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eb888a4aa023c5/Documents/Quick Access Folder/Work/Engineering/Engineering - A Level/Project!/"/>
    </mc:Choice>
  </mc:AlternateContent>
  <xr:revisionPtr revIDLastSave="1" documentId="8_{00223713-BE11-4092-A4CB-1C3E5FF49CB9}" xr6:coauthVersionLast="47" xr6:coauthVersionMax="47" xr10:uidLastSave="{96AC7C39-CCFA-4001-8FB6-6DC3C32B9FB7}"/>
  <bookViews>
    <workbookView xWindow="-120" yWindow="-120" windowWidth="29040" windowHeight="15720" xr2:uid="{FCBCCFB9-AEAC-4DF2-A7EE-322773EB3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6" i="1" l="1"/>
  <c r="AC30" i="1"/>
  <c r="AB24" i="1"/>
  <c r="AB23" i="1" s="1"/>
  <c r="AB22" i="1" s="1"/>
  <c r="AB21" i="1" s="1"/>
  <c r="AB20" i="1" s="1"/>
  <c r="AB19" i="1" s="1"/>
  <c r="AB18" i="1" s="1"/>
  <c r="AB17" i="1" s="1"/>
  <c r="AB16" i="1" s="1"/>
  <c r="AB15" i="1" s="1"/>
  <c r="AB14" i="1" s="1"/>
  <c r="AB13" i="1" s="1"/>
  <c r="AB12" i="1" s="1"/>
  <c r="AB11" i="1" s="1"/>
  <c r="AB10" i="1" s="1"/>
  <c r="AB9" i="1" s="1"/>
  <c r="AB8" i="1" s="1"/>
  <c r="AB7" i="1" s="1"/>
  <c r="AB6" i="1" s="1"/>
  <c r="AB5" i="1" s="1"/>
  <c r="AF201" i="1"/>
  <c r="AB177" i="1" l="1"/>
  <c r="C176" i="1"/>
  <c r="C175" i="1"/>
  <c r="C174" i="1"/>
  <c r="C172" i="1"/>
  <c r="C173" i="1"/>
  <c r="C170" i="1"/>
  <c r="C171" i="1"/>
  <c r="C169" i="1"/>
  <c r="C168" i="1"/>
  <c r="C167" i="1"/>
  <c r="B167" i="1"/>
  <c r="B164" i="1"/>
  <c r="B162" i="1"/>
  <c r="B159" i="1"/>
  <c r="B157" i="1"/>
  <c r="E156" i="1"/>
  <c r="E155" i="1"/>
  <c r="B155" i="1"/>
  <c r="B153" i="1"/>
  <c r="B150" i="1"/>
  <c r="B148" i="1"/>
  <c r="C139" i="1"/>
  <c r="B139" i="1"/>
  <c r="B137" i="1"/>
  <c r="C134" i="1"/>
  <c r="B134" i="1"/>
  <c r="B132" i="1"/>
  <c r="B129" i="1"/>
  <c r="B120" i="1"/>
  <c r="B115" i="1"/>
  <c r="C112" i="1"/>
  <c r="C113" i="1"/>
  <c r="C111" i="1"/>
  <c r="C116" i="1" s="1"/>
  <c r="C110" i="1"/>
  <c r="C115" i="1" s="1"/>
  <c r="C120" i="1" s="1"/>
  <c r="B110" i="1"/>
  <c r="C108" i="1"/>
  <c r="B106" i="1"/>
  <c r="B104" i="1"/>
  <c r="B99" i="1"/>
  <c r="B97" i="1"/>
  <c r="B93" i="1"/>
  <c r="B89" i="1"/>
  <c r="C79" i="1"/>
  <c r="C89" i="1" s="1"/>
  <c r="C93" i="1" s="1"/>
  <c r="B79" i="1"/>
  <c r="B72" i="1"/>
  <c r="C58" i="1"/>
  <c r="C59" i="1" s="1"/>
  <c r="B57" i="1"/>
  <c r="C54" i="1"/>
  <c r="C55" i="1"/>
  <c r="AE55" i="1" s="1"/>
  <c r="C53" i="1"/>
  <c r="B51" i="1"/>
  <c r="C49" i="1"/>
  <c r="C43" i="1"/>
  <c r="C44" i="1"/>
  <c r="C45" i="1"/>
  <c r="C46" i="1"/>
  <c r="C47" i="1"/>
  <c r="C48" i="1"/>
  <c r="C42" i="1"/>
  <c r="C36" i="1"/>
  <c r="C37" i="1"/>
  <c r="C38" i="1"/>
  <c r="C35" i="1"/>
  <c r="C34" i="1"/>
  <c r="C33" i="1"/>
  <c r="B31" i="1"/>
  <c r="C28" i="1"/>
  <c r="C29" i="1"/>
  <c r="AC29" i="1" s="1"/>
  <c r="C27" i="1"/>
  <c r="B25" i="1"/>
  <c r="D16" i="1"/>
  <c r="P200" i="1"/>
  <c r="Q200" i="1"/>
  <c r="R200" i="1"/>
  <c r="S200" i="1"/>
  <c r="B23" i="1"/>
  <c r="AI200" i="1"/>
  <c r="AH200" i="1"/>
  <c r="AG200" i="1"/>
  <c r="AE200" i="1"/>
  <c r="AD200" i="1"/>
  <c r="AC200" i="1"/>
  <c r="AB200" i="1"/>
  <c r="AA200" i="1"/>
  <c r="Z200" i="1"/>
  <c r="Y200" i="1"/>
  <c r="X200" i="1"/>
  <c r="W200" i="1"/>
  <c r="W201" i="1" s="1"/>
  <c r="V200" i="1"/>
  <c r="U200" i="1"/>
  <c r="T200" i="1"/>
  <c r="AP156" i="1"/>
  <c r="AE54" i="1" l="1"/>
  <c r="AE53" i="1" s="1"/>
  <c r="AE52" i="1" s="1"/>
  <c r="AE51" i="1" s="1"/>
  <c r="AE50" i="1" s="1"/>
  <c r="AE49" i="1" s="1"/>
  <c r="AE48" i="1" s="1"/>
  <c r="AE47" i="1" s="1"/>
  <c r="AE46" i="1" s="1"/>
  <c r="AE45" i="1" s="1"/>
  <c r="AE44" i="1" s="1"/>
  <c r="AE43" i="1" s="1"/>
  <c r="AE42" i="1" s="1"/>
  <c r="AE41" i="1" s="1"/>
  <c r="AE40" i="1" s="1"/>
  <c r="AE39" i="1" s="1"/>
  <c r="AE38" i="1" s="1"/>
  <c r="AE37" i="1" s="1"/>
  <c r="AE36" i="1" s="1"/>
  <c r="AE35" i="1" s="1"/>
  <c r="AE34" i="1" s="1"/>
  <c r="AE33" i="1" s="1"/>
  <c r="AE32" i="1" s="1"/>
  <c r="AE31" i="1" s="1"/>
  <c r="AE30" i="1" s="1"/>
  <c r="AE29" i="1" s="1"/>
  <c r="AE28" i="1" s="1"/>
  <c r="AE27" i="1" s="1"/>
  <c r="AE26" i="1" s="1"/>
  <c r="AE25" i="1" s="1"/>
  <c r="AE24" i="1" s="1"/>
  <c r="AE23" i="1" s="1"/>
  <c r="AE22" i="1" s="1"/>
  <c r="AE21" i="1" s="1"/>
  <c r="AE20" i="1" s="1"/>
  <c r="AE19" i="1" s="1"/>
  <c r="AE18" i="1" s="1"/>
  <c r="AE17" i="1" s="1"/>
  <c r="AE16" i="1" s="1"/>
  <c r="AE15" i="1" s="1"/>
  <c r="AE14" i="1" s="1"/>
  <c r="AE13" i="1" s="1"/>
  <c r="AE12" i="1" s="1"/>
  <c r="AE11" i="1" s="1"/>
  <c r="AE10" i="1" s="1"/>
  <c r="AE9" i="1" s="1"/>
  <c r="AE8" i="1" s="1"/>
  <c r="AE7" i="1" s="1"/>
  <c r="AE6" i="1" s="1"/>
  <c r="AE5" i="1" s="1"/>
  <c r="AE177" i="1" s="1"/>
  <c r="AE176" i="1" s="1"/>
  <c r="AE175" i="1" s="1"/>
  <c r="AE174" i="1" s="1"/>
  <c r="AE173" i="1" s="1"/>
  <c r="AE172" i="1" s="1"/>
  <c r="AE171" i="1" s="1"/>
  <c r="AE170" i="1" s="1"/>
  <c r="AE169" i="1" s="1"/>
  <c r="AE168" i="1" s="1"/>
  <c r="AE167" i="1" s="1"/>
  <c r="AE166" i="1" s="1"/>
  <c r="AE165" i="1" s="1"/>
  <c r="AE164" i="1" s="1"/>
  <c r="AE163" i="1" s="1"/>
  <c r="AE162" i="1" s="1"/>
  <c r="AE161" i="1" s="1"/>
  <c r="AE160" i="1" s="1"/>
  <c r="AE159" i="1" s="1"/>
  <c r="AE158" i="1" s="1"/>
  <c r="AE157" i="1" s="1"/>
  <c r="AE156" i="1" s="1"/>
  <c r="AE155" i="1" s="1"/>
  <c r="AE154" i="1" s="1"/>
  <c r="AE153" i="1" s="1"/>
  <c r="AE152" i="1" s="1"/>
  <c r="AE151" i="1" s="1"/>
  <c r="AE150" i="1" s="1"/>
  <c r="AE149" i="1" s="1"/>
  <c r="AE148" i="1" s="1"/>
  <c r="AE147" i="1" s="1"/>
  <c r="AC28" i="1"/>
  <c r="AC27" i="1" s="1"/>
  <c r="AC26" i="1" s="1"/>
  <c r="AC25" i="1" s="1"/>
  <c r="AC24" i="1" s="1"/>
  <c r="AC23" i="1" s="1"/>
  <c r="AC22" i="1" s="1"/>
  <c r="AC21" i="1" s="1"/>
  <c r="AC20" i="1" s="1"/>
  <c r="AC19" i="1" s="1"/>
  <c r="AC18" i="1" s="1"/>
  <c r="AC17" i="1" s="1"/>
  <c r="AC16" i="1" s="1"/>
  <c r="AC15" i="1" s="1"/>
  <c r="AC14" i="1" s="1"/>
  <c r="AC13" i="1" s="1"/>
  <c r="AC12" i="1" s="1"/>
  <c r="AC11" i="1" s="1"/>
  <c r="AC10" i="1" s="1"/>
  <c r="AC9" i="1" s="1"/>
  <c r="AC8" i="1" s="1"/>
  <c r="AC7" i="1" s="1"/>
  <c r="AC6" i="1" s="1"/>
  <c r="AC5" i="1" s="1"/>
  <c r="AC177" i="1" s="1"/>
  <c r="AC176" i="1" s="1"/>
  <c r="AC175" i="1" s="1"/>
  <c r="AC174" i="1" s="1"/>
  <c r="AC173" i="1" s="1"/>
  <c r="AC172" i="1" s="1"/>
  <c r="AC171" i="1" s="1"/>
  <c r="AC170" i="1" s="1"/>
  <c r="AC169" i="1" s="1"/>
  <c r="AC168" i="1" s="1"/>
  <c r="AC167" i="1" s="1"/>
  <c r="AC166" i="1" s="1"/>
  <c r="AC165" i="1" s="1"/>
  <c r="AC164" i="1" s="1"/>
  <c r="AC163" i="1" s="1"/>
  <c r="AC162" i="1" s="1"/>
  <c r="AC161" i="1" s="1"/>
  <c r="AC160" i="1" s="1"/>
  <c r="AC159" i="1" s="1"/>
  <c r="AC158" i="1" s="1"/>
  <c r="AC157" i="1" s="1"/>
  <c r="AC156" i="1" s="1"/>
  <c r="AC155" i="1" s="1"/>
  <c r="AC154" i="1" s="1"/>
  <c r="AC153" i="1" s="1"/>
  <c r="AC152" i="1" s="1"/>
  <c r="AC151" i="1" s="1"/>
  <c r="AC150" i="1" s="1"/>
  <c r="AC149" i="1" s="1"/>
  <c r="AC148" i="1" s="1"/>
  <c r="AC147" i="1" s="1"/>
  <c r="AB176" i="1"/>
  <c r="AB175" i="1" s="1"/>
  <c r="AB174" i="1" s="1"/>
  <c r="AB173" i="1" s="1"/>
  <c r="AB172" i="1" s="1"/>
  <c r="AB171" i="1" s="1"/>
  <c r="AB170" i="1" s="1"/>
  <c r="AB169" i="1" s="1"/>
  <c r="AB168" i="1" s="1"/>
  <c r="AB167" i="1" s="1"/>
  <c r="AB166" i="1" s="1"/>
  <c r="AB165" i="1" s="1"/>
  <c r="AB164" i="1" s="1"/>
  <c r="AB163" i="1" s="1"/>
  <c r="AB162" i="1" s="1"/>
  <c r="AB161" i="1" s="1"/>
  <c r="AB160" i="1" s="1"/>
  <c r="AB159" i="1" s="1"/>
  <c r="AB158" i="1" s="1"/>
  <c r="AB157" i="1" s="1"/>
  <c r="AB156" i="1" s="1"/>
  <c r="AB155" i="1" s="1"/>
  <c r="AB154" i="1" s="1"/>
  <c r="AB153" i="1" s="1"/>
  <c r="AB152" i="1" s="1"/>
  <c r="AB151" i="1" s="1"/>
  <c r="AB150" i="1" s="1"/>
  <c r="AB149" i="1" s="1"/>
  <c r="AB148" i="1" s="1"/>
  <c r="AB147" i="1" s="1"/>
  <c r="S201" i="1"/>
  <c r="I32" i="1" s="1"/>
  <c r="U201" i="1"/>
  <c r="K61" i="1" s="1"/>
  <c r="AC201" i="1"/>
  <c r="AM134" i="1" s="1"/>
  <c r="AM133" i="1" s="1"/>
  <c r="AM132" i="1" s="1"/>
  <c r="AM131" i="1" s="1"/>
  <c r="AM130" i="1" s="1"/>
  <c r="AM129" i="1" s="1"/>
  <c r="AM128" i="1" s="1"/>
  <c r="R201" i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AA201" i="1"/>
  <c r="Q118" i="1" s="1"/>
  <c r="T201" i="1"/>
  <c r="AD55" i="1" s="1"/>
  <c r="AB201" i="1"/>
  <c r="AL130" i="1" s="1"/>
  <c r="AD201" i="1"/>
  <c r="AN143" i="1" s="1"/>
  <c r="AE201" i="1"/>
  <c r="U151" i="1" s="1"/>
  <c r="AG201" i="1"/>
  <c r="W159" i="1" s="1"/>
  <c r="E11" i="1"/>
  <c r="P201" i="1"/>
  <c r="V201" i="1"/>
  <c r="AF79" i="1" s="1"/>
  <c r="AF78" i="1" s="1"/>
  <c r="E19" i="1"/>
  <c r="Q201" i="1"/>
  <c r="X201" i="1"/>
  <c r="AH101" i="1" s="1"/>
  <c r="Y201" i="1"/>
  <c r="O108" i="1" s="1"/>
  <c r="AH201" i="1"/>
  <c r="AR165" i="1" s="1"/>
  <c r="M95" i="1"/>
  <c r="M93" i="1"/>
  <c r="M96" i="1"/>
  <c r="M97" i="1" s="1"/>
  <c r="M98" i="1" s="1"/>
  <c r="M99" i="1" s="1"/>
  <c r="M94" i="1"/>
  <c r="Z201" i="1"/>
  <c r="AJ112" i="1" s="1"/>
  <c r="AI201" i="1"/>
  <c r="AS169" i="1" s="1"/>
  <c r="C118" i="1"/>
  <c r="C73" i="1"/>
  <c r="C84" i="1" s="1"/>
  <c r="C60" i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E85" i="1"/>
  <c r="C117" i="1"/>
  <c r="E60" i="1"/>
  <c r="E159" i="1"/>
  <c r="E152" i="1"/>
  <c r="E108" i="1"/>
  <c r="E135" i="1"/>
  <c r="E27" i="1"/>
  <c r="E71" i="1"/>
  <c r="E117" i="1"/>
  <c r="E68" i="1"/>
  <c r="E99" i="1"/>
  <c r="AO150" i="1"/>
  <c r="AO149" i="1" s="1"/>
  <c r="AO148" i="1" s="1"/>
  <c r="AO147" i="1" s="1"/>
  <c r="E63" i="1"/>
  <c r="E101" i="1"/>
  <c r="E144" i="1"/>
  <c r="E173" i="1"/>
  <c r="C124" i="1"/>
  <c r="C122" i="1"/>
  <c r="C121" i="1"/>
  <c r="C135" i="1" s="1"/>
  <c r="C127" i="1"/>
  <c r="C125" i="1"/>
  <c r="C123" i="1"/>
  <c r="C126" i="1"/>
  <c r="E33" i="1"/>
  <c r="E70" i="1"/>
  <c r="E62" i="1"/>
  <c r="E84" i="1"/>
  <c r="E93" i="1"/>
  <c r="E103" i="1"/>
  <c r="E107" i="1"/>
  <c r="E116" i="1"/>
  <c r="E134" i="1"/>
  <c r="E143" i="1"/>
  <c r="E151" i="1"/>
  <c r="E161" i="1"/>
  <c r="E172" i="1"/>
  <c r="I38" i="1"/>
  <c r="AO151" i="1"/>
  <c r="E31" i="1"/>
  <c r="E32" i="1"/>
  <c r="E69" i="1"/>
  <c r="E61" i="1"/>
  <c r="E83" i="1"/>
  <c r="E96" i="1"/>
  <c r="E102" i="1"/>
  <c r="E110" i="1"/>
  <c r="E119" i="1"/>
  <c r="E136" i="1"/>
  <c r="E142" i="1"/>
  <c r="E160" i="1"/>
  <c r="E164" i="1"/>
  <c r="E171" i="1"/>
  <c r="I37" i="1"/>
  <c r="AG93" i="1"/>
  <c r="AG92" i="1" s="1"/>
  <c r="E141" i="1"/>
  <c r="E166" i="1"/>
  <c r="E167" i="1"/>
  <c r="E170" i="1"/>
  <c r="I36" i="1"/>
  <c r="AG94" i="1"/>
  <c r="V155" i="1"/>
  <c r="E34" i="1"/>
  <c r="E39" i="1"/>
  <c r="E56" i="1"/>
  <c r="E38" i="1"/>
  <c r="E55" i="1"/>
  <c r="E67" i="1"/>
  <c r="E59" i="1"/>
  <c r="E79" i="1"/>
  <c r="E81" i="1"/>
  <c r="E94" i="1"/>
  <c r="E100" i="1"/>
  <c r="E113" i="1"/>
  <c r="E139" i="1"/>
  <c r="E140" i="1"/>
  <c r="E165" i="1"/>
  <c r="E177" i="1"/>
  <c r="E169" i="1"/>
  <c r="AG95" i="1"/>
  <c r="V156" i="1"/>
  <c r="E82" i="1"/>
  <c r="E95" i="1"/>
  <c r="E114" i="1"/>
  <c r="E37" i="1"/>
  <c r="E51" i="1"/>
  <c r="E54" i="1"/>
  <c r="E66" i="1"/>
  <c r="E58" i="1"/>
  <c r="E88" i="1"/>
  <c r="E80" i="1"/>
  <c r="E112" i="1"/>
  <c r="E129" i="1"/>
  <c r="E147" i="1"/>
  <c r="E176" i="1"/>
  <c r="E168" i="1"/>
  <c r="AG96" i="1"/>
  <c r="U150" i="1"/>
  <c r="AP155" i="1"/>
  <c r="AP154" i="1" s="1"/>
  <c r="AP153" i="1" s="1"/>
  <c r="AP152" i="1" s="1"/>
  <c r="AP151" i="1" s="1"/>
  <c r="AP150" i="1" s="1"/>
  <c r="AP149" i="1" s="1"/>
  <c r="AP148" i="1" s="1"/>
  <c r="AP147" i="1" s="1"/>
  <c r="E36" i="1"/>
  <c r="E53" i="1"/>
  <c r="E65" i="1"/>
  <c r="E87" i="1"/>
  <c r="E106" i="1"/>
  <c r="E111" i="1"/>
  <c r="E115" i="1"/>
  <c r="E131" i="1"/>
  <c r="E146" i="1"/>
  <c r="E175" i="1"/>
  <c r="E35" i="1"/>
  <c r="E52" i="1"/>
  <c r="E57" i="1"/>
  <c r="E64" i="1"/>
  <c r="E86" i="1"/>
  <c r="E109" i="1"/>
  <c r="E118" i="1"/>
  <c r="E130" i="1"/>
  <c r="E145" i="1"/>
  <c r="E150" i="1"/>
  <c r="E174" i="1"/>
  <c r="I31" i="1"/>
  <c r="E26" i="1"/>
  <c r="E25" i="1"/>
  <c r="E30" i="1"/>
  <c r="E29" i="1"/>
  <c r="E28" i="1"/>
  <c r="E18" i="1"/>
  <c r="E22" i="1"/>
  <c r="E21" i="1"/>
  <c r="E20" i="1"/>
  <c r="E10" i="1"/>
  <c r="E15" i="1"/>
  <c r="E14" i="1"/>
  <c r="E13" i="1"/>
  <c r="E12" i="1"/>
  <c r="I34" i="1" l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AI109" i="1"/>
  <c r="I33" i="1"/>
  <c r="I35" i="1"/>
  <c r="U152" i="1"/>
  <c r="AO152" i="1"/>
  <c r="AQ159" i="1"/>
  <c r="AQ158" i="1" s="1"/>
  <c r="AQ157" i="1" s="1"/>
  <c r="AQ156" i="1" s="1"/>
  <c r="AQ155" i="1" s="1"/>
  <c r="AQ154" i="1" s="1"/>
  <c r="AQ153" i="1" s="1"/>
  <c r="AQ152" i="1" s="1"/>
  <c r="AQ151" i="1" s="1"/>
  <c r="AQ150" i="1" s="1"/>
  <c r="AQ149" i="1" s="1"/>
  <c r="AQ148" i="1" s="1"/>
  <c r="AQ147" i="1" s="1"/>
  <c r="AR164" i="1"/>
  <c r="AR163" i="1" s="1"/>
  <c r="AR162" i="1" s="1"/>
  <c r="AR161" i="1" s="1"/>
  <c r="AR160" i="1" s="1"/>
  <c r="AR159" i="1" s="1"/>
  <c r="AR158" i="1" s="1"/>
  <c r="AR157" i="1" s="1"/>
  <c r="AR156" i="1" s="1"/>
  <c r="AR155" i="1" s="1"/>
  <c r="AR154" i="1" s="1"/>
  <c r="AR153" i="1" s="1"/>
  <c r="AR152" i="1" s="1"/>
  <c r="AR151" i="1" s="1"/>
  <c r="AR150" i="1" s="1"/>
  <c r="AR149" i="1" s="1"/>
  <c r="AR148" i="1" s="1"/>
  <c r="AR147" i="1" s="1"/>
  <c r="H60" i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X166" i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AQ160" i="1"/>
  <c r="S134" i="1"/>
  <c r="AF80" i="1"/>
  <c r="AF88" i="1"/>
  <c r="AH103" i="1"/>
  <c r="L83" i="1"/>
  <c r="Q117" i="1"/>
  <c r="AF81" i="1"/>
  <c r="AK119" i="1"/>
  <c r="J55" i="1"/>
  <c r="Q119" i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AK118" i="1"/>
  <c r="AF87" i="1"/>
  <c r="AF82" i="1"/>
  <c r="AF85" i="1"/>
  <c r="Q115" i="1"/>
  <c r="Q116" i="1"/>
  <c r="S136" i="1"/>
  <c r="S137" i="1" s="1"/>
  <c r="S138" i="1" s="1"/>
  <c r="S139" i="1" s="1"/>
  <c r="N100" i="1"/>
  <c r="AM135" i="1"/>
  <c r="AD52" i="1"/>
  <c r="J54" i="1"/>
  <c r="AJ113" i="1"/>
  <c r="L79" i="1"/>
  <c r="L82" i="1"/>
  <c r="AK117" i="1"/>
  <c r="AD51" i="1"/>
  <c r="AD50" i="1" s="1"/>
  <c r="AD49" i="1" s="1"/>
  <c r="AD48" i="1" s="1"/>
  <c r="AD47" i="1" s="1"/>
  <c r="AD46" i="1" s="1"/>
  <c r="AD45" i="1" s="1"/>
  <c r="AD44" i="1" s="1"/>
  <c r="AD43" i="1" s="1"/>
  <c r="AD42" i="1" s="1"/>
  <c r="AD41" i="1" s="1"/>
  <c r="AD40" i="1" s="1"/>
  <c r="AD39" i="1" s="1"/>
  <c r="AD38" i="1" s="1"/>
  <c r="AD37" i="1" s="1"/>
  <c r="AD36" i="1" s="1"/>
  <c r="AD35" i="1" s="1"/>
  <c r="AD34" i="1" s="1"/>
  <c r="AD33" i="1" s="1"/>
  <c r="AD32" i="1" s="1"/>
  <c r="AD31" i="1" s="1"/>
  <c r="AD30" i="1" s="1"/>
  <c r="AD29" i="1" s="1"/>
  <c r="AD28" i="1" s="1"/>
  <c r="AD27" i="1" s="1"/>
  <c r="AD26" i="1" s="1"/>
  <c r="AD25" i="1" s="1"/>
  <c r="AD24" i="1" s="1"/>
  <c r="AD23" i="1" s="1"/>
  <c r="AD22" i="1" s="1"/>
  <c r="AD21" i="1" s="1"/>
  <c r="AD20" i="1" s="1"/>
  <c r="AD19" i="1" s="1"/>
  <c r="AD18" i="1" s="1"/>
  <c r="AD17" i="1" s="1"/>
  <c r="AD16" i="1" s="1"/>
  <c r="AD15" i="1" s="1"/>
  <c r="AD14" i="1" s="1"/>
  <c r="AD13" i="1" s="1"/>
  <c r="AD12" i="1" s="1"/>
  <c r="AD11" i="1" s="1"/>
  <c r="AD10" i="1" s="1"/>
  <c r="AD9" i="1" s="1"/>
  <c r="AD8" i="1" s="1"/>
  <c r="AD7" i="1" s="1"/>
  <c r="AD6" i="1" s="1"/>
  <c r="AD5" i="1" s="1"/>
  <c r="AD177" i="1" s="1"/>
  <c r="AD176" i="1" s="1"/>
  <c r="AD175" i="1" s="1"/>
  <c r="AD174" i="1" s="1"/>
  <c r="AD173" i="1" s="1"/>
  <c r="AD172" i="1" s="1"/>
  <c r="AD171" i="1" s="1"/>
  <c r="AD170" i="1" s="1"/>
  <c r="AD169" i="1" s="1"/>
  <c r="AD168" i="1" s="1"/>
  <c r="AD167" i="1" s="1"/>
  <c r="AD166" i="1" s="1"/>
  <c r="AD165" i="1" s="1"/>
  <c r="AD164" i="1" s="1"/>
  <c r="AD163" i="1" s="1"/>
  <c r="AD162" i="1" s="1"/>
  <c r="AD161" i="1" s="1"/>
  <c r="AD160" i="1" s="1"/>
  <c r="AD159" i="1" s="1"/>
  <c r="AD158" i="1" s="1"/>
  <c r="AD157" i="1" s="1"/>
  <c r="AD156" i="1" s="1"/>
  <c r="AD155" i="1" s="1"/>
  <c r="AD154" i="1" s="1"/>
  <c r="AD153" i="1" s="1"/>
  <c r="AD152" i="1" s="1"/>
  <c r="AD151" i="1" s="1"/>
  <c r="AD150" i="1" s="1"/>
  <c r="AD149" i="1" s="1"/>
  <c r="AD148" i="1" s="1"/>
  <c r="AD147" i="1" s="1"/>
  <c r="J52" i="1"/>
  <c r="J53" i="1"/>
  <c r="H27" i="1"/>
  <c r="AM127" i="1"/>
  <c r="AM126" i="1" s="1"/>
  <c r="AM125" i="1" s="1"/>
  <c r="AM124" i="1" s="1"/>
  <c r="AM123" i="1" s="1"/>
  <c r="AM122" i="1" s="1"/>
  <c r="AM121" i="1" s="1"/>
  <c r="AM120" i="1" s="1"/>
  <c r="AM119" i="1" s="1"/>
  <c r="AM118" i="1" s="1"/>
  <c r="AM117" i="1" s="1"/>
  <c r="AM116" i="1" s="1"/>
  <c r="AM115" i="1" s="1"/>
  <c r="AM114" i="1" s="1"/>
  <c r="AM113" i="1" s="1"/>
  <c r="AM112" i="1" s="1"/>
  <c r="AM111" i="1" s="1"/>
  <c r="AM110" i="1" s="1"/>
  <c r="AM109" i="1" s="1"/>
  <c r="AM108" i="1" s="1"/>
  <c r="AM107" i="1" s="1"/>
  <c r="AM106" i="1" s="1"/>
  <c r="AM105" i="1" s="1"/>
  <c r="AM104" i="1" s="1"/>
  <c r="AM103" i="1" s="1"/>
  <c r="Y172" i="1"/>
  <c r="AS168" i="1"/>
  <c r="Y177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T144" i="1"/>
  <c r="Y167" i="1"/>
  <c r="AL131" i="1"/>
  <c r="L84" i="1"/>
  <c r="L85" i="1"/>
  <c r="N103" i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L80" i="1"/>
  <c r="AS174" i="1"/>
  <c r="AD54" i="1"/>
  <c r="AD53" i="1"/>
  <c r="AK115" i="1"/>
  <c r="AK114" i="1" s="1"/>
  <c r="AK113" i="1" s="1"/>
  <c r="AK112" i="1" s="1"/>
  <c r="AK111" i="1" s="1"/>
  <c r="AK110" i="1" s="1"/>
  <c r="AK109" i="1" s="1"/>
  <c r="AK108" i="1" s="1"/>
  <c r="AK107" i="1" s="1"/>
  <c r="AK106" i="1" s="1"/>
  <c r="AK105" i="1" s="1"/>
  <c r="AK104" i="1" s="1"/>
  <c r="AK103" i="1" s="1"/>
  <c r="Y175" i="1"/>
  <c r="Y168" i="1"/>
  <c r="P110" i="1"/>
  <c r="Y169" i="1"/>
  <c r="AS173" i="1"/>
  <c r="V157" i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AS170" i="1"/>
  <c r="L81" i="1"/>
  <c r="AF84" i="1"/>
  <c r="Y173" i="1"/>
  <c r="L86" i="1"/>
  <c r="AD56" i="1"/>
  <c r="L88" i="1"/>
  <c r="L89" i="1" s="1"/>
  <c r="J56" i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AN140" i="1"/>
  <c r="J51" i="1"/>
  <c r="AF83" i="1"/>
  <c r="AK116" i="1"/>
  <c r="L87" i="1"/>
  <c r="AS176" i="1"/>
  <c r="K64" i="1"/>
  <c r="K65" i="1"/>
  <c r="K63" i="1"/>
  <c r="X165" i="1"/>
  <c r="K57" i="1"/>
  <c r="Y174" i="1"/>
  <c r="W160" i="1"/>
  <c r="K59" i="1"/>
  <c r="K68" i="1"/>
  <c r="K71" i="1"/>
  <c r="K72" i="1" s="1"/>
  <c r="K73" i="1" s="1"/>
  <c r="X164" i="1"/>
  <c r="K67" i="1"/>
  <c r="W161" i="1"/>
  <c r="AF86" i="1"/>
  <c r="K58" i="1"/>
  <c r="K66" i="1"/>
  <c r="R130" i="1"/>
  <c r="AR166" i="1"/>
  <c r="K69" i="1"/>
  <c r="Y170" i="1"/>
  <c r="K62" i="1"/>
  <c r="AS171" i="1"/>
  <c r="AS177" i="1"/>
  <c r="K60" i="1"/>
  <c r="Y176" i="1"/>
  <c r="AS175" i="1"/>
  <c r="AS167" i="1"/>
  <c r="AS166" i="1" s="1"/>
  <c r="AS165" i="1" s="1"/>
  <c r="AS164" i="1" s="1"/>
  <c r="AS163" i="1" s="1"/>
  <c r="AS162" i="1" s="1"/>
  <c r="AS161" i="1" s="1"/>
  <c r="AS160" i="1" s="1"/>
  <c r="AS159" i="1" s="1"/>
  <c r="AS158" i="1" s="1"/>
  <c r="AS157" i="1" s="1"/>
  <c r="AS156" i="1" s="1"/>
  <c r="AS155" i="1" s="1"/>
  <c r="AS154" i="1" s="1"/>
  <c r="AS153" i="1" s="1"/>
  <c r="AS152" i="1" s="1"/>
  <c r="AS151" i="1" s="1"/>
  <c r="AS150" i="1" s="1"/>
  <c r="AS149" i="1" s="1"/>
  <c r="AS148" i="1" s="1"/>
  <c r="AS147" i="1" s="1"/>
  <c r="U153" i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K70" i="1"/>
  <c r="Y171" i="1"/>
  <c r="AS172" i="1"/>
  <c r="AQ161" i="1"/>
  <c r="H28" i="1"/>
  <c r="AJ114" i="1"/>
  <c r="AJ110" i="1"/>
  <c r="AJ109" i="1" s="1"/>
  <c r="AJ108" i="1" s="1"/>
  <c r="AJ107" i="1" s="1"/>
  <c r="AJ106" i="1" s="1"/>
  <c r="AJ105" i="1" s="1"/>
  <c r="AJ104" i="1" s="1"/>
  <c r="AJ103" i="1" s="1"/>
  <c r="P111" i="1"/>
  <c r="AI106" i="1"/>
  <c r="AI105" i="1" s="1"/>
  <c r="AI104" i="1" s="1"/>
  <c r="AI103" i="1" s="1"/>
  <c r="P114" i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AN146" i="1"/>
  <c r="T141" i="1"/>
  <c r="AJ111" i="1"/>
  <c r="AI107" i="1"/>
  <c r="R129" i="1"/>
  <c r="S135" i="1"/>
  <c r="O107" i="1"/>
  <c r="O109" i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H25" i="1"/>
  <c r="T140" i="1"/>
  <c r="AM136" i="1"/>
  <c r="AI108" i="1"/>
  <c r="R131" i="1"/>
  <c r="R132" i="1" s="1"/>
  <c r="R133" i="1" s="1"/>
  <c r="R134" i="1" s="1"/>
  <c r="R135" i="1" s="1"/>
  <c r="R136" i="1" s="1"/>
  <c r="R137" i="1" s="1"/>
  <c r="R138" i="1" s="1"/>
  <c r="R139" i="1" s="1"/>
  <c r="N102" i="1"/>
  <c r="T143" i="1"/>
  <c r="AH100" i="1"/>
  <c r="AN142" i="1"/>
  <c r="O106" i="1"/>
  <c r="AN145" i="1"/>
  <c r="P112" i="1"/>
  <c r="T146" i="1"/>
  <c r="AH99" i="1"/>
  <c r="AH98" i="1" s="1"/>
  <c r="AH97" i="1" s="1"/>
  <c r="AH96" i="1" s="1"/>
  <c r="P113" i="1"/>
  <c r="AN147" i="1"/>
  <c r="T139" i="1"/>
  <c r="AL129" i="1"/>
  <c r="AL128" i="1" s="1"/>
  <c r="AL127" i="1" s="1"/>
  <c r="AL126" i="1" s="1"/>
  <c r="AL125" i="1" s="1"/>
  <c r="AL124" i="1" s="1"/>
  <c r="AL123" i="1" s="1"/>
  <c r="AL122" i="1" s="1"/>
  <c r="AL121" i="1" s="1"/>
  <c r="AL120" i="1" s="1"/>
  <c r="AL119" i="1" s="1"/>
  <c r="AL118" i="1" s="1"/>
  <c r="AL117" i="1" s="1"/>
  <c r="AL116" i="1" s="1"/>
  <c r="AL115" i="1" s="1"/>
  <c r="AL114" i="1" s="1"/>
  <c r="AL113" i="1" s="1"/>
  <c r="AL112" i="1" s="1"/>
  <c r="AL111" i="1" s="1"/>
  <c r="AL110" i="1" s="1"/>
  <c r="AL109" i="1" s="1"/>
  <c r="AL108" i="1" s="1"/>
  <c r="AL107" i="1" s="1"/>
  <c r="AL106" i="1" s="1"/>
  <c r="AL105" i="1" s="1"/>
  <c r="AL104" i="1" s="1"/>
  <c r="AL103" i="1" s="1"/>
  <c r="AH102" i="1"/>
  <c r="AN141" i="1"/>
  <c r="N99" i="1"/>
  <c r="AN139" i="1"/>
  <c r="AN138" i="1" s="1"/>
  <c r="AN137" i="1" s="1"/>
  <c r="AN136" i="1" s="1"/>
  <c r="AN135" i="1" s="1"/>
  <c r="AN134" i="1" s="1"/>
  <c r="AN133" i="1" s="1"/>
  <c r="AN132" i="1" s="1"/>
  <c r="AN131" i="1" s="1"/>
  <c r="AN130" i="1" s="1"/>
  <c r="AN129" i="1" s="1"/>
  <c r="AN128" i="1" s="1"/>
  <c r="AN127" i="1" s="1"/>
  <c r="AN126" i="1" s="1"/>
  <c r="AN125" i="1" s="1"/>
  <c r="AN124" i="1" s="1"/>
  <c r="AN123" i="1" s="1"/>
  <c r="AN122" i="1" s="1"/>
  <c r="AN121" i="1" s="1"/>
  <c r="AN120" i="1" s="1"/>
  <c r="AN119" i="1" s="1"/>
  <c r="AN118" i="1" s="1"/>
  <c r="AN117" i="1" s="1"/>
  <c r="AN116" i="1" s="1"/>
  <c r="AN115" i="1" s="1"/>
  <c r="AN114" i="1" s="1"/>
  <c r="AN113" i="1" s="1"/>
  <c r="AN112" i="1" s="1"/>
  <c r="AN111" i="1" s="1"/>
  <c r="AN110" i="1" s="1"/>
  <c r="AN109" i="1" s="1"/>
  <c r="AN108" i="1" s="1"/>
  <c r="AN107" i="1" s="1"/>
  <c r="AN106" i="1" s="1"/>
  <c r="AN105" i="1" s="1"/>
  <c r="AN104" i="1" s="1"/>
  <c r="AN103" i="1" s="1"/>
  <c r="AN144" i="1"/>
  <c r="N101" i="1"/>
  <c r="H26" i="1"/>
  <c r="T145" i="1"/>
  <c r="H29" i="1"/>
  <c r="T147" i="1"/>
  <c r="T142" i="1"/>
  <c r="C77" i="1"/>
  <c r="AF77" i="1" s="1"/>
  <c r="AF76" i="1" s="1"/>
  <c r="C85" i="1"/>
  <c r="C86" i="1"/>
  <c r="C82" i="1"/>
  <c r="C81" i="1"/>
  <c r="C74" i="1"/>
  <c r="I74" i="1" s="1"/>
  <c r="C80" i="1"/>
  <c r="C91" i="1" s="1"/>
  <c r="AG91" i="1" s="1"/>
  <c r="C76" i="1"/>
  <c r="C83" i="1"/>
  <c r="C87" i="1"/>
  <c r="C75" i="1"/>
  <c r="AA18" i="1"/>
  <c r="AA17" i="1" s="1"/>
  <c r="AA16" i="1" s="1"/>
  <c r="AA15" i="1" s="1"/>
  <c r="AA14" i="1" s="1"/>
  <c r="AA13" i="1" s="1"/>
  <c r="AA12" i="1" s="1"/>
  <c r="AA11" i="1" s="1"/>
  <c r="AA10" i="1" s="1"/>
  <c r="AA9" i="1" s="1"/>
  <c r="AA8" i="1" s="1"/>
  <c r="AA7" i="1" s="1"/>
  <c r="AA6" i="1" s="1"/>
  <c r="AA5" i="1" s="1"/>
  <c r="G21" i="1"/>
  <c r="G20" i="1"/>
  <c r="G19" i="1"/>
  <c r="G22" i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18" i="1"/>
  <c r="AA22" i="1"/>
  <c r="AA21" i="1"/>
  <c r="AA20" i="1"/>
  <c r="AA19" i="1"/>
  <c r="C144" i="1"/>
  <c r="C145" i="1"/>
  <c r="C146" i="1"/>
  <c r="C142" i="1"/>
  <c r="C143" i="1"/>
  <c r="C141" i="1"/>
  <c r="C140" i="1"/>
  <c r="Z11" i="1"/>
  <c r="Z10" i="1"/>
  <c r="Z15" i="1"/>
  <c r="Z14" i="1"/>
  <c r="Z12" i="1"/>
  <c r="Z13" i="1"/>
  <c r="F10" i="1"/>
  <c r="D17" i="1"/>
  <c r="D10" i="1"/>
  <c r="D11" i="1" s="1"/>
  <c r="D12" i="1" s="1"/>
  <c r="D13" i="1" s="1"/>
  <c r="D14" i="1" s="1"/>
  <c r="X74" i="1" l="1"/>
  <c r="AQ146" i="1"/>
  <c r="AQ145" i="1" s="1"/>
  <c r="AQ144" i="1" s="1"/>
  <c r="AQ143" i="1" s="1"/>
  <c r="AQ142" i="1" s="1"/>
  <c r="AQ141" i="1" s="1"/>
  <c r="AQ140" i="1" s="1"/>
  <c r="AQ139" i="1" s="1"/>
  <c r="AQ138" i="1" s="1"/>
  <c r="AQ137" i="1" s="1"/>
  <c r="AQ136" i="1" s="1"/>
  <c r="AQ135" i="1" s="1"/>
  <c r="AQ134" i="1" s="1"/>
  <c r="AQ133" i="1" s="1"/>
  <c r="AQ132" i="1" s="1"/>
  <c r="AQ131" i="1" s="1"/>
  <c r="AQ130" i="1" s="1"/>
  <c r="AQ129" i="1" s="1"/>
  <c r="AQ128" i="1" s="1"/>
  <c r="AQ127" i="1" s="1"/>
  <c r="AQ126" i="1" s="1"/>
  <c r="AQ125" i="1" s="1"/>
  <c r="AQ124" i="1" s="1"/>
  <c r="AQ123" i="1" s="1"/>
  <c r="AQ122" i="1" s="1"/>
  <c r="AQ121" i="1" s="1"/>
  <c r="AQ120" i="1" s="1"/>
  <c r="AQ119" i="1" s="1"/>
  <c r="AQ118" i="1" s="1"/>
  <c r="AQ117" i="1" s="1"/>
  <c r="AQ116" i="1" s="1"/>
  <c r="AQ115" i="1" s="1"/>
  <c r="AQ114" i="1" s="1"/>
  <c r="AQ113" i="1" s="1"/>
  <c r="AQ112" i="1" s="1"/>
  <c r="AQ111" i="1" s="1"/>
  <c r="AQ110" i="1" s="1"/>
  <c r="AQ109" i="1" s="1"/>
  <c r="AQ108" i="1" s="1"/>
  <c r="AQ107" i="1" s="1"/>
  <c r="AQ106" i="1" s="1"/>
  <c r="AQ105" i="1" s="1"/>
  <c r="AQ104" i="1" s="1"/>
  <c r="AQ103" i="1" s="1"/>
  <c r="AD146" i="1"/>
  <c r="AD145" i="1" s="1"/>
  <c r="AD144" i="1" s="1"/>
  <c r="AD143" i="1" s="1"/>
  <c r="AD142" i="1" s="1"/>
  <c r="AD141" i="1" s="1"/>
  <c r="AD140" i="1" s="1"/>
  <c r="AD139" i="1" s="1"/>
  <c r="AD138" i="1" s="1"/>
  <c r="AD137" i="1" s="1"/>
  <c r="AD136" i="1" s="1"/>
  <c r="AD135" i="1" s="1"/>
  <c r="AD134" i="1" s="1"/>
  <c r="AD133" i="1" s="1"/>
  <c r="AD132" i="1" s="1"/>
  <c r="AD131" i="1" s="1"/>
  <c r="AD130" i="1" s="1"/>
  <c r="AD129" i="1" s="1"/>
  <c r="AD128" i="1" s="1"/>
  <c r="AD127" i="1" s="1"/>
  <c r="AD126" i="1" s="1"/>
  <c r="AD125" i="1" s="1"/>
  <c r="AD124" i="1" s="1"/>
  <c r="AD123" i="1" s="1"/>
  <c r="AD122" i="1" s="1"/>
  <c r="AD121" i="1" s="1"/>
  <c r="AD120" i="1" s="1"/>
  <c r="AD119" i="1" s="1"/>
  <c r="AD118" i="1" s="1"/>
  <c r="AD117" i="1" s="1"/>
  <c r="AD116" i="1" s="1"/>
  <c r="AD115" i="1" s="1"/>
  <c r="AD114" i="1" s="1"/>
  <c r="AD113" i="1" s="1"/>
  <c r="AD112" i="1" s="1"/>
  <c r="AD111" i="1" s="1"/>
  <c r="AD110" i="1" s="1"/>
  <c r="AD109" i="1" s="1"/>
  <c r="AD108" i="1" s="1"/>
  <c r="AD107" i="1" s="1"/>
  <c r="AD106" i="1" s="1"/>
  <c r="AD105" i="1" s="1"/>
  <c r="AD104" i="1" s="1"/>
  <c r="AD103" i="1" s="1"/>
  <c r="AF75" i="1"/>
  <c r="AF74" i="1" s="1"/>
  <c r="AF73" i="1" s="1"/>
  <c r="AF72" i="1" s="1"/>
  <c r="AF71" i="1" s="1"/>
  <c r="AF70" i="1" s="1"/>
  <c r="AF69" i="1" s="1"/>
  <c r="AF68" i="1" s="1"/>
  <c r="AF67" i="1" s="1"/>
  <c r="AF66" i="1" s="1"/>
  <c r="AF65" i="1" s="1"/>
  <c r="AF64" i="1" s="1"/>
  <c r="AF63" i="1" s="1"/>
  <c r="AF62" i="1" s="1"/>
  <c r="AF61" i="1" s="1"/>
  <c r="AF60" i="1" s="1"/>
  <c r="AF59" i="1" s="1"/>
  <c r="AF58" i="1" s="1"/>
  <c r="AF57" i="1" s="1"/>
  <c r="AF56" i="1" s="1"/>
  <c r="AF55" i="1" s="1"/>
  <c r="AF54" i="1" s="1"/>
  <c r="AF53" i="1" s="1"/>
  <c r="AF52" i="1" s="1"/>
  <c r="AF51" i="1" s="1"/>
  <c r="AF50" i="1" s="1"/>
  <c r="AF49" i="1" s="1"/>
  <c r="AF48" i="1" s="1"/>
  <c r="AF47" i="1" s="1"/>
  <c r="AF46" i="1" s="1"/>
  <c r="AF45" i="1" s="1"/>
  <c r="AF44" i="1" s="1"/>
  <c r="AF43" i="1" s="1"/>
  <c r="AF42" i="1" s="1"/>
  <c r="AF41" i="1" s="1"/>
  <c r="AF40" i="1" s="1"/>
  <c r="AF39" i="1" s="1"/>
  <c r="AF38" i="1" s="1"/>
  <c r="AF37" i="1" s="1"/>
  <c r="AF36" i="1" s="1"/>
  <c r="AF35" i="1" s="1"/>
  <c r="AF34" i="1" s="1"/>
  <c r="AF33" i="1" s="1"/>
  <c r="AF32" i="1" s="1"/>
  <c r="AF31" i="1" s="1"/>
  <c r="AF30" i="1" s="1"/>
  <c r="AF29" i="1" s="1"/>
  <c r="AF28" i="1" s="1"/>
  <c r="AF27" i="1" s="1"/>
  <c r="AF26" i="1" s="1"/>
  <c r="AF25" i="1" s="1"/>
  <c r="AF24" i="1" s="1"/>
  <c r="AF23" i="1" s="1"/>
  <c r="AF22" i="1" s="1"/>
  <c r="AF21" i="1" s="1"/>
  <c r="AF20" i="1" s="1"/>
  <c r="AF19" i="1" s="1"/>
  <c r="AF18" i="1" s="1"/>
  <c r="AF17" i="1" s="1"/>
  <c r="AF16" i="1" s="1"/>
  <c r="AF15" i="1" s="1"/>
  <c r="AF14" i="1" s="1"/>
  <c r="AF13" i="1" s="1"/>
  <c r="AF12" i="1" s="1"/>
  <c r="AF11" i="1" s="1"/>
  <c r="AF10" i="1" s="1"/>
  <c r="AF9" i="1" s="1"/>
  <c r="AF8" i="1" s="1"/>
  <c r="AF7" i="1" s="1"/>
  <c r="AF6" i="1" s="1"/>
  <c r="AF5" i="1" s="1"/>
  <c r="AF177" i="1" s="1"/>
  <c r="AF176" i="1" s="1"/>
  <c r="AF175" i="1" s="1"/>
  <c r="AF174" i="1" s="1"/>
  <c r="AF173" i="1" s="1"/>
  <c r="AF172" i="1" s="1"/>
  <c r="AF171" i="1" s="1"/>
  <c r="AF170" i="1" s="1"/>
  <c r="AF169" i="1" s="1"/>
  <c r="AF168" i="1" s="1"/>
  <c r="AF167" i="1" s="1"/>
  <c r="AF166" i="1" s="1"/>
  <c r="AF165" i="1" s="1"/>
  <c r="AF164" i="1" s="1"/>
  <c r="AF163" i="1" s="1"/>
  <c r="AF162" i="1" s="1"/>
  <c r="AF161" i="1" s="1"/>
  <c r="AF160" i="1" s="1"/>
  <c r="AF159" i="1" s="1"/>
  <c r="AF158" i="1" s="1"/>
  <c r="AF157" i="1" s="1"/>
  <c r="AF156" i="1" s="1"/>
  <c r="AF155" i="1" s="1"/>
  <c r="AF154" i="1" s="1"/>
  <c r="AF153" i="1" s="1"/>
  <c r="AF152" i="1" s="1"/>
  <c r="AF151" i="1" s="1"/>
  <c r="AF150" i="1" s="1"/>
  <c r="AF149" i="1" s="1"/>
  <c r="AF148" i="1" s="1"/>
  <c r="AF147" i="1" s="1"/>
  <c r="AF146" i="1" s="1"/>
  <c r="AF145" i="1" s="1"/>
  <c r="AF144" i="1" s="1"/>
  <c r="AF143" i="1" s="1"/>
  <c r="AF142" i="1" s="1"/>
  <c r="AF141" i="1" s="1"/>
  <c r="AF140" i="1" s="1"/>
  <c r="AF139" i="1" s="1"/>
  <c r="AF138" i="1" s="1"/>
  <c r="AF137" i="1" s="1"/>
  <c r="AF136" i="1" s="1"/>
  <c r="AF135" i="1" s="1"/>
  <c r="AF134" i="1" s="1"/>
  <c r="AF133" i="1" s="1"/>
  <c r="AF132" i="1" s="1"/>
  <c r="AF131" i="1" s="1"/>
  <c r="AF130" i="1" s="1"/>
  <c r="AF129" i="1" s="1"/>
  <c r="AF128" i="1" s="1"/>
  <c r="AF127" i="1" s="1"/>
  <c r="AF126" i="1" s="1"/>
  <c r="AF125" i="1" s="1"/>
  <c r="AF124" i="1" s="1"/>
  <c r="AF123" i="1" s="1"/>
  <c r="AF122" i="1" s="1"/>
  <c r="AF121" i="1" s="1"/>
  <c r="AF120" i="1" s="1"/>
  <c r="AF119" i="1" s="1"/>
  <c r="AF118" i="1" s="1"/>
  <c r="AF117" i="1" s="1"/>
  <c r="AF116" i="1" s="1"/>
  <c r="AF115" i="1" s="1"/>
  <c r="AF114" i="1" s="1"/>
  <c r="AF113" i="1" s="1"/>
  <c r="AF112" i="1" s="1"/>
  <c r="AF111" i="1" s="1"/>
  <c r="AF110" i="1" s="1"/>
  <c r="AF109" i="1" s="1"/>
  <c r="AF108" i="1" s="1"/>
  <c r="AF107" i="1" s="1"/>
  <c r="AF106" i="1" s="1"/>
  <c r="AF105" i="1" s="1"/>
  <c r="AF104" i="1" s="1"/>
  <c r="AF103" i="1" s="1"/>
  <c r="I75" i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J74" i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Y74" i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S140" i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U74" i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G74" i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V74" i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H74" i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O140" i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P140" i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AB146" i="1"/>
  <c r="AB145" i="1" s="1"/>
  <c r="AB144" i="1" s="1"/>
  <c r="AB143" i="1" s="1"/>
  <c r="AB142" i="1" s="1"/>
  <c r="AB141" i="1" s="1"/>
  <c r="AB140" i="1" s="1"/>
  <c r="AB139" i="1" s="1"/>
  <c r="AB138" i="1" s="1"/>
  <c r="AB137" i="1" s="1"/>
  <c r="AB136" i="1" s="1"/>
  <c r="AB135" i="1" s="1"/>
  <c r="AB134" i="1" s="1"/>
  <c r="AB133" i="1" s="1"/>
  <c r="AB132" i="1" s="1"/>
  <c r="AB131" i="1" s="1"/>
  <c r="AB130" i="1" s="1"/>
  <c r="AB129" i="1" s="1"/>
  <c r="AB128" i="1" s="1"/>
  <c r="AB127" i="1" s="1"/>
  <c r="AB126" i="1" s="1"/>
  <c r="AB125" i="1" s="1"/>
  <c r="AB124" i="1" s="1"/>
  <c r="AB123" i="1" s="1"/>
  <c r="AB122" i="1" s="1"/>
  <c r="AB121" i="1" s="1"/>
  <c r="AB120" i="1" s="1"/>
  <c r="AB119" i="1" s="1"/>
  <c r="AB118" i="1" s="1"/>
  <c r="AB117" i="1" s="1"/>
  <c r="AB116" i="1" s="1"/>
  <c r="AB115" i="1" s="1"/>
  <c r="AB114" i="1" s="1"/>
  <c r="AB113" i="1" s="1"/>
  <c r="AB112" i="1" s="1"/>
  <c r="AB111" i="1" s="1"/>
  <c r="AB110" i="1" s="1"/>
  <c r="AB109" i="1" s="1"/>
  <c r="AB108" i="1" s="1"/>
  <c r="AB107" i="1" s="1"/>
  <c r="AB106" i="1" s="1"/>
  <c r="AB105" i="1" s="1"/>
  <c r="AB104" i="1" s="1"/>
  <c r="AB103" i="1" s="1"/>
  <c r="AO146" i="1"/>
  <c r="AO145" i="1" s="1"/>
  <c r="AO144" i="1" s="1"/>
  <c r="AO143" i="1" s="1"/>
  <c r="AO142" i="1" s="1"/>
  <c r="AO141" i="1" s="1"/>
  <c r="AO140" i="1" s="1"/>
  <c r="AO139" i="1" s="1"/>
  <c r="AO138" i="1" s="1"/>
  <c r="AO137" i="1" s="1"/>
  <c r="AO136" i="1" s="1"/>
  <c r="AO135" i="1" s="1"/>
  <c r="AO134" i="1" s="1"/>
  <c r="AO133" i="1" s="1"/>
  <c r="AO132" i="1" s="1"/>
  <c r="AO131" i="1" s="1"/>
  <c r="AO130" i="1" s="1"/>
  <c r="AO129" i="1" s="1"/>
  <c r="AO128" i="1" s="1"/>
  <c r="AO127" i="1" s="1"/>
  <c r="AO126" i="1" s="1"/>
  <c r="AO125" i="1" s="1"/>
  <c r="AO124" i="1" s="1"/>
  <c r="AO123" i="1" s="1"/>
  <c r="AO122" i="1" s="1"/>
  <c r="AO121" i="1" s="1"/>
  <c r="AO120" i="1" s="1"/>
  <c r="AO119" i="1" s="1"/>
  <c r="AO118" i="1" s="1"/>
  <c r="AO117" i="1" s="1"/>
  <c r="AO116" i="1" s="1"/>
  <c r="AO115" i="1" s="1"/>
  <c r="AO114" i="1" s="1"/>
  <c r="AO113" i="1" s="1"/>
  <c r="AO112" i="1" s="1"/>
  <c r="AO111" i="1" s="1"/>
  <c r="AO110" i="1" s="1"/>
  <c r="AO109" i="1" s="1"/>
  <c r="AO108" i="1" s="1"/>
  <c r="AO107" i="1" s="1"/>
  <c r="AO106" i="1" s="1"/>
  <c r="AO105" i="1" s="1"/>
  <c r="AO104" i="1" s="1"/>
  <c r="AO103" i="1" s="1"/>
  <c r="R140" i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AS146" i="1"/>
  <c r="AS145" i="1" s="1"/>
  <c r="AS144" i="1" s="1"/>
  <c r="AS143" i="1" s="1"/>
  <c r="AS142" i="1" s="1"/>
  <c r="AS141" i="1" s="1"/>
  <c r="AS140" i="1" s="1"/>
  <c r="AS139" i="1" s="1"/>
  <c r="AS138" i="1" s="1"/>
  <c r="AS137" i="1" s="1"/>
  <c r="AS136" i="1" s="1"/>
  <c r="AS135" i="1" s="1"/>
  <c r="AS134" i="1" s="1"/>
  <c r="AS133" i="1" s="1"/>
  <c r="AS132" i="1" s="1"/>
  <c r="AS131" i="1" s="1"/>
  <c r="AS130" i="1" s="1"/>
  <c r="AS129" i="1" s="1"/>
  <c r="AS128" i="1" s="1"/>
  <c r="AS127" i="1" s="1"/>
  <c r="AS126" i="1" s="1"/>
  <c r="AS125" i="1" s="1"/>
  <c r="AS124" i="1" s="1"/>
  <c r="AS123" i="1" s="1"/>
  <c r="AS122" i="1" s="1"/>
  <c r="AS121" i="1" s="1"/>
  <c r="AS120" i="1" s="1"/>
  <c r="AS119" i="1" s="1"/>
  <c r="AS118" i="1" s="1"/>
  <c r="AS117" i="1" s="1"/>
  <c r="AS116" i="1" s="1"/>
  <c r="AS115" i="1" s="1"/>
  <c r="AS114" i="1" s="1"/>
  <c r="AS113" i="1" s="1"/>
  <c r="AS112" i="1" s="1"/>
  <c r="AS111" i="1" s="1"/>
  <c r="AS110" i="1" s="1"/>
  <c r="AS109" i="1" s="1"/>
  <c r="AS108" i="1" s="1"/>
  <c r="AS107" i="1" s="1"/>
  <c r="AS106" i="1" s="1"/>
  <c r="AS105" i="1" s="1"/>
  <c r="AS104" i="1" s="1"/>
  <c r="AS103" i="1" s="1"/>
  <c r="AR146" i="1"/>
  <c r="AR145" i="1" s="1"/>
  <c r="AR144" i="1" s="1"/>
  <c r="AR143" i="1" s="1"/>
  <c r="AR142" i="1" s="1"/>
  <c r="AR141" i="1" s="1"/>
  <c r="AR140" i="1" s="1"/>
  <c r="AR139" i="1" s="1"/>
  <c r="AR138" i="1" s="1"/>
  <c r="AR137" i="1" s="1"/>
  <c r="AR136" i="1" s="1"/>
  <c r="AR135" i="1" s="1"/>
  <c r="AR134" i="1" s="1"/>
  <c r="AR133" i="1" s="1"/>
  <c r="AR132" i="1" s="1"/>
  <c r="AR131" i="1" s="1"/>
  <c r="AR130" i="1" s="1"/>
  <c r="AR129" i="1" s="1"/>
  <c r="AR128" i="1" s="1"/>
  <c r="AR127" i="1" s="1"/>
  <c r="AR126" i="1" s="1"/>
  <c r="AR125" i="1" s="1"/>
  <c r="AR124" i="1" s="1"/>
  <c r="AR123" i="1" s="1"/>
  <c r="AR122" i="1" s="1"/>
  <c r="AR121" i="1" s="1"/>
  <c r="AR120" i="1" s="1"/>
  <c r="AR119" i="1" s="1"/>
  <c r="AR118" i="1" s="1"/>
  <c r="AR117" i="1" s="1"/>
  <c r="AR116" i="1" s="1"/>
  <c r="AR115" i="1" s="1"/>
  <c r="AR114" i="1" s="1"/>
  <c r="AR113" i="1" s="1"/>
  <c r="AR112" i="1" s="1"/>
  <c r="AR111" i="1" s="1"/>
  <c r="AR110" i="1" s="1"/>
  <c r="AR109" i="1" s="1"/>
  <c r="AR108" i="1" s="1"/>
  <c r="AR107" i="1" s="1"/>
  <c r="AR106" i="1" s="1"/>
  <c r="AR105" i="1" s="1"/>
  <c r="AR104" i="1" s="1"/>
  <c r="AR103" i="1" s="1"/>
  <c r="K74" i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AC146" i="1"/>
  <c r="AC145" i="1" s="1"/>
  <c r="AC144" i="1" s="1"/>
  <c r="AC143" i="1" s="1"/>
  <c r="AC142" i="1" s="1"/>
  <c r="AC141" i="1" s="1"/>
  <c r="AC140" i="1" s="1"/>
  <c r="AC139" i="1" s="1"/>
  <c r="AC138" i="1" s="1"/>
  <c r="AC137" i="1" s="1"/>
  <c r="AC136" i="1" s="1"/>
  <c r="AC135" i="1" s="1"/>
  <c r="AC134" i="1" s="1"/>
  <c r="AC133" i="1" s="1"/>
  <c r="AC132" i="1" s="1"/>
  <c r="AC131" i="1" s="1"/>
  <c r="AC130" i="1" s="1"/>
  <c r="AC129" i="1" s="1"/>
  <c r="AC128" i="1" s="1"/>
  <c r="AC127" i="1" s="1"/>
  <c r="AC126" i="1" s="1"/>
  <c r="AC125" i="1" s="1"/>
  <c r="AC124" i="1" s="1"/>
  <c r="AC123" i="1" s="1"/>
  <c r="AC122" i="1" s="1"/>
  <c r="AC121" i="1" s="1"/>
  <c r="AC120" i="1" s="1"/>
  <c r="AC119" i="1" s="1"/>
  <c r="AC118" i="1" s="1"/>
  <c r="AC117" i="1" s="1"/>
  <c r="AC116" i="1" s="1"/>
  <c r="AC115" i="1" s="1"/>
  <c r="AC114" i="1" s="1"/>
  <c r="AC113" i="1" s="1"/>
  <c r="AC112" i="1" s="1"/>
  <c r="AC111" i="1" s="1"/>
  <c r="AC110" i="1" s="1"/>
  <c r="AC109" i="1" s="1"/>
  <c r="AC108" i="1" s="1"/>
  <c r="AC107" i="1" s="1"/>
  <c r="AC106" i="1" s="1"/>
  <c r="AC105" i="1" s="1"/>
  <c r="AC104" i="1" s="1"/>
  <c r="AC103" i="1" s="1"/>
  <c r="N140" i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Q140" i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AP146" i="1"/>
  <c r="AP145" i="1" s="1"/>
  <c r="AP144" i="1" s="1"/>
  <c r="AP143" i="1" s="1"/>
  <c r="AP142" i="1" s="1"/>
  <c r="AP141" i="1" s="1"/>
  <c r="AP140" i="1" s="1"/>
  <c r="AP139" i="1" s="1"/>
  <c r="AP138" i="1" s="1"/>
  <c r="AP137" i="1" s="1"/>
  <c r="AP136" i="1" s="1"/>
  <c r="AP135" i="1" s="1"/>
  <c r="AP134" i="1" s="1"/>
  <c r="AP133" i="1" s="1"/>
  <c r="AP132" i="1" s="1"/>
  <c r="AP131" i="1" s="1"/>
  <c r="AP130" i="1" s="1"/>
  <c r="AP129" i="1" s="1"/>
  <c r="AP128" i="1" s="1"/>
  <c r="AP127" i="1" s="1"/>
  <c r="AP126" i="1" s="1"/>
  <c r="AP125" i="1" s="1"/>
  <c r="AP124" i="1" s="1"/>
  <c r="AP123" i="1" s="1"/>
  <c r="AP122" i="1" s="1"/>
  <c r="AP121" i="1" s="1"/>
  <c r="AP120" i="1" s="1"/>
  <c r="AP119" i="1" s="1"/>
  <c r="AP118" i="1" s="1"/>
  <c r="AP117" i="1" s="1"/>
  <c r="AP116" i="1" s="1"/>
  <c r="AP115" i="1" s="1"/>
  <c r="AP114" i="1" s="1"/>
  <c r="AP113" i="1" s="1"/>
  <c r="AP112" i="1" s="1"/>
  <c r="AP111" i="1" s="1"/>
  <c r="AP110" i="1" s="1"/>
  <c r="AP109" i="1" s="1"/>
  <c r="AP108" i="1" s="1"/>
  <c r="AP107" i="1" s="1"/>
  <c r="AP106" i="1" s="1"/>
  <c r="AP105" i="1" s="1"/>
  <c r="AP104" i="1" s="1"/>
  <c r="AP103" i="1" s="1"/>
  <c r="X75" i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AE146" i="1"/>
  <c r="AE145" i="1" s="1"/>
  <c r="AE144" i="1" s="1"/>
  <c r="AE143" i="1" s="1"/>
  <c r="AE142" i="1" s="1"/>
  <c r="AE141" i="1" s="1"/>
  <c r="AE140" i="1" s="1"/>
  <c r="AE139" i="1" s="1"/>
  <c r="AE138" i="1" s="1"/>
  <c r="AE137" i="1" s="1"/>
  <c r="AE136" i="1" s="1"/>
  <c r="AE135" i="1" s="1"/>
  <c r="AE134" i="1" s="1"/>
  <c r="AE133" i="1" s="1"/>
  <c r="AE132" i="1" s="1"/>
  <c r="AE131" i="1" s="1"/>
  <c r="AE130" i="1" s="1"/>
  <c r="AE129" i="1" s="1"/>
  <c r="AE128" i="1" s="1"/>
  <c r="AE127" i="1" s="1"/>
  <c r="AE126" i="1" s="1"/>
  <c r="AE125" i="1" s="1"/>
  <c r="AE124" i="1" s="1"/>
  <c r="AE123" i="1" s="1"/>
  <c r="AE122" i="1" s="1"/>
  <c r="AE121" i="1" s="1"/>
  <c r="AE120" i="1" s="1"/>
  <c r="AE119" i="1" s="1"/>
  <c r="AE118" i="1" s="1"/>
  <c r="AE117" i="1" s="1"/>
  <c r="AE116" i="1" s="1"/>
  <c r="AE115" i="1" s="1"/>
  <c r="AE114" i="1" s="1"/>
  <c r="AE113" i="1" s="1"/>
  <c r="AE112" i="1" s="1"/>
  <c r="AE111" i="1" s="1"/>
  <c r="AE110" i="1" s="1"/>
  <c r="AE109" i="1" s="1"/>
  <c r="AE108" i="1" s="1"/>
  <c r="AE107" i="1" s="1"/>
  <c r="AE106" i="1" s="1"/>
  <c r="AE105" i="1" s="1"/>
  <c r="AE104" i="1" s="1"/>
  <c r="AE103" i="1" s="1"/>
  <c r="W162" i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T148" i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Z9" i="1"/>
  <c r="Z8" i="1" s="1"/>
  <c r="Z7" i="1" s="1"/>
  <c r="Z6" i="1" s="1"/>
  <c r="Z5" i="1" s="1"/>
  <c r="Z177" i="1" s="1"/>
  <c r="Z176" i="1" s="1"/>
  <c r="Z175" i="1" s="1"/>
  <c r="Z174" i="1" s="1"/>
  <c r="Z173" i="1" s="1"/>
  <c r="Z172" i="1" s="1"/>
  <c r="Z171" i="1" s="1"/>
  <c r="Z170" i="1" s="1"/>
  <c r="Z169" i="1" s="1"/>
  <c r="Z168" i="1" s="1"/>
  <c r="Z167" i="1" s="1"/>
  <c r="Z166" i="1" s="1"/>
  <c r="Z165" i="1" s="1"/>
  <c r="Z164" i="1" s="1"/>
  <c r="Z163" i="1" s="1"/>
  <c r="Z162" i="1" s="1"/>
  <c r="Z161" i="1" s="1"/>
  <c r="Z160" i="1" s="1"/>
  <c r="Z159" i="1" s="1"/>
  <c r="Z158" i="1" s="1"/>
  <c r="Z157" i="1" s="1"/>
  <c r="Z156" i="1" s="1"/>
  <c r="Z155" i="1" s="1"/>
  <c r="Z154" i="1" s="1"/>
  <c r="Z153" i="1" s="1"/>
  <c r="Z152" i="1" s="1"/>
  <c r="Z151" i="1" s="1"/>
  <c r="Z150" i="1" s="1"/>
  <c r="Z149" i="1" s="1"/>
  <c r="Z148" i="1" s="1"/>
  <c r="Z147" i="1" s="1"/>
  <c r="Z146" i="1" s="1"/>
  <c r="Z145" i="1" s="1"/>
  <c r="Z144" i="1" s="1"/>
  <c r="Z143" i="1" s="1"/>
  <c r="Z142" i="1" s="1"/>
  <c r="Z141" i="1" s="1"/>
  <c r="Z140" i="1" s="1"/>
  <c r="Z139" i="1" s="1"/>
  <c r="Z138" i="1" s="1"/>
  <c r="Z137" i="1" s="1"/>
  <c r="Z136" i="1" s="1"/>
  <c r="Z135" i="1" s="1"/>
  <c r="Z134" i="1" s="1"/>
  <c r="Z133" i="1" s="1"/>
  <c r="Z132" i="1" s="1"/>
  <c r="Z131" i="1" s="1"/>
  <c r="Z130" i="1" s="1"/>
  <c r="Z129" i="1" s="1"/>
  <c r="Z128" i="1" s="1"/>
  <c r="Z127" i="1" s="1"/>
  <c r="Z126" i="1" s="1"/>
  <c r="Z125" i="1" s="1"/>
  <c r="Z124" i="1" s="1"/>
  <c r="Z123" i="1" s="1"/>
  <c r="Z122" i="1" s="1"/>
  <c r="Z121" i="1" s="1"/>
  <c r="Z120" i="1" s="1"/>
  <c r="Z119" i="1" s="1"/>
  <c r="Z118" i="1" s="1"/>
  <c r="Z117" i="1" s="1"/>
  <c r="Z116" i="1" s="1"/>
  <c r="Z115" i="1" s="1"/>
  <c r="Z114" i="1" s="1"/>
  <c r="Z113" i="1" s="1"/>
  <c r="Z112" i="1" s="1"/>
  <c r="Z111" i="1" s="1"/>
  <c r="Z110" i="1" s="1"/>
  <c r="Z109" i="1" s="1"/>
  <c r="Z108" i="1" s="1"/>
  <c r="Z107" i="1" s="1"/>
  <c r="Z106" i="1" s="1"/>
  <c r="Z105" i="1" s="1"/>
  <c r="Z104" i="1" s="1"/>
  <c r="Z103" i="1" s="1"/>
  <c r="AA177" i="1"/>
  <c r="AA176" i="1" s="1"/>
  <c r="AA175" i="1" s="1"/>
  <c r="AA174" i="1" s="1"/>
  <c r="AA173" i="1" s="1"/>
  <c r="AA172" i="1" s="1"/>
  <c r="AA171" i="1" s="1"/>
  <c r="AA170" i="1" s="1"/>
  <c r="AA169" i="1" s="1"/>
  <c r="AA168" i="1" s="1"/>
  <c r="AA167" i="1" s="1"/>
  <c r="AA166" i="1" s="1"/>
  <c r="AA165" i="1" s="1"/>
  <c r="AA164" i="1" s="1"/>
  <c r="AA163" i="1" s="1"/>
  <c r="AA162" i="1" s="1"/>
  <c r="AA161" i="1" s="1"/>
  <c r="AA160" i="1" s="1"/>
  <c r="AA159" i="1" s="1"/>
  <c r="AA158" i="1" s="1"/>
  <c r="AA157" i="1" s="1"/>
  <c r="AA156" i="1" s="1"/>
  <c r="AA155" i="1" s="1"/>
  <c r="AA154" i="1" s="1"/>
  <c r="AA153" i="1" s="1"/>
  <c r="AA152" i="1" s="1"/>
  <c r="AA151" i="1" s="1"/>
  <c r="AA150" i="1" s="1"/>
  <c r="AA149" i="1" s="1"/>
  <c r="AA148" i="1" s="1"/>
  <c r="AA147" i="1" s="1"/>
  <c r="AA146" i="1" s="1"/>
  <c r="AA145" i="1" s="1"/>
  <c r="AA144" i="1" s="1"/>
  <c r="AA143" i="1" s="1"/>
  <c r="AA142" i="1" s="1"/>
  <c r="AA141" i="1" s="1"/>
  <c r="AA140" i="1" s="1"/>
  <c r="AA139" i="1" s="1"/>
  <c r="AA138" i="1" s="1"/>
  <c r="AA137" i="1" s="1"/>
  <c r="AA136" i="1" s="1"/>
  <c r="AA135" i="1" s="1"/>
  <c r="AA134" i="1" s="1"/>
  <c r="AA133" i="1" s="1"/>
  <c r="AA132" i="1" s="1"/>
  <c r="AA131" i="1" s="1"/>
  <c r="AA130" i="1" s="1"/>
  <c r="AA129" i="1" s="1"/>
  <c r="AA128" i="1" s="1"/>
  <c r="AA127" i="1" s="1"/>
  <c r="AA126" i="1" s="1"/>
  <c r="AA125" i="1" s="1"/>
  <c r="AA124" i="1" s="1"/>
  <c r="AA123" i="1" s="1"/>
  <c r="AA122" i="1" s="1"/>
  <c r="AA121" i="1" s="1"/>
  <c r="AA120" i="1" s="1"/>
  <c r="AA119" i="1" s="1"/>
  <c r="AA118" i="1" s="1"/>
  <c r="AA117" i="1" s="1"/>
  <c r="AA116" i="1" s="1"/>
  <c r="AA115" i="1" s="1"/>
  <c r="AA114" i="1" s="1"/>
  <c r="AA113" i="1" s="1"/>
  <c r="AA112" i="1" s="1"/>
  <c r="AA111" i="1" s="1"/>
  <c r="AA110" i="1" s="1"/>
  <c r="AA109" i="1" s="1"/>
  <c r="AA108" i="1" s="1"/>
  <c r="AA107" i="1" s="1"/>
  <c r="AA106" i="1" s="1"/>
  <c r="AA105" i="1" s="1"/>
  <c r="AA104" i="1" s="1"/>
  <c r="AA103" i="1" s="1"/>
  <c r="C90" i="1"/>
  <c r="D18" i="1"/>
  <c r="D19" i="1" s="1"/>
  <c r="D20" i="1" s="1"/>
  <c r="D21" i="1" s="1"/>
  <c r="D22" i="1" s="1"/>
  <c r="D23" i="1" s="1"/>
  <c r="D24" i="1" s="1"/>
  <c r="F11" i="1"/>
  <c r="F12" i="1"/>
  <c r="F13" i="1"/>
  <c r="F14" i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V90" i="1" l="1"/>
  <c r="V91" i="1" s="1"/>
  <c r="V92" i="1" s="1"/>
  <c r="V93" i="1" s="1"/>
  <c r="P90" i="1"/>
  <c r="P91" i="1" s="1"/>
  <c r="P92" i="1" s="1"/>
  <c r="P93" i="1" s="1"/>
  <c r="O90" i="1"/>
  <c r="O91" i="1" s="1"/>
  <c r="O92" i="1" s="1"/>
  <c r="O93" i="1" s="1"/>
  <c r="R90" i="1"/>
  <c r="R91" i="1" s="1"/>
  <c r="R92" i="1" s="1"/>
  <c r="R93" i="1" s="1"/>
  <c r="Q90" i="1"/>
  <c r="Q91" i="1" s="1"/>
  <c r="Q92" i="1" s="1"/>
  <c r="Q93" i="1" s="1"/>
  <c r="N90" i="1"/>
  <c r="N91" i="1" s="1"/>
  <c r="N92" i="1" s="1"/>
  <c r="N93" i="1" s="1"/>
  <c r="S90" i="1"/>
  <c r="S91" i="1" s="1"/>
  <c r="S92" i="1" s="1"/>
  <c r="S93" i="1" s="1"/>
  <c r="G90" i="1"/>
  <c r="G91" i="1" s="1"/>
  <c r="G92" i="1" s="1"/>
  <c r="G93" i="1" s="1"/>
  <c r="T90" i="1"/>
  <c r="T91" i="1" s="1"/>
  <c r="T92" i="1" s="1"/>
  <c r="T93" i="1" s="1"/>
  <c r="W90" i="1"/>
  <c r="W91" i="1" s="1"/>
  <c r="W92" i="1" s="1"/>
  <c r="W93" i="1" s="1"/>
  <c r="J90" i="1"/>
  <c r="J91" i="1" s="1"/>
  <c r="J92" i="1" s="1"/>
  <c r="J93" i="1" s="1"/>
  <c r="H90" i="1"/>
  <c r="H91" i="1" s="1"/>
  <c r="H92" i="1" s="1"/>
  <c r="H93" i="1" s="1"/>
  <c r="C101" i="1"/>
  <c r="Y90" i="1"/>
  <c r="Y91" i="1" s="1"/>
  <c r="Y92" i="1" s="1"/>
  <c r="Y93" i="1" s="1"/>
  <c r="X90" i="1"/>
  <c r="X91" i="1" s="1"/>
  <c r="X92" i="1" s="1"/>
  <c r="X93" i="1" s="1"/>
  <c r="C102" i="1"/>
  <c r="AR102" i="1" s="1"/>
  <c r="L90" i="1"/>
  <c r="L91" i="1" s="1"/>
  <c r="L92" i="1" s="1"/>
  <c r="L93" i="1" s="1"/>
  <c r="C95" i="1"/>
  <c r="AH95" i="1" s="1"/>
  <c r="K90" i="1"/>
  <c r="K91" i="1" s="1"/>
  <c r="K92" i="1" s="1"/>
  <c r="K93" i="1" s="1"/>
  <c r="U90" i="1"/>
  <c r="U91" i="1" s="1"/>
  <c r="U92" i="1" s="1"/>
  <c r="U93" i="1" s="1"/>
  <c r="I90" i="1"/>
  <c r="I91" i="1" s="1"/>
  <c r="I92" i="1" s="1"/>
  <c r="I93" i="1" s="1"/>
  <c r="AG90" i="1"/>
  <c r="AG89" i="1" s="1"/>
  <c r="AG88" i="1" s="1"/>
  <c r="AG87" i="1" s="1"/>
  <c r="AG86" i="1" s="1"/>
  <c r="AG85" i="1" s="1"/>
  <c r="AG84" i="1" s="1"/>
  <c r="AG83" i="1" s="1"/>
  <c r="AG82" i="1" s="1"/>
  <c r="AG81" i="1" s="1"/>
  <c r="AG80" i="1" s="1"/>
  <c r="AG79" i="1" s="1"/>
  <c r="AG78" i="1" s="1"/>
  <c r="AG77" i="1" s="1"/>
  <c r="AG76" i="1" s="1"/>
  <c r="AG75" i="1" s="1"/>
  <c r="AG74" i="1" s="1"/>
  <c r="AG73" i="1" s="1"/>
  <c r="AG72" i="1" s="1"/>
  <c r="AG71" i="1" s="1"/>
  <c r="AG70" i="1" s="1"/>
  <c r="AG69" i="1" s="1"/>
  <c r="AG68" i="1" s="1"/>
  <c r="AG67" i="1" s="1"/>
  <c r="AG66" i="1" s="1"/>
  <c r="AG65" i="1" s="1"/>
  <c r="AG64" i="1" s="1"/>
  <c r="AG63" i="1" s="1"/>
  <c r="AG62" i="1" s="1"/>
  <c r="AG61" i="1" s="1"/>
  <c r="AG60" i="1" s="1"/>
  <c r="AG59" i="1" s="1"/>
  <c r="AG58" i="1" s="1"/>
  <c r="AG57" i="1" s="1"/>
  <c r="AG56" i="1" s="1"/>
  <c r="AG55" i="1" s="1"/>
  <c r="AG54" i="1" s="1"/>
  <c r="AG53" i="1" s="1"/>
  <c r="AG52" i="1" s="1"/>
  <c r="AG51" i="1" s="1"/>
  <c r="AG50" i="1" s="1"/>
  <c r="AG49" i="1" s="1"/>
  <c r="AG48" i="1" s="1"/>
  <c r="AG47" i="1" s="1"/>
  <c r="AG46" i="1" s="1"/>
  <c r="AG45" i="1" s="1"/>
  <c r="AG44" i="1" s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G26" i="1" s="1"/>
  <c r="AG25" i="1" s="1"/>
  <c r="AG24" i="1" s="1"/>
  <c r="AG23" i="1" s="1"/>
  <c r="AG22" i="1" s="1"/>
  <c r="AG21" i="1" s="1"/>
  <c r="AG20" i="1" s="1"/>
  <c r="AG19" i="1" s="1"/>
  <c r="AG18" i="1" s="1"/>
  <c r="AG17" i="1" s="1"/>
  <c r="AG16" i="1" s="1"/>
  <c r="AG15" i="1" s="1"/>
  <c r="AG14" i="1" s="1"/>
  <c r="AG13" i="1" s="1"/>
  <c r="AG12" i="1" s="1"/>
  <c r="AG11" i="1" s="1"/>
  <c r="AG10" i="1" s="1"/>
  <c r="AG9" i="1" s="1"/>
  <c r="AG8" i="1" s="1"/>
  <c r="AG7" i="1" s="1"/>
  <c r="AG6" i="1" s="1"/>
  <c r="AG5" i="1" s="1"/>
  <c r="AG177" i="1" s="1"/>
  <c r="AG176" i="1" s="1"/>
  <c r="AG175" i="1" s="1"/>
  <c r="AG174" i="1" s="1"/>
  <c r="AG173" i="1" s="1"/>
  <c r="AG172" i="1" s="1"/>
  <c r="AG171" i="1" s="1"/>
  <c r="AG170" i="1" s="1"/>
  <c r="AG169" i="1" s="1"/>
  <c r="AG168" i="1" s="1"/>
  <c r="AG167" i="1" s="1"/>
  <c r="AG166" i="1" s="1"/>
  <c r="AG165" i="1" s="1"/>
  <c r="AG164" i="1" s="1"/>
  <c r="AG163" i="1" s="1"/>
  <c r="AG162" i="1" s="1"/>
  <c r="AG161" i="1" s="1"/>
  <c r="AG160" i="1" s="1"/>
  <c r="AG159" i="1" s="1"/>
  <c r="AG158" i="1" s="1"/>
  <c r="AG157" i="1" s="1"/>
  <c r="AG156" i="1" s="1"/>
  <c r="AG155" i="1" s="1"/>
  <c r="AG154" i="1" s="1"/>
  <c r="AG153" i="1" s="1"/>
  <c r="AG152" i="1" s="1"/>
  <c r="AG151" i="1" s="1"/>
  <c r="AG150" i="1" s="1"/>
  <c r="AG149" i="1" s="1"/>
  <c r="AG148" i="1" s="1"/>
  <c r="AG147" i="1" s="1"/>
  <c r="AG146" i="1" s="1"/>
  <c r="AG145" i="1" s="1"/>
  <c r="AG144" i="1" s="1"/>
  <c r="AG143" i="1" s="1"/>
  <c r="AG142" i="1" s="1"/>
  <c r="AG141" i="1" s="1"/>
  <c r="AG140" i="1" s="1"/>
  <c r="AG139" i="1" s="1"/>
  <c r="AG138" i="1" s="1"/>
  <c r="AG137" i="1" s="1"/>
  <c r="AG136" i="1" s="1"/>
  <c r="AG135" i="1" s="1"/>
  <c r="AG134" i="1" s="1"/>
  <c r="AG133" i="1" s="1"/>
  <c r="AG132" i="1" s="1"/>
  <c r="AG131" i="1" s="1"/>
  <c r="AG130" i="1" s="1"/>
  <c r="AG129" i="1" s="1"/>
  <c r="AG128" i="1" s="1"/>
  <c r="AG127" i="1" s="1"/>
  <c r="AG126" i="1" s="1"/>
  <c r="AG125" i="1" s="1"/>
  <c r="AG124" i="1" s="1"/>
  <c r="AG123" i="1" s="1"/>
  <c r="AG122" i="1" s="1"/>
  <c r="AG121" i="1" s="1"/>
  <c r="AG120" i="1" s="1"/>
  <c r="AG119" i="1" s="1"/>
  <c r="AG118" i="1" s="1"/>
  <c r="AG117" i="1" s="1"/>
  <c r="AG116" i="1" s="1"/>
  <c r="AG115" i="1" s="1"/>
  <c r="AG114" i="1" s="1"/>
  <c r="AG113" i="1" s="1"/>
  <c r="AG112" i="1" s="1"/>
  <c r="AG111" i="1" s="1"/>
  <c r="AG110" i="1" s="1"/>
  <c r="AG109" i="1" s="1"/>
  <c r="AG108" i="1" s="1"/>
  <c r="AG107" i="1" s="1"/>
  <c r="AG106" i="1" s="1"/>
  <c r="AG105" i="1" s="1"/>
  <c r="AG104" i="1" s="1"/>
  <c r="AG103" i="1" s="1"/>
  <c r="AG102" i="1" s="1"/>
  <c r="AG101" i="1" s="1"/>
  <c r="AG100" i="1" s="1"/>
  <c r="AG99" i="1" s="1"/>
  <c r="AG98" i="1" s="1"/>
  <c r="AG97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C94" i="1"/>
  <c r="C100" i="1"/>
  <c r="M100" i="1" s="1"/>
  <c r="V94" i="1" l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T94" i="1"/>
  <c r="AO102" i="1"/>
  <c r="AO101" i="1" s="1"/>
  <c r="AC102" i="1"/>
  <c r="AC101" i="1" s="1"/>
  <c r="AC100" i="1" s="1"/>
  <c r="AC99" i="1" s="1"/>
  <c r="AC98" i="1" s="1"/>
  <c r="AC97" i="1" s="1"/>
  <c r="AC96" i="1" s="1"/>
  <c r="AC95" i="1" s="1"/>
  <c r="AC94" i="1" s="1"/>
  <c r="AC93" i="1" s="1"/>
  <c r="AC92" i="1" s="1"/>
  <c r="AC91" i="1" s="1"/>
  <c r="AC90" i="1" s="1"/>
  <c r="AC89" i="1" s="1"/>
  <c r="AC88" i="1" s="1"/>
  <c r="AC87" i="1" s="1"/>
  <c r="AC86" i="1" s="1"/>
  <c r="AC85" i="1" s="1"/>
  <c r="AC84" i="1" s="1"/>
  <c r="AC83" i="1" s="1"/>
  <c r="AC82" i="1" s="1"/>
  <c r="AC81" i="1" s="1"/>
  <c r="AC80" i="1" s="1"/>
  <c r="AC79" i="1" s="1"/>
  <c r="AC78" i="1" s="1"/>
  <c r="AC77" i="1" s="1"/>
  <c r="AC76" i="1" s="1"/>
  <c r="AC75" i="1" s="1"/>
  <c r="AC74" i="1" s="1"/>
  <c r="AC73" i="1" s="1"/>
  <c r="AC72" i="1" s="1"/>
  <c r="AC71" i="1" s="1"/>
  <c r="AC70" i="1" s="1"/>
  <c r="AC69" i="1" s="1"/>
  <c r="AC68" i="1" s="1"/>
  <c r="AC67" i="1" s="1"/>
  <c r="AC66" i="1" s="1"/>
  <c r="AC65" i="1" s="1"/>
  <c r="AC64" i="1" s="1"/>
  <c r="AC63" i="1" s="1"/>
  <c r="AC62" i="1" s="1"/>
  <c r="AC61" i="1" s="1"/>
  <c r="AC60" i="1" s="1"/>
  <c r="AC59" i="1" s="1"/>
  <c r="AC58" i="1" s="1"/>
  <c r="AC57" i="1" s="1"/>
  <c r="AC56" i="1" s="1"/>
  <c r="AC55" i="1" s="1"/>
  <c r="AC54" i="1" s="1"/>
  <c r="AC53" i="1" s="1"/>
  <c r="AC52" i="1" s="1"/>
  <c r="AC51" i="1" s="1"/>
  <c r="AC50" i="1" s="1"/>
  <c r="AC49" i="1" s="1"/>
  <c r="AC48" i="1" s="1"/>
  <c r="AC47" i="1" s="1"/>
  <c r="AC46" i="1" s="1"/>
  <c r="AC45" i="1" s="1"/>
  <c r="AC44" i="1" s="1"/>
  <c r="AC43" i="1" s="1"/>
  <c r="AC42" i="1" s="1"/>
  <c r="AC41" i="1" s="1"/>
  <c r="AC40" i="1" s="1"/>
  <c r="AB102" i="1"/>
  <c r="AB101" i="1" s="1"/>
  <c r="AB100" i="1" s="1"/>
  <c r="AB99" i="1" s="1"/>
  <c r="AB98" i="1" s="1"/>
  <c r="AB97" i="1" s="1"/>
  <c r="AB96" i="1" s="1"/>
  <c r="AB95" i="1" s="1"/>
  <c r="AB94" i="1" s="1"/>
  <c r="AB93" i="1" s="1"/>
  <c r="AB92" i="1" s="1"/>
  <c r="AB91" i="1" s="1"/>
  <c r="AB90" i="1" s="1"/>
  <c r="AB89" i="1" s="1"/>
  <c r="AB88" i="1" s="1"/>
  <c r="AB87" i="1" s="1"/>
  <c r="AB86" i="1" s="1"/>
  <c r="AB85" i="1" s="1"/>
  <c r="AB84" i="1" s="1"/>
  <c r="AB83" i="1" s="1"/>
  <c r="AB82" i="1" s="1"/>
  <c r="AB81" i="1" s="1"/>
  <c r="AB80" i="1" s="1"/>
  <c r="AB79" i="1" s="1"/>
  <c r="AB78" i="1" s="1"/>
  <c r="AB77" i="1" s="1"/>
  <c r="AB76" i="1" s="1"/>
  <c r="AB75" i="1" s="1"/>
  <c r="AB74" i="1" s="1"/>
  <c r="AB73" i="1" s="1"/>
  <c r="AB72" i="1" s="1"/>
  <c r="AB71" i="1" s="1"/>
  <c r="AB70" i="1" s="1"/>
  <c r="AB69" i="1" s="1"/>
  <c r="AB68" i="1" s="1"/>
  <c r="AB67" i="1" s="1"/>
  <c r="AB66" i="1" s="1"/>
  <c r="AB65" i="1" s="1"/>
  <c r="AB64" i="1" s="1"/>
  <c r="AB63" i="1" s="1"/>
  <c r="AB62" i="1" s="1"/>
  <c r="AB61" i="1" s="1"/>
  <c r="AB60" i="1" s="1"/>
  <c r="AB59" i="1" s="1"/>
  <c r="AB58" i="1" s="1"/>
  <c r="AB57" i="1" s="1"/>
  <c r="AB56" i="1" s="1"/>
  <c r="AB55" i="1" s="1"/>
  <c r="AB54" i="1" s="1"/>
  <c r="AB53" i="1" s="1"/>
  <c r="AB52" i="1" s="1"/>
  <c r="AB51" i="1" s="1"/>
  <c r="AB50" i="1" s="1"/>
  <c r="AB49" i="1" s="1"/>
  <c r="AB48" i="1" s="1"/>
  <c r="AB47" i="1" s="1"/>
  <c r="AB46" i="1" s="1"/>
  <c r="AB45" i="1" s="1"/>
  <c r="AB44" i="1" s="1"/>
  <c r="AB43" i="1" s="1"/>
  <c r="AB42" i="1" s="1"/>
  <c r="AB41" i="1" s="1"/>
  <c r="AB40" i="1" s="1"/>
  <c r="AB39" i="1" s="1"/>
  <c r="AB38" i="1" s="1"/>
  <c r="AB37" i="1" s="1"/>
  <c r="AB36" i="1" s="1"/>
  <c r="AB35" i="1" s="1"/>
  <c r="AB34" i="1" s="1"/>
  <c r="AB33" i="1" s="1"/>
  <c r="AB32" i="1" s="1"/>
  <c r="AB31" i="1" s="1"/>
  <c r="Z102" i="1"/>
  <c r="Z101" i="1" s="1"/>
  <c r="Z100" i="1" s="1"/>
  <c r="Z99" i="1" s="1"/>
  <c r="Z98" i="1" s="1"/>
  <c r="Z97" i="1" s="1"/>
  <c r="Z96" i="1" s="1"/>
  <c r="Z95" i="1" s="1"/>
  <c r="Z94" i="1" s="1"/>
  <c r="Z93" i="1" s="1"/>
  <c r="Z92" i="1" s="1"/>
  <c r="Z91" i="1" s="1"/>
  <c r="Z90" i="1" s="1"/>
  <c r="Z89" i="1" s="1"/>
  <c r="Z88" i="1" s="1"/>
  <c r="Z87" i="1" s="1"/>
  <c r="Z86" i="1" s="1"/>
  <c r="Z85" i="1" s="1"/>
  <c r="Z84" i="1" s="1"/>
  <c r="Z83" i="1" s="1"/>
  <c r="Z82" i="1" s="1"/>
  <c r="Z81" i="1" s="1"/>
  <c r="Z80" i="1" s="1"/>
  <c r="Z79" i="1" s="1"/>
  <c r="Z78" i="1" s="1"/>
  <c r="Z77" i="1" s="1"/>
  <c r="Z76" i="1" s="1"/>
  <c r="Z75" i="1" s="1"/>
  <c r="Z74" i="1" s="1"/>
  <c r="Z73" i="1" s="1"/>
  <c r="Z72" i="1" s="1"/>
  <c r="Z71" i="1" s="1"/>
  <c r="Z70" i="1" s="1"/>
  <c r="Z69" i="1" s="1"/>
  <c r="Z68" i="1" s="1"/>
  <c r="Z67" i="1" s="1"/>
  <c r="Z66" i="1" s="1"/>
  <c r="Z65" i="1" s="1"/>
  <c r="Z64" i="1" s="1"/>
  <c r="Z63" i="1" s="1"/>
  <c r="Z62" i="1" s="1"/>
  <c r="Z61" i="1" s="1"/>
  <c r="Z60" i="1" s="1"/>
  <c r="Z59" i="1" s="1"/>
  <c r="Z58" i="1" s="1"/>
  <c r="Z57" i="1" s="1"/>
  <c r="Z56" i="1" s="1"/>
  <c r="Z55" i="1" s="1"/>
  <c r="Z54" i="1" s="1"/>
  <c r="Z53" i="1" s="1"/>
  <c r="Z52" i="1" s="1"/>
  <c r="Z51" i="1" s="1"/>
  <c r="Z50" i="1" s="1"/>
  <c r="Z49" i="1" s="1"/>
  <c r="Z48" i="1" s="1"/>
  <c r="Z47" i="1" s="1"/>
  <c r="Z46" i="1" s="1"/>
  <c r="Z45" i="1" s="1"/>
  <c r="Z44" i="1" s="1"/>
  <c r="Z43" i="1" s="1"/>
  <c r="Z42" i="1" s="1"/>
  <c r="Z41" i="1" s="1"/>
  <c r="Z40" i="1" s="1"/>
  <c r="Z39" i="1" s="1"/>
  <c r="Z38" i="1" s="1"/>
  <c r="Z37" i="1" s="1"/>
  <c r="Z36" i="1" s="1"/>
  <c r="Z35" i="1" s="1"/>
  <c r="Z34" i="1" s="1"/>
  <c r="Z33" i="1" s="1"/>
  <c r="Z32" i="1" s="1"/>
  <c r="Z31" i="1" s="1"/>
  <c r="Z30" i="1" s="1"/>
  <c r="Z29" i="1" s="1"/>
  <c r="Z28" i="1" s="1"/>
  <c r="Z27" i="1" s="1"/>
  <c r="Z26" i="1" s="1"/>
  <c r="Z25" i="1" s="1"/>
  <c r="Z24" i="1" s="1"/>
  <c r="Z23" i="1" s="1"/>
  <c r="Z22" i="1" s="1"/>
  <c r="Z21" i="1" s="1"/>
  <c r="Z20" i="1" s="1"/>
  <c r="Z19" i="1" s="1"/>
  <c r="Z18" i="1" s="1"/>
  <c r="Z17" i="1" s="1"/>
  <c r="Z16" i="1" s="1"/>
  <c r="AF102" i="1"/>
  <c r="AF101" i="1" s="1"/>
  <c r="AF100" i="1" s="1"/>
  <c r="AF99" i="1" s="1"/>
  <c r="AF98" i="1" s="1"/>
  <c r="AF97" i="1" s="1"/>
  <c r="AF96" i="1" s="1"/>
  <c r="AF95" i="1" s="1"/>
  <c r="AF94" i="1" s="1"/>
  <c r="AF93" i="1" s="1"/>
  <c r="AF92" i="1" s="1"/>
  <c r="AF91" i="1" s="1"/>
  <c r="AF90" i="1" s="1"/>
  <c r="AF89" i="1" s="1"/>
  <c r="AE102" i="1"/>
  <c r="AE101" i="1" s="1"/>
  <c r="AE100" i="1" s="1"/>
  <c r="AE99" i="1" s="1"/>
  <c r="AE98" i="1" s="1"/>
  <c r="AE97" i="1" s="1"/>
  <c r="AE96" i="1" s="1"/>
  <c r="AE95" i="1" s="1"/>
  <c r="AE94" i="1" s="1"/>
  <c r="AE93" i="1" s="1"/>
  <c r="AE92" i="1" s="1"/>
  <c r="AE91" i="1" s="1"/>
  <c r="AE90" i="1" s="1"/>
  <c r="AE89" i="1" s="1"/>
  <c r="AE88" i="1" s="1"/>
  <c r="AE87" i="1" s="1"/>
  <c r="AE86" i="1" s="1"/>
  <c r="AE85" i="1" s="1"/>
  <c r="AE84" i="1" s="1"/>
  <c r="AE83" i="1" s="1"/>
  <c r="AE82" i="1" s="1"/>
  <c r="AE81" i="1" s="1"/>
  <c r="AE80" i="1" s="1"/>
  <c r="AE79" i="1" s="1"/>
  <c r="AE78" i="1" s="1"/>
  <c r="AE77" i="1" s="1"/>
  <c r="AE76" i="1" s="1"/>
  <c r="AE75" i="1" s="1"/>
  <c r="AE74" i="1" s="1"/>
  <c r="AE73" i="1" s="1"/>
  <c r="AE72" i="1" s="1"/>
  <c r="AA102" i="1"/>
  <c r="AA101" i="1" s="1"/>
  <c r="AA100" i="1" s="1"/>
  <c r="AA99" i="1" s="1"/>
  <c r="AA98" i="1" s="1"/>
  <c r="AA97" i="1" s="1"/>
  <c r="AA96" i="1" s="1"/>
  <c r="AA95" i="1" s="1"/>
  <c r="AA94" i="1" s="1"/>
  <c r="AA93" i="1" s="1"/>
  <c r="AA92" i="1" s="1"/>
  <c r="AA91" i="1" s="1"/>
  <c r="AA90" i="1" s="1"/>
  <c r="AA89" i="1" s="1"/>
  <c r="AA88" i="1" s="1"/>
  <c r="AA87" i="1" s="1"/>
  <c r="AA86" i="1" s="1"/>
  <c r="AA85" i="1" s="1"/>
  <c r="AA84" i="1" s="1"/>
  <c r="AA83" i="1" s="1"/>
  <c r="AA82" i="1" s="1"/>
  <c r="AA81" i="1" s="1"/>
  <c r="AA80" i="1" s="1"/>
  <c r="AA79" i="1" s="1"/>
  <c r="AA78" i="1" s="1"/>
  <c r="AA77" i="1" s="1"/>
  <c r="AA76" i="1" s="1"/>
  <c r="AA75" i="1" s="1"/>
  <c r="AA74" i="1" s="1"/>
  <c r="AA73" i="1" s="1"/>
  <c r="AA72" i="1" s="1"/>
  <c r="AA71" i="1" s="1"/>
  <c r="AA70" i="1" s="1"/>
  <c r="AA69" i="1" s="1"/>
  <c r="AA68" i="1" s="1"/>
  <c r="AA67" i="1" s="1"/>
  <c r="AA66" i="1" s="1"/>
  <c r="AA65" i="1" s="1"/>
  <c r="AA64" i="1" s="1"/>
  <c r="AA63" i="1" s="1"/>
  <c r="AA62" i="1" s="1"/>
  <c r="AA61" i="1" s="1"/>
  <c r="AA60" i="1" s="1"/>
  <c r="AA59" i="1" s="1"/>
  <c r="AA58" i="1" s="1"/>
  <c r="AA57" i="1" s="1"/>
  <c r="AA56" i="1" s="1"/>
  <c r="AA55" i="1" s="1"/>
  <c r="AA54" i="1" s="1"/>
  <c r="AA53" i="1" s="1"/>
  <c r="AA52" i="1" s="1"/>
  <c r="AA51" i="1" s="1"/>
  <c r="AA50" i="1" s="1"/>
  <c r="AA49" i="1" s="1"/>
  <c r="AA48" i="1" s="1"/>
  <c r="AA47" i="1" s="1"/>
  <c r="AA46" i="1" s="1"/>
  <c r="AA45" i="1" s="1"/>
  <c r="AA44" i="1" s="1"/>
  <c r="AA43" i="1" s="1"/>
  <c r="AA42" i="1" s="1"/>
  <c r="AA41" i="1" s="1"/>
  <c r="AA40" i="1" s="1"/>
  <c r="AA39" i="1" s="1"/>
  <c r="AA38" i="1" s="1"/>
  <c r="AA37" i="1" s="1"/>
  <c r="AA36" i="1" s="1"/>
  <c r="AA35" i="1" s="1"/>
  <c r="AA34" i="1" s="1"/>
  <c r="AA33" i="1" s="1"/>
  <c r="AA32" i="1" s="1"/>
  <c r="AA31" i="1" s="1"/>
  <c r="AA30" i="1" s="1"/>
  <c r="AA29" i="1" s="1"/>
  <c r="AA28" i="1" s="1"/>
  <c r="AA27" i="1" s="1"/>
  <c r="AA26" i="1" s="1"/>
  <c r="AA25" i="1" s="1"/>
  <c r="AA24" i="1" s="1"/>
  <c r="AA23" i="1" s="1"/>
  <c r="AS102" i="1"/>
  <c r="AS101" i="1" s="1"/>
  <c r="AS100" i="1" s="1"/>
  <c r="AS99" i="1" s="1"/>
  <c r="AS98" i="1" s="1"/>
  <c r="AS97" i="1" s="1"/>
  <c r="AS96" i="1" s="1"/>
  <c r="AS95" i="1" s="1"/>
  <c r="AS94" i="1" s="1"/>
  <c r="AS93" i="1" s="1"/>
  <c r="AS92" i="1" s="1"/>
  <c r="AS91" i="1" s="1"/>
  <c r="AS90" i="1" s="1"/>
  <c r="AS89" i="1" s="1"/>
  <c r="AS88" i="1" s="1"/>
  <c r="AS87" i="1" s="1"/>
  <c r="AS86" i="1" s="1"/>
  <c r="AS85" i="1" s="1"/>
  <c r="AS84" i="1" s="1"/>
  <c r="AS83" i="1" s="1"/>
  <c r="AS82" i="1" s="1"/>
  <c r="AS81" i="1" s="1"/>
  <c r="AS80" i="1" s="1"/>
  <c r="AS79" i="1" s="1"/>
  <c r="AS78" i="1" s="1"/>
  <c r="AS77" i="1" s="1"/>
  <c r="AS76" i="1" s="1"/>
  <c r="AS75" i="1" s="1"/>
  <c r="AS74" i="1" s="1"/>
  <c r="AS73" i="1" s="1"/>
  <c r="AS72" i="1" s="1"/>
  <c r="AS71" i="1" s="1"/>
  <c r="AS70" i="1" s="1"/>
  <c r="AS69" i="1" s="1"/>
  <c r="AS68" i="1" s="1"/>
  <c r="AS67" i="1" s="1"/>
  <c r="AS66" i="1" s="1"/>
  <c r="AS65" i="1" s="1"/>
  <c r="AS64" i="1" s="1"/>
  <c r="AS63" i="1" s="1"/>
  <c r="AS62" i="1" s="1"/>
  <c r="AS61" i="1" s="1"/>
  <c r="AS60" i="1" s="1"/>
  <c r="AS59" i="1" s="1"/>
  <c r="AS58" i="1" s="1"/>
  <c r="AS57" i="1" s="1"/>
  <c r="AS56" i="1" s="1"/>
  <c r="AS55" i="1" s="1"/>
  <c r="AS54" i="1" s="1"/>
  <c r="AS53" i="1" s="1"/>
  <c r="AS52" i="1" s="1"/>
  <c r="AS51" i="1" s="1"/>
  <c r="AS50" i="1" s="1"/>
  <c r="AS49" i="1" s="1"/>
  <c r="AS48" i="1" s="1"/>
  <c r="AS47" i="1" s="1"/>
  <c r="AS46" i="1" s="1"/>
  <c r="AS45" i="1" s="1"/>
  <c r="AS44" i="1" s="1"/>
  <c r="AS43" i="1" s="1"/>
  <c r="AS42" i="1" s="1"/>
  <c r="AS41" i="1" s="1"/>
  <c r="AS40" i="1" s="1"/>
  <c r="AS39" i="1" s="1"/>
  <c r="AS38" i="1" s="1"/>
  <c r="AS37" i="1" s="1"/>
  <c r="AS36" i="1" s="1"/>
  <c r="AS35" i="1" s="1"/>
  <c r="AS34" i="1" s="1"/>
  <c r="AS33" i="1" s="1"/>
  <c r="AS32" i="1" s="1"/>
  <c r="AS31" i="1" s="1"/>
  <c r="AS30" i="1" s="1"/>
  <c r="AS29" i="1" s="1"/>
  <c r="AS28" i="1" s="1"/>
  <c r="AS27" i="1" s="1"/>
  <c r="AS26" i="1" s="1"/>
  <c r="AS25" i="1" s="1"/>
  <c r="AS24" i="1" s="1"/>
  <c r="AS23" i="1" s="1"/>
  <c r="AS22" i="1" s="1"/>
  <c r="AS21" i="1" s="1"/>
  <c r="AS20" i="1" s="1"/>
  <c r="AS19" i="1" s="1"/>
  <c r="AS18" i="1" s="1"/>
  <c r="AS17" i="1" s="1"/>
  <c r="AS16" i="1" s="1"/>
  <c r="AS15" i="1" s="1"/>
  <c r="AS14" i="1" s="1"/>
  <c r="AS13" i="1" s="1"/>
  <c r="AS12" i="1" s="1"/>
  <c r="AS11" i="1" s="1"/>
  <c r="AS10" i="1" s="1"/>
  <c r="AS9" i="1" s="1"/>
  <c r="AS8" i="1" s="1"/>
  <c r="AS7" i="1" s="1"/>
  <c r="AS6" i="1" s="1"/>
  <c r="AS5" i="1" s="1"/>
  <c r="AP102" i="1"/>
  <c r="S94" i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K94" i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O94" i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W94" i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L94" i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H94" i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M101" i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I94" i="1"/>
  <c r="I95" i="1" s="1"/>
  <c r="I96" i="1" s="1"/>
  <c r="I97" i="1" s="1"/>
  <c r="I98" i="1" s="1"/>
  <c r="I99" i="1" s="1"/>
  <c r="AR101" i="1"/>
  <c r="AR100" i="1" s="1"/>
  <c r="AR99" i="1" s="1"/>
  <c r="AR98" i="1" s="1"/>
  <c r="AR97" i="1" s="1"/>
  <c r="AR96" i="1" s="1"/>
  <c r="AR95" i="1" s="1"/>
  <c r="AR94" i="1" s="1"/>
  <c r="AR93" i="1" s="1"/>
  <c r="AR92" i="1" s="1"/>
  <c r="AR91" i="1" s="1"/>
  <c r="AR90" i="1" s="1"/>
  <c r="AR89" i="1" s="1"/>
  <c r="AR88" i="1" s="1"/>
  <c r="AR87" i="1" s="1"/>
  <c r="AR86" i="1" s="1"/>
  <c r="AR85" i="1" s="1"/>
  <c r="AR84" i="1" s="1"/>
  <c r="AR83" i="1" s="1"/>
  <c r="AR82" i="1" s="1"/>
  <c r="AR81" i="1" s="1"/>
  <c r="AR80" i="1" s="1"/>
  <c r="AR79" i="1" s="1"/>
  <c r="AR78" i="1" s="1"/>
  <c r="AR77" i="1" s="1"/>
  <c r="AR76" i="1" s="1"/>
  <c r="AR75" i="1" s="1"/>
  <c r="AR74" i="1" s="1"/>
  <c r="AR73" i="1" s="1"/>
  <c r="AR72" i="1" s="1"/>
  <c r="AR71" i="1" s="1"/>
  <c r="AR70" i="1" s="1"/>
  <c r="AR69" i="1" s="1"/>
  <c r="AR68" i="1" s="1"/>
  <c r="AR67" i="1" s="1"/>
  <c r="AR66" i="1" s="1"/>
  <c r="AR65" i="1" s="1"/>
  <c r="AR64" i="1" s="1"/>
  <c r="AR63" i="1" s="1"/>
  <c r="AR62" i="1" s="1"/>
  <c r="AR61" i="1" s="1"/>
  <c r="AR60" i="1" s="1"/>
  <c r="AR59" i="1" s="1"/>
  <c r="AR58" i="1" s="1"/>
  <c r="AR57" i="1" s="1"/>
  <c r="AR56" i="1" s="1"/>
  <c r="AR55" i="1" s="1"/>
  <c r="AR54" i="1" s="1"/>
  <c r="AR53" i="1" s="1"/>
  <c r="AR52" i="1" s="1"/>
  <c r="AR51" i="1" s="1"/>
  <c r="AR50" i="1" s="1"/>
  <c r="AR49" i="1" s="1"/>
  <c r="AR48" i="1" s="1"/>
  <c r="AR47" i="1" s="1"/>
  <c r="AR46" i="1" s="1"/>
  <c r="AR45" i="1" s="1"/>
  <c r="AR44" i="1" s="1"/>
  <c r="AR43" i="1" s="1"/>
  <c r="AR42" i="1" s="1"/>
  <c r="AR41" i="1" s="1"/>
  <c r="AR40" i="1" s="1"/>
  <c r="AR39" i="1" s="1"/>
  <c r="AR38" i="1" s="1"/>
  <c r="AR37" i="1" s="1"/>
  <c r="AR36" i="1" s="1"/>
  <c r="AR35" i="1" s="1"/>
  <c r="AR34" i="1" s="1"/>
  <c r="AR33" i="1" s="1"/>
  <c r="AR32" i="1" s="1"/>
  <c r="AR31" i="1" s="1"/>
  <c r="AR30" i="1" s="1"/>
  <c r="AR29" i="1" s="1"/>
  <c r="AR28" i="1" s="1"/>
  <c r="AR27" i="1" s="1"/>
  <c r="AR26" i="1" s="1"/>
  <c r="AR25" i="1" s="1"/>
  <c r="AR24" i="1" s="1"/>
  <c r="AR23" i="1" s="1"/>
  <c r="AR22" i="1" s="1"/>
  <c r="AR21" i="1" s="1"/>
  <c r="AR20" i="1" s="1"/>
  <c r="AR19" i="1" s="1"/>
  <c r="AR18" i="1" s="1"/>
  <c r="AR17" i="1" s="1"/>
  <c r="AR16" i="1" s="1"/>
  <c r="AR15" i="1" s="1"/>
  <c r="AR14" i="1" s="1"/>
  <c r="AR13" i="1" s="1"/>
  <c r="AR12" i="1" s="1"/>
  <c r="AR11" i="1" s="1"/>
  <c r="AR10" i="1" s="1"/>
  <c r="AR9" i="1" s="1"/>
  <c r="AR8" i="1" s="1"/>
  <c r="AR7" i="1" s="1"/>
  <c r="AR6" i="1" s="1"/>
  <c r="AR5" i="1" s="1"/>
  <c r="AR177" i="1" s="1"/>
  <c r="AR176" i="1" s="1"/>
  <c r="AR175" i="1" s="1"/>
  <c r="AR174" i="1" s="1"/>
  <c r="AR173" i="1" s="1"/>
  <c r="AR172" i="1" s="1"/>
  <c r="AR171" i="1" s="1"/>
  <c r="AR170" i="1" s="1"/>
  <c r="AR169" i="1" s="1"/>
  <c r="AR168" i="1" s="1"/>
  <c r="AR167" i="1" s="1"/>
  <c r="AH94" i="1"/>
  <c r="AH93" i="1" s="1"/>
  <c r="AH92" i="1" s="1"/>
  <c r="AH91" i="1" s="1"/>
  <c r="AH90" i="1" s="1"/>
  <c r="AH89" i="1" s="1"/>
  <c r="AH88" i="1" s="1"/>
  <c r="AH87" i="1" s="1"/>
  <c r="AH86" i="1" s="1"/>
  <c r="AH85" i="1" s="1"/>
  <c r="AH84" i="1" s="1"/>
  <c r="AH83" i="1" s="1"/>
  <c r="AH82" i="1" s="1"/>
  <c r="AH81" i="1" s="1"/>
  <c r="AH80" i="1" s="1"/>
  <c r="AH79" i="1" s="1"/>
  <c r="AH78" i="1" s="1"/>
  <c r="AH77" i="1" s="1"/>
  <c r="AH76" i="1" s="1"/>
  <c r="AH75" i="1" s="1"/>
  <c r="AH74" i="1" s="1"/>
  <c r="AH73" i="1" s="1"/>
  <c r="AH72" i="1" s="1"/>
  <c r="AH71" i="1" s="1"/>
  <c r="AH70" i="1" s="1"/>
  <c r="AH69" i="1" s="1"/>
  <c r="AH68" i="1" s="1"/>
  <c r="AH67" i="1" s="1"/>
  <c r="AH66" i="1" s="1"/>
  <c r="AH65" i="1" s="1"/>
  <c r="AH64" i="1" s="1"/>
  <c r="AH63" i="1" s="1"/>
  <c r="AH62" i="1" s="1"/>
  <c r="AH61" i="1" s="1"/>
  <c r="AH60" i="1" s="1"/>
  <c r="AH59" i="1" s="1"/>
  <c r="AH58" i="1" s="1"/>
  <c r="AH57" i="1" s="1"/>
  <c r="AH56" i="1" s="1"/>
  <c r="AH55" i="1" s="1"/>
  <c r="AH54" i="1" s="1"/>
  <c r="AH53" i="1" s="1"/>
  <c r="AH52" i="1" s="1"/>
  <c r="AH51" i="1" s="1"/>
  <c r="AH50" i="1" s="1"/>
  <c r="AH49" i="1" s="1"/>
  <c r="AH48" i="1" s="1"/>
  <c r="AH47" i="1" s="1"/>
  <c r="AH46" i="1" s="1"/>
  <c r="AH45" i="1" s="1"/>
  <c r="AH44" i="1" s="1"/>
  <c r="AH43" i="1" s="1"/>
  <c r="AH42" i="1" s="1"/>
  <c r="AH41" i="1" s="1"/>
  <c r="AH40" i="1" s="1"/>
  <c r="AH39" i="1" s="1"/>
  <c r="AH38" i="1" s="1"/>
  <c r="AH37" i="1" s="1"/>
  <c r="AH36" i="1" s="1"/>
  <c r="AH35" i="1" s="1"/>
  <c r="AH34" i="1" s="1"/>
  <c r="AH33" i="1" s="1"/>
  <c r="AH32" i="1" s="1"/>
  <c r="AH31" i="1" s="1"/>
  <c r="AH30" i="1" s="1"/>
  <c r="AH29" i="1" s="1"/>
  <c r="AH28" i="1" s="1"/>
  <c r="AH27" i="1" s="1"/>
  <c r="AH26" i="1" s="1"/>
  <c r="AH25" i="1" s="1"/>
  <c r="AH24" i="1" s="1"/>
  <c r="AH23" i="1" s="1"/>
  <c r="AH22" i="1" s="1"/>
  <c r="AH21" i="1" s="1"/>
  <c r="AH20" i="1" s="1"/>
  <c r="AH19" i="1" s="1"/>
  <c r="AH18" i="1" s="1"/>
  <c r="AH17" i="1" s="1"/>
  <c r="AH16" i="1" s="1"/>
  <c r="AH15" i="1" s="1"/>
  <c r="AH14" i="1" s="1"/>
  <c r="AH13" i="1" s="1"/>
  <c r="AH12" i="1" s="1"/>
  <c r="AH11" i="1" s="1"/>
  <c r="AH10" i="1" s="1"/>
  <c r="AH9" i="1" s="1"/>
  <c r="AH8" i="1" s="1"/>
  <c r="AH7" i="1" s="1"/>
  <c r="AH6" i="1" s="1"/>
  <c r="AH5" i="1" s="1"/>
  <c r="AH177" i="1" s="1"/>
  <c r="AH176" i="1" s="1"/>
  <c r="AH175" i="1" s="1"/>
  <c r="AH174" i="1" s="1"/>
  <c r="AH173" i="1" s="1"/>
  <c r="AH172" i="1" s="1"/>
  <c r="AH171" i="1" s="1"/>
  <c r="AH170" i="1" s="1"/>
  <c r="AH169" i="1" s="1"/>
  <c r="AH168" i="1" s="1"/>
  <c r="AH167" i="1" s="1"/>
  <c r="AH166" i="1" s="1"/>
  <c r="AH165" i="1" s="1"/>
  <c r="AH164" i="1" s="1"/>
  <c r="AH163" i="1" s="1"/>
  <c r="AH162" i="1" s="1"/>
  <c r="AH161" i="1" s="1"/>
  <c r="AH160" i="1" s="1"/>
  <c r="AH159" i="1" s="1"/>
  <c r="AH158" i="1" s="1"/>
  <c r="AH157" i="1" s="1"/>
  <c r="AH156" i="1" s="1"/>
  <c r="AH155" i="1" s="1"/>
  <c r="AH154" i="1" s="1"/>
  <c r="AH153" i="1" s="1"/>
  <c r="AH152" i="1" s="1"/>
  <c r="AH151" i="1" s="1"/>
  <c r="AH150" i="1" s="1"/>
  <c r="AH149" i="1" s="1"/>
  <c r="AH148" i="1" s="1"/>
  <c r="AH147" i="1" s="1"/>
  <c r="AH146" i="1" s="1"/>
  <c r="AH145" i="1" s="1"/>
  <c r="AH144" i="1" s="1"/>
  <c r="AH143" i="1" s="1"/>
  <c r="AH142" i="1" s="1"/>
  <c r="AH141" i="1" s="1"/>
  <c r="AH140" i="1" s="1"/>
  <c r="AH139" i="1" s="1"/>
  <c r="AH138" i="1" s="1"/>
  <c r="AH137" i="1" s="1"/>
  <c r="AH136" i="1" s="1"/>
  <c r="AH135" i="1" s="1"/>
  <c r="AH134" i="1" s="1"/>
  <c r="AH133" i="1" s="1"/>
  <c r="AH132" i="1" s="1"/>
  <c r="AH131" i="1" s="1"/>
  <c r="AH130" i="1" s="1"/>
  <c r="AH129" i="1" s="1"/>
  <c r="AH128" i="1" s="1"/>
  <c r="AH127" i="1" s="1"/>
  <c r="AH126" i="1" s="1"/>
  <c r="AH125" i="1" s="1"/>
  <c r="AH124" i="1" s="1"/>
  <c r="AH123" i="1" s="1"/>
  <c r="AH122" i="1" s="1"/>
  <c r="AH121" i="1" s="1"/>
  <c r="AH120" i="1" s="1"/>
  <c r="AH119" i="1" s="1"/>
  <c r="AH118" i="1" s="1"/>
  <c r="AH117" i="1" s="1"/>
  <c r="AH116" i="1" s="1"/>
  <c r="AH115" i="1" s="1"/>
  <c r="AH114" i="1" s="1"/>
  <c r="AH113" i="1" s="1"/>
  <c r="AH112" i="1" s="1"/>
  <c r="AH111" i="1" s="1"/>
  <c r="AH110" i="1" s="1"/>
  <c r="AH109" i="1" s="1"/>
  <c r="AH108" i="1" s="1"/>
  <c r="AH107" i="1" s="1"/>
  <c r="AH106" i="1" s="1"/>
  <c r="AH105" i="1" s="1"/>
  <c r="AH104" i="1" s="1"/>
  <c r="Y94" i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F94" i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N94" i="1"/>
  <c r="N95" i="1" s="1"/>
  <c r="N96" i="1" s="1"/>
  <c r="N97" i="1" s="1"/>
  <c r="N98" i="1" s="1"/>
  <c r="J94" i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X94" i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AP101" i="1"/>
  <c r="AP100" i="1" s="1"/>
  <c r="AP99" i="1" s="1"/>
  <c r="AP98" i="1" s="1"/>
  <c r="AP97" i="1" s="1"/>
  <c r="AP96" i="1" s="1"/>
  <c r="AP95" i="1" s="1"/>
  <c r="AP94" i="1" s="1"/>
  <c r="AP93" i="1" s="1"/>
  <c r="AP92" i="1" s="1"/>
  <c r="AP91" i="1" s="1"/>
  <c r="AP90" i="1" s="1"/>
  <c r="AP89" i="1" s="1"/>
  <c r="AP88" i="1" s="1"/>
  <c r="AP87" i="1" s="1"/>
  <c r="AP86" i="1" s="1"/>
  <c r="AP85" i="1" s="1"/>
  <c r="AP84" i="1" s="1"/>
  <c r="AP83" i="1" s="1"/>
  <c r="AP82" i="1" s="1"/>
  <c r="AP81" i="1" s="1"/>
  <c r="AP80" i="1" s="1"/>
  <c r="AP79" i="1" s="1"/>
  <c r="AP78" i="1" s="1"/>
  <c r="AP77" i="1" s="1"/>
  <c r="AP76" i="1" s="1"/>
  <c r="AP75" i="1" s="1"/>
  <c r="AP74" i="1" s="1"/>
  <c r="AP73" i="1" s="1"/>
  <c r="AP72" i="1" s="1"/>
  <c r="AP71" i="1" s="1"/>
  <c r="AP70" i="1" s="1"/>
  <c r="AP69" i="1" s="1"/>
  <c r="AP68" i="1" s="1"/>
  <c r="AP67" i="1" s="1"/>
  <c r="AP66" i="1" s="1"/>
  <c r="AP65" i="1" s="1"/>
  <c r="AP64" i="1" s="1"/>
  <c r="AP63" i="1" s="1"/>
  <c r="AP62" i="1" s="1"/>
  <c r="AP61" i="1" s="1"/>
  <c r="AP60" i="1" s="1"/>
  <c r="AP59" i="1" s="1"/>
  <c r="AP58" i="1" s="1"/>
  <c r="AP57" i="1" s="1"/>
  <c r="AP56" i="1" s="1"/>
  <c r="AP55" i="1" s="1"/>
  <c r="AP54" i="1" s="1"/>
  <c r="AP53" i="1" s="1"/>
  <c r="AP52" i="1" s="1"/>
  <c r="AP51" i="1" s="1"/>
  <c r="AP50" i="1" s="1"/>
  <c r="AP49" i="1" s="1"/>
  <c r="AP48" i="1" s="1"/>
  <c r="AP47" i="1" s="1"/>
  <c r="AP46" i="1" s="1"/>
  <c r="AP45" i="1" s="1"/>
  <c r="AP44" i="1" s="1"/>
  <c r="AP43" i="1" s="1"/>
  <c r="AP42" i="1" s="1"/>
  <c r="AP41" i="1" s="1"/>
  <c r="AP40" i="1" s="1"/>
  <c r="AP39" i="1" s="1"/>
  <c r="AP38" i="1" s="1"/>
  <c r="AP37" i="1" s="1"/>
  <c r="AP36" i="1" s="1"/>
  <c r="AP35" i="1" s="1"/>
  <c r="AP34" i="1" s="1"/>
  <c r="AP33" i="1" s="1"/>
  <c r="AP32" i="1" s="1"/>
  <c r="AP31" i="1" s="1"/>
  <c r="AP30" i="1" s="1"/>
  <c r="AP29" i="1" s="1"/>
  <c r="AP28" i="1" s="1"/>
  <c r="AP27" i="1" s="1"/>
  <c r="AP26" i="1" s="1"/>
  <c r="AP25" i="1" s="1"/>
  <c r="AP24" i="1" s="1"/>
  <c r="AP23" i="1" s="1"/>
  <c r="AP22" i="1" s="1"/>
  <c r="AP21" i="1" s="1"/>
  <c r="AP20" i="1" s="1"/>
  <c r="AP19" i="1" s="1"/>
  <c r="AP18" i="1" s="1"/>
  <c r="AP17" i="1" s="1"/>
  <c r="AP16" i="1" s="1"/>
  <c r="AP15" i="1" s="1"/>
  <c r="AP14" i="1" s="1"/>
  <c r="AP13" i="1" s="1"/>
  <c r="AP12" i="1" s="1"/>
  <c r="AP11" i="1" s="1"/>
  <c r="AP10" i="1" s="1"/>
  <c r="AP9" i="1" s="1"/>
  <c r="AP8" i="1" s="1"/>
  <c r="AP7" i="1" s="1"/>
  <c r="AP6" i="1" s="1"/>
  <c r="AP5" i="1" s="1"/>
  <c r="T95" i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P94" i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I100" i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U94" i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AJ102" i="1"/>
  <c r="AJ101" i="1" s="1"/>
  <c r="AJ100" i="1" s="1"/>
  <c r="AJ99" i="1" s="1"/>
  <c r="AJ98" i="1" s="1"/>
  <c r="AJ97" i="1" s="1"/>
  <c r="AJ96" i="1" s="1"/>
  <c r="AJ95" i="1" s="1"/>
  <c r="AJ94" i="1" s="1"/>
  <c r="AJ93" i="1" s="1"/>
  <c r="AJ92" i="1" s="1"/>
  <c r="AJ91" i="1" s="1"/>
  <c r="AJ90" i="1" s="1"/>
  <c r="AJ89" i="1" s="1"/>
  <c r="AJ88" i="1" s="1"/>
  <c r="AJ87" i="1" s="1"/>
  <c r="AJ86" i="1" s="1"/>
  <c r="AJ85" i="1" s="1"/>
  <c r="AJ84" i="1" s="1"/>
  <c r="AJ83" i="1" s="1"/>
  <c r="AJ82" i="1" s="1"/>
  <c r="AJ81" i="1" s="1"/>
  <c r="AJ80" i="1" s="1"/>
  <c r="AJ79" i="1" s="1"/>
  <c r="AJ78" i="1" s="1"/>
  <c r="AJ77" i="1" s="1"/>
  <c r="AJ76" i="1" s="1"/>
  <c r="AJ75" i="1" s="1"/>
  <c r="AJ74" i="1" s="1"/>
  <c r="AJ73" i="1" s="1"/>
  <c r="AJ72" i="1" s="1"/>
  <c r="AJ71" i="1" s="1"/>
  <c r="AJ70" i="1" s="1"/>
  <c r="AJ69" i="1" s="1"/>
  <c r="AJ68" i="1" s="1"/>
  <c r="AJ67" i="1" s="1"/>
  <c r="AJ66" i="1" s="1"/>
  <c r="AJ65" i="1" s="1"/>
  <c r="AJ64" i="1" s="1"/>
  <c r="AJ63" i="1" s="1"/>
  <c r="AJ62" i="1" s="1"/>
  <c r="AJ61" i="1" s="1"/>
  <c r="AJ60" i="1" s="1"/>
  <c r="AJ59" i="1" s="1"/>
  <c r="AJ58" i="1" s="1"/>
  <c r="AJ57" i="1" s="1"/>
  <c r="AJ56" i="1" s="1"/>
  <c r="AJ55" i="1" s="1"/>
  <c r="AJ54" i="1" s="1"/>
  <c r="AJ53" i="1" s="1"/>
  <c r="AJ52" i="1" s="1"/>
  <c r="AJ51" i="1" s="1"/>
  <c r="AJ50" i="1" s="1"/>
  <c r="AJ49" i="1" s="1"/>
  <c r="AJ48" i="1" s="1"/>
  <c r="AJ47" i="1" s="1"/>
  <c r="AJ46" i="1" s="1"/>
  <c r="AJ45" i="1" s="1"/>
  <c r="AJ44" i="1" s="1"/>
  <c r="AJ43" i="1" s="1"/>
  <c r="AJ42" i="1" s="1"/>
  <c r="AJ41" i="1" s="1"/>
  <c r="AJ40" i="1" s="1"/>
  <c r="AJ39" i="1" s="1"/>
  <c r="AJ38" i="1" s="1"/>
  <c r="AJ37" i="1" s="1"/>
  <c r="AJ36" i="1" s="1"/>
  <c r="AJ35" i="1" s="1"/>
  <c r="AJ34" i="1" s="1"/>
  <c r="AJ33" i="1" s="1"/>
  <c r="AJ32" i="1" s="1"/>
  <c r="AJ31" i="1" s="1"/>
  <c r="AJ30" i="1" s="1"/>
  <c r="AJ29" i="1" s="1"/>
  <c r="AJ28" i="1" s="1"/>
  <c r="AJ27" i="1" s="1"/>
  <c r="AJ26" i="1" s="1"/>
  <c r="AJ25" i="1" s="1"/>
  <c r="AJ24" i="1" s="1"/>
  <c r="AJ23" i="1" s="1"/>
  <c r="AJ22" i="1" s="1"/>
  <c r="AJ21" i="1" s="1"/>
  <c r="AJ20" i="1" s="1"/>
  <c r="AJ19" i="1" s="1"/>
  <c r="AJ18" i="1" s="1"/>
  <c r="AJ17" i="1" s="1"/>
  <c r="AJ16" i="1" s="1"/>
  <c r="AJ15" i="1" s="1"/>
  <c r="AJ14" i="1" s="1"/>
  <c r="AJ13" i="1" s="1"/>
  <c r="AJ12" i="1" s="1"/>
  <c r="AJ11" i="1" s="1"/>
  <c r="AJ10" i="1" s="1"/>
  <c r="AJ9" i="1" s="1"/>
  <c r="AJ8" i="1" s="1"/>
  <c r="AJ7" i="1" s="1"/>
  <c r="AJ6" i="1" s="1"/>
  <c r="AJ5" i="1" s="1"/>
  <c r="AJ177" i="1" s="1"/>
  <c r="AJ176" i="1" s="1"/>
  <c r="AJ175" i="1" s="1"/>
  <c r="AJ174" i="1" s="1"/>
  <c r="AJ173" i="1" s="1"/>
  <c r="AJ172" i="1" s="1"/>
  <c r="AJ171" i="1" s="1"/>
  <c r="AJ170" i="1" s="1"/>
  <c r="AJ169" i="1" s="1"/>
  <c r="AJ168" i="1" s="1"/>
  <c r="AJ167" i="1" s="1"/>
  <c r="AJ166" i="1" s="1"/>
  <c r="AJ165" i="1" s="1"/>
  <c r="AJ164" i="1" s="1"/>
  <c r="AJ163" i="1" s="1"/>
  <c r="AJ162" i="1" s="1"/>
  <c r="AJ161" i="1" s="1"/>
  <c r="AJ160" i="1" s="1"/>
  <c r="AJ159" i="1" s="1"/>
  <c r="AJ158" i="1" s="1"/>
  <c r="AJ157" i="1" s="1"/>
  <c r="AJ156" i="1" s="1"/>
  <c r="AJ155" i="1" s="1"/>
  <c r="AJ154" i="1" s="1"/>
  <c r="AJ153" i="1" s="1"/>
  <c r="AJ152" i="1" s="1"/>
  <c r="AJ151" i="1" s="1"/>
  <c r="AJ150" i="1" s="1"/>
  <c r="AJ149" i="1" s="1"/>
  <c r="AJ148" i="1" s="1"/>
  <c r="AJ147" i="1" s="1"/>
  <c r="AJ146" i="1" s="1"/>
  <c r="AJ145" i="1" s="1"/>
  <c r="AJ144" i="1" s="1"/>
  <c r="AJ143" i="1" s="1"/>
  <c r="AJ142" i="1" s="1"/>
  <c r="AJ141" i="1" s="1"/>
  <c r="AJ140" i="1" s="1"/>
  <c r="AJ139" i="1" s="1"/>
  <c r="AJ138" i="1" s="1"/>
  <c r="AJ137" i="1" s="1"/>
  <c r="AJ136" i="1" s="1"/>
  <c r="AJ135" i="1" s="1"/>
  <c r="AJ134" i="1" s="1"/>
  <c r="AJ133" i="1" s="1"/>
  <c r="AJ132" i="1" s="1"/>
  <c r="AJ131" i="1" s="1"/>
  <c r="AJ130" i="1" s="1"/>
  <c r="AJ129" i="1" s="1"/>
  <c r="AJ128" i="1" s="1"/>
  <c r="AJ127" i="1" s="1"/>
  <c r="AJ126" i="1" s="1"/>
  <c r="AJ125" i="1" s="1"/>
  <c r="AJ124" i="1" s="1"/>
  <c r="AJ123" i="1" s="1"/>
  <c r="AJ122" i="1" s="1"/>
  <c r="AJ121" i="1" s="1"/>
  <c r="AJ120" i="1" s="1"/>
  <c r="AJ119" i="1" s="1"/>
  <c r="AJ118" i="1" s="1"/>
  <c r="AJ117" i="1" s="1"/>
  <c r="AJ116" i="1" s="1"/>
  <c r="AJ115" i="1" s="1"/>
  <c r="AQ102" i="1"/>
  <c r="AQ101" i="1" s="1"/>
  <c r="AQ100" i="1" s="1"/>
  <c r="AQ99" i="1" s="1"/>
  <c r="AQ98" i="1" s="1"/>
  <c r="AQ97" i="1" s="1"/>
  <c r="AQ96" i="1" s="1"/>
  <c r="AQ95" i="1" s="1"/>
  <c r="AQ94" i="1" s="1"/>
  <c r="AQ93" i="1" s="1"/>
  <c r="AQ92" i="1" s="1"/>
  <c r="AQ91" i="1" s="1"/>
  <c r="AQ90" i="1" s="1"/>
  <c r="AQ89" i="1" s="1"/>
  <c r="AQ88" i="1" s="1"/>
  <c r="AQ87" i="1" s="1"/>
  <c r="AQ86" i="1" s="1"/>
  <c r="AQ85" i="1" s="1"/>
  <c r="AQ84" i="1" s="1"/>
  <c r="AQ83" i="1" s="1"/>
  <c r="AQ82" i="1" s="1"/>
  <c r="AQ81" i="1" s="1"/>
  <c r="AQ80" i="1" s="1"/>
  <c r="AQ79" i="1" s="1"/>
  <c r="AQ78" i="1" s="1"/>
  <c r="AQ77" i="1" s="1"/>
  <c r="AQ76" i="1" s="1"/>
  <c r="AQ75" i="1" s="1"/>
  <c r="AQ74" i="1" s="1"/>
  <c r="AQ73" i="1" s="1"/>
  <c r="AQ72" i="1" s="1"/>
  <c r="AQ71" i="1" s="1"/>
  <c r="AQ70" i="1" s="1"/>
  <c r="AQ69" i="1" s="1"/>
  <c r="AQ68" i="1" s="1"/>
  <c r="AQ67" i="1" s="1"/>
  <c r="AQ66" i="1" s="1"/>
  <c r="AQ65" i="1" s="1"/>
  <c r="AQ64" i="1" s="1"/>
  <c r="AQ63" i="1" s="1"/>
  <c r="AQ62" i="1" s="1"/>
  <c r="AQ61" i="1" s="1"/>
  <c r="AQ60" i="1" s="1"/>
  <c r="AQ59" i="1" s="1"/>
  <c r="AQ58" i="1" s="1"/>
  <c r="AQ57" i="1" s="1"/>
  <c r="AQ56" i="1" s="1"/>
  <c r="AQ55" i="1" s="1"/>
  <c r="AQ54" i="1" s="1"/>
  <c r="AQ53" i="1" s="1"/>
  <c r="AQ52" i="1" s="1"/>
  <c r="AQ51" i="1" s="1"/>
  <c r="AQ50" i="1" s="1"/>
  <c r="AQ49" i="1" s="1"/>
  <c r="AQ48" i="1" s="1"/>
  <c r="AQ47" i="1" s="1"/>
  <c r="AQ46" i="1" s="1"/>
  <c r="AQ45" i="1" s="1"/>
  <c r="AQ44" i="1" s="1"/>
  <c r="AQ43" i="1" s="1"/>
  <c r="AQ42" i="1" s="1"/>
  <c r="AQ41" i="1" s="1"/>
  <c r="AQ40" i="1" s="1"/>
  <c r="AQ39" i="1" s="1"/>
  <c r="AQ38" i="1" s="1"/>
  <c r="AQ37" i="1" s="1"/>
  <c r="AQ36" i="1" s="1"/>
  <c r="AQ35" i="1" s="1"/>
  <c r="AQ34" i="1" s="1"/>
  <c r="AQ33" i="1" s="1"/>
  <c r="AQ32" i="1" s="1"/>
  <c r="AQ31" i="1" s="1"/>
  <c r="AQ30" i="1" s="1"/>
  <c r="AQ29" i="1" s="1"/>
  <c r="AQ28" i="1" s="1"/>
  <c r="AQ27" i="1" s="1"/>
  <c r="AQ26" i="1" s="1"/>
  <c r="AQ25" i="1" s="1"/>
  <c r="AQ24" i="1" s="1"/>
  <c r="AQ23" i="1" s="1"/>
  <c r="AQ22" i="1" s="1"/>
  <c r="AQ21" i="1" s="1"/>
  <c r="AQ20" i="1" s="1"/>
  <c r="AQ19" i="1" s="1"/>
  <c r="AQ18" i="1" s="1"/>
  <c r="AQ17" i="1" s="1"/>
  <c r="AQ16" i="1" s="1"/>
  <c r="AQ15" i="1" s="1"/>
  <c r="AQ14" i="1" s="1"/>
  <c r="AQ13" i="1" s="1"/>
  <c r="AQ12" i="1" s="1"/>
  <c r="AQ11" i="1" s="1"/>
  <c r="AQ10" i="1" s="1"/>
  <c r="AQ9" i="1" s="1"/>
  <c r="AQ8" i="1" s="1"/>
  <c r="AQ7" i="1" s="1"/>
  <c r="AQ6" i="1" s="1"/>
  <c r="AQ5" i="1" s="1"/>
  <c r="AQ177" i="1" s="1"/>
  <c r="AQ176" i="1" s="1"/>
  <c r="AQ175" i="1" s="1"/>
  <c r="AQ174" i="1" s="1"/>
  <c r="AQ173" i="1" s="1"/>
  <c r="AQ172" i="1" s="1"/>
  <c r="AQ171" i="1" s="1"/>
  <c r="AQ170" i="1" s="1"/>
  <c r="AQ169" i="1" s="1"/>
  <c r="AQ168" i="1" s="1"/>
  <c r="AQ167" i="1" s="1"/>
  <c r="AQ166" i="1" s="1"/>
  <c r="AQ165" i="1" s="1"/>
  <c r="AQ164" i="1" s="1"/>
  <c r="AQ163" i="1" s="1"/>
  <c r="AQ162" i="1" s="1"/>
  <c r="AL102" i="1"/>
  <c r="AL101" i="1" s="1"/>
  <c r="AL100" i="1" s="1"/>
  <c r="AL99" i="1" s="1"/>
  <c r="AL98" i="1" s="1"/>
  <c r="AL97" i="1" s="1"/>
  <c r="AL96" i="1" s="1"/>
  <c r="AL95" i="1" s="1"/>
  <c r="AL94" i="1" s="1"/>
  <c r="AL93" i="1" s="1"/>
  <c r="AL92" i="1" s="1"/>
  <c r="AL91" i="1" s="1"/>
  <c r="AL90" i="1" s="1"/>
  <c r="AL89" i="1" s="1"/>
  <c r="AL88" i="1" s="1"/>
  <c r="AL87" i="1" s="1"/>
  <c r="AL86" i="1" s="1"/>
  <c r="AL85" i="1" s="1"/>
  <c r="AL84" i="1" s="1"/>
  <c r="AL83" i="1" s="1"/>
  <c r="AL82" i="1" s="1"/>
  <c r="AL81" i="1" s="1"/>
  <c r="AL80" i="1" s="1"/>
  <c r="AL79" i="1" s="1"/>
  <c r="AL78" i="1" s="1"/>
  <c r="AL77" i="1" s="1"/>
  <c r="AL76" i="1" s="1"/>
  <c r="AL75" i="1" s="1"/>
  <c r="AL74" i="1" s="1"/>
  <c r="AL73" i="1" s="1"/>
  <c r="AL72" i="1" s="1"/>
  <c r="AL71" i="1" s="1"/>
  <c r="AL70" i="1" s="1"/>
  <c r="AL69" i="1" s="1"/>
  <c r="AL68" i="1" s="1"/>
  <c r="AL67" i="1" s="1"/>
  <c r="AL66" i="1" s="1"/>
  <c r="AL65" i="1" s="1"/>
  <c r="AL64" i="1" s="1"/>
  <c r="AL63" i="1" s="1"/>
  <c r="AL62" i="1" s="1"/>
  <c r="AL61" i="1" s="1"/>
  <c r="AL60" i="1" s="1"/>
  <c r="AL59" i="1" s="1"/>
  <c r="AL58" i="1" s="1"/>
  <c r="AL57" i="1" s="1"/>
  <c r="AL56" i="1" s="1"/>
  <c r="AL55" i="1" s="1"/>
  <c r="AL54" i="1" s="1"/>
  <c r="AL53" i="1" s="1"/>
  <c r="AL52" i="1" s="1"/>
  <c r="AL51" i="1" s="1"/>
  <c r="AL50" i="1" s="1"/>
  <c r="AL49" i="1" s="1"/>
  <c r="AL48" i="1" s="1"/>
  <c r="AL47" i="1" s="1"/>
  <c r="AL46" i="1" s="1"/>
  <c r="AL45" i="1" s="1"/>
  <c r="AL44" i="1" s="1"/>
  <c r="AL43" i="1" s="1"/>
  <c r="AL42" i="1" s="1"/>
  <c r="AL41" i="1" s="1"/>
  <c r="AL40" i="1" s="1"/>
  <c r="AL39" i="1" s="1"/>
  <c r="AL38" i="1" s="1"/>
  <c r="AL37" i="1" s="1"/>
  <c r="AL36" i="1" s="1"/>
  <c r="AL35" i="1" s="1"/>
  <c r="AL34" i="1" s="1"/>
  <c r="AL33" i="1" s="1"/>
  <c r="AL32" i="1" s="1"/>
  <c r="AL31" i="1" s="1"/>
  <c r="AL30" i="1" s="1"/>
  <c r="AL29" i="1" s="1"/>
  <c r="AL28" i="1" s="1"/>
  <c r="AL27" i="1" s="1"/>
  <c r="AL26" i="1" s="1"/>
  <c r="AL25" i="1" s="1"/>
  <c r="AL24" i="1" s="1"/>
  <c r="AL23" i="1" s="1"/>
  <c r="AL22" i="1" s="1"/>
  <c r="AL21" i="1" s="1"/>
  <c r="AL20" i="1" s="1"/>
  <c r="AL19" i="1" s="1"/>
  <c r="AL18" i="1" s="1"/>
  <c r="AL17" i="1" s="1"/>
  <c r="AL16" i="1" s="1"/>
  <c r="AL15" i="1" s="1"/>
  <c r="AL14" i="1" s="1"/>
  <c r="AL13" i="1" s="1"/>
  <c r="AL12" i="1" s="1"/>
  <c r="AL11" i="1" s="1"/>
  <c r="AL10" i="1" s="1"/>
  <c r="AL9" i="1" s="1"/>
  <c r="AL8" i="1" s="1"/>
  <c r="AL7" i="1" s="1"/>
  <c r="AL6" i="1" s="1"/>
  <c r="AL5" i="1" s="1"/>
  <c r="AL177" i="1" s="1"/>
  <c r="AL176" i="1" s="1"/>
  <c r="AL175" i="1" s="1"/>
  <c r="AL174" i="1" s="1"/>
  <c r="AL173" i="1" s="1"/>
  <c r="AL172" i="1" s="1"/>
  <c r="AL171" i="1" s="1"/>
  <c r="AL170" i="1" s="1"/>
  <c r="AL169" i="1" s="1"/>
  <c r="AL168" i="1" s="1"/>
  <c r="AL167" i="1" s="1"/>
  <c r="AL166" i="1" s="1"/>
  <c r="AL165" i="1" s="1"/>
  <c r="AL164" i="1" s="1"/>
  <c r="AL163" i="1" s="1"/>
  <c r="AL162" i="1" s="1"/>
  <c r="AL161" i="1" s="1"/>
  <c r="AL160" i="1" s="1"/>
  <c r="AL159" i="1" s="1"/>
  <c r="AL158" i="1" s="1"/>
  <c r="AL157" i="1" s="1"/>
  <c r="AL156" i="1" s="1"/>
  <c r="AL155" i="1" s="1"/>
  <c r="AL154" i="1" s="1"/>
  <c r="AL153" i="1" s="1"/>
  <c r="AL152" i="1" s="1"/>
  <c r="AL151" i="1" s="1"/>
  <c r="AL150" i="1" s="1"/>
  <c r="AL149" i="1" s="1"/>
  <c r="AL148" i="1" s="1"/>
  <c r="AL147" i="1" s="1"/>
  <c r="AL146" i="1" s="1"/>
  <c r="AL145" i="1" s="1"/>
  <c r="AL144" i="1" s="1"/>
  <c r="AL143" i="1" s="1"/>
  <c r="AL142" i="1" s="1"/>
  <c r="AL141" i="1" s="1"/>
  <c r="AL140" i="1" s="1"/>
  <c r="AL139" i="1" s="1"/>
  <c r="AL138" i="1" s="1"/>
  <c r="AL137" i="1" s="1"/>
  <c r="AL136" i="1" s="1"/>
  <c r="AL135" i="1" s="1"/>
  <c r="AL134" i="1" s="1"/>
  <c r="AL133" i="1" s="1"/>
  <c r="AL132" i="1" s="1"/>
  <c r="AN102" i="1"/>
  <c r="AN101" i="1" s="1"/>
  <c r="AN100" i="1" s="1"/>
  <c r="AN99" i="1" s="1"/>
  <c r="AN98" i="1" s="1"/>
  <c r="AN97" i="1" s="1"/>
  <c r="AN96" i="1" s="1"/>
  <c r="AN95" i="1" s="1"/>
  <c r="AN94" i="1" s="1"/>
  <c r="AN93" i="1" s="1"/>
  <c r="AN92" i="1" s="1"/>
  <c r="AN91" i="1" s="1"/>
  <c r="AN90" i="1" s="1"/>
  <c r="AN89" i="1" s="1"/>
  <c r="AN88" i="1" s="1"/>
  <c r="AN87" i="1" s="1"/>
  <c r="AN86" i="1" s="1"/>
  <c r="AN85" i="1" s="1"/>
  <c r="AN84" i="1" s="1"/>
  <c r="AN83" i="1" s="1"/>
  <c r="AN82" i="1" s="1"/>
  <c r="AN81" i="1" s="1"/>
  <c r="AN80" i="1" s="1"/>
  <c r="AN79" i="1" s="1"/>
  <c r="AN78" i="1" s="1"/>
  <c r="AN77" i="1" s="1"/>
  <c r="AN76" i="1" s="1"/>
  <c r="AN75" i="1" s="1"/>
  <c r="AN74" i="1" s="1"/>
  <c r="AN73" i="1" s="1"/>
  <c r="AN72" i="1" s="1"/>
  <c r="AN71" i="1" s="1"/>
  <c r="AN70" i="1" s="1"/>
  <c r="AN69" i="1" s="1"/>
  <c r="AN68" i="1" s="1"/>
  <c r="AN67" i="1" s="1"/>
  <c r="AN66" i="1" s="1"/>
  <c r="AN65" i="1" s="1"/>
  <c r="AN64" i="1" s="1"/>
  <c r="AN63" i="1" s="1"/>
  <c r="AN62" i="1" s="1"/>
  <c r="AN61" i="1" s="1"/>
  <c r="AN60" i="1" s="1"/>
  <c r="AN59" i="1" s="1"/>
  <c r="AN58" i="1" s="1"/>
  <c r="AN57" i="1" s="1"/>
  <c r="AN56" i="1" s="1"/>
  <c r="AN55" i="1" s="1"/>
  <c r="AN54" i="1" s="1"/>
  <c r="AN53" i="1" s="1"/>
  <c r="AN52" i="1" s="1"/>
  <c r="AN51" i="1" s="1"/>
  <c r="AN50" i="1" s="1"/>
  <c r="AN49" i="1" s="1"/>
  <c r="AN48" i="1" s="1"/>
  <c r="AN47" i="1" s="1"/>
  <c r="AN46" i="1" s="1"/>
  <c r="AN45" i="1" s="1"/>
  <c r="AN44" i="1" s="1"/>
  <c r="AN43" i="1" s="1"/>
  <c r="AN42" i="1" s="1"/>
  <c r="AN41" i="1" s="1"/>
  <c r="AN40" i="1" s="1"/>
  <c r="AN39" i="1" s="1"/>
  <c r="AN38" i="1" s="1"/>
  <c r="AN37" i="1" s="1"/>
  <c r="AN36" i="1" s="1"/>
  <c r="AN35" i="1" s="1"/>
  <c r="AN34" i="1" s="1"/>
  <c r="AN33" i="1" s="1"/>
  <c r="AN32" i="1" s="1"/>
  <c r="AN31" i="1" s="1"/>
  <c r="AN30" i="1" s="1"/>
  <c r="AN29" i="1" s="1"/>
  <c r="AN28" i="1" s="1"/>
  <c r="AN27" i="1" s="1"/>
  <c r="AN26" i="1" s="1"/>
  <c r="AN25" i="1" s="1"/>
  <c r="AN24" i="1" s="1"/>
  <c r="AN23" i="1" s="1"/>
  <c r="AN22" i="1" s="1"/>
  <c r="AN21" i="1" s="1"/>
  <c r="AN20" i="1" s="1"/>
  <c r="AN19" i="1" s="1"/>
  <c r="AN18" i="1" s="1"/>
  <c r="AN17" i="1" s="1"/>
  <c r="AN16" i="1" s="1"/>
  <c r="AN15" i="1" s="1"/>
  <c r="AN14" i="1" s="1"/>
  <c r="AN13" i="1" s="1"/>
  <c r="AN12" i="1" s="1"/>
  <c r="AN11" i="1" s="1"/>
  <c r="AN10" i="1" s="1"/>
  <c r="AN9" i="1" s="1"/>
  <c r="AN8" i="1" s="1"/>
  <c r="AN7" i="1" s="1"/>
  <c r="AN6" i="1" s="1"/>
  <c r="AN5" i="1" s="1"/>
  <c r="AN177" i="1" s="1"/>
  <c r="AN176" i="1" s="1"/>
  <c r="AN175" i="1" s="1"/>
  <c r="AN174" i="1" s="1"/>
  <c r="AN173" i="1" s="1"/>
  <c r="AN172" i="1" s="1"/>
  <c r="AN171" i="1" s="1"/>
  <c r="AN170" i="1" s="1"/>
  <c r="AN169" i="1" s="1"/>
  <c r="AN168" i="1" s="1"/>
  <c r="AN167" i="1" s="1"/>
  <c r="AN166" i="1" s="1"/>
  <c r="AN165" i="1" s="1"/>
  <c r="AN164" i="1" s="1"/>
  <c r="AN163" i="1" s="1"/>
  <c r="AN162" i="1" s="1"/>
  <c r="AN161" i="1" s="1"/>
  <c r="AN160" i="1" s="1"/>
  <c r="AN159" i="1" s="1"/>
  <c r="AN158" i="1" s="1"/>
  <c r="AN157" i="1" s="1"/>
  <c r="AN156" i="1" s="1"/>
  <c r="AN155" i="1" s="1"/>
  <c r="AN154" i="1" s="1"/>
  <c r="AN153" i="1" s="1"/>
  <c r="AN152" i="1" s="1"/>
  <c r="AN151" i="1" s="1"/>
  <c r="AN150" i="1" s="1"/>
  <c r="AN149" i="1" s="1"/>
  <c r="AN148" i="1" s="1"/>
  <c r="AK102" i="1"/>
  <c r="AK101" i="1" s="1"/>
  <c r="AK100" i="1" s="1"/>
  <c r="AK99" i="1" s="1"/>
  <c r="AK98" i="1" s="1"/>
  <c r="AK97" i="1" s="1"/>
  <c r="AK96" i="1" s="1"/>
  <c r="AK95" i="1" s="1"/>
  <c r="AK94" i="1" s="1"/>
  <c r="AK93" i="1" s="1"/>
  <c r="AK92" i="1" s="1"/>
  <c r="AK91" i="1" s="1"/>
  <c r="AK90" i="1" s="1"/>
  <c r="AK89" i="1" s="1"/>
  <c r="AK88" i="1" s="1"/>
  <c r="AK87" i="1" s="1"/>
  <c r="AK86" i="1" s="1"/>
  <c r="AK85" i="1" s="1"/>
  <c r="AK84" i="1" s="1"/>
  <c r="AK83" i="1" s="1"/>
  <c r="AK82" i="1" s="1"/>
  <c r="AK81" i="1" s="1"/>
  <c r="AK80" i="1" s="1"/>
  <c r="AK79" i="1" s="1"/>
  <c r="AK78" i="1" s="1"/>
  <c r="AK77" i="1" s="1"/>
  <c r="AK76" i="1" s="1"/>
  <c r="AK75" i="1" s="1"/>
  <c r="AK74" i="1" s="1"/>
  <c r="AK73" i="1" s="1"/>
  <c r="AK72" i="1" s="1"/>
  <c r="AK71" i="1" s="1"/>
  <c r="AK70" i="1" s="1"/>
  <c r="AK69" i="1" s="1"/>
  <c r="AK68" i="1" s="1"/>
  <c r="AK67" i="1" s="1"/>
  <c r="AK66" i="1" s="1"/>
  <c r="AK65" i="1" s="1"/>
  <c r="AK64" i="1" s="1"/>
  <c r="AK63" i="1" s="1"/>
  <c r="AK62" i="1" s="1"/>
  <c r="AK61" i="1" s="1"/>
  <c r="AK60" i="1" s="1"/>
  <c r="AK59" i="1" s="1"/>
  <c r="AK58" i="1" s="1"/>
  <c r="AK57" i="1" s="1"/>
  <c r="AK56" i="1" s="1"/>
  <c r="AK55" i="1" s="1"/>
  <c r="AK54" i="1" s="1"/>
  <c r="AK53" i="1" s="1"/>
  <c r="AK52" i="1" s="1"/>
  <c r="AK51" i="1" s="1"/>
  <c r="AK50" i="1" s="1"/>
  <c r="AK49" i="1" s="1"/>
  <c r="AK48" i="1" s="1"/>
  <c r="AK47" i="1" s="1"/>
  <c r="AK46" i="1" s="1"/>
  <c r="AK45" i="1" s="1"/>
  <c r="AK44" i="1" s="1"/>
  <c r="AK43" i="1" s="1"/>
  <c r="AK42" i="1" s="1"/>
  <c r="AK41" i="1" s="1"/>
  <c r="AK40" i="1" s="1"/>
  <c r="AK39" i="1" s="1"/>
  <c r="AK38" i="1" s="1"/>
  <c r="AK37" i="1" s="1"/>
  <c r="AK36" i="1" s="1"/>
  <c r="AK35" i="1" s="1"/>
  <c r="AK34" i="1" s="1"/>
  <c r="AK33" i="1" s="1"/>
  <c r="AK32" i="1" s="1"/>
  <c r="AK31" i="1" s="1"/>
  <c r="AK30" i="1" s="1"/>
  <c r="AK29" i="1" s="1"/>
  <c r="AK28" i="1" s="1"/>
  <c r="AK27" i="1" s="1"/>
  <c r="AK26" i="1" s="1"/>
  <c r="AK25" i="1" s="1"/>
  <c r="AK24" i="1" s="1"/>
  <c r="AK23" i="1" s="1"/>
  <c r="AK22" i="1" s="1"/>
  <c r="AK21" i="1" s="1"/>
  <c r="AK20" i="1" s="1"/>
  <c r="AK19" i="1" s="1"/>
  <c r="AK18" i="1" s="1"/>
  <c r="AK17" i="1" s="1"/>
  <c r="AK16" i="1" s="1"/>
  <c r="AK15" i="1" s="1"/>
  <c r="AK14" i="1" s="1"/>
  <c r="AK13" i="1" s="1"/>
  <c r="AK12" i="1" s="1"/>
  <c r="AK11" i="1" s="1"/>
  <c r="AK10" i="1" s="1"/>
  <c r="AK9" i="1" s="1"/>
  <c r="AK8" i="1" s="1"/>
  <c r="AK7" i="1" s="1"/>
  <c r="AK6" i="1" s="1"/>
  <c r="AK5" i="1" s="1"/>
  <c r="AK177" i="1" s="1"/>
  <c r="AK176" i="1" s="1"/>
  <c r="AK175" i="1" s="1"/>
  <c r="AK174" i="1" s="1"/>
  <c r="AK173" i="1" s="1"/>
  <c r="AK172" i="1" s="1"/>
  <c r="AK171" i="1" s="1"/>
  <c r="AK170" i="1" s="1"/>
  <c r="AK169" i="1" s="1"/>
  <c r="AK168" i="1" s="1"/>
  <c r="AK167" i="1" s="1"/>
  <c r="AK166" i="1" s="1"/>
  <c r="AK165" i="1" s="1"/>
  <c r="AK164" i="1" s="1"/>
  <c r="AK163" i="1" s="1"/>
  <c r="AK162" i="1" s="1"/>
  <c r="AK161" i="1" s="1"/>
  <c r="AK160" i="1" s="1"/>
  <c r="AK159" i="1" s="1"/>
  <c r="AK158" i="1" s="1"/>
  <c r="AK157" i="1" s="1"/>
  <c r="AK156" i="1" s="1"/>
  <c r="AK155" i="1" s="1"/>
  <c r="AK154" i="1" s="1"/>
  <c r="AK153" i="1" s="1"/>
  <c r="AK152" i="1" s="1"/>
  <c r="AK151" i="1" s="1"/>
  <c r="AK150" i="1" s="1"/>
  <c r="AK149" i="1" s="1"/>
  <c r="AK148" i="1" s="1"/>
  <c r="AK147" i="1" s="1"/>
  <c r="AK146" i="1" s="1"/>
  <c r="AK145" i="1" s="1"/>
  <c r="AK144" i="1" s="1"/>
  <c r="AK143" i="1" s="1"/>
  <c r="AK142" i="1" s="1"/>
  <c r="AK141" i="1" s="1"/>
  <c r="AK140" i="1" s="1"/>
  <c r="AK139" i="1" s="1"/>
  <c r="AK138" i="1" s="1"/>
  <c r="AK137" i="1" s="1"/>
  <c r="AK136" i="1" s="1"/>
  <c r="AK135" i="1" s="1"/>
  <c r="AK134" i="1" s="1"/>
  <c r="AK133" i="1" s="1"/>
  <c r="AK132" i="1" s="1"/>
  <c r="AK131" i="1" s="1"/>
  <c r="AK130" i="1" s="1"/>
  <c r="AK129" i="1" s="1"/>
  <c r="AK128" i="1" s="1"/>
  <c r="AK127" i="1" s="1"/>
  <c r="AK126" i="1" s="1"/>
  <c r="AK125" i="1" s="1"/>
  <c r="AK124" i="1" s="1"/>
  <c r="AK123" i="1" s="1"/>
  <c r="AK122" i="1" s="1"/>
  <c r="AK121" i="1" s="1"/>
  <c r="AK120" i="1" s="1"/>
  <c r="AD102" i="1"/>
  <c r="AD101" i="1" s="1"/>
  <c r="AD100" i="1" s="1"/>
  <c r="AD99" i="1" s="1"/>
  <c r="AD98" i="1" s="1"/>
  <c r="AD97" i="1" s="1"/>
  <c r="AD96" i="1" s="1"/>
  <c r="AD95" i="1" s="1"/>
  <c r="AD94" i="1" s="1"/>
  <c r="AD93" i="1" s="1"/>
  <c r="AD92" i="1" s="1"/>
  <c r="AD91" i="1" s="1"/>
  <c r="AD90" i="1" s="1"/>
  <c r="AD89" i="1" s="1"/>
  <c r="AD88" i="1" s="1"/>
  <c r="AD87" i="1" s="1"/>
  <c r="AD86" i="1" s="1"/>
  <c r="AD85" i="1" s="1"/>
  <c r="AD84" i="1" s="1"/>
  <c r="AD83" i="1" s="1"/>
  <c r="AD82" i="1" s="1"/>
  <c r="AD81" i="1" s="1"/>
  <c r="AD80" i="1" s="1"/>
  <c r="AD79" i="1" s="1"/>
  <c r="AD78" i="1" s="1"/>
  <c r="AD77" i="1" s="1"/>
  <c r="AD76" i="1" s="1"/>
  <c r="AD75" i="1" s="1"/>
  <c r="AD74" i="1" s="1"/>
  <c r="AD73" i="1" s="1"/>
  <c r="AD72" i="1" s="1"/>
  <c r="AD71" i="1" s="1"/>
  <c r="AD70" i="1" s="1"/>
  <c r="AD69" i="1" s="1"/>
  <c r="AD68" i="1" s="1"/>
  <c r="AD67" i="1" s="1"/>
  <c r="AD66" i="1" s="1"/>
  <c r="AD65" i="1" s="1"/>
  <c r="AD64" i="1" s="1"/>
  <c r="AD63" i="1" s="1"/>
  <c r="AD62" i="1" s="1"/>
  <c r="AD61" i="1" s="1"/>
  <c r="AD60" i="1" s="1"/>
  <c r="AD59" i="1" s="1"/>
  <c r="AD58" i="1" s="1"/>
  <c r="AD57" i="1" s="1"/>
  <c r="AM102" i="1"/>
  <c r="AM101" i="1" s="1"/>
  <c r="AM100" i="1" s="1"/>
  <c r="AM99" i="1" s="1"/>
  <c r="AM98" i="1" s="1"/>
  <c r="AM97" i="1" s="1"/>
  <c r="AM96" i="1" s="1"/>
  <c r="AM95" i="1" s="1"/>
  <c r="AM94" i="1" s="1"/>
  <c r="AM93" i="1" s="1"/>
  <c r="AM92" i="1" s="1"/>
  <c r="AM91" i="1" s="1"/>
  <c r="AM90" i="1" s="1"/>
  <c r="AM89" i="1" s="1"/>
  <c r="AM88" i="1" s="1"/>
  <c r="AM87" i="1" s="1"/>
  <c r="AM86" i="1" s="1"/>
  <c r="AM85" i="1" s="1"/>
  <c r="AM84" i="1" s="1"/>
  <c r="AM83" i="1" s="1"/>
  <c r="AM82" i="1" s="1"/>
  <c r="AM81" i="1" s="1"/>
  <c r="AM80" i="1" s="1"/>
  <c r="AM79" i="1" s="1"/>
  <c r="AM78" i="1" s="1"/>
  <c r="AM77" i="1" s="1"/>
  <c r="AM76" i="1" s="1"/>
  <c r="AM75" i="1" s="1"/>
  <c r="AM74" i="1" s="1"/>
  <c r="AM73" i="1" s="1"/>
  <c r="AM72" i="1" s="1"/>
  <c r="AM71" i="1" s="1"/>
  <c r="AM70" i="1" s="1"/>
  <c r="AM69" i="1" s="1"/>
  <c r="AM68" i="1" s="1"/>
  <c r="AM67" i="1" s="1"/>
  <c r="AM66" i="1" s="1"/>
  <c r="AM65" i="1" s="1"/>
  <c r="AM64" i="1" s="1"/>
  <c r="AM63" i="1" s="1"/>
  <c r="AM62" i="1" s="1"/>
  <c r="AM61" i="1" s="1"/>
  <c r="AM60" i="1" s="1"/>
  <c r="AM59" i="1" s="1"/>
  <c r="AM58" i="1" s="1"/>
  <c r="AM57" i="1" s="1"/>
  <c r="AM56" i="1" s="1"/>
  <c r="AM55" i="1" s="1"/>
  <c r="AM54" i="1" s="1"/>
  <c r="AM53" i="1" s="1"/>
  <c r="AM52" i="1" s="1"/>
  <c r="AM51" i="1" s="1"/>
  <c r="AM50" i="1" s="1"/>
  <c r="AM49" i="1" s="1"/>
  <c r="AM48" i="1" s="1"/>
  <c r="AM47" i="1" s="1"/>
  <c r="AM46" i="1" s="1"/>
  <c r="AM45" i="1" s="1"/>
  <c r="AM44" i="1" s="1"/>
  <c r="AM43" i="1" s="1"/>
  <c r="AM42" i="1" s="1"/>
  <c r="AM41" i="1" s="1"/>
  <c r="AM40" i="1" s="1"/>
  <c r="AM39" i="1" s="1"/>
  <c r="AM38" i="1" s="1"/>
  <c r="AM37" i="1" s="1"/>
  <c r="AM36" i="1" s="1"/>
  <c r="AM35" i="1" s="1"/>
  <c r="AM34" i="1" s="1"/>
  <c r="AM33" i="1" s="1"/>
  <c r="AM32" i="1" s="1"/>
  <c r="AM31" i="1" s="1"/>
  <c r="AM30" i="1" s="1"/>
  <c r="AM29" i="1" s="1"/>
  <c r="AM28" i="1" s="1"/>
  <c r="AM27" i="1" s="1"/>
  <c r="AM26" i="1" s="1"/>
  <c r="AM25" i="1" s="1"/>
  <c r="AM24" i="1" s="1"/>
  <c r="AM23" i="1" s="1"/>
  <c r="AM22" i="1" s="1"/>
  <c r="AM21" i="1" s="1"/>
  <c r="AM20" i="1" s="1"/>
  <c r="AM19" i="1" s="1"/>
  <c r="AM18" i="1" s="1"/>
  <c r="AM17" i="1" s="1"/>
  <c r="AM16" i="1" s="1"/>
  <c r="AM15" i="1" s="1"/>
  <c r="AM14" i="1" s="1"/>
  <c r="AM13" i="1" s="1"/>
  <c r="AM12" i="1" s="1"/>
  <c r="AM11" i="1" s="1"/>
  <c r="AM10" i="1" s="1"/>
  <c r="AM9" i="1" s="1"/>
  <c r="AM8" i="1" s="1"/>
  <c r="AM7" i="1" s="1"/>
  <c r="AM6" i="1" s="1"/>
  <c r="AM5" i="1" s="1"/>
  <c r="AM177" i="1" s="1"/>
  <c r="AM176" i="1" s="1"/>
  <c r="AM175" i="1" s="1"/>
  <c r="AM174" i="1" s="1"/>
  <c r="AM173" i="1" s="1"/>
  <c r="AM172" i="1" s="1"/>
  <c r="AM171" i="1" s="1"/>
  <c r="AM170" i="1" s="1"/>
  <c r="AM169" i="1" s="1"/>
  <c r="AM168" i="1" s="1"/>
  <c r="AM167" i="1" s="1"/>
  <c r="AM166" i="1" s="1"/>
  <c r="AM165" i="1" s="1"/>
  <c r="AM164" i="1" s="1"/>
  <c r="AM163" i="1" s="1"/>
  <c r="AM162" i="1" s="1"/>
  <c r="AM161" i="1" s="1"/>
  <c r="AM160" i="1" s="1"/>
  <c r="AM159" i="1" s="1"/>
  <c r="AM158" i="1" s="1"/>
  <c r="AM157" i="1" s="1"/>
  <c r="AM156" i="1" s="1"/>
  <c r="AM155" i="1" s="1"/>
  <c r="AM154" i="1" s="1"/>
  <c r="AM153" i="1" s="1"/>
  <c r="AM152" i="1" s="1"/>
  <c r="AM151" i="1" s="1"/>
  <c r="AM150" i="1" s="1"/>
  <c r="AM149" i="1" s="1"/>
  <c r="AM148" i="1" s="1"/>
  <c r="AM147" i="1" s="1"/>
  <c r="AM146" i="1" s="1"/>
  <c r="AM145" i="1" s="1"/>
  <c r="AM144" i="1" s="1"/>
  <c r="AM143" i="1" s="1"/>
  <c r="AM142" i="1" s="1"/>
  <c r="AM141" i="1" s="1"/>
  <c r="AM140" i="1" s="1"/>
  <c r="AM139" i="1" s="1"/>
  <c r="AM138" i="1" s="1"/>
  <c r="AM137" i="1" s="1"/>
  <c r="AI102" i="1"/>
  <c r="AI101" i="1" s="1"/>
  <c r="AI100" i="1" s="1"/>
  <c r="AI99" i="1" s="1"/>
  <c r="AI98" i="1" s="1"/>
  <c r="AI97" i="1" s="1"/>
  <c r="AI96" i="1" s="1"/>
  <c r="AI95" i="1" s="1"/>
  <c r="AI94" i="1" s="1"/>
  <c r="AI93" i="1" s="1"/>
  <c r="AI92" i="1" s="1"/>
  <c r="AI91" i="1" s="1"/>
  <c r="AI90" i="1" s="1"/>
  <c r="AI89" i="1" s="1"/>
  <c r="AI88" i="1" s="1"/>
  <c r="AI87" i="1" s="1"/>
  <c r="AI86" i="1" s="1"/>
  <c r="AI85" i="1" s="1"/>
  <c r="AI84" i="1" s="1"/>
  <c r="AI83" i="1" s="1"/>
  <c r="AI82" i="1" s="1"/>
  <c r="AI81" i="1" s="1"/>
  <c r="AI80" i="1" s="1"/>
  <c r="AI79" i="1" s="1"/>
  <c r="AI78" i="1" s="1"/>
  <c r="AI77" i="1" s="1"/>
  <c r="AI76" i="1" s="1"/>
  <c r="AI75" i="1" s="1"/>
  <c r="AI74" i="1" s="1"/>
  <c r="AI73" i="1" s="1"/>
  <c r="AI72" i="1" s="1"/>
  <c r="AI71" i="1" s="1"/>
  <c r="AI70" i="1" s="1"/>
  <c r="AI69" i="1" s="1"/>
  <c r="AI68" i="1" s="1"/>
  <c r="AI67" i="1" s="1"/>
  <c r="AI66" i="1" s="1"/>
  <c r="AI65" i="1" s="1"/>
  <c r="AI64" i="1" s="1"/>
  <c r="AI63" i="1" s="1"/>
  <c r="AI62" i="1" s="1"/>
  <c r="AI61" i="1" s="1"/>
  <c r="AI60" i="1" s="1"/>
  <c r="AI59" i="1" s="1"/>
  <c r="AI58" i="1" s="1"/>
  <c r="AI57" i="1" s="1"/>
  <c r="AI56" i="1" s="1"/>
  <c r="AI55" i="1" s="1"/>
  <c r="AI54" i="1" s="1"/>
  <c r="AI53" i="1" s="1"/>
  <c r="AI52" i="1" s="1"/>
  <c r="AI51" i="1" s="1"/>
  <c r="AI50" i="1" s="1"/>
  <c r="AI49" i="1" s="1"/>
  <c r="AI48" i="1" s="1"/>
  <c r="AI47" i="1" s="1"/>
  <c r="AI46" i="1" s="1"/>
  <c r="AI45" i="1" s="1"/>
  <c r="AI44" i="1" s="1"/>
  <c r="AI43" i="1" s="1"/>
  <c r="AI42" i="1" s="1"/>
  <c r="AI41" i="1" s="1"/>
  <c r="AI40" i="1" s="1"/>
  <c r="AI39" i="1" s="1"/>
  <c r="AI38" i="1" s="1"/>
  <c r="AI37" i="1" s="1"/>
  <c r="AI36" i="1" s="1"/>
  <c r="AI35" i="1" s="1"/>
  <c r="AI34" i="1" s="1"/>
  <c r="AI33" i="1" s="1"/>
  <c r="AI32" i="1" s="1"/>
  <c r="AI31" i="1" s="1"/>
  <c r="AI30" i="1" s="1"/>
  <c r="AI29" i="1" s="1"/>
  <c r="AI28" i="1" s="1"/>
  <c r="AI27" i="1" s="1"/>
  <c r="AI26" i="1" s="1"/>
  <c r="AI25" i="1" s="1"/>
  <c r="AI24" i="1" s="1"/>
  <c r="AI23" i="1" s="1"/>
  <c r="AI22" i="1" s="1"/>
  <c r="AI21" i="1" s="1"/>
  <c r="AI20" i="1" s="1"/>
  <c r="AI19" i="1" s="1"/>
  <c r="AI18" i="1" s="1"/>
  <c r="AI17" i="1" s="1"/>
  <c r="AI16" i="1" s="1"/>
  <c r="AI15" i="1" s="1"/>
  <c r="AI14" i="1" s="1"/>
  <c r="AI13" i="1" s="1"/>
  <c r="AI12" i="1" s="1"/>
  <c r="AI11" i="1" s="1"/>
  <c r="AI10" i="1" s="1"/>
  <c r="AI9" i="1" s="1"/>
  <c r="AI8" i="1" s="1"/>
  <c r="AI7" i="1" s="1"/>
  <c r="AI6" i="1" s="1"/>
  <c r="AI5" i="1" s="1"/>
  <c r="AI177" i="1" s="1"/>
  <c r="AI176" i="1" s="1"/>
  <c r="AI175" i="1" s="1"/>
  <c r="AI174" i="1" s="1"/>
  <c r="AI173" i="1" s="1"/>
  <c r="AI172" i="1" s="1"/>
  <c r="AI171" i="1" s="1"/>
  <c r="AI170" i="1" s="1"/>
  <c r="AI169" i="1" s="1"/>
  <c r="AI168" i="1" s="1"/>
  <c r="AI167" i="1" s="1"/>
  <c r="AI166" i="1" s="1"/>
  <c r="AI165" i="1" s="1"/>
  <c r="AI164" i="1" s="1"/>
  <c r="AI163" i="1" s="1"/>
  <c r="AI162" i="1" s="1"/>
  <c r="AI161" i="1" s="1"/>
  <c r="AI160" i="1" s="1"/>
  <c r="AI159" i="1" s="1"/>
  <c r="AI158" i="1" s="1"/>
  <c r="AI157" i="1" s="1"/>
  <c r="AI156" i="1" s="1"/>
  <c r="AI155" i="1" s="1"/>
  <c r="AI154" i="1" s="1"/>
  <c r="AI153" i="1" s="1"/>
  <c r="AI152" i="1" s="1"/>
  <c r="AI151" i="1" s="1"/>
  <c r="AI150" i="1" s="1"/>
  <c r="AI149" i="1" s="1"/>
  <c r="AI148" i="1" s="1"/>
  <c r="AI147" i="1" s="1"/>
  <c r="AI146" i="1" s="1"/>
  <c r="AI145" i="1" s="1"/>
  <c r="AI144" i="1" s="1"/>
  <c r="AI143" i="1" s="1"/>
  <c r="AI142" i="1" s="1"/>
  <c r="AI141" i="1" s="1"/>
  <c r="AI140" i="1" s="1"/>
  <c r="AI139" i="1" s="1"/>
  <c r="AI138" i="1" s="1"/>
  <c r="AI137" i="1" s="1"/>
  <c r="AI136" i="1" s="1"/>
  <c r="AI135" i="1" s="1"/>
  <c r="AI134" i="1" s="1"/>
  <c r="AI133" i="1" s="1"/>
  <c r="AI132" i="1" s="1"/>
  <c r="AI131" i="1" s="1"/>
  <c r="AI130" i="1" s="1"/>
  <c r="AI129" i="1" s="1"/>
  <c r="AI128" i="1" s="1"/>
  <c r="AI127" i="1" s="1"/>
  <c r="AI126" i="1" s="1"/>
  <c r="AI125" i="1" s="1"/>
  <c r="AI124" i="1" s="1"/>
  <c r="AI123" i="1" s="1"/>
  <c r="AI122" i="1" s="1"/>
  <c r="AI121" i="1" s="1"/>
  <c r="AI120" i="1" s="1"/>
  <c r="AI119" i="1" s="1"/>
  <c r="AI118" i="1" s="1"/>
  <c r="AI117" i="1" s="1"/>
  <c r="AI116" i="1" s="1"/>
  <c r="AI115" i="1" s="1"/>
  <c r="AI114" i="1" s="1"/>
  <c r="AI113" i="1" s="1"/>
  <c r="AI112" i="1" s="1"/>
  <c r="AI111" i="1" s="1"/>
  <c r="AI110" i="1" s="1"/>
  <c r="G94" i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Q94" i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AO100" i="1"/>
  <c r="AO99" i="1" s="1"/>
  <c r="AO98" i="1" s="1"/>
  <c r="AO97" i="1" s="1"/>
  <c r="AO96" i="1" s="1"/>
  <c r="AO95" i="1" s="1"/>
  <c r="AO94" i="1" s="1"/>
  <c r="AO93" i="1" s="1"/>
  <c r="AO92" i="1" s="1"/>
  <c r="AO91" i="1" s="1"/>
  <c r="AO90" i="1" s="1"/>
  <c r="AO89" i="1" s="1"/>
  <c r="AO88" i="1" s="1"/>
  <c r="AO87" i="1" s="1"/>
  <c r="AO86" i="1" s="1"/>
  <c r="AO85" i="1" s="1"/>
  <c r="AO84" i="1" s="1"/>
  <c r="AO83" i="1" s="1"/>
  <c r="AO82" i="1" s="1"/>
  <c r="AO81" i="1" s="1"/>
  <c r="AO80" i="1" s="1"/>
  <c r="AO79" i="1" s="1"/>
  <c r="AO78" i="1" s="1"/>
  <c r="AO77" i="1" s="1"/>
  <c r="AO76" i="1" s="1"/>
  <c r="AO75" i="1" s="1"/>
  <c r="AO74" i="1" s="1"/>
  <c r="AO73" i="1" s="1"/>
  <c r="AO72" i="1" s="1"/>
  <c r="AO71" i="1" s="1"/>
  <c r="AO70" i="1" s="1"/>
  <c r="AO69" i="1" s="1"/>
  <c r="AO68" i="1" s="1"/>
  <c r="AO67" i="1" s="1"/>
  <c r="AO66" i="1" s="1"/>
  <c r="AO65" i="1" s="1"/>
  <c r="AO64" i="1" s="1"/>
  <c r="AO63" i="1" s="1"/>
  <c r="AO62" i="1" s="1"/>
  <c r="AO61" i="1" s="1"/>
  <c r="AO60" i="1" s="1"/>
  <c r="AO59" i="1" s="1"/>
  <c r="AO58" i="1" s="1"/>
  <c r="AO57" i="1" s="1"/>
  <c r="AO56" i="1" s="1"/>
  <c r="AO55" i="1" s="1"/>
  <c r="AO54" i="1" s="1"/>
  <c r="AO53" i="1" s="1"/>
  <c r="AO52" i="1" s="1"/>
  <c r="AO51" i="1" s="1"/>
  <c r="AO50" i="1" s="1"/>
  <c r="AO49" i="1" s="1"/>
  <c r="AO48" i="1" s="1"/>
  <c r="AO47" i="1" s="1"/>
  <c r="AO46" i="1" s="1"/>
  <c r="AO45" i="1" s="1"/>
  <c r="AO44" i="1" s="1"/>
  <c r="AO43" i="1" s="1"/>
  <c r="AO42" i="1" s="1"/>
  <c r="AO41" i="1" s="1"/>
  <c r="AO40" i="1" s="1"/>
  <c r="AO39" i="1" s="1"/>
  <c r="AO38" i="1" s="1"/>
  <c r="AO37" i="1" s="1"/>
  <c r="AO36" i="1" s="1"/>
  <c r="AO35" i="1" s="1"/>
  <c r="AO34" i="1" s="1"/>
  <c r="AO33" i="1" s="1"/>
  <c r="AO32" i="1" s="1"/>
  <c r="AO31" i="1" s="1"/>
  <c r="AO30" i="1" s="1"/>
  <c r="AO29" i="1" s="1"/>
  <c r="AO28" i="1" s="1"/>
  <c r="AO27" i="1" s="1"/>
  <c r="AO26" i="1" s="1"/>
  <c r="AO25" i="1" s="1"/>
  <c r="AO24" i="1" s="1"/>
  <c r="AO23" i="1" s="1"/>
  <c r="AO22" i="1" s="1"/>
  <c r="AO21" i="1" s="1"/>
  <c r="AO20" i="1" s="1"/>
  <c r="AO19" i="1" s="1"/>
  <c r="AO18" i="1" s="1"/>
  <c r="AO17" i="1" s="1"/>
  <c r="AO16" i="1" s="1"/>
  <c r="AO15" i="1" s="1"/>
  <c r="AO14" i="1" s="1"/>
  <c r="AO13" i="1" s="1"/>
  <c r="AO12" i="1" s="1"/>
  <c r="AO11" i="1" s="1"/>
  <c r="AO10" i="1" s="1"/>
  <c r="AO9" i="1" s="1"/>
  <c r="AO8" i="1" s="1"/>
  <c r="AO7" i="1" s="1"/>
  <c r="AO6" i="1" s="1"/>
  <c r="AO5" i="1" s="1"/>
  <c r="AO177" i="1" s="1"/>
  <c r="AO176" i="1" s="1"/>
  <c r="AO175" i="1" s="1"/>
  <c r="AO174" i="1" s="1"/>
  <c r="AO173" i="1" s="1"/>
  <c r="AO172" i="1" s="1"/>
  <c r="AO171" i="1" s="1"/>
  <c r="AO170" i="1" s="1"/>
  <c r="AO169" i="1" s="1"/>
  <c r="AO168" i="1" s="1"/>
  <c r="AO167" i="1" s="1"/>
  <c r="AO166" i="1" s="1"/>
  <c r="AO165" i="1" s="1"/>
  <c r="AO164" i="1" s="1"/>
  <c r="AO163" i="1" s="1"/>
  <c r="AO162" i="1" s="1"/>
  <c r="AO161" i="1" s="1"/>
  <c r="AO160" i="1" s="1"/>
  <c r="AO159" i="1" s="1"/>
  <c r="AO158" i="1" s="1"/>
  <c r="AO157" i="1" s="1"/>
  <c r="AO156" i="1" s="1"/>
  <c r="AO155" i="1" s="1"/>
  <c r="AO154" i="1" s="1"/>
  <c r="AO153" i="1" s="1"/>
  <c r="R94" i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D40" i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AP177" i="1"/>
  <c r="AP176" i="1" s="1"/>
  <c r="AP175" i="1" s="1"/>
  <c r="AP174" i="1" s="1"/>
  <c r="AP173" i="1" s="1"/>
  <c r="AP172" i="1" s="1"/>
  <c r="AP171" i="1" s="1"/>
  <c r="AP170" i="1" s="1"/>
  <c r="AP169" i="1" s="1"/>
  <c r="AP168" i="1" s="1"/>
  <c r="AP167" i="1" s="1"/>
  <c r="AP166" i="1" s="1"/>
  <c r="AP165" i="1" s="1"/>
  <c r="AP164" i="1" s="1"/>
  <c r="AP163" i="1" s="1"/>
  <c r="AP162" i="1" s="1"/>
  <c r="AP161" i="1" s="1"/>
  <c r="AP160" i="1" s="1"/>
  <c r="AP159" i="1" s="1"/>
  <c r="AP158" i="1" s="1"/>
  <c r="AP157" i="1" s="1"/>
  <c r="D51" i="1" l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D110" i="1" l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F5" i="1" l="1"/>
  <c r="F6" i="1" s="1"/>
  <c r="F7" i="1" s="1"/>
  <c r="F8" i="1" s="1"/>
  <c r="F9" i="1" s="1"/>
  <c r="AT177" i="1" l="1"/>
  <c r="AU177" i="1" s="1"/>
  <c r="AT162" i="1"/>
  <c r="AU162" i="1" s="1"/>
  <c r="AT130" i="1"/>
  <c r="AU130" i="1" s="1"/>
  <c r="AT137" i="1"/>
  <c r="AU137" i="1" s="1"/>
  <c r="AT97" i="1"/>
  <c r="AU97" i="1" s="1"/>
  <c r="AT157" i="1"/>
  <c r="AU157" i="1" s="1"/>
  <c r="AT133" i="1"/>
  <c r="AU133" i="1" s="1"/>
  <c r="AT172" i="1"/>
  <c r="AU172" i="1" s="1"/>
  <c r="AT156" i="1"/>
  <c r="AU156" i="1" s="1"/>
  <c r="AT140" i="1"/>
  <c r="AU140" i="1" s="1"/>
  <c r="AT124" i="1"/>
  <c r="AU124" i="1" s="1"/>
  <c r="AT100" i="1"/>
  <c r="AU100" i="1" s="1"/>
  <c r="AT171" i="1"/>
  <c r="AU171" i="1" s="1"/>
  <c r="AT163" i="1"/>
  <c r="AU163" i="1" s="1"/>
  <c r="AT155" i="1"/>
  <c r="AU155" i="1" s="1"/>
  <c r="AT147" i="1"/>
  <c r="AU147" i="1" s="1"/>
  <c r="AT139" i="1"/>
  <c r="AU139" i="1" s="1"/>
  <c r="AT131" i="1"/>
  <c r="AU131" i="1" s="1"/>
  <c r="AT123" i="1"/>
  <c r="AU123" i="1" s="1"/>
  <c r="AT115" i="1"/>
  <c r="AU115" i="1" s="1"/>
  <c r="AT107" i="1"/>
  <c r="AU107" i="1" s="1"/>
  <c r="AT99" i="1"/>
  <c r="AU99" i="1" s="1"/>
  <c r="AT154" i="1"/>
  <c r="AU154" i="1" s="1"/>
  <c r="AT106" i="1"/>
  <c r="AU106" i="1" s="1"/>
  <c r="AT145" i="1"/>
  <c r="AU145" i="1" s="1"/>
  <c r="AT121" i="1"/>
  <c r="AU121" i="1" s="1"/>
  <c r="AT176" i="1"/>
  <c r="AU176" i="1" s="1"/>
  <c r="AT168" i="1"/>
  <c r="AU168" i="1" s="1"/>
  <c r="AT160" i="1"/>
  <c r="AU160" i="1" s="1"/>
  <c r="AT152" i="1"/>
  <c r="AU152" i="1" s="1"/>
  <c r="AT144" i="1"/>
  <c r="AU144" i="1" s="1"/>
  <c r="AT136" i="1"/>
  <c r="AU136" i="1" s="1"/>
  <c r="AT128" i="1"/>
  <c r="AU128" i="1" s="1"/>
  <c r="AT120" i="1"/>
  <c r="AU120" i="1" s="1"/>
  <c r="AT112" i="1"/>
  <c r="AU112" i="1" s="1"/>
  <c r="AT104" i="1"/>
  <c r="AU104" i="1" s="1"/>
  <c r="AT96" i="1"/>
  <c r="AU96" i="1" s="1"/>
  <c r="AT170" i="1"/>
  <c r="AU170" i="1" s="1"/>
  <c r="AT114" i="1"/>
  <c r="AU114" i="1" s="1"/>
  <c r="AT153" i="1"/>
  <c r="AU153" i="1" s="1"/>
  <c r="AT167" i="1"/>
  <c r="AU167" i="1" s="1"/>
  <c r="AT143" i="1"/>
  <c r="AU143" i="1" s="1"/>
  <c r="AT127" i="1"/>
  <c r="AU127" i="1" s="1"/>
  <c r="AT111" i="1"/>
  <c r="AU111" i="1" s="1"/>
  <c r="AT95" i="1"/>
  <c r="AU95" i="1" s="1"/>
  <c r="AT146" i="1"/>
  <c r="AU146" i="1" s="1"/>
  <c r="AT98" i="1"/>
  <c r="AU98" i="1" s="1"/>
  <c r="AT159" i="1"/>
  <c r="AU159" i="1" s="1"/>
  <c r="AT151" i="1"/>
  <c r="AU151" i="1" s="1"/>
  <c r="AT135" i="1"/>
  <c r="AU135" i="1" s="1"/>
  <c r="AT119" i="1"/>
  <c r="AU119" i="1" s="1"/>
  <c r="AT103" i="1"/>
  <c r="AU103" i="1" s="1"/>
  <c r="AT174" i="1"/>
  <c r="AU174" i="1" s="1"/>
  <c r="AT166" i="1"/>
  <c r="AU166" i="1" s="1"/>
  <c r="AT158" i="1"/>
  <c r="AU158" i="1" s="1"/>
  <c r="AT150" i="1"/>
  <c r="AU150" i="1" s="1"/>
  <c r="AT142" i="1"/>
  <c r="AU142" i="1" s="1"/>
  <c r="AT134" i="1"/>
  <c r="AU134" i="1" s="1"/>
  <c r="AT126" i="1"/>
  <c r="AU126" i="1" s="1"/>
  <c r="AT118" i="1"/>
  <c r="AU118" i="1" s="1"/>
  <c r="AT110" i="1"/>
  <c r="AU110" i="1" s="1"/>
  <c r="AT102" i="1"/>
  <c r="AU102" i="1" s="1"/>
  <c r="AT94" i="1"/>
  <c r="AU94" i="1" s="1"/>
  <c r="AT122" i="1"/>
  <c r="AU122" i="1" s="1"/>
  <c r="AT161" i="1"/>
  <c r="AU161" i="1" s="1"/>
  <c r="AT105" i="1"/>
  <c r="AU105" i="1" s="1"/>
  <c r="AT149" i="1"/>
  <c r="AU149" i="1" s="1"/>
  <c r="AT125" i="1"/>
  <c r="AU125" i="1" s="1"/>
  <c r="AT117" i="1"/>
  <c r="AU117" i="1" s="1"/>
  <c r="AT109" i="1"/>
  <c r="AU109" i="1" s="1"/>
  <c r="AT101" i="1"/>
  <c r="AU101" i="1" s="1"/>
  <c r="AT93" i="1"/>
  <c r="AU93" i="1" s="1"/>
  <c r="AT138" i="1"/>
  <c r="AU138" i="1" s="1"/>
  <c r="AT169" i="1"/>
  <c r="AU169" i="1" s="1"/>
  <c r="AT129" i="1"/>
  <c r="AU129" i="1" s="1"/>
  <c r="AT113" i="1"/>
  <c r="AU113" i="1" s="1"/>
  <c r="AT175" i="1"/>
  <c r="AU175" i="1" s="1"/>
  <c r="AT173" i="1"/>
  <c r="AU173" i="1" s="1"/>
  <c r="AT165" i="1"/>
  <c r="AU165" i="1" s="1"/>
  <c r="AT141" i="1"/>
  <c r="AU141" i="1" s="1"/>
  <c r="AT164" i="1"/>
  <c r="AU164" i="1" s="1"/>
  <c r="AT148" i="1"/>
  <c r="AU148" i="1" s="1"/>
  <c r="AT132" i="1"/>
  <c r="AU132" i="1" s="1"/>
  <c r="AT116" i="1"/>
  <c r="AU116" i="1" s="1"/>
  <c r="AT108" i="1"/>
  <c r="AU108" i="1" s="1"/>
  <c r="M5" i="1"/>
  <c r="AT5" i="1" l="1"/>
  <c r="AU5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AT6" i="1" l="1"/>
  <c r="AU6" i="1" s="1"/>
  <c r="AT7" i="1"/>
  <c r="AU7" i="1" s="1"/>
  <c r="AT8" i="1" l="1"/>
  <c r="AU8" i="1" s="1"/>
  <c r="AT9" i="1" l="1"/>
  <c r="AU9" i="1" s="1"/>
  <c r="AT10" i="1" l="1"/>
  <c r="AU10" i="1" s="1"/>
  <c r="AT11" i="1" l="1"/>
  <c r="AU11" i="1" s="1"/>
  <c r="AT12" i="1" l="1"/>
  <c r="AU12" i="1" s="1"/>
  <c r="AT13" i="1" l="1"/>
  <c r="AU13" i="1" s="1"/>
  <c r="AT14" i="1" l="1"/>
  <c r="AU14" i="1" s="1"/>
  <c r="AT15" i="1" l="1"/>
  <c r="AU15" i="1" s="1"/>
  <c r="AT16" i="1" l="1"/>
  <c r="AU16" i="1" s="1"/>
  <c r="AT17" i="1" l="1"/>
  <c r="AU17" i="1" s="1"/>
  <c r="AT18" i="1" l="1"/>
  <c r="AU18" i="1" s="1"/>
  <c r="AT19" i="1" l="1"/>
  <c r="AU19" i="1" s="1"/>
  <c r="AT20" i="1" l="1"/>
  <c r="AU20" i="1" s="1"/>
  <c r="AT21" i="1" l="1"/>
  <c r="AU21" i="1" s="1"/>
  <c r="AT22" i="1" l="1"/>
  <c r="AU22" i="1" s="1"/>
  <c r="AT23" i="1" l="1"/>
  <c r="AU23" i="1" s="1"/>
  <c r="AT24" i="1" l="1"/>
  <c r="AU24" i="1" s="1"/>
  <c r="AT25" i="1" l="1"/>
  <c r="AU25" i="1" s="1"/>
  <c r="AT26" i="1" l="1"/>
  <c r="AU26" i="1" s="1"/>
  <c r="AT27" i="1" l="1"/>
  <c r="AU27" i="1" s="1"/>
  <c r="AT28" i="1" l="1"/>
  <c r="AU28" i="1" s="1"/>
  <c r="AT29" i="1" l="1"/>
  <c r="AU29" i="1" s="1"/>
  <c r="AT30" i="1" l="1"/>
  <c r="AU30" i="1" s="1"/>
  <c r="AT31" i="1" l="1"/>
  <c r="AU31" i="1" s="1"/>
  <c r="AT32" i="1" l="1"/>
  <c r="AU32" i="1" s="1"/>
  <c r="AT33" i="1" l="1"/>
  <c r="AU33" i="1" s="1"/>
  <c r="AT34" i="1" l="1"/>
  <c r="AU34" i="1" s="1"/>
  <c r="AT35" i="1" l="1"/>
  <c r="AU35" i="1" s="1"/>
  <c r="AT36" i="1" l="1"/>
  <c r="AU36" i="1" s="1"/>
  <c r="AT37" i="1" l="1"/>
  <c r="AU37" i="1" s="1"/>
  <c r="AT38" i="1" l="1"/>
  <c r="AU38" i="1" s="1"/>
  <c r="AT39" i="1" l="1"/>
  <c r="AU39" i="1" s="1"/>
  <c r="AT40" i="1" l="1"/>
  <c r="AU40" i="1" s="1"/>
  <c r="AT41" i="1" l="1"/>
  <c r="AU41" i="1" s="1"/>
  <c r="AT42" i="1" l="1"/>
  <c r="AU42" i="1" s="1"/>
  <c r="AT43" i="1" l="1"/>
  <c r="AU43" i="1" s="1"/>
  <c r="AT44" i="1" l="1"/>
  <c r="AU44" i="1" s="1"/>
  <c r="AT45" i="1" l="1"/>
  <c r="AU45" i="1" s="1"/>
  <c r="AT46" i="1" l="1"/>
  <c r="AU46" i="1" s="1"/>
  <c r="AT47" i="1" l="1"/>
  <c r="AU47" i="1" s="1"/>
  <c r="AT48" i="1" l="1"/>
  <c r="AU48" i="1" s="1"/>
  <c r="AT49" i="1" l="1"/>
  <c r="AU49" i="1" s="1"/>
  <c r="AT50" i="1" l="1"/>
  <c r="AU50" i="1" s="1"/>
  <c r="AT51" i="1" l="1"/>
  <c r="AU51" i="1" s="1"/>
  <c r="AT52" i="1" l="1"/>
  <c r="AU52" i="1" s="1"/>
  <c r="AT53" i="1" l="1"/>
  <c r="AU53" i="1" s="1"/>
  <c r="AT54" i="1" l="1"/>
  <c r="AU54" i="1" s="1"/>
  <c r="AT55" i="1" l="1"/>
  <c r="AU55" i="1" s="1"/>
  <c r="AT56" i="1" l="1"/>
  <c r="AU56" i="1" s="1"/>
  <c r="AT57" i="1" l="1"/>
  <c r="AU57" i="1" s="1"/>
  <c r="AT58" i="1" l="1"/>
  <c r="AU58" i="1" s="1"/>
  <c r="AT59" i="1" l="1"/>
  <c r="AU59" i="1" s="1"/>
  <c r="AT60" i="1" l="1"/>
  <c r="AU60" i="1" s="1"/>
  <c r="AT61" i="1" l="1"/>
  <c r="AU61" i="1" s="1"/>
  <c r="AT62" i="1" l="1"/>
  <c r="AU62" i="1" s="1"/>
  <c r="AT63" i="1" l="1"/>
  <c r="AU63" i="1" s="1"/>
  <c r="AT64" i="1" l="1"/>
  <c r="AU64" i="1" s="1"/>
  <c r="AT65" i="1" l="1"/>
  <c r="AU65" i="1" s="1"/>
  <c r="AT66" i="1" l="1"/>
  <c r="AU66" i="1" s="1"/>
  <c r="AT67" i="1" l="1"/>
  <c r="AU67" i="1" s="1"/>
  <c r="AT68" i="1" l="1"/>
  <c r="AU68" i="1" s="1"/>
  <c r="AT69" i="1" l="1"/>
  <c r="AU69" i="1" s="1"/>
  <c r="AT70" i="1" l="1"/>
  <c r="AU70" i="1" s="1"/>
  <c r="AT71" i="1" l="1"/>
  <c r="AU71" i="1" s="1"/>
  <c r="AT72" i="1" l="1"/>
  <c r="AU72" i="1" s="1"/>
  <c r="AT73" i="1" l="1"/>
  <c r="AU73" i="1" s="1"/>
  <c r="AT74" i="1" l="1"/>
  <c r="AU74" i="1" s="1"/>
  <c r="AT75" i="1" l="1"/>
  <c r="AU75" i="1" s="1"/>
  <c r="AT76" i="1" l="1"/>
  <c r="AU76" i="1" s="1"/>
  <c r="AT77" i="1" l="1"/>
  <c r="AU77" i="1" s="1"/>
  <c r="AT78" i="1" l="1"/>
  <c r="AU78" i="1" s="1"/>
  <c r="AT79" i="1" l="1"/>
  <c r="AU79" i="1" s="1"/>
  <c r="AT80" i="1" l="1"/>
  <c r="AU80" i="1" s="1"/>
  <c r="AT81" i="1" l="1"/>
  <c r="AU81" i="1" s="1"/>
  <c r="AT82" i="1" l="1"/>
  <c r="AU82" i="1" s="1"/>
  <c r="AT83" i="1" l="1"/>
  <c r="AU83" i="1" s="1"/>
  <c r="AT84" i="1" l="1"/>
  <c r="AU84" i="1" s="1"/>
  <c r="AT85" i="1" l="1"/>
  <c r="AU85" i="1" s="1"/>
  <c r="AT86" i="1" l="1"/>
  <c r="AU86" i="1" s="1"/>
  <c r="AT87" i="1" l="1"/>
  <c r="AU87" i="1" s="1"/>
  <c r="AT88" i="1" l="1"/>
  <c r="AU88" i="1" s="1"/>
  <c r="AT89" i="1" l="1"/>
  <c r="AU89" i="1" s="1"/>
  <c r="AT90" i="1" l="1"/>
  <c r="AU90" i="1" s="1"/>
  <c r="AT92" i="1" l="1"/>
  <c r="AU92" i="1" s="1"/>
  <c r="AU178" i="1" s="1"/>
  <c r="AT91" i="1"/>
  <c r="AU91" i="1" s="1"/>
  <c r="S195" i="1" l="1"/>
  <c r="S196" i="1" s="1"/>
</calcChain>
</file>

<file path=xl/sharedStrings.xml><?xml version="1.0" encoding="utf-8"?>
<sst xmlns="http://schemas.openxmlformats.org/spreadsheetml/2006/main" count="1020" uniqueCount="108">
  <si>
    <t>Straight</t>
  </si>
  <si>
    <t>Left</t>
  </si>
  <si>
    <t>Right</t>
  </si>
  <si>
    <t>Result:</t>
  </si>
  <si>
    <t>Laptime (s)</t>
  </si>
  <si>
    <t>GG Circle Radius:</t>
  </si>
  <si>
    <t>a (g)</t>
  </si>
  <si>
    <t>Apex Speeds:</t>
  </si>
  <si>
    <t>V Apex</t>
  </si>
  <si>
    <t>Section</t>
  </si>
  <si>
    <t>Track Data</t>
  </si>
  <si>
    <t>Speed</t>
  </si>
  <si>
    <t>Time</t>
  </si>
  <si>
    <t>Acceleration</t>
  </si>
  <si>
    <t>Deceleration</t>
  </si>
  <si>
    <t>Turn 1</t>
  </si>
  <si>
    <t>Turn 2</t>
  </si>
  <si>
    <t>L</t>
  </si>
  <si>
    <t>dx</t>
  </si>
  <si>
    <t>R (turning radius)</t>
  </si>
  <si>
    <t>AT1</t>
  </si>
  <si>
    <t>AT2</t>
  </si>
  <si>
    <t>DT1</t>
  </si>
  <si>
    <t>DT2</t>
  </si>
  <si>
    <t>Straight 1</t>
  </si>
  <si>
    <t>Straight 2</t>
  </si>
  <si>
    <t>Straight 3</t>
  </si>
  <si>
    <t>Corner Length</t>
  </si>
  <si>
    <t>x(distance)</t>
  </si>
  <si>
    <t>Turn 4</t>
  </si>
  <si>
    <t>Turn 5</t>
  </si>
  <si>
    <t>Turn 6</t>
  </si>
  <si>
    <t>Turn 7</t>
  </si>
  <si>
    <t>Turn:</t>
  </si>
  <si>
    <t>Turn 3</t>
  </si>
  <si>
    <t>Turn 8</t>
  </si>
  <si>
    <t>Turn 9</t>
  </si>
  <si>
    <t>Turn 10</t>
  </si>
  <si>
    <t>Turn 11</t>
  </si>
  <si>
    <t>Turn 12</t>
  </si>
  <si>
    <t>Turn 13</t>
  </si>
  <si>
    <t>Turn 14</t>
  </si>
  <si>
    <t>Turn 15</t>
  </si>
  <si>
    <t>Turn 16</t>
  </si>
  <si>
    <t>Turn 17</t>
  </si>
  <si>
    <t>Turn 18</t>
  </si>
  <si>
    <t>Turn 19</t>
  </si>
  <si>
    <t>AT3</t>
  </si>
  <si>
    <t>AT4</t>
  </si>
  <si>
    <t>AT5</t>
  </si>
  <si>
    <t>AT6</t>
  </si>
  <si>
    <t>AT7</t>
  </si>
  <si>
    <t>AT8</t>
  </si>
  <si>
    <t>AT9</t>
  </si>
  <si>
    <t>AT10</t>
  </si>
  <si>
    <t>AT11</t>
  </si>
  <si>
    <t>AT12</t>
  </si>
  <si>
    <t>AT13</t>
  </si>
  <si>
    <t>AT14</t>
  </si>
  <si>
    <t>AT15</t>
  </si>
  <si>
    <t>AT16</t>
  </si>
  <si>
    <t>AT17</t>
  </si>
  <si>
    <t>AT18</t>
  </si>
  <si>
    <t>AT19</t>
  </si>
  <si>
    <t>DT3</t>
  </si>
  <si>
    <t>DT4</t>
  </si>
  <si>
    <t>DT5</t>
  </si>
  <si>
    <t>DT6</t>
  </si>
  <si>
    <t>DT7</t>
  </si>
  <si>
    <t>DT8</t>
  </si>
  <si>
    <t>DT9</t>
  </si>
  <si>
    <t>DT10</t>
  </si>
  <si>
    <t>DT11</t>
  </si>
  <si>
    <t>DT12</t>
  </si>
  <si>
    <t>DT13</t>
  </si>
  <si>
    <t>DT14</t>
  </si>
  <si>
    <t>DT15</t>
  </si>
  <si>
    <t>DT16</t>
  </si>
  <si>
    <t>DT17</t>
  </si>
  <si>
    <t>DT18</t>
  </si>
  <si>
    <t>DT19</t>
  </si>
  <si>
    <t>Radius Avg (m)</t>
  </si>
  <si>
    <t>Turn 20</t>
  </si>
  <si>
    <t>AT20</t>
  </si>
  <si>
    <t>DT20</t>
  </si>
  <si>
    <t>Straight 4</t>
  </si>
  <si>
    <t>Straight 5</t>
  </si>
  <si>
    <t>Straight 8</t>
  </si>
  <si>
    <t>Straight 9</t>
  </si>
  <si>
    <t>Straight 10</t>
  </si>
  <si>
    <t>Straight 11</t>
  </si>
  <si>
    <t>Straight 12</t>
  </si>
  <si>
    <t>Straight 13</t>
  </si>
  <si>
    <t>Straight 14</t>
  </si>
  <si>
    <t>Straight 15</t>
  </si>
  <si>
    <t>Straight 16</t>
  </si>
  <si>
    <t>Straight 17</t>
  </si>
  <si>
    <t>Straight 18</t>
  </si>
  <si>
    <t>Straight 6</t>
  </si>
  <si>
    <t>Straight 7</t>
  </si>
  <si>
    <t>Final Velocity</t>
  </si>
  <si>
    <t>Laptime (min)</t>
  </si>
  <si>
    <t>Frictional Coefficient:</t>
  </si>
  <si>
    <t>Distance Type</t>
  </si>
  <si>
    <t>Direction</t>
  </si>
  <si>
    <t>Distance</t>
  </si>
  <si>
    <t>Radius</t>
  </si>
  <si>
    <t>Silverstone Track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</si>
</sst>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3" fillId="2" borderId="11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 wrapText="1"/>
    </xf>
    <xf numFmtId="2" fontId="0" fillId="0" borderId="4" xfId="0" quotePrefix="1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2" fontId="0" fillId="3" borderId="6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5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3" fillId="2" borderId="13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14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3" xfId="0" applyNumberFormat="1" applyFont="1" applyFill="1" applyBorder="1" applyAlignment="1">
      <alignment vertical="center"/>
    </xf>
    <xf numFmtId="2" fontId="1" fillId="0" borderId="8" xfId="0" applyNumberFormat="1" applyFont="1" applyBorder="1" applyAlignment="1">
      <alignment vertical="center"/>
    </xf>
    <xf numFmtId="2" fontId="3" fillId="2" borderId="11" xfId="0" applyNumberFormat="1" applyFont="1" applyFill="1" applyBorder="1" applyAlignment="1">
      <alignment vertical="center"/>
    </xf>
    <xf numFmtId="2" fontId="3" fillId="2" borderId="14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vertical="center"/>
    </xf>
    <xf numFmtId="2" fontId="0" fillId="2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 u="sng">
                <a:solidFill>
                  <a:srgbClr val="FF0000"/>
                </a:solidFill>
              </a:rPr>
              <a:t>Final Solution </a:t>
            </a:r>
            <a:endParaRPr lang="en-GB" sz="2000" b="1" u="sng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Sheet1!$AT$5:$AT$177</c:f>
              <c:numCache>
                <c:formatCode>0.00</c:formatCode>
                <c:ptCount val="173"/>
                <c:pt idx="0">
                  <c:v>40.90189354474925</c:v>
                </c:pt>
                <c:pt idx="1">
                  <c:v>51.706720023087911</c:v>
                </c:pt>
                <c:pt idx="2">
                  <c:v>60.615219999155329</c:v>
                </c:pt>
                <c:pt idx="3">
                  <c:v>62.406264850304609</c:v>
                </c:pt>
                <c:pt idx="4">
                  <c:v>53.795184659654844</c:v>
                </c:pt>
                <c:pt idx="5">
                  <c:v>52.741372077017147</c:v>
                </c:pt>
                <c:pt idx="6">
                  <c:v>52.741372077017147</c:v>
                </c:pt>
                <c:pt idx="7">
                  <c:v>52.741372077017147</c:v>
                </c:pt>
                <c:pt idx="8">
                  <c:v>52.741372077017147</c:v>
                </c:pt>
                <c:pt idx="9">
                  <c:v>52.741372077017147</c:v>
                </c:pt>
                <c:pt idx="10">
                  <c:v>52.741372077017147</c:v>
                </c:pt>
                <c:pt idx="11">
                  <c:v>52.741372077017147</c:v>
                </c:pt>
                <c:pt idx="12">
                  <c:v>54.016077685873896</c:v>
                </c:pt>
                <c:pt idx="13">
                  <c:v>53.188822130993849</c:v>
                </c:pt>
                <c:pt idx="14">
                  <c:v>53.188822130993849</c:v>
                </c:pt>
                <c:pt idx="15">
                  <c:v>53.188822130993849</c:v>
                </c:pt>
                <c:pt idx="16">
                  <c:v>53.188822130993849</c:v>
                </c:pt>
                <c:pt idx="17">
                  <c:v>53.188822130993849</c:v>
                </c:pt>
                <c:pt idx="18">
                  <c:v>53.188822130993849</c:v>
                </c:pt>
                <c:pt idx="19">
                  <c:v>53.920527545574927</c:v>
                </c:pt>
                <c:pt idx="20">
                  <c:v>51.299633710126081</c:v>
                </c:pt>
                <c:pt idx="21">
                  <c:v>51.299633710126081</c:v>
                </c:pt>
                <c:pt idx="22">
                  <c:v>51.299633710126081</c:v>
                </c:pt>
                <c:pt idx="23">
                  <c:v>51.299633710126081</c:v>
                </c:pt>
                <c:pt idx="24">
                  <c:v>51.299633710126081</c:v>
                </c:pt>
                <c:pt idx="25">
                  <c:v>46.994382703398387</c:v>
                </c:pt>
                <c:pt idx="26">
                  <c:v>41.249944408125806</c:v>
                </c:pt>
                <c:pt idx="27">
                  <c:v>41.249944408125806</c:v>
                </c:pt>
                <c:pt idx="28">
                  <c:v>41.249944408125806</c:v>
                </c:pt>
                <c:pt idx="29">
                  <c:v>41.249944408125806</c:v>
                </c:pt>
                <c:pt idx="30">
                  <c:v>41.249944408125806</c:v>
                </c:pt>
                <c:pt idx="31">
                  <c:v>41.249944408125806</c:v>
                </c:pt>
                <c:pt idx="32">
                  <c:v>41.249944408125806</c:v>
                </c:pt>
                <c:pt idx="33">
                  <c:v>41.249944408125806</c:v>
                </c:pt>
                <c:pt idx="34">
                  <c:v>41.249944408125806</c:v>
                </c:pt>
                <c:pt idx="35">
                  <c:v>42.689208537337464</c:v>
                </c:pt>
                <c:pt idx="36">
                  <c:v>53.131803334201692</c:v>
                </c:pt>
                <c:pt idx="37">
                  <c:v>61.835333956762021</c:v>
                </c:pt>
                <c:pt idx="38">
                  <c:v>69.456666530609482</c:v>
                </c:pt>
                <c:pt idx="39">
                  <c:v>76.320695263763724</c:v>
                </c:pt>
                <c:pt idx="40">
                  <c:v>82.616393806219151</c:v>
                </c:pt>
                <c:pt idx="41">
                  <c:v>81.346386787551907</c:v>
                </c:pt>
                <c:pt idx="42">
                  <c:v>74.944076773218043</c:v>
                </c:pt>
                <c:pt idx="43">
                  <c:v>67.941111584886514</c:v>
                </c:pt>
                <c:pt idx="44">
                  <c:v>60.127985525793235</c:v>
                </c:pt>
                <c:pt idx="45">
                  <c:v>51.134671636669388</c:v>
                </c:pt>
                <c:pt idx="46">
                  <c:v>44.893020207934335</c:v>
                </c:pt>
                <c:pt idx="47">
                  <c:v>44.893020207934335</c:v>
                </c:pt>
                <c:pt idx="48">
                  <c:v>44.893020207934335</c:v>
                </c:pt>
                <c:pt idx="49">
                  <c:v>44.893020207934335</c:v>
                </c:pt>
                <c:pt idx="50">
                  <c:v>44.893020207934335</c:v>
                </c:pt>
                <c:pt idx="51">
                  <c:v>44.893020207934335</c:v>
                </c:pt>
                <c:pt idx="52">
                  <c:v>44.893020207934335</c:v>
                </c:pt>
                <c:pt idx="53">
                  <c:v>48.88353104747214</c:v>
                </c:pt>
                <c:pt idx="54">
                  <c:v>48.88353104747214</c:v>
                </c:pt>
                <c:pt idx="55">
                  <c:v>48.88353104747214</c:v>
                </c:pt>
                <c:pt idx="56">
                  <c:v>48.88353104747214</c:v>
                </c:pt>
                <c:pt idx="57">
                  <c:v>48.88353104747214</c:v>
                </c:pt>
                <c:pt idx="58">
                  <c:v>48.88353104747214</c:v>
                </c:pt>
                <c:pt idx="59">
                  <c:v>48.88353104747214</c:v>
                </c:pt>
                <c:pt idx="60">
                  <c:v>48.88353104747214</c:v>
                </c:pt>
                <c:pt idx="61">
                  <c:v>48.88353104747214</c:v>
                </c:pt>
                <c:pt idx="62">
                  <c:v>48.88353104747214</c:v>
                </c:pt>
                <c:pt idx="63">
                  <c:v>48.88353104747214</c:v>
                </c:pt>
                <c:pt idx="64">
                  <c:v>48.88353104747214</c:v>
                </c:pt>
                <c:pt idx="65">
                  <c:v>48.88353104747214</c:v>
                </c:pt>
                <c:pt idx="66">
                  <c:v>48.88353104747214</c:v>
                </c:pt>
                <c:pt idx="67">
                  <c:v>50.58914092780865</c:v>
                </c:pt>
                <c:pt idx="68">
                  <c:v>59.664739836973091</c:v>
                </c:pt>
                <c:pt idx="69">
                  <c:v>67.531482878829806</c:v>
                </c:pt>
                <c:pt idx="70">
                  <c:v>74.572925246457132</c:v>
                </c:pt>
                <c:pt idx="71">
                  <c:v>81.004575054830596</c:v>
                </c:pt>
                <c:pt idx="72">
                  <c:v>76.727107422972793</c:v>
                </c:pt>
                <c:pt idx="73">
                  <c:v>69.902997171054167</c:v>
                </c:pt>
                <c:pt idx="74">
                  <c:v>68.822497320980787</c:v>
                </c:pt>
                <c:pt idx="75">
                  <c:v>68.822497320980787</c:v>
                </c:pt>
                <c:pt idx="76">
                  <c:v>68.822497320980787</c:v>
                </c:pt>
                <c:pt idx="77">
                  <c:v>68.822497320980787</c:v>
                </c:pt>
                <c:pt idx="78">
                  <c:v>68.822497320980787</c:v>
                </c:pt>
                <c:pt idx="79">
                  <c:v>68.822497320980787</c:v>
                </c:pt>
                <c:pt idx="80">
                  <c:v>68.822497320980787</c:v>
                </c:pt>
                <c:pt idx="81">
                  <c:v>68.822497320980787</c:v>
                </c:pt>
                <c:pt idx="82">
                  <c:v>68.822497320980787</c:v>
                </c:pt>
                <c:pt idx="83">
                  <c:v>68.822497320980787</c:v>
                </c:pt>
                <c:pt idx="84">
                  <c:v>68.822497320980787</c:v>
                </c:pt>
                <c:pt idx="85">
                  <c:v>75.744017172951743</c:v>
                </c:pt>
                <c:pt idx="86">
                  <c:v>82.083957857162375</c:v>
                </c:pt>
                <c:pt idx="87">
                  <c:v>78.133651607424923</c:v>
                </c:pt>
                <c:pt idx="88">
                  <c:v>75.011807587275584</c:v>
                </c:pt>
                <c:pt idx="89">
                  <c:v>75.011807587275584</c:v>
                </c:pt>
                <c:pt idx="90">
                  <c:v>68.015816377593055</c:v>
                </c:pt>
                <c:pt idx="91">
                  <c:v>60.212384751896813</c:v>
                </c:pt>
                <c:pt idx="92">
                  <c:v>54.357296009923594</c:v>
                </c:pt>
                <c:pt idx="93">
                  <c:v>54.357296009923594</c:v>
                </c:pt>
                <c:pt idx="94">
                  <c:v>53.034211500789333</c:v>
                </c:pt>
                <c:pt idx="95">
                  <c:v>53.034211500789333</c:v>
                </c:pt>
                <c:pt idx="96">
                  <c:v>53.034211500789333</c:v>
                </c:pt>
                <c:pt idx="97">
                  <c:v>53.034211500789333</c:v>
                </c:pt>
                <c:pt idx="98">
                  <c:v>47.710401142044311</c:v>
                </c:pt>
                <c:pt idx="99">
                  <c:v>46.981268577325402</c:v>
                </c:pt>
                <c:pt idx="100">
                  <c:v>46.981268577325402</c:v>
                </c:pt>
                <c:pt idx="101">
                  <c:v>45.61974876229354</c:v>
                </c:pt>
                <c:pt idx="102">
                  <c:v>45.61974876229354</c:v>
                </c:pt>
                <c:pt idx="103">
                  <c:v>45.61974876229354</c:v>
                </c:pt>
                <c:pt idx="104">
                  <c:v>45.61974876229354</c:v>
                </c:pt>
                <c:pt idx="105">
                  <c:v>41.07396317566829</c:v>
                </c:pt>
                <c:pt idx="106">
                  <c:v>41.07396317566829</c:v>
                </c:pt>
                <c:pt idx="107">
                  <c:v>41.07396317566829</c:v>
                </c:pt>
                <c:pt idx="108">
                  <c:v>41.07396317566829</c:v>
                </c:pt>
                <c:pt idx="109">
                  <c:v>41.07396317566829</c:v>
                </c:pt>
                <c:pt idx="110">
                  <c:v>41.07396317566829</c:v>
                </c:pt>
                <c:pt idx="111">
                  <c:v>51.84294022290937</c:v>
                </c:pt>
                <c:pt idx="112">
                  <c:v>60.731461788402186</c:v>
                </c:pt>
                <c:pt idx="113">
                  <c:v>66.158673202838656</c:v>
                </c:pt>
                <c:pt idx="114">
                  <c:v>66.158673202838656</c:v>
                </c:pt>
                <c:pt idx="115">
                  <c:v>66.158673202838656</c:v>
                </c:pt>
                <c:pt idx="116">
                  <c:v>73.33205329158595</c:v>
                </c:pt>
                <c:pt idx="117">
                  <c:v>79.863696633451681</c:v>
                </c:pt>
                <c:pt idx="118">
                  <c:v>85.900116646952242</c:v>
                </c:pt>
                <c:pt idx="119">
                  <c:v>91.539336025339409</c:v>
                </c:pt>
                <c:pt idx="120">
                  <c:v>94.60918415615393</c:v>
                </c:pt>
                <c:pt idx="121">
                  <c:v>89.164329900992627</c:v>
                </c:pt>
                <c:pt idx="122">
                  <c:v>83.364607158512101</c:v>
                </c:pt>
                <c:pt idx="123">
                  <c:v>77.130005359088671</c:v>
                </c:pt>
                <c:pt idx="124">
                  <c:v>75.842703740656859</c:v>
                </c:pt>
                <c:pt idx="125">
                  <c:v>75.842703740656859</c:v>
                </c:pt>
                <c:pt idx="126">
                  <c:v>68.931093932223689</c:v>
                </c:pt>
                <c:pt idx="127">
                  <c:v>67.925035139431813</c:v>
                </c:pt>
                <c:pt idx="128">
                  <c:v>67.925035139431813</c:v>
                </c:pt>
                <c:pt idx="129">
                  <c:v>66.861959399145988</c:v>
                </c:pt>
                <c:pt idx="130">
                  <c:v>66.861959399145988</c:v>
                </c:pt>
                <c:pt idx="131">
                  <c:v>58.905870799887566</c:v>
                </c:pt>
                <c:pt idx="132">
                  <c:v>57.622990088098049</c:v>
                </c:pt>
                <c:pt idx="133">
                  <c:v>57.622990088098049</c:v>
                </c:pt>
                <c:pt idx="134">
                  <c:v>56.353521049647341</c:v>
                </c:pt>
                <c:pt idx="135">
                  <c:v>56.353521049647341</c:v>
                </c:pt>
                <c:pt idx="136">
                  <c:v>56.353521049647341</c:v>
                </c:pt>
                <c:pt idx="137">
                  <c:v>56.353521049647341</c:v>
                </c:pt>
                <c:pt idx="138">
                  <c:v>56.353521049647341</c:v>
                </c:pt>
                <c:pt idx="139">
                  <c:v>56.353521049647341</c:v>
                </c:pt>
                <c:pt idx="140">
                  <c:v>56.353521049647341</c:v>
                </c:pt>
                <c:pt idx="141">
                  <c:v>56.353521049647341</c:v>
                </c:pt>
                <c:pt idx="142">
                  <c:v>56.353521049647341</c:v>
                </c:pt>
                <c:pt idx="143">
                  <c:v>56.353521049647341</c:v>
                </c:pt>
                <c:pt idx="144">
                  <c:v>57.320043708052474</c:v>
                </c:pt>
                <c:pt idx="145">
                  <c:v>57.320043708052474</c:v>
                </c:pt>
                <c:pt idx="146">
                  <c:v>65.469133266700922</c:v>
                </c:pt>
                <c:pt idx="147">
                  <c:v>70.901808571383043</c:v>
                </c:pt>
                <c:pt idx="148">
                  <c:v>70.901808571383043</c:v>
                </c:pt>
                <c:pt idx="149">
                  <c:v>75.124220479769676</c:v>
                </c:pt>
                <c:pt idx="150">
                  <c:v>75.124220479769676</c:v>
                </c:pt>
                <c:pt idx="151">
                  <c:v>75.612808815388135</c:v>
                </c:pt>
                <c:pt idx="152">
                  <c:v>73.938770161211352</c:v>
                </c:pt>
                <c:pt idx="153">
                  <c:v>73.938770161211352</c:v>
                </c:pt>
                <c:pt idx="154">
                  <c:v>70.428884450574955</c:v>
                </c:pt>
                <c:pt idx="155">
                  <c:v>70.428884450574955</c:v>
                </c:pt>
                <c:pt idx="156">
                  <c:v>62.925414300999556</c:v>
                </c:pt>
                <c:pt idx="157">
                  <c:v>59.153380638408478</c:v>
                </c:pt>
                <c:pt idx="158">
                  <c:v>59.153380638408478</c:v>
                </c:pt>
                <c:pt idx="159">
                  <c:v>56.05444875255165</c:v>
                </c:pt>
                <c:pt idx="160">
                  <c:v>56.05444875255165</c:v>
                </c:pt>
                <c:pt idx="161">
                  <c:v>51.368894474633187</c:v>
                </c:pt>
                <c:pt idx="162">
                  <c:v>40.90189354474925</c:v>
                </c:pt>
                <c:pt idx="163">
                  <c:v>40.90189354474925</c:v>
                </c:pt>
                <c:pt idx="164">
                  <c:v>40.90189354474925</c:v>
                </c:pt>
                <c:pt idx="165">
                  <c:v>40.90189354474925</c:v>
                </c:pt>
                <c:pt idx="166">
                  <c:v>40.90189354474925</c:v>
                </c:pt>
                <c:pt idx="167">
                  <c:v>40.90189354474925</c:v>
                </c:pt>
                <c:pt idx="168">
                  <c:v>40.90189354474925</c:v>
                </c:pt>
                <c:pt idx="169">
                  <c:v>40.90189354474925</c:v>
                </c:pt>
                <c:pt idx="170">
                  <c:v>40.90189354474925</c:v>
                </c:pt>
                <c:pt idx="171">
                  <c:v>40.90189354474925</c:v>
                </c:pt>
                <c:pt idx="172">
                  <c:v>40.90189354474925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C-489D-A939-7B114B279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045775"/>
        <c:axId val="1242926031"/>
      </c:scatterChart>
      <c:valAx>
        <c:axId val="13110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26031"/>
        <c:crosses val="autoZero"/>
        <c:crossBetween val="midCat"/>
      </c:valAx>
      <c:valAx>
        <c:axId val="12429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 u="sng">
                <a:solidFill>
                  <a:srgbClr val="FF0000"/>
                </a:solidFill>
              </a:rPr>
              <a:t>All Solutions | Acc</a:t>
            </a:r>
            <a:r>
              <a:rPr lang="en-GB" sz="2000" b="1" u="sng" baseline="0">
                <a:solidFill>
                  <a:srgbClr val="FF0000"/>
                </a:solidFill>
              </a:rPr>
              <a:t> and Dcc</a:t>
            </a:r>
            <a:endParaRPr lang="en-GB" sz="2000" b="1" u="sng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Sheet1!$F$5:$F$177</c:f>
              <c:numCache>
                <c:formatCode>0.00</c:formatCode>
                <c:ptCount val="173"/>
                <c:pt idx="0">
                  <c:v>335.06341413017054</c:v>
                </c:pt>
                <c:pt idx="1">
                  <c:v>336.55328179734954</c:v>
                </c:pt>
                <c:pt idx="2">
                  <c:v>338.03658306249366</c:v>
                </c:pt>
                <c:pt idx="3">
                  <c:v>339.51340398954233</c:v>
                </c:pt>
                <c:pt idx="4">
                  <c:v>339.67870267734799</c:v>
                </c:pt>
                <c:pt idx="5">
                  <c:v>52.741372077017147</c:v>
                </c:pt>
                <c:pt idx="6">
                  <c:v>52.741372077017147</c:v>
                </c:pt>
                <c:pt idx="7">
                  <c:v>52.741372077017147</c:v>
                </c:pt>
                <c:pt idx="8">
                  <c:v>52.741372077017147</c:v>
                </c:pt>
                <c:pt idx="9">
                  <c:v>52.741372077017147</c:v>
                </c:pt>
                <c:pt idx="10">
                  <c:v>52.741372077017147</c:v>
                </c:pt>
                <c:pt idx="11">
                  <c:v>52.741372077017147</c:v>
                </c:pt>
                <c:pt idx="12">
                  <c:v>54.016077685873896</c:v>
                </c:pt>
                <c:pt idx="13">
                  <c:v>54.016077685873896</c:v>
                </c:pt>
                <c:pt idx="14">
                  <c:v>62.596778260277617</c:v>
                </c:pt>
                <c:pt idx="15">
                  <c:v>70.135416506686298</c:v>
                </c:pt>
                <c:pt idx="16">
                  <c:v>76.938915046719785</c:v>
                </c:pt>
                <c:pt idx="17">
                  <c:v>82.283193281291432</c:v>
                </c:pt>
                <c:pt idx="18">
                  <c:v>82.283193281291432</c:v>
                </c:pt>
                <c:pt idx="19">
                  <c:v>83.942210886814053</c:v>
                </c:pt>
                <c:pt idx="20">
                  <c:v>83.942210886814053</c:v>
                </c:pt>
                <c:pt idx="21">
                  <c:v>89.704597254356841</c:v>
                </c:pt>
                <c:pt idx="22">
                  <c:v>95.118530100955439</c:v>
                </c:pt>
                <c:pt idx="23">
                  <c:v>100.24048467842904</c:v>
                </c:pt>
                <c:pt idx="24">
                  <c:v>105.11315221496484</c:v>
                </c:pt>
                <c:pt idx="25">
                  <c:v>107.49739001746214</c:v>
                </c:pt>
                <c:pt idx="26">
                  <c:v>107.49739001746214</c:v>
                </c:pt>
                <c:pt idx="27">
                  <c:v>112.05493679694067</c:v>
                </c:pt>
                <c:pt idx="28">
                  <c:v>116.43422546900189</c:v>
                </c:pt>
                <c:pt idx="29">
                  <c:v>120.65466779435584</c:v>
                </c:pt>
                <c:pt idx="30">
                  <c:v>124.7323889796326</c:v>
                </c:pt>
                <c:pt idx="31">
                  <c:v>128.68095764551325</c:v>
                </c:pt>
                <c:pt idx="32">
                  <c:v>132.51191969240494</c:v>
                </c:pt>
                <c:pt idx="33">
                  <c:v>136.23519684929579</c:v>
                </c:pt>
                <c:pt idx="34">
                  <c:v>137.4854206836724</c:v>
                </c:pt>
                <c:pt idx="35">
                  <c:v>137.4854206836724</c:v>
                </c:pt>
                <c:pt idx="36">
                  <c:v>141.07749962544125</c:v>
                </c:pt>
                <c:pt idx="37">
                  <c:v>144.58036139312412</c:v>
                </c:pt>
                <c:pt idx="38">
                  <c:v>148.00034087989926</c:v>
                </c:pt>
                <c:pt idx="39">
                  <c:v>151.34305699491594</c:v>
                </c:pt>
                <c:pt idx="40">
                  <c:v>154.61352107938805</c:v>
                </c:pt>
                <c:pt idx="41">
                  <c:v>157.81622508654291</c:v>
                </c:pt>
                <c:pt idx="42">
                  <c:v>160.95521395893448</c:v>
                </c:pt>
                <c:pt idx="43">
                  <c:v>164.03414553246643</c:v>
                </c:pt>
                <c:pt idx="44">
                  <c:v>167.0563404979481</c:v>
                </c:pt>
                <c:pt idx="45">
                  <c:v>168.8407305141931</c:v>
                </c:pt>
                <c:pt idx="46">
                  <c:v>168.8407305141931</c:v>
                </c:pt>
                <c:pt idx="47">
                  <c:v>171.77838129568684</c:v>
                </c:pt>
                <c:pt idx="48">
                  <c:v>174.66663184640154</c:v>
                </c:pt>
                <c:pt idx="49">
                  <c:v>177.50789357255741</c:v>
                </c:pt>
                <c:pt idx="50">
                  <c:v>180.30438785721873</c:v>
                </c:pt>
                <c:pt idx="51">
                  <c:v>181.76248070646034</c:v>
                </c:pt>
                <c:pt idx="52">
                  <c:v>181.76248070646034</c:v>
                </c:pt>
                <c:pt idx="53">
                  <c:v>184.49449691675457</c:v>
                </c:pt>
                <c:pt idx="54">
                  <c:v>187.18664320021972</c:v>
                </c:pt>
                <c:pt idx="55">
                  <c:v>189.84061576113359</c:v>
                </c:pt>
                <c:pt idx="56">
                  <c:v>192.45799383908783</c:v>
                </c:pt>
                <c:pt idx="57">
                  <c:v>195.04025069858366</c:v>
                </c:pt>
                <c:pt idx="58">
                  <c:v>197.5887633256668</c:v>
                </c:pt>
                <c:pt idx="59">
                  <c:v>200.10482101280414</c:v>
                </c:pt>
                <c:pt idx="60">
                  <c:v>202.58963298393724</c:v>
                </c:pt>
                <c:pt idx="61">
                  <c:v>205.04433518770128</c:v>
                </c:pt>
                <c:pt idx="62">
                  <c:v>207.46999636710461</c:v>
                </c:pt>
                <c:pt idx="63">
                  <c:v>209.86762349768583</c:v>
                </c:pt>
                <c:pt idx="64">
                  <c:v>212.23816667264731</c:v>
                </c:pt>
                <c:pt idx="65">
                  <c:v>214.58252350218649</c:v>
                </c:pt>
                <c:pt idx="66">
                  <c:v>215.29711965692067</c:v>
                </c:pt>
                <c:pt idx="67">
                  <c:v>215.29711965692067</c:v>
                </c:pt>
                <c:pt idx="68">
                  <c:v>217.60852403471335</c:v>
                </c:pt>
                <c:pt idx="69">
                  <c:v>219.89563372783559</c:v>
                </c:pt>
                <c:pt idx="70">
                  <c:v>222.15919907257145</c:v>
                </c:pt>
                <c:pt idx="71">
                  <c:v>224.39993255918424</c:v>
                </c:pt>
                <c:pt idx="72">
                  <c:v>226.61851145166062</c:v>
                </c:pt>
                <c:pt idx="73">
                  <c:v>226.9489867978406</c:v>
                </c:pt>
                <c:pt idx="74">
                  <c:v>226.9489867978406</c:v>
                </c:pt>
                <c:pt idx="75">
                  <c:v>229.14288688188955</c:v>
                </c:pt>
                <c:pt idx="76">
                  <c:v>231.31598001125306</c:v>
                </c:pt>
                <c:pt idx="77">
                  <c:v>233.46884719072568</c:v>
                </c:pt>
                <c:pt idx="78">
                  <c:v>235.6020428785931</c:v>
                </c:pt>
                <c:pt idx="79">
                  <c:v>237.71609665432086</c:v>
                </c:pt>
                <c:pt idx="80">
                  <c:v>239.8115147539134</c:v>
                </c:pt>
                <c:pt idx="81">
                  <c:v>241.88878148555469</c:v>
                </c:pt>
                <c:pt idx="82">
                  <c:v>243.94836053674643</c:v>
                </c:pt>
                <c:pt idx="83">
                  <c:v>244.59721794118269</c:v>
                </c:pt>
                <c:pt idx="84">
                  <c:v>244.59721794118269</c:v>
                </c:pt>
                <c:pt idx="85">
                  <c:v>246.63418056823841</c:v>
                </c:pt>
                <c:pt idx="86">
                  <c:v>248.65445707762095</c:v>
                </c:pt>
                <c:pt idx="87">
                  <c:v>249.61397248665074</c:v>
                </c:pt>
                <c:pt idx="88">
                  <c:v>249.61397248665074</c:v>
                </c:pt>
                <c:pt idx="89">
                  <c:v>251.61032423286298</c:v>
                </c:pt>
                <c:pt idx="90">
                  <c:v>253.59096052613239</c:v>
                </c:pt>
                <c:pt idx="91">
                  <c:v>254.91016242701357</c:v>
                </c:pt>
                <c:pt idx="92">
                  <c:v>254.91016242701357</c:v>
                </c:pt>
                <c:pt idx="93">
                  <c:v>255.18871242389707</c:v>
                </c:pt>
                <c:pt idx="94">
                  <c:v>255.18871242389707</c:v>
                </c:pt>
                <c:pt idx="95">
                  <c:v>257.14178763586136</c:v>
                </c:pt>
                <c:pt idx="96">
                  <c:v>259.0801400118628</c:v>
                </c:pt>
                <c:pt idx="97">
                  <c:v>261.00409757045276</c:v>
                </c:pt>
                <c:pt idx="98">
                  <c:v>261.13632786069127</c:v>
                </c:pt>
                <c:pt idx="99">
                  <c:v>261.13632786069127</c:v>
                </c:pt>
                <c:pt idx="100">
                  <c:v>261.37761925720889</c:v>
                </c:pt>
                <c:pt idx="101">
                  <c:v>261.37761925720889</c:v>
                </c:pt>
                <c:pt idx="102">
                  <c:v>263.28478848685211</c:v>
                </c:pt>
                <c:pt idx="103">
                  <c:v>265.17824165750562</c:v>
                </c:pt>
                <c:pt idx="104">
                  <c:v>266.14510733163303</c:v>
                </c:pt>
                <c:pt idx="105">
                  <c:v>266.14510733163303</c:v>
                </c:pt>
                <c:pt idx="106">
                  <c:v>268.01835414121632</c:v>
                </c:pt>
                <c:pt idx="107">
                  <c:v>269.87859892286093</c:v>
                </c:pt>
                <c:pt idx="108">
                  <c:v>271.72610871347348</c:v>
                </c:pt>
                <c:pt idx="109">
                  <c:v>273.41259629462286</c:v>
                </c:pt>
                <c:pt idx="110">
                  <c:v>273.41259629462286</c:v>
                </c:pt>
                <c:pt idx="111">
                  <c:v>275.23638533552645</c:v>
                </c:pt>
                <c:pt idx="112">
                  <c:v>277.04816875873121</c:v>
                </c:pt>
                <c:pt idx="113">
                  <c:v>278.84818057962366</c:v>
                </c:pt>
                <c:pt idx="114">
                  <c:v>279.70270565828713</c:v>
                </c:pt>
                <c:pt idx="115">
                  <c:v>279.70270565828713</c:v>
                </c:pt>
                <c:pt idx="116">
                  <c:v>281.4857430715922</c:v>
                </c:pt>
                <c:pt idx="117">
                  <c:v>283.25755692049313</c:v>
                </c:pt>
                <c:pt idx="118">
                  <c:v>285.01835651860461</c:v>
                </c:pt>
                <c:pt idx="119">
                  <c:v>286.76834475333294</c:v>
                </c:pt>
                <c:pt idx="120">
                  <c:v>288.50771835874065</c:v>
                </c:pt>
                <c:pt idx="121">
                  <c:v>290.23666817369303</c:v>
                </c:pt>
                <c:pt idx="122">
                  <c:v>291.95537938624523</c:v>
                </c:pt>
                <c:pt idx="123">
                  <c:v>292.29243159645171</c:v>
                </c:pt>
                <c:pt idx="124">
                  <c:v>292.29243159645171</c:v>
                </c:pt>
                <c:pt idx="125">
                  <c:v>293.99912511530778</c:v>
                </c:pt>
                <c:pt idx="126">
                  <c:v>294.23319133056077</c:v>
                </c:pt>
                <c:pt idx="127">
                  <c:v>294.23319133056077</c:v>
                </c:pt>
                <c:pt idx="128">
                  <c:v>294.47658593607468</c:v>
                </c:pt>
                <c:pt idx="129">
                  <c:v>294.47658593607468</c:v>
                </c:pt>
                <c:pt idx="130">
                  <c:v>296.17069345998158</c:v>
                </c:pt>
                <c:pt idx="131">
                  <c:v>296.42296181734366</c:v>
                </c:pt>
                <c:pt idx="132">
                  <c:v>296.42296181734366</c:v>
                </c:pt>
                <c:pt idx="133">
                  <c:v>296.66692088024638</c:v>
                </c:pt>
                <c:pt idx="134">
                  <c:v>296.66692088024638</c:v>
                </c:pt>
                <c:pt idx="135">
                  <c:v>298.34859132324783</c:v>
                </c:pt>
                <c:pt idx="136">
                  <c:v>300.02083585072279</c:v>
                </c:pt>
                <c:pt idx="137">
                  <c:v>301.68381120730749</c:v>
                </c:pt>
                <c:pt idx="138">
                  <c:v>303.33766984099805</c:v>
                </c:pt>
                <c:pt idx="139">
                  <c:v>304.98256006625417</c:v>
                </c:pt>
                <c:pt idx="140">
                  <c:v>306.61862621922745</c:v>
                </c:pt>
                <c:pt idx="141">
                  <c:v>308.24600880557449</c:v>
                </c:pt>
                <c:pt idx="142">
                  <c:v>309.58894690955344</c:v>
                </c:pt>
                <c:pt idx="143">
                  <c:v>309.58894690955344</c:v>
                </c:pt>
                <c:pt idx="144">
                  <c:v>309.76633794614656</c:v>
                </c:pt>
                <c:pt idx="145">
                  <c:v>309.76633794614656</c:v>
                </c:pt>
                <c:pt idx="146">
                  <c:v>311.37726976220705</c:v>
                </c:pt>
                <c:pt idx="147">
                  <c:v>312.56465438780225</c:v>
                </c:pt>
                <c:pt idx="148">
                  <c:v>312.56465438780225</c:v>
                </c:pt>
                <c:pt idx="149">
                  <c:v>313.54943026031202</c:v>
                </c:pt>
                <c:pt idx="150">
                  <c:v>313.54943026031202</c:v>
                </c:pt>
                <c:pt idx="151">
                  <c:v>313.94840394651834</c:v>
                </c:pt>
                <c:pt idx="152">
                  <c:v>313.94840394651834</c:v>
                </c:pt>
                <c:pt idx="153">
                  <c:v>314.7543713891298</c:v>
                </c:pt>
                <c:pt idx="154">
                  <c:v>314.7543713891298</c:v>
                </c:pt>
                <c:pt idx="155">
                  <c:v>316.33990312410202</c:v>
                </c:pt>
                <c:pt idx="156">
                  <c:v>317.06690087829452</c:v>
                </c:pt>
                <c:pt idx="157">
                  <c:v>317.06690087829452</c:v>
                </c:pt>
                <c:pt idx="158">
                  <c:v>317.62940803484526</c:v>
                </c:pt>
                <c:pt idx="159">
                  <c:v>317.62940803484526</c:v>
                </c:pt>
                <c:pt idx="160">
                  <c:v>319.20065922326381</c:v>
                </c:pt>
                <c:pt idx="161">
                  <c:v>320.70993011219059</c:v>
                </c:pt>
                <c:pt idx="162">
                  <c:v>320.70993011219059</c:v>
                </c:pt>
                <c:pt idx="163">
                  <c:v>322.26616215880648</c:v>
                </c:pt>
                <c:pt idx="164">
                  <c:v>323.81491514840104</c:v>
                </c:pt>
                <c:pt idx="165">
                  <c:v>325.35629588585829</c:v>
                </c:pt>
                <c:pt idx="166">
                  <c:v>326.89040865795704</c:v>
                </c:pt>
                <c:pt idx="167">
                  <c:v>328.41735531571129</c:v>
                </c:pt>
                <c:pt idx="168">
                  <c:v>329.93723535328076</c:v>
                </c:pt>
                <c:pt idx="169">
                  <c:v>331.45014598362479</c:v>
                </c:pt>
                <c:pt idx="170">
                  <c:v>332.95618221106241</c:v>
                </c:pt>
                <c:pt idx="171">
                  <c:v>334.45543690089147</c:v>
                </c:pt>
                <c:pt idx="172">
                  <c:v>335.06341413017054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6-495A-8123-F780D76806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Sheet1!$G$5:$G$177</c:f>
              <c:numCache>
                <c:formatCode>0.00</c:formatCode>
                <c:ptCount val="173"/>
                <c:pt idx="0">
                  <c:v>317.67062529557637</c:v>
                </c:pt>
                <c:pt idx="1">
                  <c:v>319.24167361997473</c:v>
                </c:pt>
                <c:pt idx="2">
                  <c:v>320.8050282892749</c:v>
                </c:pt>
                <c:pt idx="3">
                  <c:v>322.36080123936046</c:v>
                </c:pt>
                <c:pt idx="4">
                  <c:v>322.53489073227792</c:v>
                </c:pt>
                <c:pt idx="5">
                  <c:v>322.53489073227792</c:v>
                </c:pt>
                <c:pt idx="6">
                  <c:v>324.0823595009183</c:v>
                </c:pt>
                <c:pt idx="7">
                  <c:v>325.62247425459202</c:v>
                </c:pt>
                <c:pt idx="8">
                  <c:v>327.1553388524822</c:v>
                </c:pt>
                <c:pt idx="9">
                  <c:v>328.68105473191247</c:v>
                </c:pt>
                <c:pt idx="10">
                  <c:v>329.54390853372246</c:v>
                </c:pt>
                <c:pt idx="11">
                  <c:v>329.54390853372246</c:v>
                </c:pt>
                <c:pt idx="12">
                  <c:v>329.75031762180674</c:v>
                </c:pt>
                <c:pt idx="13">
                  <c:v>53.188822130993849</c:v>
                </c:pt>
                <c:pt idx="14">
                  <c:v>53.188822130993849</c:v>
                </c:pt>
                <c:pt idx="15">
                  <c:v>53.188822130993849</c:v>
                </c:pt>
                <c:pt idx="16">
                  <c:v>53.188822130993849</c:v>
                </c:pt>
                <c:pt idx="17">
                  <c:v>53.188822130993849</c:v>
                </c:pt>
                <c:pt idx="18">
                  <c:v>53.188822130993849</c:v>
                </c:pt>
                <c:pt idx="19">
                  <c:v>55.72092669439823</c:v>
                </c:pt>
                <c:pt idx="20">
                  <c:v>55.72092669439823</c:v>
                </c:pt>
                <c:pt idx="21">
                  <c:v>64.073720601214518</c:v>
                </c:pt>
                <c:pt idx="22">
                  <c:v>71.456711872870983</c:v>
                </c:pt>
                <c:pt idx="23">
                  <c:v>78.145260071756752</c:v>
                </c:pt>
                <c:pt idx="24">
                  <c:v>84.30481404808684</c:v>
                </c:pt>
                <c:pt idx="25">
                  <c:v>87.259473776103533</c:v>
                </c:pt>
                <c:pt idx="26">
                  <c:v>87.259473776103533</c:v>
                </c:pt>
                <c:pt idx="27">
                  <c:v>92.81613956463876</c:v>
                </c:pt>
                <c:pt idx="28">
                  <c:v>98.058430354980189</c:v>
                </c:pt>
                <c:pt idx="29">
                  <c:v>103.03434264206523</c:v>
                </c:pt>
                <c:pt idx="30">
                  <c:v>107.78077641064988</c:v>
                </c:pt>
                <c:pt idx="31">
                  <c:v>112.32682566369665</c:v>
                </c:pt>
                <c:pt idx="32">
                  <c:v>116.69591151228265</c:v>
                </c:pt>
                <c:pt idx="33">
                  <c:v>120.90721965078224</c:v>
                </c:pt>
                <c:pt idx="34">
                  <c:v>122.31421750427259</c:v>
                </c:pt>
                <c:pt idx="35">
                  <c:v>122.31421750427259</c:v>
                </c:pt>
                <c:pt idx="36">
                  <c:v>126.33838610526297</c:v>
                </c:pt>
                <c:pt idx="37">
                  <c:v>130.23827319065046</c:v>
                </c:pt>
                <c:pt idx="38">
                  <c:v>134.02472832907554</c:v>
                </c:pt>
                <c:pt idx="39">
                  <c:v>137.70710876233844</c:v>
                </c:pt>
                <c:pt idx="40">
                  <c:v>141.29355188288852</c:v>
                </c:pt>
                <c:pt idx="41">
                  <c:v>144.79118689921191</c:v>
                </c:pt>
                <c:pt idx="42">
                  <c:v>148.20630149788676</c:v>
                </c:pt>
                <c:pt idx="43">
                  <c:v>151.54447467223116</c:v>
                </c:pt>
                <c:pt idx="44">
                  <c:v>154.81068375174405</c:v>
                </c:pt>
                <c:pt idx="45">
                  <c:v>156.73455006373837</c:v>
                </c:pt>
                <c:pt idx="46">
                  <c:v>156.73455006373837</c:v>
                </c:pt>
                <c:pt idx="47">
                  <c:v>159.89477534829743</c:v>
                </c:pt>
                <c:pt idx="48">
                  <c:v>162.99373970702831</c:v>
                </c:pt>
                <c:pt idx="49">
                  <c:v>166.03487339617089</c:v>
                </c:pt>
                <c:pt idx="50">
                  <c:v>169.02129801797906</c:v>
                </c:pt>
                <c:pt idx="51">
                  <c:v>170.57586668600717</c:v>
                </c:pt>
                <c:pt idx="52">
                  <c:v>170.57586668600717</c:v>
                </c:pt>
                <c:pt idx="53">
                  <c:v>173.48413845560202</c:v>
                </c:pt>
                <c:pt idx="54">
                  <c:v>176.34445354385969</c:v>
                </c:pt>
                <c:pt idx="55">
                  <c:v>179.15910888280976</c:v>
                </c:pt>
                <c:pt idx="56">
                  <c:v>181.93022370041345</c:v>
                </c:pt>
                <c:pt idx="57">
                  <c:v>184.65975819241854</c:v>
                </c:pt>
                <c:pt idx="58">
                  <c:v>187.34952974502627</c:v>
                </c:pt>
                <c:pt idx="59">
                  <c:v>190.00122708993879</c:v>
                </c:pt>
                <c:pt idx="60">
                  <c:v>192.61642270502921</c:v>
                </c:pt>
                <c:pt idx="61">
                  <c:v>195.19658371929179</c:v>
                </c:pt>
                <c:pt idx="62">
                  <c:v>197.74308153683276</c:v>
                </c:pt>
                <c:pt idx="63">
                  <c:v>200.25720035914438</c:v>
                </c:pt>
                <c:pt idx="64">
                  <c:v>202.74014475599671</c:v>
                </c:pt>
                <c:pt idx="65">
                  <c:v>205.1930464116231</c:v>
                </c:pt>
                <c:pt idx="66">
                  <c:v>205.94022588042995</c:v>
                </c:pt>
                <c:pt idx="67">
                  <c:v>205.94022588042995</c:v>
                </c:pt>
                <c:pt idx="68">
                  <c:v>208.35545741756445</c:v>
                </c:pt>
                <c:pt idx="69">
                  <c:v>210.74301088217024</c:v>
                </c:pt>
                <c:pt idx="70">
                  <c:v>213.10381656761226</c:v>
                </c:pt>
                <c:pt idx="71">
                  <c:v>215.43875379253967</c:v>
                </c:pt>
                <c:pt idx="72">
                  <c:v>217.74865472760681</c:v>
                </c:pt>
                <c:pt idx="73">
                  <c:v>218.09257096857408</c:v>
                </c:pt>
                <c:pt idx="74">
                  <c:v>218.09257096857408</c:v>
                </c:pt>
                <c:pt idx="75">
                  <c:v>220.37465714478722</c:v>
                </c:pt>
                <c:pt idx="76">
                  <c:v>222.6333521997154</c:v>
                </c:pt>
                <c:pt idx="77">
                  <c:v>224.86936098918085</c:v>
                </c:pt>
                <c:pt idx="78">
                  <c:v>227.08335366486583</c:v>
                </c:pt>
                <c:pt idx="79">
                  <c:v>229.27596802038047</c:v>
                </c:pt>
                <c:pt idx="80">
                  <c:v>231.44781163727285</c:v>
                </c:pt>
                <c:pt idx="81">
                  <c:v>233.59946385144494</c:v>
                </c:pt>
                <c:pt idx="82">
                  <c:v>235.73147755800991</c:v>
                </c:pt>
                <c:pt idx="83">
                  <c:v>236.4028890002881</c:v>
                </c:pt>
                <c:pt idx="84">
                  <c:v>236.4028890002881</c:v>
                </c:pt>
                <c:pt idx="85">
                  <c:v>238.50984450894796</c:v>
                </c:pt>
                <c:pt idx="86">
                  <c:v>240.59834980249249</c:v>
                </c:pt>
                <c:pt idx="87">
                  <c:v>241.5898635367025</c:v>
                </c:pt>
                <c:pt idx="88">
                  <c:v>241.5898635367025</c:v>
                </c:pt>
                <c:pt idx="89">
                  <c:v>243.65196934086649</c:v>
                </c:pt>
                <c:pt idx="90">
                  <c:v>245.69676872861504</c:v>
                </c:pt>
                <c:pt idx="91">
                  <c:v>247.05812638260363</c:v>
                </c:pt>
                <c:pt idx="92">
                  <c:v>247.05812638260363</c:v>
                </c:pt>
                <c:pt idx="93">
                  <c:v>247.3455191663729</c:v>
                </c:pt>
                <c:pt idx="94">
                  <c:v>247.3455191663729</c:v>
                </c:pt>
                <c:pt idx="95">
                  <c:v>249.36003258678514</c:v>
                </c:pt>
                <c:pt idx="96">
                  <c:v>251.35840119574786</c:v>
                </c:pt>
                <c:pt idx="97">
                  <c:v>253.34100704718639</c:v>
                </c:pt>
                <c:pt idx="98">
                  <c:v>253.4772349377406</c:v>
                </c:pt>
                <c:pt idx="99">
                  <c:v>253.4772349377406</c:v>
                </c:pt>
                <c:pt idx="100">
                  <c:v>253.72581018036487</c:v>
                </c:pt>
                <c:pt idx="101">
                  <c:v>253.72581018036487</c:v>
                </c:pt>
                <c:pt idx="102">
                  <c:v>255.69005993914303</c:v>
                </c:pt>
                <c:pt idx="103">
                  <c:v>257.63933463600341</c:v>
                </c:pt>
                <c:pt idx="104">
                  <c:v>258.63438491368959</c:v>
                </c:pt>
                <c:pt idx="105">
                  <c:v>258.63438491368959</c:v>
                </c:pt>
                <c:pt idx="106">
                  <c:v>260.56163389816726</c:v>
                </c:pt>
                <c:pt idx="107">
                  <c:v>262.4747322308998</c:v>
                </c:pt>
                <c:pt idx="108">
                  <c:v>264.37398710857042</c:v>
                </c:pt>
                <c:pt idx="109">
                  <c:v>266.10707377986506</c:v>
                </c:pt>
                <c:pt idx="110">
                  <c:v>266.10707377986506</c:v>
                </c:pt>
                <c:pt idx="111">
                  <c:v>267.98058645297897</c:v>
                </c:pt>
                <c:pt idx="112">
                  <c:v>269.84109159963486</c:v>
                </c:pt>
                <c:pt idx="113">
                  <c:v>271.68885644369465</c:v>
                </c:pt>
                <c:pt idx="114">
                  <c:v>272.5658277475049</c:v>
                </c:pt>
                <c:pt idx="115">
                  <c:v>272.5658277475049</c:v>
                </c:pt>
                <c:pt idx="116">
                  <c:v>274.39524495822172</c:v>
                </c:pt>
                <c:pt idx="117">
                  <c:v>276.21254579704106</c:v>
                </c:pt>
                <c:pt idx="118">
                  <c:v>278.01796786481714</c:v>
                </c:pt>
                <c:pt idx="119">
                  <c:v>279.81174109690693</c:v>
                </c:pt>
                <c:pt idx="120">
                  <c:v>281.59408810499286</c:v>
                </c:pt>
                <c:pt idx="121">
                  <c:v>283.36522449955373</c:v>
                </c:pt>
                <c:pt idx="122">
                  <c:v>285.12535919430684</c:v>
                </c:pt>
                <c:pt idx="123">
                  <c:v>285.47047565673495</c:v>
                </c:pt>
                <c:pt idx="124">
                  <c:v>285.47047565673495</c:v>
                </c:pt>
                <c:pt idx="125">
                  <c:v>287.2177091888355</c:v>
                </c:pt>
                <c:pt idx="126">
                  <c:v>287.45729732202398</c:v>
                </c:pt>
                <c:pt idx="127">
                  <c:v>287.45729732202398</c:v>
                </c:pt>
                <c:pt idx="128">
                  <c:v>287.70642427252557</c:v>
                </c:pt>
                <c:pt idx="129">
                  <c:v>287.70642427252557</c:v>
                </c:pt>
                <c:pt idx="130">
                  <c:v>289.44016059918584</c:v>
                </c:pt>
                <c:pt idx="131">
                  <c:v>289.69828994262718</c:v>
                </c:pt>
                <c:pt idx="132">
                  <c:v>289.69828994262718</c:v>
                </c:pt>
                <c:pt idx="133">
                  <c:v>289.94790712761232</c:v>
                </c:pt>
                <c:pt idx="134">
                  <c:v>289.94790712761232</c:v>
                </c:pt>
                <c:pt idx="135">
                  <c:v>291.6683199246749</c:v>
                </c:pt>
                <c:pt idx="136">
                  <c:v>293.37864415748209</c:v>
                </c:pt>
                <c:pt idx="137">
                  <c:v>295.07905525076239</c:v>
                </c:pt>
                <c:pt idx="138">
                  <c:v>296.76972360347423</c:v>
                </c:pt>
                <c:pt idx="139">
                  <c:v>298.45081478810289</c:v>
                </c:pt>
                <c:pt idx="140">
                  <c:v>300.12248973991018</c:v>
                </c:pt>
                <c:pt idx="141">
                  <c:v>301.78490493674877</c:v>
                </c:pt>
                <c:pt idx="142">
                  <c:v>303.15646612217017</c:v>
                </c:pt>
                <c:pt idx="143">
                  <c:v>303.15646612217017</c:v>
                </c:pt>
                <c:pt idx="144">
                  <c:v>303.33761887982592</c:v>
                </c:pt>
                <c:pt idx="145">
                  <c:v>303.33761887982592</c:v>
                </c:pt>
                <c:pt idx="146">
                  <c:v>304.98250937993561</c:v>
                </c:pt>
                <c:pt idx="147">
                  <c:v>306.1946930886989</c:v>
                </c:pt>
                <c:pt idx="148">
                  <c:v>306.1946930886989</c:v>
                </c:pt>
                <c:pt idx="149">
                  <c:v>307.19988951769255</c:v>
                </c:pt>
                <c:pt idx="150">
                  <c:v>307.19988951769255</c:v>
                </c:pt>
                <c:pt idx="151">
                  <c:v>307.60709881874072</c:v>
                </c:pt>
                <c:pt idx="152">
                  <c:v>307.60709881874072</c:v>
                </c:pt>
                <c:pt idx="153">
                  <c:v>308.42963737566225</c:v>
                </c:pt>
                <c:pt idx="154">
                  <c:v>308.42963737566225</c:v>
                </c:pt>
                <c:pt idx="155">
                  <c:v>310.04751444203276</c:v>
                </c:pt>
                <c:pt idx="156">
                  <c:v>310.78923169196599</c:v>
                </c:pt>
                <c:pt idx="157">
                  <c:v>310.78923169196599</c:v>
                </c:pt>
                <c:pt idx="158">
                  <c:v>311.36308026431539</c:v>
                </c:pt>
                <c:pt idx="159">
                  <c:v>311.36308026431539</c:v>
                </c:pt>
                <c:pt idx="160">
                  <c:v>312.96579326131234</c:v>
                </c:pt>
                <c:pt idx="161">
                  <c:v>314.50498593135609</c:v>
                </c:pt>
                <c:pt idx="162">
                  <c:v>314.50498593135609</c:v>
                </c:pt>
                <c:pt idx="163">
                  <c:v>316.09176859842853</c:v>
                </c:pt>
                <c:pt idx="164">
                  <c:v>317.67062529557637</c:v>
                </c:pt>
                <c:pt idx="165">
                  <c:v>319.24167361997473</c:v>
                </c:pt>
                <c:pt idx="166">
                  <c:v>320.8050282892749</c:v>
                </c:pt>
                <c:pt idx="167">
                  <c:v>322.36080123936046</c:v>
                </c:pt>
                <c:pt idx="168">
                  <c:v>323.90910171787772</c:v>
                </c:pt>
                <c:pt idx="169">
                  <c:v>325.45003637376112</c:v>
                </c:pt>
                <c:pt idx="170">
                  <c:v>326.98370934296167</c:v>
                </c:pt>
                <c:pt idx="171">
                  <c:v>328.5102223305729</c:v>
                </c:pt>
                <c:pt idx="172">
                  <c:v>329.12918192053775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6-495A-8123-F780D76806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Sheet1!$H$5:$H$177</c:f>
              <c:numCache>
                <c:formatCode>0.00</c:formatCode>
                <c:ptCount val="173"/>
                <c:pt idx="0">
                  <c:v>321.76125057024376</c:v>
                </c:pt>
                <c:pt idx="1">
                  <c:v>323.3124222304599</c:v>
                </c:pt>
                <c:pt idx="2">
                  <c:v>324.85618720985934</c:v>
                </c:pt>
                <c:pt idx="3">
                  <c:v>326.39265060434064</c:v>
                </c:pt>
                <c:pt idx="4">
                  <c:v>326.56459075124354</c:v>
                </c:pt>
                <c:pt idx="5">
                  <c:v>326.56459075124354</c:v>
                </c:pt>
                <c:pt idx="6">
                  <c:v>328.09305377061423</c:v>
                </c:pt>
                <c:pt idx="7">
                  <c:v>329.61442919345501</c:v>
                </c:pt>
                <c:pt idx="8">
                  <c:v>331.12881471192924</c:v>
                </c:pt>
                <c:pt idx="9">
                  <c:v>332.63630579437228</c:v>
                </c:pt>
                <c:pt idx="10">
                  <c:v>333.48892611978459</c:v>
                </c:pt>
                <c:pt idx="11">
                  <c:v>333.48892611978459</c:v>
                </c:pt>
                <c:pt idx="12">
                  <c:v>333.69289498658367</c:v>
                </c:pt>
                <c:pt idx="13">
                  <c:v>333.69289498658367</c:v>
                </c:pt>
                <c:pt idx="14">
                  <c:v>335.18885447539446</c:v>
                </c:pt>
                <c:pt idx="15">
                  <c:v>336.67816704462314</c:v>
                </c:pt>
                <c:pt idx="16">
                  <c:v>338.16092051644165</c:v>
                </c:pt>
                <c:pt idx="17">
                  <c:v>339.41675770728699</c:v>
                </c:pt>
                <c:pt idx="18">
                  <c:v>339.41675770728699</c:v>
                </c:pt>
                <c:pt idx="19">
                  <c:v>339.82275716103413</c:v>
                </c:pt>
                <c:pt idx="20">
                  <c:v>53.089544550009229</c:v>
                </c:pt>
                <c:pt idx="21">
                  <c:v>53.089544550009229</c:v>
                </c:pt>
                <c:pt idx="22">
                  <c:v>53.089544550009229</c:v>
                </c:pt>
                <c:pt idx="23">
                  <c:v>53.089544550009229</c:v>
                </c:pt>
                <c:pt idx="24">
                  <c:v>53.089544550009229</c:v>
                </c:pt>
                <c:pt idx="25">
                  <c:v>53.089544550009229</c:v>
                </c:pt>
                <c:pt idx="26">
                  <c:v>53.089544550009229</c:v>
                </c:pt>
                <c:pt idx="27">
                  <c:v>61.799027019261516</c:v>
                </c:pt>
                <c:pt idx="28">
                  <c:v>69.424345445437325</c:v>
                </c:pt>
                <c:pt idx="29">
                  <c:v>76.291282205291409</c:v>
                </c:pt>
                <c:pt idx="30">
                  <c:v>82.589222907879531</c:v>
                </c:pt>
                <c:pt idx="31">
                  <c:v>88.439808573557045</c:v>
                </c:pt>
                <c:pt idx="32">
                  <c:v>93.926672146560236</c:v>
                </c:pt>
                <c:pt idx="33">
                  <c:v>99.1102403413866</c:v>
                </c:pt>
                <c:pt idx="34">
                  <c:v>100.82188145699035</c:v>
                </c:pt>
                <c:pt idx="35">
                  <c:v>100.82188145699035</c:v>
                </c:pt>
                <c:pt idx="36">
                  <c:v>105.66774238398119</c:v>
                </c:pt>
                <c:pt idx="37">
                  <c:v>110.30091468581489</c:v>
                </c:pt>
                <c:pt idx="38">
                  <c:v>114.74716458600366</c:v>
                </c:pt>
                <c:pt idx="39">
                  <c:v>119.02744129202901</c:v>
                </c:pt>
                <c:pt idx="40">
                  <c:v>123.15905074547877</c:v>
                </c:pt>
                <c:pt idx="41">
                  <c:v>127.15648540490342</c:v>
                </c:pt>
                <c:pt idx="42">
                  <c:v>131.03202578197215</c:v>
                </c:pt>
                <c:pt idx="43">
                  <c:v>134.79618607559865</c:v>
                </c:pt>
                <c:pt idx="44">
                  <c:v>138.45805061652217</c:v>
                </c:pt>
                <c:pt idx="45">
                  <c:v>140.60584326594474</c:v>
                </c:pt>
                <c:pt idx="46">
                  <c:v>140.60584326594474</c:v>
                </c:pt>
                <c:pt idx="47">
                  <c:v>144.12016916631558</c:v>
                </c:pt>
                <c:pt idx="48">
                  <c:v>147.55081551969619</c:v>
                </c:pt>
                <c:pt idx="49">
                  <c:v>150.90348955715839</c:v>
                </c:pt>
                <c:pt idx="50">
                  <c:v>154.18327782391776</c:v>
                </c:pt>
                <c:pt idx="51">
                  <c:v>155.88588862538973</c:v>
                </c:pt>
                <c:pt idx="52">
                  <c:v>155.88588862538973</c:v>
                </c:pt>
                <c:pt idx="53">
                  <c:v>159.06297580684014</c:v>
                </c:pt>
                <c:pt idx="54">
                  <c:v>162.1778353306253</c:v>
                </c:pt>
                <c:pt idx="55">
                  <c:v>165.2339864329594</c:v>
                </c:pt>
                <c:pt idx="56">
                  <c:v>168.23462863669718</c:v>
                </c:pt>
                <c:pt idx="57">
                  <c:v>171.18268099468301</c:v>
                </c:pt>
                <c:pt idx="58">
                  <c:v>174.08081534887009</c:v>
                </c:pt>
                <c:pt idx="59">
                  <c:v>176.93148468412116</c:v>
                </c:pt>
                <c:pt idx="60">
                  <c:v>179.73694743298441</c:v>
                </c:pt>
                <c:pt idx="61">
                  <c:v>182.49928841649603</c:v>
                </c:pt>
                <c:pt idx="62">
                  <c:v>185.22043697315749</c:v>
                </c:pt>
                <c:pt idx="63">
                  <c:v>187.90218272422331</c:v>
                </c:pt>
                <c:pt idx="64">
                  <c:v>190.54618934139671</c:v>
                </c:pt>
                <c:pt idx="65">
                  <c:v>193.15400661784733</c:v>
                </c:pt>
                <c:pt idx="66">
                  <c:v>193.9475718139503</c:v>
                </c:pt>
                <c:pt idx="67">
                  <c:v>193.9475718139503</c:v>
                </c:pt>
                <c:pt idx="68">
                  <c:v>196.51025574388584</c:v>
                </c:pt>
                <c:pt idx="69">
                  <c:v>199.03994727824718</c:v>
                </c:pt>
                <c:pt idx="70">
                  <c:v>201.53788877659559</c:v>
                </c:pt>
                <c:pt idx="71">
                  <c:v>204.00524653186596</c:v>
                </c:pt>
                <c:pt idx="72">
                  <c:v>206.44311713527145</c:v>
                </c:pt>
                <c:pt idx="73">
                  <c:v>206.80583523809818</c:v>
                </c:pt>
                <c:pt idx="74">
                  <c:v>206.80583523809818</c:v>
                </c:pt>
                <c:pt idx="75">
                  <c:v>209.21107401026219</c:v>
                </c:pt>
                <c:pt idx="76">
                  <c:v>211.58897298424463</c:v>
                </c:pt>
                <c:pt idx="77">
                  <c:v>213.94044378875026</c:v>
                </c:pt>
                <c:pt idx="78">
                  <c:v>216.26634848844932</c:v>
                </c:pt>
                <c:pt idx="79">
                  <c:v>218.56750327651045</c:v>
                </c:pt>
                <c:pt idx="80">
                  <c:v>220.84468182079326</c:v>
                </c:pt>
                <c:pt idx="81">
                  <c:v>223.09861830259598</c:v>
                </c:pt>
                <c:pt idx="82">
                  <c:v>225.33001018179405</c:v>
                </c:pt>
                <c:pt idx="83">
                  <c:v>226.03232048653442</c:v>
                </c:pt>
                <c:pt idx="84">
                  <c:v>226.03232048653442</c:v>
                </c:pt>
                <c:pt idx="85">
                  <c:v>228.23503215879768</c:v>
                </c:pt>
                <c:pt idx="86">
                  <c:v>230.41668755653836</c:v>
                </c:pt>
                <c:pt idx="87">
                  <c:v>231.45182250422531</c:v>
                </c:pt>
                <c:pt idx="88">
                  <c:v>231.45182250422531</c:v>
                </c:pt>
                <c:pt idx="89">
                  <c:v>233.60343777549039</c:v>
                </c:pt>
                <c:pt idx="90">
                  <c:v>235.7354155415079</c:v>
                </c:pt>
                <c:pt idx="91">
                  <c:v>237.153962202885</c:v>
                </c:pt>
                <c:pt idx="92">
                  <c:v>237.153962202885</c:v>
                </c:pt>
                <c:pt idx="93">
                  <c:v>237.45334242441695</c:v>
                </c:pt>
                <c:pt idx="94">
                  <c:v>237.45334242441695</c:v>
                </c:pt>
                <c:pt idx="95">
                  <c:v>239.55105891756648</c:v>
                </c:pt>
                <c:pt idx="96">
                  <c:v>241.6305647647404</c:v>
                </c:pt>
                <c:pt idx="97">
                  <c:v>243.69232615847264</c:v>
                </c:pt>
                <c:pt idx="98">
                  <c:v>243.83394474216959</c:v>
                </c:pt>
                <c:pt idx="99">
                  <c:v>243.83394474216959</c:v>
                </c:pt>
                <c:pt idx="100">
                  <c:v>244.0923405773467</c:v>
                </c:pt>
                <c:pt idx="101">
                  <c:v>244.0923405773467</c:v>
                </c:pt>
                <c:pt idx="102">
                  <c:v>246.13348152684839</c:v>
                </c:pt>
                <c:pt idx="103">
                  <c:v>248.1578343081826</c:v>
                </c:pt>
                <c:pt idx="104">
                  <c:v>249.19074829641531</c:v>
                </c:pt>
                <c:pt idx="105">
                  <c:v>249.19074829641531</c:v>
                </c:pt>
                <c:pt idx="106">
                  <c:v>251.19046366557669</c:v>
                </c:pt>
                <c:pt idx="107">
                  <c:v>253.17438463740245</c:v>
                </c:pt>
                <c:pt idx="108">
                  <c:v>255.14287965084858</c:v>
                </c:pt>
                <c:pt idx="109">
                  <c:v>256.9382390624786</c:v>
                </c:pt>
                <c:pt idx="110">
                  <c:v>256.9382390624786</c:v>
                </c:pt>
                <c:pt idx="111">
                  <c:v>258.87811551486425</c:v>
                </c:pt>
                <c:pt idx="112">
                  <c:v>260.80356341991842</c:v>
                </c:pt>
                <c:pt idx="113">
                  <c:v>262.71490002001678</c:v>
                </c:pt>
                <c:pt idx="114">
                  <c:v>263.62172602524134</c:v>
                </c:pt>
                <c:pt idx="115">
                  <c:v>263.62172602524134</c:v>
                </c:pt>
                <c:pt idx="116">
                  <c:v>265.51277640167791</c:v>
                </c:pt>
                <c:pt idx="117">
                  <c:v>267.39045314395088</c:v>
                </c:pt>
                <c:pt idx="118">
                  <c:v>269.25503603930491</c:v>
                </c:pt>
                <c:pt idx="119">
                  <c:v>271.10679525332336</c:v>
                </c:pt>
                <c:pt idx="120">
                  <c:v>272.94599178688702</c:v>
                </c:pt>
                <c:pt idx="121">
                  <c:v>274.77287790560297</c:v>
                </c:pt>
                <c:pt idx="122">
                  <c:v>276.58769754370383</c:v>
                </c:pt>
                <c:pt idx="123">
                  <c:v>276.94345352170251</c:v>
                </c:pt>
                <c:pt idx="124">
                  <c:v>276.94345352170251</c:v>
                </c:pt>
                <c:pt idx="125">
                  <c:v>278.74414155014523</c:v>
                </c:pt>
                <c:pt idx="126">
                  <c:v>278.99100659434777</c:v>
                </c:pt>
                <c:pt idx="127">
                  <c:v>278.99100659434777</c:v>
                </c:pt>
                <c:pt idx="128">
                  <c:v>279.24768673084367</c:v>
                </c:pt>
                <c:pt idx="129">
                  <c:v>279.24768673084367</c:v>
                </c:pt>
                <c:pt idx="130">
                  <c:v>281.03361105840594</c:v>
                </c:pt>
                <c:pt idx="131">
                  <c:v>281.29945462536432</c:v>
                </c:pt>
                <c:pt idx="132">
                  <c:v>281.29945462536432</c:v>
                </c:pt>
                <c:pt idx="133">
                  <c:v>281.55651799332833</c:v>
                </c:pt>
                <c:pt idx="134">
                  <c:v>281.55651799332833</c:v>
                </c:pt>
                <c:pt idx="135">
                  <c:v>283.32788924588311</c:v>
                </c:pt>
                <c:pt idx="136">
                  <c:v>285.08825444856092</c:v>
                </c:pt>
                <c:pt idx="137">
                  <c:v>286.83781623859744</c:v>
                </c:pt>
                <c:pt idx="138">
                  <c:v>288.57677111044018</c:v>
                </c:pt>
                <c:pt idx="139">
                  <c:v>290.30530967332885</c:v>
                </c:pt>
                <c:pt idx="140">
                  <c:v>292.02361689515345</c:v>
                </c:pt>
                <c:pt idx="141">
                  <c:v>293.73187233347244</c:v>
                </c:pt>
                <c:pt idx="142">
                  <c:v>295.14085946972398</c:v>
                </c:pt>
                <c:pt idx="143">
                  <c:v>295.14085946972398</c:v>
                </c:pt>
                <c:pt idx="144">
                  <c:v>295.32692902024252</c:v>
                </c:pt>
                <c:pt idx="145">
                  <c:v>295.32692902024252</c:v>
                </c:pt>
                <c:pt idx="146">
                  <c:v>297.01618643523005</c:v>
                </c:pt>
                <c:pt idx="147">
                  <c:v>298.26074842749142</c:v>
                </c:pt>
                <c:pt idx="148">
                  <c:v>298.26074842749142</c:v>
                </c:pt>
                <c:pt idx="149">
                  <c:v>299.29259278593469</c:v>
                </c:pt>
                <c:pt idx="150">
                  <c:v>299.29259278593469</c:v>
                </c:pt>
                <c:pt idx="151">
                  <c:v>299.71054572791945</c:v>
                </c:pt>
                <c:pt idx="152">
                  <c:v>299.71054572791945</c:v>
                </c:pt>
                <c:pt idx="153">
                  <c:v>300.55469583509637</c:v>
                </c:pt>
                <c:pt idx="154">
                  <c:v>300.55469583509637</c:v>
                </c:pt>
                <c:pt idx="155">
                  <c:v>302.21473357288073</c:v>
                </c:pt>
                <c:pt idx="156">
                  <c:v>302.97562692818587</c:v>
                </c:pt>
                <c:pt idx="157">
                  <c:v>302.97562692818587</c:v>
                </c:pt>
                <c:pt idx="158">
                  <c:v>303.56424645950528</c:v>
                </c:pt>
                <c:pt idx="159">
                  <c:v>303.56424645950528</c:v>
                </c:pt>
                <c:pt idx="160">
                  <c:v>305.20791557318307</c:v>
                </c:pt>
                <c:pt idx="161">
                  <c:v>306.78603317707808</c:v>
                </c:pt>
                <c:pt idx="162">
                  <c:v>306.78603317707808</c:v>
                </c:pt>
                <c:pt idx="163">
                  <c:v>308.41253241807027</c:v>
                </c:pt>
                <c:pt idx="164">
                  <c:v>310.03049874573185</c:v>
                </c:pt>
                <c:pt idx="165">
                  <c:v>311.64006506309045</c:v>
                </c:pt>
                <c:pt idx="166">
                  <c:v>313.24136085856742</c:v>
                </c:pt>
                <c:pt idx="167">
                  <c:v>314.83451232755158</c:v>
                </c:pt>
                <c:pt idx="168">
                  <c:v>316.41964248846375</c:v>
                </c:pt>
                <c:pt idx="169">
                  <c:v>317.99687129361382</c:v>
                </c:pt>
                <c:pt idx="170">
                  <c:v>319.56631573513374</c:v>
                </c:pt>
                <c:pt idx="171">
                  <c:v>321.12808994625055</c:v>
                </c:pt>
                <c:pt idx="172">
                  <c:v>321.76125057024376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46-495A-8123-F780D768062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Sheet1!$I$5:$I$177</c:f>
              <c:numCache>
                <c:formatCode>0.00</c:formatCode>
                <c:ptCount val="173"/>
                <c:pt idx="0">
                  <c:v>308.52490841671789</c:v>
                </c:pt>
                <c:pt idx="1">
                  <c:v>310.14228849601301</c:v>
                </c:pt>
                <c:pt idx="2">
                  <c:v>311.75127764540781</c:v>
                </c:pt>
                <c:pt idx="3">
                  <c:v>313.35200512130785</c:v>
                </c:pt>
                <c:pt idx="4">
                  <c:v>313.53109682700398</c:v>
                </c:pt>
                <c:pt idx="5">
                  <c:v>313.53109682700398</c:v>
                </c:pt>
                <c:pt idx="6">
                  <c:v>315.12278349485325</c:v>
                </c:pt>
                <c:pt idx="7">
                  <c:v>316.70647084886684</c:v>
                </c:pt>
                <c:pt idx="8">
                  <c:v>318.28227829639548</c:v>
                </c:pt>
                <c:pt idx="9">
                  <c:v>319.85032230333007</c:v>
                </c:pt>
                <c:pt idx="10">
                  <c:v>320.73693362246905</c:v>
                </c:pt>
                <c:pt idx="11">
                  <c:v>320.73693362246905</c:v>
                </c:pt>
                <c:pt idx="12">
                  <c:v>320.94900671219426</c:v>
                </c:pt>
                <c:pt idx="13">
                  <c:v>320.94900671219426</c:v>
                </c:pt>
                <c:pt idx="14">
                  <c:v>322.50408510520316</c:v>
                </c:pt>
                <c:pt idx="15">
                  <c:v>324.05170098233418</c:v>
                </c:pt>
                <c:pt idx="16">
                  <c:v>325.59196075693285</c:v>
                </c:pt>
                <c:pt idx="17">
                  <c:v>326.89608770608453</c:v>
                </c:pt>
                <c:pt idx="18">
                  <c:v>326.89608770608453</c:v>
                </c:pt>
                <c:pt idx="19">
                  <c:v>327.31761796387326</c:v>
                </c:pt>
                <c:pt idx="20">
                  <c:v>327.31761796387326</c:v>
                </c:pt>
                <c:pt idx="21">
                  <c:v>328.84258092519599</c:v>
                </c:pt>
                <c:pt idx="22">
                  <c:v>330.36050464537078</c:v>
                </c:pt>
                <c:pt idx="23">
                  <c:v>331.8714857132864</c:v>
                </c:pt>
                <c:pt idx="24">
                  <c:v>333.37561852892611</c:v>
                </c:pt>
                <c:pt idx="25">
                  <c:v>334.13502827680918</c:v>
                </c:pt>
                <c:pt idx="26">
                  <c:v>42.689208537337464</c:v>
                </c:pt>
                <c:pt idx="27">
                  <c:v>42.689208537337464</c:v>
                </c:pt>
                <c:pt idx="28">
                  <c:v>42.689208537337464</c:v>
                </c:pt>
                <c:pt idx="29">
                  <c:v>42.689208537337464</c:v>
                </c:pt>
                <c:pt idx="30">
                  <c:v>42.689208537337464</c:v>
                </c:pt>
                <c:pt idx="31">
                  <c:v>42.689208537337464</c:v>
                </c:pt>
                <c:pt idx="32">
                  <c:v>42.689208537337464</c:v>
                </c:pt>
                <c:pt idx="33">
                  <c:v>42.689208537337464</c:v>
                </c:pt>
                <c:pt idx="34">
                  <c:v>42.689208537337464</c:v>
                </c:pt>
                <c:pt idx="35">
                  <c:v>42.689208537337464</c:v>
                </c:pt>
                <c:pt idx="36">
                  <c:v>53.131803334201692</c:v>
                </c:pt>
                <c:pt idx="37">
                  <c:v>61.835333956762021</c:v>
                </c:pt>
                <c:pt idx="38">
                  <c:v>69.456666530609482</c:v>
                </c:pt>
                <c:pt idx="39">
                  <c:v>76.320695263763724</c:v>
                </c:pt>
                <c:pt idx="40">
                  <c:v>82.616393806219151</c:v>
                </c:pt>
                <c:pt idx="41">
                  <c:v>88.465182560961722</c:v>
                </c:pt>
                <c:pt idx="42">
                  <c:v>93.950564264107996</c:v>
                </c:pt>
                <c:pt idx="43">
                  <c:v>99.132883169734797</c:v>
                </c:pt>
                <c:pt idx="44">
                  <c:v>104.05742897815749</c:v>
                </c:pt>
                <c:pt idx="45">
                  <c:v>106.89864314173633</c:v>
                </c:pt>
                <c:pt idx="46">
                  <c:v>106.89864314173633</c:v>
                </c:pt>
                <c:pt idx="47">
                  <c:v>111.48067054671088</c:v>
                </c:pt>
                <c:pt idx="48">
                  <c:v>115.88166337063122</c:v>
                </c:pt>
                <c:pt idx="49">
                  <c:v>120.12152140871466</c:v>
                </c:pt>
                <c:pt idx="50">
                  <c:v>124.21674567281295</c:v>
                </c:pt>
                <c:pt idx="51">
                  <c:v>126.32389725441617</c:v>
                </c:pt>
                <c:pt idx="52">
                  <c:v>126.32389725441617</c:v>
                </c:pt>
                <c:pt idx="53">
                  <c:v>130.22421824508794</c:v>
                </c:pt>
                <c:pt idx="54">
                  <c:v>134.01107050368748</c:v>
                </c:pt>
                <c:pt idx="55">
                  <c:v>137.69381619210174</c:v>
                </c:pt>
                <c:pt idx="56">
                  <c:v>141.28059674825946</c:v>
                </c:pt>
                <c:pt idx="57">
                  <c:v>144.77854474176863</c:v>
                </c:pt>
                <c:pt idx="58">
                  <c:v>148.19395067796896</c:v>
                </c:pt>
                <c:pt idx="59">
                  <c:v>151.53239593415097</c:v>
                </c:pt>
                <c:pt idx="60">
                  <c:v>154.79885987159045</c:v>
                </c:pt>
                <c:pt idx="61">
                  <c:v>157.99780700232614</c:v>
                </c:pt>
                <c:pt idx="62">
                  <c:v>161.13325857048972</c:v>
                </c:pt>
                <c:pt idx="63">
                  <c:v>164.20885182457215</c:v>
                </c:pt>
                <c:pt idx="64">
                  <c:v>167.22788947285167</c:v>
                </c:pt>
                <c:pt idx="65">
                  <c:v>170.19338123894329</c:v>
                </c:pt>
                <c:pt idx="66">
                  <c:v>171.0934754967129</c:v>
                </c:pt>
                <c:pt idx="67">
                  <c:v>171.0934754967129</c:v>
                </c:pt>
                <c:pt idx="68">
                  <c:v>173.99309571803215</c:v>
                </c:pt>
                <c:pt idx="69">
                  <c:v>176.84517906220768</c:v>
                </c:pt>
                <c:pt idx="70">
                  <c:v>179.65198957301948</c:v>
                </c:pt>
                <c:pt idx="71">
                  <c:v>182.41561708785872</c:v>
                </c:pt>
                <c:pt idx="72">
                  <c:v>185.13799544540902</c:v>
                </c:pt>
                <c:pt idx="73">
                  <c:v>185.54236775880673</c:v>
                </c:pt>
                <c:pt idx="74">
                  <c:v>185.54236775880673</c:v>
                </c:pt>
                <c:pt idx="75">
                  <c:v>188.21952670630188</c:v>
                </c:pt>
                <c:pt idx="76">
                  <c:v>190.85913714974268</c:v>
                </c:pt>
                <c:pt idx="77">
                  <c:v>193.46273603343948</c:v>
                </c:pt>
                <c:pt idx="78">
                  <c:v>196.03175822693703</c:v>
                </c:pt>
                <c:pt idx="79">
                  <c:v>198.56754577106577</c:v>
                </c:pt>
                <c:pt idx="80">
                  <c:v>201.07135607426608</c:v>
                </c:pt>
                <c:pt idx="81">
                  <c:v>203.54436920127341</c:v>
                </c:pt>
                <c:pt idx="82">
                  <c:v>205.98769437406767</c:v>
                </c:pt>
                <c:pt idx="83">
                  <c:v>206.75571733217998</c:v>
                </c:pt>
                <c:pt idx="84">
                  <c:v>206.75571733217998</c:v>
                </c:pt>
                <c:pt idx="85">
                  <c:v>209.16153243257784</c:v>
                </c:pt>
                <c:pt idx="86">
                  <c:v>211.53998829900769</c:v>
                </c:pt>
                <c:pt idx="87">
                  <c:v>212.667023502809</c:v>
                </c:pt>
                <c:pt idx="88">
                  <c:v>212.667023502809</c:v>
                </c:pt>
                <c:pt idx="89">
                  <c:v>215.00670428045802</c:v>
                </c:pt>
                <c:pt idx="90">
                  <c:v>217.32119750623576</c:v>
                </c:pt>
                <c:pt idx="91">
                  <c:v>218.859129427</c:v>
                </c:pt>
                <c:pt idx="92">
                  <c:v>218.859129427</c:v>
                </c:pt>
                <c:pt idx="93">
                  <c:v>219.18349977483328</c:v>
                </c:pt>
                <c:pt idx="94">
                  <c:v>219.18349977483328</c:v>
                </c:pt>
                <c:pt idx="95">
                  <c:v>221.45434421917386</c:v>
                </c:pt>
                <c:pt idx="96">
                  <c:v>223.70213806207653</c:v>
                </c:pt>
                <c:pt idx="97">
                  <c:v>225.92756930827267</c:v>
                </c:pt>
                <c:pt idx="98">
                  <c:v>226.08031615676839</c:v>
                </c:pt>
                <c:pt idx="99">
                  <c:v>226.08031615676839</c:v>
                </c:pt>
                <c:pt idx="100">
                  <c:v>226.3589792200529</c:v>
                </c:pt>
                <c:pt idx="101">
                  <c:v>226.3589792200529</c:v>
                </c:pt>
                <c:pt idx="102">
                  <c:v>228.55854277087161</c:v>
                </c:pt>
                <c:pt idx="103">
                  <c:v>230.73713934593266</c:v>
                </c:pt>
                <c:pt idx="104">
                  <c:v>231.84767797315621</c:v>
                </c:pt>
                <c:pt idx="105">
                  <c:v>231.84767797315621</c:v>
                </c:pt>
                <c:pt idx="106">
                  <c:v>233.99565333899761</c:v>
                </c:pt>
                <c:pt idx="107">
                  <c:v>236.12408979505744</c:v>
                </c:pt>
                <c:pt idx="108">
                  <c:v>238.23351103810805</c:v>
                </c:pt>
                <c:pt idx="109">
                  <c:v>240.15531523900185</c:v>
                </c:pt>
                <c:pt idx="110">
                  <c:v>240.15531523900185</c:v>
                </c:pt>
                <c:pt idx="111">
                  <c:v>242.22963368990253</c:v>
                </c:pt>
                <c:pt idx="112">
                  <c:v>244.28633903176896</c:v>
                </c:pt>
                <c:pt idx="113">
                  <c:v>246.32587244856026</c:v>
                </c:pt>
                <c:pt idx="114">
                  <c:v>247.29280454057772</c:v>
                </c:pt>
                <c:pt idx="115">
                  <c:v>247.29280454057772</c:v>
                </c:pt>
                <c:pt idx="116">
                  <c:v>249.30774391812295</c:v>
                </c:pt>
                <c:pt idx="117">
                  <c:v>251.30652832257337</c:v>
                </c:pt>
                <c:pt idx="118">
                  <c:v>253.28954020556074</c:v>
                </c:pt>
                <c:pt idx="119">
                  <c:v>255.25714716251213</c:v>
                </c:pt>
                <c:pt idx="120">
                  <c:v>257.20970272822984</c:v>
                </c:pt>
                <c:pt idx="121">
                  <c:v>259.14754711851771</c:v>
                </c:pt>
                <c:pt idx="122">
                  <c:v>261.07100792225924</c:v>
                </c:pt>
                <c:pt idx="123">
                  <c:v>261.44787854091368</c:v>
                </c:pt>
                <c:pt idx="124">
                  <c:v>261.44787854091368</c:v>
                </c:pt>
                <c:pt idx="125">
                  <c:v>263.35453896514548</c:v>
                </c:pt>
                <c:pt idx="126">
                  <c:v>263.61581611417841</c:v>
                </c:pt>
                <c:pt idx="127">
                  <c:v>263.61581611417841</c:v>
                </c:pt>
                <c:pt idx="128">
                  <c:v>263.88745193651084</c:v>
                </c:pt>
                <c:pt idx="129">
                  <c:v>263.88745193651084</c:v>
                </c:pt>
                <c:pt idx="130">
                  <c:v>265.77661163003847</c:v>
                </c:pt>
                <c:pt idx="131">
                  <c:v>266.05770035378475</c:v>
                </c:pt>
                <c:pt idx="132">
                  <c:v>266.05770035378475</c:v>
                </c:pt>
                <c:pt idx="133">
                  <c:v>266.32947559281592</c:v>
                </c:pt>
                <c:pt idx="134">
                  <c:v>266.32947559281592</c:v>
                </c:pt>
                <c:pt idx="135">
                  <c:v>268.20143468957122</c:v>
                </c:pt>
                <c:pt idx="136">
                  <c:v>270.06041836882412</c:v>
                </c:pt>
                <c:pt idx="137">
                  <c:v>271.90669276342629</c:v>
                </c:pt>
                <c:pt idx="138">
                  <c:v>273.74051503119574</c:v>
                </c:pt>
                <c:pt idx="139">
                  <c:v>275.56213377302822</c:v>
                </c:pt>
                <c:pt idx="140">
                  <c:v>277.37178942629384</c:v>
                </c:pt>
                <c:pt idx="141">
                  <c:v>279.16971463528108</c:v>
                </c:pt>
                <c:pt idx="142">
                  <c:v>280.65181929491257</c:v>
                </c:pt>
                <c:pt idx="143">
                  <c:v>280.65181929491257</c:v>
                </c:pt>
                <c:pt idx="144">
                  <c:v>280.84748841594484</c:v>
                </c:pt>
                <c:pt idx="145">
                  <c:v>280.84748841594484</c:v>
                </c:pt>
                <c:pt idx="146">
                  <c:v>282.62330362081656</c:v>
                </c:pt>
                <c:pt idx="147">
                  <c:v>283.93096132254453</c:v>
                </c:pt>
                <c:pt idx="148">
                  <c:v>283.93096132254453</c:v>
                </c:pt>
                <c:pt idx="149">
                  <c:v>285.01468881716301</c:v>
                </c:pt>
                <c:pt idx="150">
                  <c:v>285.01468881716301</c:v>
                </c:pt>
                <c:pt idx="151">
                  <c:v>285.45354782441268</c:v>
                </c:pt>
                <c:pt idx="152">
                  <c:v>285.45354782441268</c:v>
                </c:pt>
                <c:pt idx="153">
                  <c:v>286.3397316712165</c:v>
                </c:pt>
                <c:pt idx="154">
                  <c:v>286.3397316712165</c:v>
                </c:pt>
                <c:pt idx="155">
                  <c:v>288.08169315932633</c:v>
                </c:pt>
                <c:pt idx="156">
                  <c:v>288.87981455536874</c:v>
                </c:pt>
                <c:pt idx="157">
                  <c:v>288.87981455536874</c:v>
                </c:pt>
                <c:pt idx="158">
                  <c:v>289.49709579466287</c:v>
                </c:pt>
                <c:pt idx="159">
                  <c:v>289.49709579466287</c:v>
                </c:pt>
                <c:pt idx="160">
                  <c:v>291.22017181772316</c:v>
                </c:pt>
                <c:pt idx="161">
                  <c:v>292.87367054336619</c:v>
                </c:pt>
                <c:pt idx="162">
                  <c:v>292.87367054336619</c:v>
                </c:pt>
                <c:pt idx="163">
                  <c:v>294.57699655191033</c:v>
                </c:pt>
                <c:pt idx="164">
                  <c:v>296.27052991741209</c:v>
                </c:pt>
                <c:pt idx="165">
                  <c:v>297.95443762015725</c:v>
                </c:pt>
                <c:pt idx="166">
                  <c:v>299.62888194822636</c:v>
                </c:pt>
                <c:pt idx="167">
                  <c:v>301.29402068003969</c:v>
                </c:pt>
                <c:pt idx="168">
                  <c:v>302.95000725787116</c:v>
                </c:pt>
                <c:pt idx="169">
                  <c:v>304.59699095287232</c:v>
                </c:pt>
                <c:pt idx="170">
                  <c:v>306.235117022108</c:v>
                </c:pt>
                <c:pt idx="171">
                  <c:v>307.86452685807143</c:v>
                </c:pt>
                <c:pt idx="172">
                  <c:v>308.52490841671789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46-495A-8123-F780D768062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Sheet1!$J$5:$J$177</c:f>
              <c:numCache>
                <c:formatCode>0.00</c:formatCode>
                <c:ptCount val="173"/>
                <c:pt idx="0">
                  <c:v>285.03556858643105</c:v>
                </c:pt>
                <c:pt idx="1">
                  <c:v>286.78545179173585</c:v>
                </c:pt>
                <c:pt idx="2">
                  <c:v>288.52472226724359</c:v>
                </c:pt>
                <c:pt idx="3">
                  <c:v>290.25357079524457</c:v>
                </c:pt>
                <c:pt idx="4">
                  <c:v>290.44690551525946</c:v>
                </c:pt>
                <c:pt idx="5">
                  <c:v>290.44690551525946</c:v>
                </c:pt>
                <c:pt idx="6">
                  <c:v>292.16437997023189</c:v>
                </c:pt>
                <c:pt idx="7">
                  <c:v>293.87181716420179</c:v>
                </c:pt>
                <c:pt idx="8">
                  <c:v>295.56939104614679</c:v>
                </c:pt>
                <c:pt idx="9">
                  <c:v>297.25727059802932</c:v>
                </c:pt>
                <c:pt idx="10">
                  <c:v>298.21106088706711</c:v>
                </c:pt>
                <c:pt idx="11">
                  <c:v>298.21106088706711</c:v>
                </c:pt>
                <c:pt idx="12">
                  <c:v>298.43914146001367</c:v>
                </c:pt>
                <c:pt idx="13">
                  <c:v>298.43914146001367</c:v>
                </c:pt>
                <c:pt idx="14">
                  <c:v>300.11088143449587</c:v>
                </c:pt>
                <c:pt idx="15">
                  <c:v>301.77336057940903</c:v>
                </c:pt>
                <c:pt idx="16">
                  <c:v>303.42673111542103</c:v>
                </c:pt>
                <c:pt idx="17">
                  <c:v>304.82570167784411</c:v>
                </c:pt>
                <c:pt idx="18">
                  <c:v>304.82570167784411</c:v>
                </c:pt>
                <c:pt idx="19">
                  <c:v>305.27770844820952</c:v>
                </c:pt>
                <c:pt idx="20">
                  <c:v>305.27770844820952</c:v>
                </c:pt>
                <c:pt idx="21">
                  <c:v>306.91220124880994</c:v>
                </c:pt>
                <c:pt idx="22">
                  <c:v>308.5380353787682</c:v>
                </c:pt>
                <c:pt idx="23">
                  <c:v>310.155347004352</c:v>
                </c:pt>
                <c:pt idx="24">
                  <c:v>311.76426875989171</c:v>
                </c:pt>
                <c:pt idx="25">
                  <c:v>312.57618810042135</c:v>
                </c:pt>
                <c:pt idx="26">
                  <c:v>312.57618810042135</c:v>
                </c:pt>
                <c:pt idx="27">
                  <c:v>314.17271263970395</c:v>
                </c:pt>
                <c:pt idx="28">
                  <c:v>315.76116507162499</c:v>
                </c:pt>
                <c:pt idx="29">
                  <c:v>317.34166661091007</c:v>
                </c:pt>
                <c:pt idx="30">
                  <c:v>318.91433546861765</c:v>
                </c:pt>
                <c:pt idx="31">
                  <c:v>320.47928695531948</c:v>
                </c:pt>
                <c:pt idx="32">
                  <c:v>322.03663357976836</c:v>
                </c:pt>
                <c:pt idx="33">
                  <c:v>323.58648514329207</c:v>
                </c:pt>
                <c:pt idx="34">
                  <c:v>324.11483367379219</c:v>
                </c:pt>
                <c:pt idx="35">
                  <c:v>324.11483367379219</c:v>
                </c:pt>
                <c:pt idx="36">
                  <c:v>325.65479484784186</c:v>
                </c:pt>
                <c:pt idx="37">
                  <c:v>327.18750802466457</c:v>
                </c:pt>
                <c:pt idx="38">
                  <c:v>328.7130745914892</c:v>
                </c:pt>
                <c:pt idx="39">
                  <c:v>330.23159359363234</c:v>
                </c:pt>
                <c:pt idx="40">
                  <c:v>331.74316180953895</c:v>
                </c:pt>
                <c:pt idx="41">
                  <c:v>333.24787382275963</c:v>
                </c:pt>
                <c:pt idx="42">
                  <c:v>334.74582209101567</c:v>
                </c:pt>
                <c:pt idx="43">
                  <c:v>336.23709701249493</c:v>
                </c:pt>
                <c:pt idx="44">
                  <c:v>337.72178698951291</c:v>
                </c:pt>
                <c:pt idx="45">
                  <c:v>338.60799870556798</c:v>
                </c:pt>
                <c:pt idx="46">
                  <c:v>44.893020207934335</c:v>
                </c:pt>
                <c:pt idx="47">
                  <c:v>44.893020207934335</c:v>
                </c:pt>
                <c:pt idx="48">
                  <c:v>44.893020207934335</c:v>
                </c:pt>
                <c:pt idx="49">
                  <c:v>44.893020207934335</c:v>
                </c:pt>
                <c:pt idx="50">
                  <c:v>44.893020207934335</c:v>
                </c:pt>
                <c:pt idx="51">
                  <c:v>44.893020207934335</c:v>
                </c:pt>
                <c:pt idx="52">
                  <c:v>44.893020207934335</c:v>
                </c:pt>
                <c:pt idx="53">
                  <c:v>54.918150582389437</c:v>
                </c:pt>
                <c:pt idx="54">
                  <c:v>63.376835384783938</c:v>
                </c:pt>
                <c:pt idx="55">
                  <c:v>70.832501462181909</c:v>
                </c:pt>
                <c:pt idx="56">
                  <c:v>77.574888097824555</c:v>
                </c:pt>
                <c:pt idx="57">
                  <c:v>83.776388459935418</c:v>
                </c:pt>
                <c:pt idx="58">
                  <c:v>89.549445913361183</c:v>
                </c:pt>
                <c:pt idx="59">
                  <c:v>94.972223641388965</c:v>
                </c:pt>
                <c:pt idx="60">
                  <c:v>100.10166463845644</c:v>
                </c:pt>
                <c:pt idx="61">
                  <c:v>104.9807756848367</c:v>
                </c:pt>
                <c:pt idx="62">
                  <c:v>109.6429809125509</c:v>
                </c:pt>
                <c:pt idx="63">
                  <c:v>114.11486872178402</c:v>
                </c:pt>
                <c:pt idx="64">
                  <c:v>118.41800227748314</c:v>
                </c:pt>
                <c:pt idx="65">
                  <c:v>122.57015649573923</c:v>
                </c:pt>
                <c:pt idx="66">
                  <c:v>123.81693585043205</c:v>
                </c:pt>
                <c:pt idx="67">
                  <c:v>123.81693585043205</c:v>
                </c:pt>
                <c:pt idx="68">
                  <c:v>127.79379328977603</c:v>
                </c:pt>
                <c:pt idx="69">
                  <c:v>131.6505738817344</c:v>
                </c:pt>
                <c:pt idx="70">
                  <c:v>135.3975391334348</c:v>
                </c:pt>
                <c:pt idx="71">
                  <c:v>139.04356728518587</c:v>
                </c:pt>
                <c:pt idx="72">
                  <c:v>142.59640108849175</c:v>
                </c:pt>
                <c:pt idx="73">
                  <c:v>143.12102039669091</c:v>
                </c:pt>
                <c:pt idx="74">
                  <c:v>143.12102039669091</c:v>
                </c:pt>
                <c:pt idx="75">
                  <c:v>146.57505408284868</c:v>
                </c:pt>
                <c:pt idx="76">
                  <c:v>149.94954644609638</c:v>
                </c:pt>
                <c:pt idx="77">
                  <c:v>153.24975197170798</c:v>
                </c:pt>
                <c:pt idx="78">
                  <c:v>156.48037090763177</c:v>
                </c:pt>
                <c:pt idx="79">
                  <c:v>159.64562781169425</c:v>
                </c:pt>
                <c:pt idx="80">
                  <c:v>162.74933634085886</c:v>
                </c:pt>
                <c:pt idx="81">
                  <c:v>165.79495311797041</c:v>
                </c:pt>
                <c:pt idx="82">
                  <c:v>168.78562284563813</c:v>
                </c:pt>
                <c:pt idx="83">
                  <c:v>169.72207545098547</c:v>
                </c:pt>
                <c:pt idx="84">
                  <c:v>169.72207545098547</c:v>
                </c:pt>
                <c:pt idx="85">
                  <c:v>172.64473028560704</c:v>
                </c:pt>
                <c:pt idx="86">
                  <c:v>175.51872519873768</c:v>
                </c:pt>
                <c:pt idx="87">
                  <c:v>176.87543393979277</c:v>
                </c:pt>
                <c:pt idx="88">
                  <c:v>176.87543393979277</c:v>
                </c:pt>
                <c:pt idx="89">
                  <c:v>179.68177183952187</c:v>
                </c:pt>
                <c:pt idx="90">
                  <c:v>182.44494822107296</c:v>
                </c:pt>
                <c:pt idx="91">
                  <c:v>184.27418370295388</c:v>
                </c:pt>
                <c:pt idx="92">
                  <c:v>184.27418370295388</c:v>
                </c:pt>
                <c:pt idx="93">
                  <c:v>184.65931554998789</c:v>
                </c:pt>
                <c:pt idx="94">
                  <c:v>184.65931554998789</c:v>
                </c:pt>
                <c:pt idx="95">
                  <c:v>187.34909345761457</c:v>
                </c:pt>
                <c:pt idx="96">
                  <c:v>190.00079689146042</c:v>
                </c:pt>
                <c:pt idx="97">
                  <c:v>192.61599834746335</c:v>
                </c:pt>
                <c:pt idx="98">
                  <c:v>192.79513894128661</c:v>
                </c:pt>
                <c:pt idx="99">
                  <c:v>192.79513894128661</c:v>
                </c:pt>
                <c:pt idx="100">
                  <c:v>193.12183646441954</c:v>
                </c:pt>
                <c:pt idx="101">
                  <c:v>193.12183646441954</c:v>
                </c:pt>
                <c:pt idx="102">
                  <c:v>195.69533392339738</c:v>
                </c:pt>
                <c:pt idx="103">
                  <c:v>198.23542498602518</c:v>
                </c:pt>
                <c:pt idx="104">
                  <c:v>199.52694561735271</c:v>
                </c:pt>
                <c:pt idx="105">
                  <c:v>199.52694561735271</c:v>
                </c:pt>
                <c:pt idx="106">
                  <c:v>202.01886552347042</c:v>
                </c:pt>
                <c:pt idx="107">
                  <c:v>204.48041966748315</c:v>
                </c:pt>
                <c:pt idx="108">
                  <c:v>206.91269179871503</c:v>
                </c:pt>
                <c:pt idx="109">
                  <c:v>209.12252791937564</c:v>
                </c:pt>
                <c:pt idx="110">
                  <c:v>209.12252791937564</c:v>
                </c:pt>
                <c:pt idx="111">
                  <c:v>211.50142241457868</c:v>
                </c:pt>
                <c:pt idx="112">
                  <c:v>213.85385590021528</c:v>
                </c:pt>
                <c:pt idx="113">
                  <c:v>216.18069220767623</c:v>
                </c:pt>
                <c:pt idx="114">
                  <c:v>217.28181567584079</c:v>
                </c:pt>
                <c:pt idx="115">
                  <c:v>217.28181567584079</c:v>
                </c:pt>
                <c:pt idx="116">
                  <c:v>219.57232845554572</c:v>
                </c:pt>
                <c:pt idx="117">
                  <c:v>221.83919271262698</c:v>
                </c:pt>
                <c:pt idx="118">
                  <c:v>224.08312614605782</c:v>
                </c:pt>
                <c:pt idx="119">
                  <c:v>226.30481087106847</c:v>
                </c:pt>
                <c:pt idx="120">
                  <c:v>228.50489584118338</c:v>
                </c:pt>
                <c:pt idx="121">
                  <c:v>230.68399906233219</c:v>
                </c:pt>
                <c:pt idx="122">
                  <c:v>232.84270962044332</c:v>
                </c:pt>
                <c:pt idx="123">
                  <c:v>233.26519122961761</c:v>
                </c:pt>
                <c:pt idx="124">
                  <c:v>233.26519122961761</c:v>
                </c:pt>
                <c:pt idx="125">
                  <c:v>235.40023245398478</c:v>
                </c:pt>
                <c:pt idx="126">
                  <c:v>235.69250041397174</c:v>
                </c:pt>
                <c:pt idx="127">
                  <c:v>235.69250041397174</c:v>
                </c:pt>
                <c:pt idx="128">
                  <c:v>235.9962786473339</c:v>
                </c:pt>
                <c:pt idx="129">
                  <c:v>235.9962786473339</c:v>
                </c:pt>
                <c:pt idx="130">
                  <c:v>238.10683218964985</c:v>
                </c:pt>
                <c:pt idx="131">
                  <c:v>238.42054475944408</c:v>
                </c:pt>
                <c:pt idx="132">
                  <c:v>238.42054475944408</c:v>
                </c:pt>
                <c:pt idx="133">
                  <c:v>238.72378560878695</c:v>
                </c:pt>
                <c:pt idx="134">
                  <c:v>238.72378560878695</c:v>
                </c:pt>
                <c:pt idx="135">
                  <c:v>240.81043543706755</c:v>
                </c:pt>
                <c:pt idx="136">
                  <c:v>242.87915887409955</c:v>
                </c:pt>
                <c:pt idx="137">
                  <c:v>244.93041014825025</c:v>
                </c:pt>
                <c:pt idx="138">
                  <c:v>246.96462462342677</c:v>
                </c:pt>
                <c:pt idx="139">
                  <c:v>248.98221987802683</c:v>
                </c:pt>
                <c:pt idx="140">
                  <c:v>250.98359670582079</c:v>
                </c:pt>
                <c:pt idx="141">
                  <c:v>252.9691400455599</c:v>
                </c:pt>
                <c:pt idx="142">
                  <c:v>254.60380971106872</c:v>
                </c:pt>
                <c:pt idx="143">
                  <c:v>254.60380971106872</c:v>
                </c:pt>
                <c:pt idx="144">
                  <c:v>254.81948119284382</c:v>
                </c:pt>
                <c:pt idx="145">
                  <c:v>254.81948119284382</c:v>
                </c:pt>
                <c:pt idx="146">
                  <c:v>256.77536485299771</c:v>
                </c:pt>
                <c:pt idx="147">
                  <c:v>258.21395594233491</c:v>
                </c:pt>
                <c:pt idx="148">
                  <c:v>258.21395594233491</c:v>
                </c:pt>
                <c:pt idx="149">
                  <c:v>259.40514468180862</c:v>
                </c:pt>
                <c:pt idx="150">
                  <c:v>259.40514468180862</c:v>
                </c:pt>
                <c:pt idx="151">
                  <c:v>259.88725288361115</c:v>
                </c:pt>
                <c:pt idx="152">
                  <c:v>259.88725288361115</c:v>
                </c:pt>
                <c:pt idx="153">
                  <c:v>260.86030395479889</c:v>
                </c:pt>
                <c:pt idx="154">
                  <c:v>260.86030395479889</c:v>
                </c:pt>
                <c:pt idx="155">
                  <c:v>262.77122783780965</c:v>
                </c:pt>
                <c:pt idx="156">
                  <c:v>263.64598139055727</c:v>
                </c:pt>
                <c:pt idx="157">
                  <c:v>263.64598139055727</c:v>
                </c:pt>
                <c:pt idx="158">
                  <c:v>264.32219868824876</c:v>
                </c:pt>
                <c:pt idx="159">
                  <c:v>264.32219868824876</c:v>
                </c:pt>
                <c:pt idx="160">
                  <c:v>266.20827319861803</c:v>
                </c:pt>
                <c:pt idx="161">
                  <c:v>268.01612478242805</c:v>
                </c:pt>
                <c:pt idx="162">
                  <c:v>268.01612478242805</c:v>
                </c:pt>
                <c:pt idx="163">
                  <c:v>269.87638493093471</c:v>
                </c:pt>
                <c:pt idx="164">
                  <c:v>271.72390977495894</c:v>
                </c:pt>
                <c:pt idx="165">
                  <c:v>273.55895734446358</c:v>
                </c:pt>
                <c:pt idx="166">
                  <c:v>275.38177707210411</c:v>
                </c:pt>
                <c:pt idx="167">
                  <c:v>277.19261018899846</c:v>
                </c:pt>
                <c:pt idx="168">
                  <c:v>278.99169009737557</c:v>
                </c:pt>
                <c:pt idx="169">
                  <c:v>280.77924272173334</c:v>
                </c:pt>
                <c:pt idx="170">
                  <c:v>282.55548684000109</c:v>
                </c:pt>
                <c:pt idx="171">
                  <c:v>284.32063439608112</c:v>
                </c:pt>
                <c:pt idx="172">
                  <c:v>285.03556858643105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46-495A-8123-F780D768062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Sheet1!$K$5:$K$177</c:f>
              <c:numCache>
                <c:formatCode>0.00</c:formatCode>
                <c:ptCount val="173"/>
                <c:pt idx="0">
                  <c:v>261.67518593824241</c:v>
                </c:pt>
                <c:pt idx="1">
                  <c:v>263.58020209380999</c:v>
                </c:pt>
                <c:pt idx="2">
                  <c:v>265.471548260475</c:v>
                </c:pt>
                <c:pt idx="3">
                  <c:v>267.34951456064721</c:v>
                </c:pt>
                <c:pt idx="4">
                  <c:v>267.55939994665431</c:v>
                </c:pt>
                <c:pt idx="5">
                  <c:v>267.55939994665431</c:v>
                </c:pt>
                <c:pt idx="6">
                  <c:v>269.42281362166369</c:v>
                </c:pt>
                <c:pt idx="7">
                  <c:v>271.27342755937917</c:v>
                </c:pt>
                <c:pt idx="8">
                  <c:v>273.11150195444668</c:v>
                </c:pt>
                <c:pt idx="9">
                  <c:v>274.93728830373976</c:v>
                </c:pt>
                <c:pt idx="10">
                  <c:v>275.96823080168798</c:v>
                </c:pt>
                <c:pt idx="11">
                  <c:v>275.96823080168798</c:v>
                </c:pt>
                <c:pt idx="12">
                  <c:v>276.2146787044702</c:v>
                </c:pt>
                <c:pt idx="13">
                  <c:v>276.2146787044702</c:v>
                </c:pt>
                <c:pt idx="14">
                  <c:v>278.02008692145557</c:v>
                </c:pt>
                <c:pt idx="15">
                  <c:v>279.81384656913195</c:v>
                </c:pt>
                <c:pt idx="16">
                  <c:v>281.5961802507515</c:v>
                </c:pt>
                <c:pt idx="17">
                  <c:v>283.10304834073008</c:v>
                </c:pt>
                <c:pt idx="18">
                  <c:v>283.10304834073008</c:v>
                </c:pt>
                <c:pt idx="19">
                  <c:v>283.58968043956349</c:v>
                </c:pt>
                <c:pt idx="20">
                  <c:v>283.58968043956349</c:v>
                </c:pt>
                <c:pt idx="21">
                  <c:v>285.34843061039209</c:v>
                </c:pt>
                <c:pt idx="22">
                  <c:v>287.0964068946418</c:v>
                </c:pt>
                <c:pt idx="23">
                  <c:v>288.83380489792694</c:v>
                </c:pt>
                <c:pt idx="24">
                  <c:v>290.56081437766812</c:v>
                </c:pt>
                <c:pt idx="25">
                  <c:v>291.4318118253629</c:v>
                </c:pt>
                <c:pt idx="26">
                  <c:v>291.4318118253629</c:v>
                </c:pt>
                <c:pt idx="27">
                  <c:v>293.14351595048754</c:v>
                </c:pt>
                <c:pt idx="28">
                  <c:v>294.84528306183523</c:v>
                </c:pt>
                <c:pt idx="29">
                  <c:v>296.53728423895325</c:v>
                </c:pt>
                <c:pt idx="30">
                  <c:v>298.21968570805944</c:v>
                </c:pt>
                <c:pt idx="31">
                  <c:v>299.89264903263927</c:v>
                </c:pt>
                <c:pt idx="32">
                  <c:v>301.55633129452571</c:v>
                </c:pt>
                <c:pt idx="33">
                  <c:v>303.21088526603683</c:v>
                </c:pt>
                <c:pt idx="34">
                  <c:v>303.77467469131415</c:v>
                </c:pt>
                <c:pt idx="35">
                  <c:v>303.77467469131415</c:v>
                </c:pt>
                <c:pt idx="36">
                  <c:v>305.41721134181967</c:v>
                </c:pt>
                <c:pt idx="37">
                  <c:v>307.05096154191364</c:v>
                </c:pt>
                <c:pt idx="38">
                  <c:v>308.67606480550728</c:v>
                </c:pt>
                <c:pt idx="39">
                  <c:v>310.29265699306148</c:v>
                </c:pt>
                <c:pt idx="40">
                  <c:v>311.90087044414241</c:v>
                </c:pt>
                <c:pt idx="41">
                  <c:v>313.50083410385639</c:v>
                </c:pt>
                <c:pt idx="42">
                  <c:v>315.09267364350711</c:v>
                </c:pt>
                <c:pt idx="43">
                  <c:v>316.67651157579348</c:v>
                </c:pt>
                <c:pt idx="44">
                  <c:v>318.25246736484803</c:v>
                </c:pt>
                <c:pt idx="45">
                  <c:v>319.19273858252734</c:v>
                </c:pt>
                <c:pt idx="46">
                  <c:v>319.19273858252734</c:v>
                </c:pt>
                <c:pt idx="47">
                  <c:v>320.75633175950497</c:v>
                </c:pt>
                <c:pt idx="48">
                  <c:v>322.31233976348722</c:v>
                </c:pt>
                <c:pt idx="49">
                  <c:v>323.86087192467943</c:v>
                </c:pt>
                <c:pt idx="50">
                  <c:v>325.40203497183848</c:v>
                </c:pt>
                <c:pt idx="51">
                  <c:v>326.21221846493364</c:v>
                </c:pt>
                <c:pt idx="52">
                  <c:v>50.58914092780865</c:v>
                </c:pt>
                <c:pt idx="53">
                  <c:v>50.58914092780865</c:v>
                </c:pt>
                <c:pt idx="54">
                  <c:v>50.58914092780865</c:v>
                </c:pt>
                <c:pt idx="55">
                  <c:v>50.58914092780865</c:v>
                </c:pt>
                <c:pt idx="56">
                  <c:v>50.58914092780865</c:v>
                </c:pt>
                <c:pt idx="57">
                  <c:v>50.58914092780865</c:v>
                </c:pt>
                <c:pt idx="58">
                  <c:v>50.58914092780865</c:v>
                </c:pt>
                <c:pt idx="59">
                  <c:v>50.58914092780865</c:v>
                </c:pt>
                <c:pt idx="60">
                  <c:v>50.58914092780865</c:v>
                </c:pt>
                <c:pt idx="61">
                  <c:v>50.58914092780865</c:v>
                </c:pt>
                <c:pt idx="62">
                  <c:v>50.58914092780865</c:v>
                </c:pt>
                <c:pt idx="63">
                  <c:v>50.58914092780865</c:v>
                </c:pt>
                <c:pt idx="64">
                  <c:v>50.58914092780865</c:v>
                </c:pt>
                <c:pt idx="65">
                  <c:v>50.58914092780865</c:v>
                </c:pt>
                <c:pt idx="66">
                  <c:v>50.58914092780865</c:v>
                </c:pt>
                <c:pt idx="67">
                  <c:v>50.58914092780865</c:v>
                </c:pt>
                <c:pt idx="68">
                  <c:v>59.664739836973091</c:v>
                </c:pt>
                <c:pt idx="69">
                  <c:v>67.531482878829806</c:v>
                </c:pt>
                <c:pt idx="70">
                  <c:v>74.572925246457132</c:v>
                </c:pt>
                <c:pt idx="71">
                  <c:v>81.004575054830596</c:v>
                </c:pt>
                <c:pt idx="72">
                  <c:v>86.96183749101489</c:v>
                </c:pt>
                <c:pt idx="73">
                  <c:v>87.819440079140122</c:v>
                </c:pt>
                <c:pt idx="74">
                  <c:v>87.819440079140122</c:v>
                </c:pt>
                <c:pt idx="75">
                  <c:v>93.342777202168591</c:v>
                </c:pt>
                <c:pt idx="76">
                  <c:v>98.557059898384168</c:v>
                </c:pt>
                <c:pt idx="77">
                  <c:v>103.50900470883528</c:v>
                </c:pt>
                <c:pt idx="78">
                  <c:v>108.23462503198172</c:v>
                </c:pt>
                <c:pt idx="79">
                  <c:v>112.76237872541394</c:v>
                </c:pt>
                <c:pt idx="80">
                  <c:v>117.11521701219567</c:v>
                </c:pt>
                <c:pt idx="81">
                  <c:v>121.31196996097989</c:v>
                </c:pt>
                <c:pt idx="82">
                  <c:v>125.36831360361234</c:v>
                </c:pt>
                <c:pt idx="83">
                  <c:v>126.62626296236374</c:v>
                </c:pt>
                <c:pt idx="84">
                  <c:v>126.62626296236374</c:v>
                </c:pt>
                <c:pt idx="85">
                  <c:v>130.51754852054833</c:v>
                </c:pt>
                <c:pt idx="86">
                  <c:v>134.29612977228231</c:v>
                </c:pt>
                <c:pt idx="87">
                  <c:v>136.06449466269183</c:v>
                </c:pt>
                <c:pt idx="88">
                  <c:v>136.06449466269183</c:v>
                </c:pt>
                <c:pt idx="89">
                  <c:v>139.69311617905046</c:v>
                </c:pt>
                <c:pt idx="90">
                  <c:v>143.22983874812431</c:v>
                </c:pt>
                <c:pt idx="91">
                  <c:v>145.55274767524551</c:v>
                </c:pt>
                <c:pt idx="92">
                  <c:v>145.55274767524551</c:v>
                </c:pt>
                <c:pt idx="93">
                  <c:v>146.04003011439599</c:v>
                </c:pt>
                <c:pt idx="94">
                  <c:v>146.04003011439599</c:v>
                </c:pt>
                <c:pt idx="95">
                  <c:v>149.42660538141689</c:v>
                </c:pt>
                <c:pt idx="96">
                  <c:v>152.73811048920857</c:v>
                </c:pt>
                <c:pt idx="97">
                  <c:v>155.97932682190191</c:v>
                </c:pt>
                <c:pt idx="98">
                  <c:v>156.20049031873648</c:v>
                </c:pt>
                <c:pt idx="99">
                  <c:v>156.20049031873648</c:v>
                </c:pt>
                <c:pt idx="100">
                  <c:v>156.60354815844272</c:v>
                </c:pt>
                <c:pt idx="101">
                  <c:v>156.60354815844272</c:v>
                </c:pt>
                <c:pt idx="102">
                  <c:v>159.76636471990494</c:v>
                </c:pt>
                <c:pt idx="103">
                  <c:v>162.86777242847552</c:v>
                </c:pt>
                <c:pt idx="104">
                  <c:v>164.43731207914368</c:v>
                </c:pt>
                <c:pt idx="105">
                  <c:v>164.43731207914368</c:v>
                </c:pt>
                <c:pt idx="106">
                  <c:v>167.45223081169655</c:v>
                </c:pt>
                <c:pt idx="107">
                  <c:v>170.41381869969845</c:v>
                </c:pt>
                <c:pt idx="108">
                  <c:v>173.32480954500915</c:v>
                </c:pt>
                <c:pt idx="109">
                  <c:v>175.95698127614514</c:v>
                </c:pt>
                <c:pt idx="110">
                  <c:v>175.95698127614514</c:v>
                </c:pt>
                <c:pt idx="111">
                  <c:v>178.77773703628114</c:v>
                </c:pt>
                <c:pt idx="112">
                  <c:v>181.55467292199805</c:v>
                </c:pt>
                <c:pt idx="113">
                  <c:v>184.28976981865731</c:v>
                </c:pt>
                <c:pt idx="114">
                  <c:v>185.58021176788674</c:v>
                </c:pt>
                <c:pt idx="115">
                  <c:v>185.58021176788674</c:v>
                </c:pt>
                <c:pt idx="116">
                  <c:v>188.25683254483405</c:v>
                </c:pt>
                <c:pt idx="117">
                  <c:v>190.89592714307369</c:v>
                </c:pt>
                <c:pt idx="118">
                  <c:v>193.49903100484431</c:v>
                </c:pt>
                <c:pt idx="119">
                  <c:v>196.06757763540026</c:v>
                </c:pt>
                <c:pt idx="120">
                  <c:v>198.60290783322813</c:v>
                </c:pt>
                <c:pt idx="121">
                  <c:v>201.10627787270516</c:v>
                </c:pt>
                <c:pt idx="122">
                  <c:v>203.57886678094488</c:v>
                </c:pt>
                <c:pt idx="123">
                  <c:v>204.061944065555</c:v>
                </c:pt>
                <c:pt idx="124">
                  <c:v>204.061944065555</c:v>
                </c:pt>
                <c:pt idx="125">
                  <c:v>206.49914531497146</c:v>
                </c:pt>
                <c:pt idx="126">
                  <c:v>206.83225649741797</c:v>
                </c:pt>
                <c:pt idx="127">
                  <c:v>206.83225649741797</c:v>
                </c:pt>
                <c:pt idx="128">
                  <c:v>207.17835579957114</c:v>
                </c:pt>
                <c:pt idx="129">
                  <c:v>207.17835579957114</c:v>
                </c:pt>
                <c:pt idx="130">
                  <c:v>209.57931938007073</c:v>
                </c:pt>
                <c:pt idx="131">
                  <c:v>209.93566571646107</c:v>
                </c:pt>
                <c:pt idx="132">
                  <c:v>209.93566571646107</c:v>
                </c:pt>
                <c:pt idx="133">
                  <c:v>210.27998809162438</c:v>
                </c:pt>
                <c:pt idx="134">
                  <c:v>210.27998809162438</c:v>
                </c:pt>
                <c:pt idx="135">
                  <c:v>212.64593434113357</c:v>
                </c:pt>
                <c:pt idx="136">
                  <c:v>214.98584463125403</c:v>
                </c:pt>
                <c:pt idx="137">
                  <c:v>217.30056003566511</c:v>
                </c:pt>
                <c:pt idx="138">
                  <c:v>219.59087729642528</c:v>
                </c:pt>
                <c:pt idx="139">
                  <c:v>221.85755202790304</c:v>
                </c:pt>
                <c:pt idx="140">
                  <c:v>224.10130162900373</c:v>
                </c:pt>
                <c:pt idx="141">
                  <c:v>226.32280793550993</c:v>
                </c:pt>
                <c:pt idx="142">
                  <c:v>228.14847686498746</c:v>
                </c:pt>
                <c:pt idx="143">
                  <c:v>228.14847686498746</c:v>
                </c:pt>
                <c:pt idx="144">
                  <c:v>228.38913190389275</c:v>
                </c:pt>
                <c:pt idx="145">
                  <c:v>228.38913190389275</c:v>
                </c:pt>
                <c:pt idx="146">
                  <c:v>230.56932920883844</c:v>
                </c:pt>
                <c:pt idx="147">
                  <c:v>232.17035689298004</c:v>
                </c:pt>
                <c:pt idx="148">
                  <c:v>232.17035689298004</c:v>
                </c:pt>
                <c:pt idx="149">
                  <c:v>233.4944467515528</c:v>
                </c:pt>
                <c:pt idx="150">
                  <c:v>233.4944467515528</c:v>
                </c:pt>
                <c:pt idx="151">
                  <c:v>234.02993780243955</c:v>
                </c:pt>
                <c:pt idx="152">
                  <c:v>234.02993780243955</c:v>
                </c:pt>
                <c:pt idx="153">
                  <c:v>235.11002904132721</c:v>
                </c:pt>
                <c:pt idx="154">
                  <c:v>235.11002904132721</c:v>
                </c:pt>
                <c:pt idx="155">
                  <c:v>237.22846742289113</c:v>
                </c:pt>
                <c:pt idx="156">
                  <c:v>238.19704255051892</c:v>
                </c:pt>
                <c:pt idx="157">
                  <c:v>238.19704255051892</c:v>
                </c:pt>
                <c:pt idx="158">
                  <c:v>238.94529142842242</c:v>
                </c:pt>
                <c:pt idx="159">
                  <c:v>238.94529142842242</c:v>
                </c:pt>
                <c:pt idx="160">
                  <c:v>241.03002363982318</c:v>
                </c:pt>
                <c:pt idx="161">
                  <c:v>243.02524708312453</c:v>
                </c:pt>
                <c:pt idx="162">
                  <c:v>243.02524708312453</c:v>
                </c:pt>
                <c:pt idx="163">
                  <c:v>245.07527561917325</c:v>
                </c:pt>
                <c:pt idx="164">
                  <c:v>247.10829755354987</c:v>
                </c:pt>
                <c:pt idx="165">
                  <c:v>249.12472924182725</c:v>
                </c:pt>
                <c:pt idx="166">
                  <c:v>251.12497032317145</c:v>
                </c:pt>
                <c:pt idx="167">
                  <c:v>253.10940464513314</c:v>
                </c:pt>
                <c:pt idx="168">
                  <c:v>255.07840112368146</c:v>
                </c:pt>
                <c:pt idx="169">
                  <c:v>257.03231454393773</c:v>
                </c:pt>
                <c:pt idx="170">
                  <c:v>258.97148630653095</c:v>
                </c:pt>
                <c:pt idx="171">
                  <c:v>260.89624512402196</c:v>
                </c:pt>
                <c:pt idx="172">
                  <c:v>261.67518593824241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46-495A-8123-F780D768062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Sheet1!$L$5:$L$177</c:f>
              <c:numCache>
                <c:formatCode>0.00</c:formatCode>
                <c:ptCount val="173"/>
                <c:pt idx="0">
                  <c:v>239.1155130925145</c:v>
                </c:pt>
                <c:pt idx="1">
                  <c:v>241.19877404642105</c:v>
                </c:pt>
                <c:pt idx="2">
                  <c:v>243.26419506679665</c:v>
                </c:pt>
                <c:pt idx="3">
                  <c:v>245.31222676722922</c:v>
                </c:pt>
                <c:pt idx="4">
                  <c:v>245.54095007858973</c:v>
                </c:pt>
                <c:pt idx="5">
                  <c:v>245.54095007858973</c:v>
                </c:pt>
                <c:pt idx="6">
                  <c:v>247.57014796920993</c:v>
                </c:pt>
                <c:pt idx="7">
                  <c:v>249.58284829991123</c:v>
                </c:pt>
                <c:pt idx="8">
                  <c:v>251.5794470251823</c:v>
                </c:pt>
                <c:pt idx="9">
                  <c:v>253.56032450976338</c:v>
                </c:pt>
                <c:pt idx="10">
                  <c:v>254.67781622570999</c:v>
                </c:pt>
                <c:pt idx="11">
                  <c:v>254.67781622570999</c:v>
                </c:pt>
                <c:pt idx="12">
                  <c:v>254.94484579511803</c:v>
                </c:pt>
                <c:pt idx="13">
                  <c:v>254.94484579511803</c:v>
                </c:pt>
                <c:pt idx="14">
                  <c:v>256.89977500476039</c:v>
                </c:pt>
                <c:pt idx="15">
                  <c:v>258.83993972626502</c:v>
                </c:pt>
                <c:pt idx="16">
                  <c:v>260.76566951478969</c:v>
                </c:pt>
                <c:pt idx="17">
                  <c:v>262.3921905192617</c:v>
                </c:pt>
                <c:pt idx="18">
                  <c:v>262.3921905192617</c:v>
                </c:pt>
                <c:pt idx="19">
                  <c:v>262.91715903968026</c:v>
                </c:pt>
                <c:pt idx="20">
                  <c:v>262.91715903968026</c:v>
                </c:pt>
                <c:pt idx="21">
                  <c:v>264.81324082737348</c:v>
                </c:pt>
                <c:pt idx="22">
                  <c:v>266.69584270756172</c:v>
                </c:pt>
                <c:pt idx="23">
                  <c:v>268.56524815674965</c:v>
                </c:pt>
                <c:pt idx="24">
                  <c:v>270.42173085293371</c:v>
                </c:pt>
                <c:pt idx="25">
                  <c:v>271.35737802664687</c:v>
                </c:pt>
                <c:pt idx="26">
                  <c:v>271.35737802664687</c:v>
                </c:pt>
                <c:pt idx="27">
                  <c:v>273.19488759765716</c:v>
                </c:pt>
                <c:pt idx="28">
                  <c:v>275.02012037212211</c:v>
                </c:pt>
                <c:pt idx="29">
                  <c:v>276.83331918231323</c:v>
                </c:pt>
                <c:pt idx="30">
                  <c:v>278.63471895924334</c:v>
                </c:pt>
                <c:pt idx="31">
                  <c:v>280.42454708797607</c:v>
                </c:pt>
                <c:pt idx="32">
                  <c:v>282.20302374265322</c:v>
                </c:pt>
                <c:pt idx="33">
                  <c:v>283.97036220263635</c:v>
                </c:pt>
                <c:pt idx="34">
                  <c:v>284.5722731565682</c:v>
                </c:pt>
                <c:pt idx="35">
                  <c:v>284.5722731565682</c:v>
                </c:pt>
                <c:pt idx="36">
                  <c:v>286.32498781890564</c:v>
                </c:pt>
                <c:pt idx="37">
                  <c:v>288.0670384641333</c:v>
                </c:pt>
                <c:pt idx="38">
                  <c:v>289.79861740439077</c:v>
                </c:pt>
                <c:pt idx="39">
                  <c:v>291.51991124020407</c:v>
                </c:pt>
                <c:pt idx="40">
                  <c:v>293.23110109518814</c:v>
                </c:pt>
                <c:pt idx="41">
                  <c:v>294.93236283849291</c:v>
                </c:pt>
                <c:pt idx="42">
                  <c:v>296.62386729576639</c:v>
                </c:pt>
                <c:pt idx="43">
                  <c:v>298.30578044935106</c:v>
                </c:pt>
                <c:pt idx="44">
                  <c:v>299.97826362837765</c:v>
                </c:pt>
                <c:pt idx="45">
                  <c:v>300.97563029171721</c:v>
                </c:pt>
                <c:pt idx="46">
                  <c:v>300.97563029171721</c:v>
                </c:pt>
                <c:pt idx="47">
                  <c:v>302.63335908239929</c:v>
                </c:pt>
                <c:pt idx="48">
                  <c:v>304.28205669985937</c:v>
                </c:pt>
                <c:pt idx="49">
                  <c:v>305.92186915860793</c:v>
                </c:pt>
                <c:pt idx="50">
                  <c:v>307.55293858049288</c:v>
                </c:pt>
                <c:pt idx="51">
                  <c:v>308.41001465824098</c:v>
                </c:pt>
                <c:pt idx="52">
                  <c:v>308.41001465824098</c:v>
                </c:pt>
                <c:pt idx="53">
                  <c:v>310.02799412552474</c:v>
                </c:pt>
                <c:pt idx="54">
                  <c:v>311.63757337891144</c:v>
                </c:pt>
                <c:pt idx="55">
                  <c:v>313.23888191202639</c:v>
                </c:pt>
                <c:pt idx="56">
                  <c:v>314.83204592527807</c:v>
                </c:pt>
                <c:pt idx="57">
                  <c:v>316.41718844193088</c:v>
                </c:pt>
                <c:pt idx="58">
                  <c:v>317.99442941897013</c:v>
                </c:pt>
                <c:pt idx="59">
                  <c:v>319.56388585304251</c:v>
                </c:pt>
                <c:pt idx="60">
                  <c:v>321.12567188173603</c:v>
                </c:pt>
                <c:pt idx="61">
                  <c:v>322.67989888044838</c:v>
                </c:pt>
                <c:pt idx="62">
                  <c:v>324.22667555507581</c:v>
                </c:pt>
                <c:pt idx="63">
                  <c:v>325.76610803074095</c:v>
                </c:pt>
                <c:pt idx="64">
                  <c:v>327.29829993676469</c:v>
                </c:pt>
                <c:pt idx="65">
                  <c:v>328.82335248807436</c:v>
                </c:pt>
                <c:pt idx="66">
                  <c:v>329.29012660797531</c:v>
                </c:pt>
                <c:pt idx="67">
                  <c:v>329.29012660797531</c:v>
                </c:pt>
                <c:pt idx="68">
                  <c:v>330.8059967435542</c:v>
                </c:pt>
                <c:pt idx="69">
                  <c:v>332.31495223883081</c:v>
                </c:pt>
                <c:pt idx="70">
                  <c:v>333.81708686269553</c:v>
                </c:pt>
                <c:pt idx="71">
                  <c:v>335.31249228368512</c:v>
                </c:pt>
                <c:pt idx="72">
                  <c:v>336.80125813526348</c:v>
                </c:pt>
                <c:pt idx="73">
                  <c:v>337.0237088952295</c:v>
                </c:pt>
                <c:pt idx="74">
                  <c:v>68.822497320980787</c:v>
                </c:pt>
                <c:pt idx="75">
                  <c:v>68.822497320980787</c:v>
                </c:pt>
                <c:pt idx="76">
                  <c:v>68.822497320980787</c:v>
                </c:pt>
                <c:pt idx="77">
                  <c:v>68.822497320980787</c:v>
                </c:pt>
                <c:pt idx="78">
                  <c:v>68.822497320980787</c:v>
                </c:pt>
                <c:pt idx="79">
                  <c:v>68.822497320980787</c:v>
                </c:pt>
                <c:pt idx="80">
                  <c:v>68.822497320980787</c:v>
                </c:pt>
                <c:pt idx="81">
                  <c:v>68.822497320980787</c:v>
                </c:pt>
                <c:pt idx="82">
                  <c:v>68.822497320980787</c:v>
                </c:pt>
                <c:pt idx="83">
                  <c:v>68.822497320980787</c:v>
                </c:pt>
                <c:pt idx="84">
                  <c:v>68.822497320980787</c:v>
                </c:pt>
                <c:pt idx="85">
                  <c:v>75.744017172951743</c:v>
                </c:pt>
                <c:pt idx="86">
                  <c:v>82.083957857162375</c:v>
                </c:pt>
                <c:pt idx="87">
                  <c:v>84.946291110891991</c:v>
                </c:pt>
                <c:pt idx="88">
                  <c:v>84.946291110891991</c:v>
                </c:pt>
                <c:pt idx="89">
                  <c:v>90.644869537643487</c:v>
                </c:pt>
                <c:pt idx="90">
                  <c:v>96.005793437148412</c:v>
                </c:pt>
                <c:pt idx="91">
                  <c:v>99.438061231584811</c:v>
                </c:pt>
                <c:pt idx="92">
                  <c:v>99.438061231584811</c:v>
                </c:pt>
                <c:pt idx="93">
                  <c:v>100.14996785569335</c:v>
                </c:pt>
                <c:pt idx="94">
                  <c:v>100.14996785569335</c:v>
                </c:pt>
                <c:pt idx="95">
                  <c:v>105.026834958959</c:v>
                </c:pt>
                <c:pt idx="96">
                  <c:v>109.68708247326306</c:v>
                </c:pt>
                <c:pt idx="97">
                  <c:v>114.15724270275808</c:v>
                </c:pt>
                <c:pt idx="98">
                  <c:v>114.45924532992699</c:v>
                </c:pt>
                <c:pt idx="99">
                  <c:v>114.45924532992699</c:v>
                </c:pt>
                <c:pt idx="100">
                  <c:v>115.00868211355355</c:v>
                </c:pt>
                <c:pt idx="101">
                  <c:v>115.00868211355355</c:v>
                </c:pt>
                <c:pt idx="102">
                  <c:v>119.27957478754027</c:v>
                </c:pt>
                <c:pt idx="103">
                  <c:v>123.40274292533539</c:v>
                </c:pt>
                <c:pt idx="104">
                  <c:v>125.46694891283686</c:v>
                </c:pt>
                <c:pt idx="105">
                  <c:v>125.46694891283686</c:v>
                </c:pt>
                <c:pt idx="106">
                  <c:v>129.39310363963148</c:v>
                </c:pt>
                <c:pt idx="107">
                  <c:v>133.20358579819242</c:v>
                </c:pt>
                <c:pt idx="108">
                  <c:v>136.90805407095817</c:v>
                </c:pt>
                <c:pt idx="109">
                  <c:v>140.22547887419179</c:v>
                </c:pt>
                <c:pt idx="110">
                  <c:v>140.22547887419179</c:v>
                </c:pt>
                <c:pt idx="111">
                  <c:v>143.74910408589128</c:v>
                </c:pt>
                <c:pt idx="112">
                  <c:v>147.18839942568979</c:v>
                </c:pt>
                <c:pt idx="113">
                  <c:v>150.54914455252279</c:v>
                </c:pt>
                <c:pt idx="114">
                  <c:v>152.12606832984414</c:v>
                </c:pt>
                <c:pt idx="115">
                  <c:v>152.12606832984414</c:v>
                </c:pt>
                <c:pt idx="116">
                  <c:v>155.3800523410145</c:v>
                </c:pt>
                <c:pt idx="117">
                  <c:v>158.56727488828332</c:v>
                </c:pt>
                <c:pt idx="118">
                  <c:v>161.69168397136696</c:v>
                </c:pt>
                <c:pt idx="119">
                  <c:v>164.75685316701217</c:v>
                </c:pt>
                <c:pt idx="120">
                  <c:v>167.76602953368243</c:v>
                </c:pt>
                <c:pt idx="121">
                  <c:v>170.72217391275336</c:v>
                </c:pt>
                <c:pt idx="122">
                  <c:v>173.62799505119099</c:v>
                </c:pt>
                <c:pt idx="123">
                  <c:v>174.19415225975987</c:v>
                </c:pt>
                <c:pt idx="124">
                  <c:v>174.19415225975987</c:v>
                </c:pt>
                <c:pt idx="125">
                  <c:v>177.04299670276825</c:v>
                </c:pt>
                <c:pt idx="126">
                  <c:v>177.43141771821701</c:v>
                </c:pt>
                <c:pt idx="127">
                  <c:v>177.43141771821701</c:v>
                </c:pt>
                <c:pt idx="128">
                  <c:v>177.83474569806771</c:v>
                </c:pt>
                <c:pt idx="129">
                  <c:v>177.83474569806771</c:v>
                </c:pt>
                <c:pt idx="130">
                  <c:v>180.62617965703757</c:v>
                </c:pt>
                <c:pt idx="131">
                  <c:v>181.03952442904952</c:v>
                </c:pt>
                <c:pt idx="132">
                  <c:v>181.03952442904952</c:v>
                </c:pt>
                <c:pt idx="133">
                  <c:v>181.43869228336169</c:v>
                </c:pt>
                <c:pt idx="134">
                  <c:v>181.43869228336169</c:v>
                </c:pt>
                <c:pt idx="135">
                  <c:v>184.17551155758034</c:v>
                </c:pt>
                <c:pt idx="136">
                  <c:v>186.87225331090866</c:v>
                </c:pt>
                <c:pt idx="137">
                  <c:v>189.53062828338963</c:v>
                </c:pt>
                <c:pt idx="138">
                  <c:v>192.15222886424297</c:v>
                </c:pt>
                <c:pt idx="139">
                  <c:v>194.73854024690749</c:v>
                </c:pt>
                <c:pt idx="140">
                  <c:v>197.29095026760962</c:v>
                </c:pt>
                <c:pt idx="141">
                  <c:v>199.81075811251108</c:v>
                </c:pt>
                <c:pt idx="142">
                  <c:v>201.87633135535333</c:v>
                </c:pt>
                <c:pt idx="143">
                  <c:v>201.87633135535333</c:v>
                </c:pt>
                <c:pt idx="144">
                  <c:v>202.1482654822851</c:v>
                </c:pt>
                <c:pt idx="145">
                  <c:v>202.1482654822851</c:v>
                </c:pt>
                <c:pt idx="146">
                  <c:v>204.60826287688488</c:v>
                </c:pt>
                <c:pt idx="147">
                  <c:v>206.41075622529081</c:v>
                </c:pt>
                <c:pt idx="148">
                  <c:v>206.41075622529081</c:v>
                </c:pt>
                <c:pt idx="149">
                  <c:v>207.89897144886606</c:v>
                </c:pt>
                <c:pt idx="150">
                  <c:v>207.89897144886606</c:v>
                </c:pt>
                <c:pt idx="151">
                  <c:v>208.50020972050947</c:v>
                </c:pt>
                <c:pt idx="152">
                  <c:v>208.50020972050947</c:v>
                </c:pt>
                <c:pt idx="153">
                  <c:v>209.71182947439192</c:v>
                </c:pt>
                <c:pt idx="154">
                  <c:v>209.71182947439192</c:v>
                </c:pt>
                <c:pt idx="155">
                  <c:v>212.08411402435695</c:v>
                </c:pt>
                <c:pt idx="156">
                  <c:v>213.16696917087421</c:v>
                </c:pt>
                <c:pt idx="157">
                  <c:v>213.16696917087421</c:v>
                </c:pt>
                <c:pt idx="158">
                  <c:v>214.00275222878895</c:v>
                </c:pt>
                <c:pt idx="159">
                  <c:v>214.00275222878895</c:v>
                </c:pt>
                <c:pt idx="160">
                  <c:v>216.3279870046787</c:v>
                </c:pt>
                <c:pt idx="161">
                  <c:v>218.54884210513777</c:v>
                </c:pt>
                <c:pt idx="162">
                  <c:v>218.54884210513777</c:v>
                </c:pt>
                <c:pt idx="163">
                  <c:v>220.82621308507836</c:v>
                </c:pt>
                <c:pt idx="164">
                  <c:v>223.08033616949845</c:v>
                </c:pt>
                <c:pt idx="165">
                  <c:v>225.31190910712297</c:v>
                </c:pt>
                <c:pt idx="166">
                  <c:v>227.52159542666811</c:v>
                </c:pt>
                <c:pt idx="167">
                  <c:v>229.71002674131674</c:v>
                </c:pt>
                <c:pt idx="168">
                  <c:v>231.87780485742152</c:v>
                </c:pt>
                <c:pt idx="169">
                  <c:v>234.02550370738754</c:v>
                </c:pt>
                <c:pt idx="170">
                  <c:v>236.15367112432631</c:v>
                </c:pt>
                <c:pt idx="171">
                  <c:v>238.26283047403024</c:v>
                </c:pt>
                <c:pt idx="172">
                  <c:v>239.1155130925145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46-495A-8123-F780D768062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Sheet1!$M$5:$M$177</c:f>
              <c:numCache>
                <c:formatCode>0.00</c:formatCode>
                <c:ptCount val="173"/>
                <c:pt idx="0">
                  <c:v>230.45583517687064</c:v>
                </c:pt>
                <c:pt idx="1">
                  <c:v>232.61666313286537</c:v>
                </c:pt>
                <c:pt idx="2">
                  <c:v>234.75760257565454</c:v>
                </c:pt>
                <c:pt idx="3">
                  <c:v>236.87919276937129</c:v>
                </c:pt>
                <c:pt idx="4">
                  <c:v>237.11605076643161</c:v>
                </c:pt>
                <c:pt idx="5">
                  <c:v>237.11605076643161</c:v>
                </c:pt>
                <c:pt idx="6">
                  <c:v>239.21672502370936</c:v>
                </c:pt>
                <c:pt idx="7">
                  <c:v>241.29911216386392</c:v>
                </c:pt>
                <c:pt idx="8">
                  <c:v>243.36368161882532</c:v>
                </c:pt>
                <c:pt idx="9">
                  <c:v>245.41088307381355</c:v>
                </c:pt>
                <c:pt idx="10">
                  <c:v>246.56531273289229</c:v>
                </c:pt>
                <c:pt idx="11">
                  <c:v>246.56531273289229</c:v>
                </c:pt>
                <c:pt idx="12">
                  <c:v>246.84111846098287</c:v>
                </c:pt>
                <c:pt idx="13">
                  <c:v>246.84111846098287</c:v>
                </c:pt>
                <c:pt idx="14">
                  <c:v>248.85971502649636</c:v>
                </c:pt>
                <c:pt idx="15">
                  <c:v>250.86206919952841</c:v>
                </c:pt>
                <c:pt idx="16">
                  <c:v>252.84856685982814</c:v>
                </c:pt>
                <c:pt idx="17">
                  <c:v>254.52568634829174</c:v>
                </c:pt>
                <c:pt idx="18">
                  <c:v>254.52568634829174</c:v>
                </c:pt>
                <c:pt idx="19">
                  <c:v>255.06684591116303</c:v>
                </c:pt>
                <c:pt idx="20">
                  <c:v>255.06684591116303</c:v>
                </c:pt>
                <c:pt idx="21">
                  <c:v>257.02084717600047</c:v>
                </c:pt>
                <c:pt idx="22">
                  <c:v>258.96010480973507</c:v>
                </c:pt>
                <c:pt idx="23">
                  <c:v>260.88494759772738</c:v>
                </c:pt>
                <c:pt idx="24">
                  <c:v>262.79569228408019</c:v>
                </c:pt>
                <c:pt idx="25">
                  <c:v>263.75839318412022</c:v>
                </c:pt>
                <c:pt idx="26">
                  <c:v>263.75839318412022</c:v>
                </c:pt>
                <c:pt idx="27">
                  <c:v>265.64847068083969</c:v>
                </c:pt>
                <c:pt idx="28">
                  <c:v>267.52519502855978</c:v>
                </c:pt>
                <c:pt idx="29">
                  <c:v>269.38884530557112</c:v>
                </c:pt>
                <c:pt idx="30">
                  <c:v>271.23969100238429</c:v>
                </c:pt>
                <c:pt idx="31">
                  <c:v>273.07799247663462</c:v>
                </c:pt>
                <c:pt idx="32">
                  <c:v>274.90400138060727</c:v>
                </c:pt>
                <c:pt idx="33">
                  <c:v>276.7179610633703</c:v>
                </c:pt>
                <c:pt idx="34">
                  <c:v>277.33561259792964</c:v>
                </c:pt>
                <c:pt idx="35">
                  <c:v>277.33561259792964</c:v>
                </c:pt>
                <c:pt idx="36">
                  <c:v>279.13377082515274</c:v>
                </c:pt>
                <c:pt idx="37">
                  <c:v>280.92041936297346</c:v>
                </c:pt>
                <c:pt idx="38">
                  <c:v>282.69577643655884</c:v>
                </c:pt>
                <c:pt idx="39">
                  <c:v>284.46005346105954</c:v>
                </c:pt>
                <c:pt idx="40">
                  <c:v>286.21345533546958</c:v>
                </c:pt>
                <c:pt idx="41">
                  <c:v>287.95618072038121</c:v>
                </c:pt>
                <c:pt idx="42">
                  <c:v>289.68842230070027</c:v>
                </c:pt>
                <c:pt idx="43">
                  <c:v>291.41036703430586</c:v>
                </c:pt>
                <c:pt idx="44">
                  <c:v>293.12219638756267</c:v>
                </c:pt>
                <c:pt idx="45">
                  <c:v>294.14281122452894</c:v>
                </c:pt>
                <c:pt idx="46">
                  <c:v>294.14281122452894</c:v>
                </c:pt>
                <c:pt idx="47">
                  <c:v>295.83883010022345</c:v>
                </c:pt>
                <c:pt idx="48">
                  <c:v>297.52518111089165</c:v>
                </c:pt>
                <c:pt idx="49">
                  <c:v>299.20202772553006</c:v>
                </c:pt>
                <c:pt idx="50">
                  <c:v>300.86952885772405</c:v>
                </c:pt>
                <c:pt idx="51">
                  <c:v>301.74558904326813</c:v>
                </c:pt>
                <c:pt idx="52">
                  <c:v>301.74558904326813</c:v>
                </c:pt>
                <c:pt idx="53">
                  <c:v>303.39911092003689</c:v>
                </c:pt>
                <c:pt idx="54">
                  <c:v>305.04366983608895</c:v>
                </c:pt>
                <c:pt idx="55">
                  <c:v>306.67940998226283</c:v>
                </c:pt>
                <c:pt idx="56">
                  <c:v>308.3064717242712</c:v>
                </c:pt>
                <c:pt idx="57">
                  <c:v>309.92499174327463</c:v>
                </c:pt>
                <c:pt idx="58">
                  <c:v>311.53510316988172</c:v>
                </c:pt>
                <c:pt idx="59">
                  <c:v>313.1369357119483</c:v>
                </c:pt>
                <c:pt idx="60">
                  <c:v>314.7306157765222</c:v>
                </c:pt>
                <c:pt idx="61">
                  <c:v>316.31626658625834</c:v>
                </c:pt>
                <c:pt idx="62">
                  <c:v>317.89400829060753</c:v>
                </c:pt>
                <c:pt idx="63">
                  <c:v>319.46395807206306</c:v>
                </c:pt>
                <c:pt idx="64">
                  <c:v>321.0262302477305</c:v>
                </c:pt>
                <c:pt idx="65">
                  <c:v>322.5809363664705</c:v>
                </c:pt>
                <c:pt idx="66">
                  <c:v>323.05673007549137</c:v>
                </c:pt>
                <c:pt idx="67">
                  <c:v>323.05673007549137</c:v>
                </c:pt>
                <c:pt idx="68">
                  <c:v>324.6017110969517</c:v>
                </c:pt>
                <c:pt idx="69">
                  <c:v>326.13937334683908</c:v>
                </c:pt>
                <c:pt idx="70">
                  <c:v>327.66981985997563</c:v>
                </c:pt>
                <c:pt idx="71">
                  <c:v>329.19315127606905</c:v>
                </c:pt>
                <c:pt idx="72">
                  <c:v>330.70946591694178</c:v>
                </c:pt>
                <c:pt idx="73">
                  <c:v>330.93601152347998</c:v>
                </c:pt>
                <c:pt idx="74">
                  <c:v>330.93601152347998</c:v>
                </c:pt>
                <c:pt idx="75">
                  <c:v>332.44437688592188</c:v>
                </c:pt>
                <c:pt idx="76">
                  <c:v>333.94592934046801</c:v>
                </c:pt>
                <c:pt idx="77">
                  <c:v>335.44076037814614</c:v>
                </c:pt>
                <c:pt idx="78">
                  <c:v>336.92895946040147</c:v>
                </c:pt>
                <c:pt idx="79">
                  <c:v>338.41061408157526</c:v>
                </c:pt>
                <c:pt idx="80">
                  <c:v>339.88580982893188</c:v>
                </c:pt>
                <c:pt idx="81">
                  <c:v>341.35463044035134</c:v>
                </c:pt>
                <c:pt idx="82">
                  <c:v>342.81715785979679</c:v>
                </c:pt>
                <c:pt idx="83">
                  <c:v>343.2791868713698</c:v>
                </c:pt>
                <c:pt idx="84">
                  <c:v>343.2791868713698</c:v>
                </c:pt>
                <c:pt idx="85">
                  <c:v>344.73354948288517</c:v>
                </c:pt>
                <c:pt idx="86">
                  <c:v>346.18180214891254</c:v>
                </c:pt>
                <c:pt idx="87">
                  <c:v>346.87164250637272</c:v>
                </c:pt>
                <c:pt idx="88">
                  <c:v>76.299353778842374</c:v>
                </c:pt>
                <c:pt idx="89">
                  <c:v>76.299353778842374</c:v>
                </c:pt>
                <c:pt idx="90">
                  <c:v>76.299353778842374</c:v>
                </c:pt>
                <c:pt idx="91">
                  <c:v>76.299353778842374</c:v>
                </c:pt>
                <c:pt idx="92">
                  <c:v>76.299353778842374</c:v>
                </c:pt>
                <c:pt idx="93">
                  <c:v>77.224862752024023</c:v>
                </c:pt>
                <c:pt idx="94">
                  <c:v>77.224862752024023</c:v>
                </c:pt>
                <c:pt idx="95">
                  <c:v>83.452378199000094</c:v>
                </c:pt>
                <c:pt idx="96">
                  <c:v>89.246397277811425</c:v>
                </c:pt>
                <c:pt idx="97">
                  <c:v>94.686532448225961</c:v>
                </c:pt>
                <c:pt idx="98">
                  <c:v>95.050419289285344</c:v>
                </c:pt>
                <c:pt idx="99">
                  <c:v>95.050419289285344</c:v>
                </c:pt>
                <c:pt idx="100">
                  <c:v>95.711338550189282</c:v>
                </c:pt>
                <c:pt idx="101">
                  <c:v>95.711338550189282</c:v>
                </c:pt>
                <c:pt idx="102">
                  <c:v>100.80317617550028</c:v>
                </c:pt>
                <c:pt idx="103">
                  <c:v>105.6498950641644</c:v>
                </c:pt>
                <c:pt idx="104">
                  <c:v>108.05377658864566</c:v>
                </c:pt>
                <c:pt idx="105">
                  <c:v>108.05377658864566</c:v>
                </c:pt>
                <c:pt idx="106">
                  <c:v>112.58880332905643</c:v>
                </c:pt>
                <c:pt idx="107">
                  <c:v>116.948102314954</c:v>
                </c:pt>
                <c:pt idx="108">
                  <c:v>121.15064438569425</c:v>
                </c:pt>
                <c:pt idx="109">
                  <c:v>124.88734239733405</c:v>
                </c:pt>
                <c:pt idx="110">
                  <c:v>124.88734239733405</c:v>
                </c:pt>
                <c:pt idx="111">
                  <c:v>128.83116195652724</c:v>
                </c:pt>
                <c:pt idx="112">
                  <c:v>132.65778639442522</c:v>
                </c:pt>
                <c:pt idx="113">
                  <c:v>136.37708125293247</c:v>
                </c:pt>
                <c:pt idx="114">
                  <c:v>138.11590795802252</c:v>
                </c:pt>
                <c:pt idx="115">
                  <c:v>138.11590795802252</c:v>
                </c:pt>
                <c:pt idx="116">
                  <c:v>141.69200411833035</c:v>
                </c:pt>
                <c:pt idx="117">
                  <c:v>145.18004005740232</c:v>
                </c:pt>
                <c:pt idx="118">
                  <c:v>148.58621750037565</c:v>
                </c:pt>
                <c:pt idx="119">
                  <c:v>151.91604270474181</c:v>
                </c:pt>
                <c:pt idx="120">
                  <c:v>155.17443098355133</c:v>
                </c:pt>
                <c:pt idx="121">
                  <c:v>158.36579185881317</c:v>
                </c:pt>
                <c:pt idx="122">
                  <c:v>161.49409905959081</c:v>
                </c:pt>
                <c:pt idx="123">
                  <c:v>162.10264046914514</c:v>
                </c:pt>
                <c:pt idx="124">
                  <c:v>162.10264046914514</c:v>
                </c:pt>
                <c:pt idx="125">
                  <c:v>165.16018299538462</c:v>
                </c:pt>
                <c:pt idx="126">
                  <c:v>165.57648190207732</c:v>
                </c:pt>
                <c:pt idx="127">
                  <c:v>165.57648190207732</c:v>
                </c:pt>
                <c:pt idx="128">
                  <c:v>166.00861466523037</c:v>
                </c:pt>
                <c:pt idx="129">
                  <c:v>166.00861466523037</c:v>
                </c:pt>
                <c:pt idx="130">
                  <c:v>168.99550332203793</c:v>
                </c:pt>
                <c:pt idx="131">
                  <c:v>169.43722368791614</c:v>
                </c:pt>
                <c:pt idx="132">
                  <c:v>169.43722368791614</c:v>
                </c:pt>
                <c:pt idx="133">
                  <c:v>169.86365833535123</c:v>
                </c:pt>
                <c:pt idx="134">
                  <c:v>169.86365833535123</c:v>
                </c:pt>
                <c:pt idx="135">
                  <c:v>172.78391829990699</c:v>
                </c:pt>
                <c:pt idx="136">
                  <c:v>175.65563589896263</c:v>
                </c:pt>
                <c:pt idx="137">
                  <c:v>178.48115425183951</c:v>
                </c:pt>
                <c:pt idx="138">
                  <c:v>181.2626338302214</c:v>
                </c:pt>
                <c:pt idx="139">
                  <c:v>184.00207179015382</c:v>
                </c:pt>
                <c:pt idx="140">
                  <c:v>186.70131875021377</c:v>
                </c:pt>
                <c:pt idx="141">
                  <c:v>189.3620934164727</c:v>
                </c:pt>
                <c:pt idx="142">
                  <c:v>191.5403783202616</c:v>
                </c:pt>
                <c:pt idx="143">
                  <c:v>191.5403783202616</c:v>
                </c:pt>
                <c:pt idx="144">
                  <c:v>191.82696526575438</c:v>
                </c:pt>
                <c:pt idx="145">
                  <c:v>191.82696526575438</c:v>
                </c:pt>
                <c:pt idx="146">
                  <c:v>194.41760363472474</c:v>
                </c:pt>
                <c:pt idx="147">
                  <c:v>196.3136868663745</c:v>
                </c:pt>
                <c:pt idx="148">
                  <c:v>196.3136868663745</c:v>
                </c:pt>
                <c:pt idx="149">
                  <c:v>197.87785549441588</c:v>
                </c:pt>
                <c:pt idx="150">
                  <c:v>197.87785549441588</c:v>
                </c:pt>
                <c:pt idx="151">
                  <c:v>198.50944768214165</c:v>
                </c:pt>
                <c:pt idx="152">
                  <c:v>198.50944768214165</c:v>
                </c:pt>
                <c:pt idx="153">
                  <c:v>199.78166779529332</c:v>
                </c:pt>
                <c:pt idx="154">
                  <c:v>199.78166779529332</c:v>
                </c:pt>
                <c:pt idx="155">
                  <c:v>202.27044961404752</c:v>
                </c:pt>
                <c:pt idx="156">
                  <c:v>203.40555575271031</c:v>
                </c:pt>
                <c:pt idx="157">
                  <c:v>203.40555575271031</c:v>
                </c:pt>
                <c:pt idx="158">
                  <c:v>204.28127992321993</c:v>
                </c:pt>
                <c:pt idx="159">
                  <c:v>204.28127992321993</c:v>
                </c:pt>
                <c:pt idx="160">
                  <c:v>206.71589519693191</c:v>
                </c:pt>
                <c:pt idx="161">
                  <c:v>209.0388953067561</c:v>
                </c:pt>
                <c:pt idx="162">
                  <c:v>209.0388953067561</c:v>
                </c:pt>
                <c:pt idx="163">
                  <c:v>211.4187308425366</c:v>
                </c:pt>
                <c:pt idx="164">
                  <c:v>213.77207430127291</c:v>
                </c:pt>
                <c:pt idx="165">
                  <c:v>216.09979118700912</c:v>
                </c:pt>
                <c:pt idx="166">
                  <c:v>218.40270087860395</c:v>
                </c:pt>
                <c:pt idx="167">
                  <c:v>220.68157999948465</c:v>
                </c:pt>
                <c:pt idx="168">
                  <c:v>222.93716547733567</c:v>
                </c:pt>
                <c:pt idx="169">
                  <c:v>225.17015732789491</c:v>
                </c:pt>
                <c:pt idx="170">
                  <c:v>227.38122119266788</c:v>
                </c:pt>
                <c:pt idx="171">
                  <c:v>229.57099065663536</c:v>
                </c:pt>
                <c:pt idx="172">
                  <c:v>230.45583517687064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46-495A-8123-F780D768062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Sheet1!$N$5:$N$177</c:f>
              <c:numCache>
                <c:formatCode>0.00</c:formatCode>
                <c:ptCount val="173"/>
                <c:pt idx="0">
                  <c:v>216.53622641375858</c:v>
                </c:pt>
                <c:pt idx="1">
                  <c:v>218.83454331871494</c:v>
                </c:pt>
                <c:pt idx="2">
                  <c:v>221.10897166218859</c:v>
                </c:pt>
                <c:pt idx="3">
                  <c:v>223.36024120131702</c:v>
                </c:pt>
                <c:pt idx="4">
                  <c:v>223.61141946132921</c:v>
                </c:pt>
                <c:pt idx="5">
                  <c:v>223.61141946132921</c:v>
                </c:pt>
                <c:pt idx="6">
                  <c:v>225.83774466087488</c:v>
                </c:pt>
                <c:pt idx="7">
                  <c:v>228.04233579208602</c:v>
                </c:pt>
                <c:pt idx="8">
                  <c:v>230.2258172175973</c:v>
                </c:pt>
                <c:pt idx="9">
                  <c:v>232.38878396667624</c:v>
                </c:pt>
                <c:pt idx="10">
                  <c:v>233.60757441810512</c:v>
                </c:pt>
                <c:pt idx="11">
                  <c:v>233.60757441810512</c:v>
                </c:pt>
                <c:pt idx="12">
                  <c:v>233.89865999083989</c:v>
                </c:pt>
                <c:pt idx="13">
                  <c:v>233.89865999083989</c:v>
                </c:pt>
                <c:pt idx="14">
                  <c:v>236.02797110832122</c:v>
                </c:pt>
                <c:pt idx="15">
                  <c:v>238.13824376926635</c:v>
                </c:pt>
                <c:pt idx="16">
                  <c:v>240.22997969760254</c:v>
                </c:pt>
                <c:pt idx="17">
                  <c:v>241.99456686775125</c:v>
                </c:pt>
                <c:pt idx="18">
                  <c:v>241.99456686775125</c:v>
                </c:pt>
                <c:pt idx="19">
                  <c:v>242.56368496852642</c:v>
                </c:pt>
                <c:pt idx="20">
                  <c:v>242.56368496852642</c:v>
                </c:pt>
                <c:pt idx="21">
                  <c:v>244.61758167701385</c:v>
                </c:pt>
                <c:pt idx="22">
                  <c:v>246.65437613290089</c:v>
                </c:pt>
                <c:pt idx="23">
                  <c:v>248.67448856991857</c:v>
                </c:pt>
                <c:pt idx="24">
                  <c:v>250.67832228876625</c:v>
                </c:pt>
                <c:pt idx="25">
                  <c:v>251.68737623788476</c:v>
                </c:pt>
                <c:pt idx="26">
                  <c:v>251.68737623788476</c:v>
                </c:pt>
                <c:pt idx="27">
                  <c:v>253.66741090946343</c:v>
                </c:pt>
                <c:pt idx="28">
                  <c:v>255.63210940238037</c:v>
                </c:pt>
                <c:pt idx="29">
                  <c:v>257.58182264575771</c:v>
                </c:pt>
                <c:pt idx="30">
                  <c:v>259.51688838592099</c:v>
                </c:pt>
                <c:pt idx="31">
                  <c:v>261.43763186945864</c:v>
                </c:pt>
                <c:pt idx="32">
                  <c:v>263.34436648143924</c:v>
                </c:pt>
                <c:pt idx="33">
                  <c:v>265.23739434233357</c:v>
                </c:pt>
                <c:pt idx="34">
                  <c:v>265.88171692974782</c:v>
                </c:pt>
                <c:pt idx="35">
                  <c:v>265.88171692974782</c:v>
                </c:pt>
                <c:pt idx="36">
                  <c:v>267.75680644478592</c:v>
                </c:pt>
                <c:pt idx="37">
                  <c:v>269.61885579000324</c:v>
                </c:pt>
                <c:pt idx="38">
                  <c:v>271.46813330022837</c:v>
                </c:pt>
                <c:pt idx="39">
                  <c:v>273.30489823182927</c:v>
                </c:pt>
                <c:pt idx="40">
                  <c:v>275.12940118698793</c:v>
                </c:pt>
                <c:pt idx="41">
                  <c:v>276.94188451281713</c:v>
                </c:pt>
                <c:pt idx="42">
                  <c:v>278.742582677119</c:v>
                </c:pt>
                <c:pt idx="43">
                  <c:v>280.53172262243447</c:v>
                </c:pt>
                <c:pt idx="44">
                  <c:v>282.30952409989732</c:v>
                </c:pt>
                <c:pt idx="45">
                  <c:v>283.36908578303053</c:v>
                </c:pt>
                <c:pt idx="46">
                  <c:v>283.36908578303053</c:v>
                </c:pt>
                <c:pt idx="47">
                  <c:v>285.12919664164616</c:v>
                </c:pt>
                <c:pt idx="48">
                  <c:v>286.87850874108801</c:v>
                </c:pt>
                <c:pt idx="49">
                  <c:v>288.61721843561327</c:v>
                </c:pt>
                <c:pt idx="50">
                  <c:v>290.34551620011371</c:v>
                </c:pt>
                <c:pt idx="51">
                  <c:v>291.25323326876645</c:v>
                </c:pt>
                <c:pt idx="52">
                  <c:v>291.25323326876645</c:v>
                </c:pt>
                <c:pt idx="53">
                  <c:v>292.96598077167675</c:v>
                </c:pt>
                <c:pt idx="54">
                  <c:v>294.66877318357041</c:v>
                </c:pt>
                <c:pt idx="55">
                  <c:v>296.36178210003811</c:v>
                </c:pt>
                <c:pt idx="56">
                  <c:v>298.04517424295005</c:v>
                </c:pt>
                <c:pt idx="57">
                  <c:v>299.7191116520774</c:v>
                </c:pt>
                <c:pt idx="58">
                  <c:v>301.38375186713438</c:v>
                </c:pt>
                <c:pt idx="59">
                  <c:v>303.03924810082015</c:v>
                </c:pt>
                <c:pt idx="60">
                  <c:v>304.68574940339829</c:v>
                </c:pt>
                <c:pt idx="61">
                  <c:v>306.32340081931454</c:v>
                </c:pt>
                <c:pt idx="62">
                  <c:v>307.95234353631804</c:v>
                </c:pt>
                <c:pt idx="63">
                  <c:v>309.57271502752053</c:v>
                </c:pt>
                <c:pt idx="64">
                  <c:v>311.18464918679786</c:v>
                </c:pt>
                <c:pt idx="65">
                  <c:v>312.7882764579108</c:v>
                </c:pt>
                <c:pt idx="66">
                  <c:v>313.27894316329406</c:v>
                </c:pt>
                <c:pt idx="67">
                  <c:v>313.27894316329406</c:v>
                </c:pt>
                <c:pt idx="68">
                  <c:v>314.87190447785338</c:v>
                </c:pt>
                <c:pt idx="69">
                  <c:v>316.45684734179861</c:v>
                </c:pt>
                <c:pt idx="70">
                  <c:v>318.03389163658392</c:v>
                </c:pt>
                <c:pt idx="71">
                  <c:v>319.60315428592128</c:v>
                </c:pt>
                <c:pt idx="72">
                  <c:v>321.16474935694669</c:v>
                </c:pt>
                <c:pt idx="73">
                  <c:v>321.39802287119068</c:v>
                </c:pt>
                <c:pt idx="74">
                  <c:v>321.39802287119068</c:v>
                </c:pt>
                <c:pt idx="75">
                  <c:v>322.95093916183367</c:v>
                </c:pt>
                <c:pt idx="76">
                  <c:v>324.49642387168211</c:v>
                </c:pt>
                <c:pt idx="77">
                  <c:v>326.0345826833564</c:v>
                </c:pt>
                <c:pt idx="78">
                  <c:v>327.56551879816402</c:v>
                </c:pt>
                <c:pt idx="79">
                  <c:v>329.08933301690337</c:v>
                </c:pt>
                <c:pt idx="80">
                  <c:v>330.60612381731573</c:v>
                </c:pt>
                <c:pt idx="81">
                  <c:v>332.11598742835355</c:v>
                </c:pt>
                <c:pt idx="82">
                  <c:v>333.61901790142343</c:v>
                </c:pt>
                <c:pt idx="83">
                  <c:v>334.09376755861564</c:v>
                </c:pt>
                <c:pt idx="84">
                  <c:v>334.09376755861564</c:v>
                </c:pt>
                <c:pt idx="85">
                  <c:v>335.58794007161561</c:v>
                </c:pt>
                <c:pt idx="86">
                  <c:v>337.07548935143632</c:v>
                </c:pt>
                <c:pt idx="87">
                  <c:v>337.78392761869276</c:v>
                </c:pt>
                <c:pt idx="88">
                  <c:v>337.78392761869276</c:v>
                </c:pt>
                <c:pt idx="89">
                  <c:v>339.26184836717238</c:v>
                </c:pt>
                <c:pt idx="90">
                  <c:v>340.73335873892688</c:v>
                </c:pt>
                <c:pt idx="91">
                  <c:v>341.71631129565685</c:v>
                </c:pt>
                <c:pt idx="92">
                  <c:v>341.71631129565685</c:v>
                </c:pt>
                <c:pt idx="93">
                  <c:v>341.92415159726619</c:v>
                </c:pt>
                <c:pt idx="94">
                  <c:v>53.034211500789333</c:v>
                </c:pt>
                <c:pt idx="95">
                  <c:v>53.034211500789333</c:v>
                </c:pt>
                <c:pt idx="96">
                  <c:v>53.034211500789333</c:v>
                </c:pt>
                <c:pt idx="97">
                  <c:v>53.034211500789333</c:v>
                </c:pt>
                <c:pt idx="98">
                  <c:v>53.034211500789333</c:v>
                </c:pt>
                <c:pt idx="99">
                  <c:v>53.034211500789333</c:v>
                </c:pt>
                <c:pt idx="100">
                  <c:v>54.209830377067732</c:v>
                </c:pt>
                <c:pt idx="101">
                  <c:v>54.209830377067732</c:v>
                </c:pt>
                <c:pt idx="102">
                  <c:v>62.764047905711557</c:v>
                </c:pt>
                <c:pt idx="103">
                  <c:v>70.284747346138019</c:v>
                </c:pt>
                <c:pt idx="104">
                  <c:v>73.848926989567403</c:v>
                </c:pt>
                <c:pt idx="105">
                  <c:v>73.848926989567403</c:v>
                </c:pt>
                <c:pt idx="106">
                  <c:v>80.338558721889314</c:v>
                </c:pt>
                <c:pt idx="107">
                  <c:v>86.341786045404788</c:v>
                </c:pt>
                <c:pt idx="108">
                  <c:v>91.953923339411986</c:v>
                </c:pt>
                <c:pt idx="109">
                  <c:v>96.824034585997595</c:v>
                </c:pt>
                <c:pt idx="110">
                  <c:v>96.824034585997595</c:v>
                </c:pt>
                <c:pt idx="111">
                  <c:v>101.86026543019834</c:v>
                </c:pt>
                <c:pt idx="112">
                  <c:v>106.65895964948496</c:v>
                </c:pt>
                <c:pt idx="113">
                  <c:v>111.2508592034707</c:v>
                </c:pt>
                <c:pt idx="114">
                  <c:v>113.37570027792755</c:v>
                </c:pt>
                <c:pt idx="115">
                  <c:v>113.37570027792755</c:v>
                </c:pt>
                <c:pt idx="116">
                  <c:v>117.7058597246138</c:v>
                </c:pt>
                <c:pt idx="117">
                  <c:v>121.88227686382652</c:v>
                </c:pt>
                <c:pt idx="118">
                  <c:v>125.92025021222942</c:v>
                </c:pt>
                <c:pt idx="119">
                  <c:v>129.8326977826097</c:v>
                </c:pt>
                <c:pt idx="120">
                  <c:v>133.63064548789123</c:v>
                </c:pt>
                <c:pt idx="121">
                  <c:v>137.3235937976809</c:v>
                </c:pt>
                <c:pt idx="122">
                  <c:v>140.91979780538455</c:v>
                </c:pt>
                <c:pt idx="123">
                  <c:v>141.61677665273442</c:v>
                </c:pt>
                <c:pt idx="124">
                  <c:v>141.61677665273442</c:v>
                </c:pt>
                <c:pt idx="125">
                  <c:v>145.10662090170271</c:v>
                </c:pt>
                <c:pt idx="126">
                  <c:v>145.58027593568596</c:v>
                </c:pt>
                <c:pt idx="127">
                  <c:v>145.58027593568596</c:v>
                </c:pt>
                <c:pt idx="128">
                  <c:v>146.0715767201493</c:v>
                </c:pt>
                <c:pt idx="129">
                  <c:v>146.0715767201493</c:v>
                </c:pt>
                <c:pt idx="130">
                  <c:v>149.45743717028759</c:v>
                </c:pt>
                <c:pt idx="131">
                  <c:v>149.9567209347766</c:v>
                </c:pt>
                <c:pt idx="132">
                  <c:v>149.9567209347766</c:v>
                </c:pt>
                <c:pt idx="133">
                  <c:v>150.43838541246868</c:v>
                </c:pt>
                <c:pt idx="134">
                  <c:v>150.43838541246868</c:v>
                </c:pt>
                <c:pt idx="135">
                  <c:v>153.72809699437013</c:v>
                </c:pt>
                <c:pt idx="136">
                  <c:v>156.94887003578737</c:v>
                </c:pt>
                <c:pt idx="137">
                  <c:v>160.10486502761393</c:v>
                </c:pt>
                <c:pt idx="138">
                  <c:v>163.19984009033365</c:v>
                </c:pt>
                <c:pt idx="139">
                  <c:v>166.23720343385975</c:v>
                </c:pt>
                <c:pt idx="140">
                  <c:v>169.22005733810184</c:v>
                </c:pt>
                <c:pt idx="141">
                  <c:v>172.1512352715207</c:v>
                </c:pt>
                <c:pt idx="142">
                  <c:v>174.5444410730702</c:v>
                </c:pt>
                <c:pt idx="143">
                  <c:v>174.5444410730702</c:v>
                </c:pt>
                <c:pt idx="144">
                  <c:v>174.85888592093477</c:v>
                </c:pt>
                <c:pt idx="145">
                  <c:v>174.85888592093477</c:v>
                </c:pt>
                <c:pt idx="146">
                  <c:v>177.69707365488742</c:v>
                </c:pt>
                <c:pt idx="147">
                  <c:v>179.76959985912657</c:v>
                </c:pt>
                <c:pt idx="148">
                  <c:v>179.76959985912657</c:v>
                </c:pt>
                <c:pt idx="149">
                  <c:v>181.4764201694272</c:v>
                </c:pt>
                <c:pt idx="150">
                  <c:v>181.4764201694272</c:v>
                </c:pt>
                <c:pt idx="151">
                  <c:v>182.16488740015319</c:v>
                </c:pt>
                <c:pt idx="152">
                  <c:v>182.16488740015319</c:v>
                </c:pt>
                <c:pt idx="153">
                  <c:v>183.5504294996623</c:v>
                </c:pt>
                <c:pt idx="154">
                  <c:v>183.5504294996623</c:v>
                </c:pt>
                <c:pt idx="155">
                  <c:v>186.25622182764928</c:v>
                </c:pt>
                <c:pt idx="156">
                  <c:v>187.48830761812988</c:v>
                </c:pt>
                <c:pt idx="157">
                  <c:v>187.48830761812988</c:v>
                </c:pt>
                <c:pt idx="158">
                  <c:v>188.43801821689408</c:v>
                </c:pt>
                <c:pt idx="159">
                  <c:v>188.43801821689408</c:v>
                </c:pt>
                <c:pt idx="160">
                  <c:v>191.07461032149328</c:v>
                </c:pt>
                <c:pt idx="161">
                  <c:v>193.58539493853999</c:v>
                </c:pt>
                <c:pt idx="162">
                  <c:v>193.58539493853999</c:v>
                </c:pt>
                <c:pt idx="163">
                  <c:v>196.15281066941282</c:v>
                </c:pt>
                <c:pt idx="164">
                  <c:v>198.68705326092717</c:v>
                </c:pt>
                <c:pt idx="165">
                  <c:v>201.18937629385533</c:v>
                </c:pt>
                <c:pt idx="166">
                  <c:v>203.66095633063918</c:v>
                </c:pt>
                <c:pt idx="167">
                  <c:v>206.10289938162083</c:v>
                </c:pt>
                <c:pt idx="168">
                  <c:v>208.51624668958178</c:v>
                </c:pt>
                <c:pt idx="169">
                  <c:v>210.90197991842211</c:v>
                </c:pt>
                <c:pt idx="170">
                  <c:v>213.26102581932435</c:v>
                </c:pt>
                <c:pt idx="171">
                  <c:v>215.59426043730971</c:v>
                </c:pt>
                <c:pt idx="172">
                  <c:v>216.53622641375858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46-495A-8123-F780D768062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Sheet1!$O$5:$O$177</c:f>
              <c:numCache>
                <c:formatCode>0.00</c:formatCode>
                <c:ptCount val="173"/>
                <c:pt idx="0">
                  <c:v>208.6035349871492</c:v>
                </c:pt>
                <c:pt idx="1">
                  <c:v>210.98828121280761</c:v>
                </c:pt>
                <c:pt idx="2">
                  <c:v>213.34637285207074</c:v>
                </c:pt>
                <c:pt idx="3">
                  <c:v>215.67868417888403</c:v>
                </c:pt>
                <c:pt idx="4">
                  <c:v>215.93879774865565</c:v>
                </c:pt>
                <c:pt idx="5">
                  <c:v>215.93879774865565</c:v>
                </c:pt>
                <c:pt idx="6">
                  <c:v>218.24340625351047</c:v>
                </c:pt>
                <c:pt idx="7">
                  <c:v>220.52393152022032</c:v>
                </c:pt>
                <c:pt idx="8">
                  <c:v>222.78111314277703</c:v>
                </c:pt>
                <c:pt idx="9">
                  <c:v>225.01565361799791</c:v>
                </c:pt>
                <c:pt idx="10">
                  <c:v>226.27416177092519</c:v>
                </c:pt>
                <c:pt idx="11">
                  <c:v>226.27416177092519</c:v>
                </c:pt>
                <c:pt idx="12">
                  <c:v>226.57466893970039</c:v>
                </c:pt>
                <c:pt idx="13">
                  <c:v>226.57466893970039</c:v>
                </c:pt>
                <c:pt idx="14">
                  <c:v>228.77215871940106</c:v>
                </c:pt>
                <c:pt idx="15">
                  <c:v>230.94874021118807</c:v>
                </c:pt>
                <c:pt idx="16">
                  <c:v>233.10499909940765</c:v>
                </c:pt>
                <c:pt idx="17">
                  <c:v>234.92311051306731</c:v>
                </c:pt>
                <c:pt idx="18">
                  <c:v>234.92311051306731</c:v>
                </c:pt>
                <c:pt idx="19">
                  <c:v>235.50931770342939</c:v>
                </c:pt>
                <c:pt idx="20">
                  <c:v>235.50931770342939</c:v>
                </c:pt>
                <c:pt idx="21">
                  <c:v>237.62419642186029</c:v>
                </c:pt>
                <c:pt idx="22">
                  <c:v>239.72041783113687</c:v>
                </c:pt>
                <c:pt idx="23">
                  <c:v>241.79846716870404</c:v>
                </c:pt>
                <c:pt idx="24">
                  <c:v>243.85880899638391</c:v>
                </c:pt>
                <c:pt idx="25">
                  <c:v>244.89596325202024</c:v>
                </c:pt>
                <c:pt idx="26">
                  <c:v>244.89596325202024</c:v>
                </c:pt>
                <c:pt idx="27">
                  <c:v>246.93046150107696</c:v>
                </c:pt>
                <c:pt idx="28">
                  <c:v>248.94833362996198</c:v>
                </c:pt>
                <c:pt idx="29">
                  <c:v>250.94998070758018</c:v>
                </c:pt>
                <c:pt idx="30">
                  <c:v>252.93578793269819</c:v>
                </c:pt>
                <c:pt idx="31">
                  <c:v>254.90612549943728</c:v>
                </c:pt>
                <c:pt idx="32">
                  <c:v>256.8613494030094</c:v>
                </c:pt>
                <c:pt idx="33">
                  <c:v>258.80180219066267</c:v>
                </c:pt>
                <c:pt idx="34">
                  <c:v>259.4621067846611</c:v>
                </c:pt>
                <c:pt idx="35">
                  <c:v>259.4621067846611</c:v>
                </c:pt>
                <c:pt idx="36">
                  <c:v>261.38325282453519</c:v>
                </c:pt>
                <c:pt idx="37">
                  <c:v>263.29038124689419</c:v>
                </c:pt>
                <c:pt idx="38">
                  <c:v>265.18379448438191</c:v>
                </c:pt>
                <c:pt idx="39">
                  <c:v>267.06378424851039</c:v>
                </c:pt>
                <c:pt idx="40">
                  <c:v>268.93063205431787</c:v>
                </c:pt>
                <c:pt idx="41">
                  <c:v>270.78460971247034</c:v>
                </c:pt>
                <c:pt idx="42">
                  <c:v>272.62597979124234</c:v>
                </c:pt>
                <c:pt idx="43">
                  <c:v>274.45499605060002</c:v>
                </c:pt>
                <c:pt idx="44">
                  <c:v>276.27190385041848</c:v>
                </c:pt>
                <c:pt idx="45">
                  <c:v>277.35453166864767</c:v>
                </c:pt>
                <c:pt idx="46">
                  <c:v>277.35453166864767</c:v>
                </c:pt>
                <c:pt idx="47">
                  <c:v>279.15256802890934</c:v>
                </c:pt>
                <c:pt idx="48">
                  <c:v>280.93909702484427</c:v>
                </c:pt>
                <c:pt idx="49">
                  <c:v>282.71433680861475</c:v>
                </c:pt>
                <c:pt idx="50">
                  <c:v>284.4784987255361</c:v>
                </c:pt>
                <c:pt idx="51">
                  <c:v>285.40487618317746</c:v>
                </c:pt>
                <c:pt idx="52">
                  <c:v>285.40487618317746</c:v>
                </c:pt>
                <c:pt idx="53">
                  <c:v>287.15250886790955</c:v>
                </c:pt>
                <c:pt idx="54">
                  <c:v>288.88956947099155</c:v>
                </c:pt>
                <c:pt idx="55">
                  <c:v>290.61624756564254</c:v>
                </c:pt>
                <c:pt idx="56">
                  <c:v>292.33272712635994</c:v>
                </c:pt>
                <c:pt idx="57">
                  <c:v>294.03918675770893</c:v>
                </c:pt>
                <c:pt idx="58">
                  <c:v>295.73579991122961</c:v>
                </c:pt>
                <c:pt idx="59">
                  <c:v>297.42273509120787</c:v>
                </c:pt>
                <c:pt idx="60">
                  <c:v>299.10015605000075</c:v>
                </c:pt>
                <c:pt idx="61">
                  <c:v>300.76822197355688</c:v>
                </c:pt>
                <c:pt idx="62">
                  <c:v>302.42708765772744</c:v>
                </c:pt>
                <c:pt idx="63">
                  <c:v>304.07690367592005</c:v>
                </c:pt>
                <c:pt idx="64">
                  <c:v>305.71781653860927</c:v>
                </c:pt>
                <c:pt idx="65">
                  <c:v>307.34996884518267</c:v>
                </c:pt>
                <c:pt idx="66">
                  <c:v>307.84930353849228</c:v>
                </c:pt>
                <c:pt idx="67">
                  <c:v>307.84930353849228</c:v>
                </c:pt>
                <c:pt idx="68">
                  <c:v>309.47021454274847</c:v>
                </c:pt>
                <c:pt idx="69">
                  <c:v>311.08267982826487</c:v>
                </c:pt>
                <c:pt idx="70">
                  <c:v>312.68683005386515</c:v>
                </c:pt>
                <c:pt idx="71">
                  <c:v>314.28279254380874</c:v>
                </c:pt>
                <c:pt idx="72">
                  <c:v>315.87069140573129</c:v>
                </c:pt>
                <c:pt idx="73">
                  <c:v>316.10787172282619</c:v>
                </c:pt>
                <c:pt idx="74">
                  <c:v>316.10787172282619</c:v>
                </c:pt>
                <c:pt idx="75">
                  <c:v>317.68664838978475</c:v>
                </c:pt>
                <c:pt idx="76">
                  <c:v>319.25761786547042</c:v>
                </c:pt>
                <c:pt idx="77">
                  <c:v>320.82089483874756</c:v>
                </c:pt>
                <c:pt idx="78">
                  <c:v>322.37659121768553</c:v>
                </c:pt>
                <c:pt idx="79">
                  <c:v>323.92481622304689</c:v>
                </c:pt>
                <c:pt idx="80">
                  <c:v>325.46567647777346</c:v>
                </c:pt>
                <c:pt idx="81">
                  <c:v>326.99927609267684</c:v>
                </c:pt>
                <c:pt idx="82">
                  <c:v>328.52571674852896</c:v>
                </c:pt>
                <c:pt idx="83">
                  <c:v>329.00781598791036</c:v>
                </c:pt>
                <c:pt idx="84">
                  <c:v>329.00781598791036</c:v>
                </c:pt>
                <c:pt idx="85">
                  <c:v>330.52498087305696</c:v>
                </c:pt>
                <c:pt idx="86">
                  <c:v>332.0352134655821</c:v>
                </c:pt>
                <c:pt idx="87">
                  <c:v>332.75438271664382</c:v>
                </c:pt>
                <c:pt idx="88">
                  <c:v>332.75438271664382</c:v>
                </c:pt>
                <c:pt idx="89">
                  <c:v>334.25454255272979</c:v>
                </c:pt>
                <c:pt idx="90">
                  <c:v>335.74799957279663</c:v>
                </c:pt>
                <c:pt idx="91">
                  <c:v>336.74550459528729</c:v>
                </c:pt>
                <c:pt idx="92">
                  <c:v>336.74550459528729</c:v>
                </c:pt>
                <c:pt idx="93">
                  <c:v>336.95641098684359</c:v>
                </c:pt>
                <c:pt idx="94">
                  <c:v>336.95641098684359</c:v>
                </c:pt>
                <c:pt idx="95">
                  <c:v>338.43794542742194</c:v>
                </c:pt>
                <c:pt idx="96">
                  <c:v>339.91302255891082</c:v>
                </c:pt>
                <c:pt idx="97">
                  <c:v>341.38172608552821</c:v>
                </c:pt>
                <c:pt idx="98">
                  <c:v>341.48283366098303</c:v>
                </c:pt>
                <c:pt idx="99">
                  <c:v>341.48283366098303</c:v>
                </c:pt>
                <c:pt idx="100">
                  <c:v>341.66738768155005</c:v>
                </c:pt>
                <c:pt idx="101">
                  <c:v>45.61974876229354</c:v>
                </c:pt>
                <c:pt idx="102">
                  <c:v>45.61974876229354</c:v>
                </c:pt>
                <c:pt idx="103">
                  <c:v>45.61974876229354</c:v>
                </c:pt>
                <c:pt idx="104">
                  <c:v>45.61974876229354</c:v>
                </c:pt>
                <c:pt idx="105">
                  <c:v>45.61974876229354</c:v>
                </c:pt>
                <c:pt idx="106">
                  <c:v>55.513795376778042</c:v>
                </c:pt>
                <c:pt idx="107">
                  <c:v>63.893673216796536</c:v>
                </c:pt>
                <c:pt idx="108">
                  <c:v>71.2953117472305</c:v>
                </c:pt>
                <c:pt idx="109">
                  <c:v>77.475100084703243</c:v>
                </c:pt>
                <c:pt idx="110">
                  <c:v>77.475100084703243</c:v>
                </c:pt>
                <c:pt idx="111">
                  <c:v>83.683995680983017</c:v>
                </c:pt>
                <c:pt idx="112">
                  <c:v>89.463015448478956</c:v>
                </c:pt>
                <c:pt idx="113">
                  <c:v>94.890732598788517</c:v>
                </c:pt>
                <c:pt idx="114">
                  <c:v>97.373234890984207</c:v>
                </c:pt>
                <c:pt idx="115">
                  <c:v>97.373234890984207</c:v>
                </c:pt>
                <c:pt idx="116">
                  <c:v>102.3824539319838</c:v>
                </c:pt>
                <c:pt idx="117">
                  <c:v>107.15776627540716</c:v>
                </c:pt>
                <c:pt idx="118">
                  <c:v>111.7291675129408</c:v>
                </c:pt>
                <c:pt idx="119">
                  <c:v>116.12074264805055</c:v>
                </c:pt>
                <c:pt idx="120">
                  <c:v>120.35217851428692</c:v>
                </c:pt>
                <c:pt idx="121">
                  <c:v>124.43981225128391</c:v>
                </c:pt>
                <c:pt idx="122">
                  <c:v>128.39737876270991</c:v>
                </c:pt>
                <c:pt idx="123">
                  <c:v>129.16194830186942</c:v>
                </c:pt>
                <c:pt idx="124">
                  <c:v>129.16194830186942</c:v>
                </c:pt>
                <c:pt idx="125">
                  <c:v>132.97905432486272</c:v>
                </c:pt>
                <c:pt idx="126">
                  <c:v>133.4957460038888</c:v>
                </c:pt>
                <c:pt idx="127">
                  <c:v>133.4957460038888</c:v>
                </c:pt>
                <c:pt idx="128">
                  <c:v>134.03135075472002</c:v>
                </c:pt>
                <c:pt idx="129">
                  <c:v>134.03135075472002</c:v>
                </c:pt>
                <c:pt idx="130">
                  <c:v>137.71355410828227</c:v>
                </c:pt>
                <c:pt idx="131">
                  <c:v>138.2552552821584</c:v>
                </c:pt>
                <c:pt idx="132">
                  <c:v>138.2552552821584</c:v>
                </c:pt>
                <c:pt idx="133">
                  <c:v>138.77753876306781</c:v>
                </c:pt>
                <c:pt idx="134">
                  <c:v>138.77753876306781</c:v>
                </c:pt>
                <c:pt idx="135">
                  <c:v>142.33701298374498</c:v>
                </c:pt>
                <c:pt idx="136">
                  <c:v>145.80961993344192</c:v>
                </c:pt>
                <c:pt idx="137">
                  <c:v>149.20142514444956</c:v>
                </c:pt>
                <c:pt idx="138">
                  <c:v>152.5178195003285</c:v>
                </c:pt>
                <c:pt idx="139">
                  <c:v>155.76361983831393</c:v>
                </c:pt>
                <c:pt idx="140">
                  <c:v>158.94315104821214</c:v>
                </c:pt>
                <c:pt idx="141">
                  <c:v>162.06031366480437</c:v>
                </c:pt>
                <c:pt idx="142">
                  <c:v>164.60030185007187</c:v>
                </c:pt>
                <c:pt idx="143">
                  <c:v>164.60030185007187</c:v>
                </c:pt>
                <c:pt idx="144">
                  <c:v>164.93370621293505</c:v>
                </c:pt>
                <c:pt idx="145">
                  <c:v>164.93370621293505</c:v>
                </c:pt>
                <c:pt idx="146">
                  <c:v>167.93971372231991</c:v>
                </c:pt>
                <c:pt idx="147">
                  <c:v>170.13114498273021</c:v>
                </c:pt>
                <c:pt idx="148">
                  <c:v>170.13114498273021</c:v>
                </c:pt>
                <c:pt idx="149">
                  <c:v>171.93367482007346</c:v>
                </c:pt>
                <c:pt idx="150">
                  <c:v>171.93367482007346</c:v>
                </c:pt>
                <c:pt idx="151">
                  <c:v>172.66019709572547</c:v>
                </c:pt>
                <c:pt idx="152">
                  <c:v>172.66019709572547</c:v>
                </c:pt>
                <c:pt idx="153">
                  <c:v>174.12138762695054</c:v>
                </c:pt>
                <c:pt idx="154">
                  <c:v>174.12138762695054</c:v>
                </c:pt>
                <c:pt idx="155">
                  <c:v>176.97140342195053</c:v>
                </c:pt>
                <c:pt idx="156">
                  <c:v>178.26767220428601</c:v>
                </c:pt>
                <c:pt idx="157">
                  <c:v>178.26767220428601</c:v>
                </c:pt>
                <c:pt idx="158">
                  <c:v>179.26623822999903</c:v>
                </c:pt>
                <c:pt idx="159">
                  <c:v>179.26623822999903</c:v>
                </c:pt>
                <c:pt idx="160">
                  <c:v>182.03572223367249</c:v>
                </c:pt>
                <c:pt idx="161">
                  <c:v>184.66944141664251</c:v>
                </c:pt>
                <c:pt idx="162">
                  <c:v>184.66944141664251</c:v>
                </c:pt>
                <c:pt idx="163">
                  <c:v>187.35907395462533</c:v>
                </c:pt>
                <c:pt idx="164">
                  <c:v>190.01063810517232</c:v>
                </c:pt>
                <c:pt idx="165">
                  <c:v>192.62570595103543</c:v>
                </c:pt>
                <c:pt idx="166">
                  <c:v>195.20574426264912</c:v>
                </c:pt>
                <c:pt idx="167">
                  <c:v>197.75212411788343</c:v>
                </c:pt>
                <c:pt idx="168">
                  <c:v>200.26612942066558</c:v>
                </c:pt>
                <c:pt idx="169">
                  <c:v>202.74896446871134</c:v>
                </c:pt>
                <c:pt idx="170">
                  <c:v>205.20176069696569</c:v>
                </c:pt>
                <c:pt idx="171">
                  <c:v>207.62558270390181</c:v>
                </c:pt>
                <c:pt idx="172">
                  <c:v>208.6035349871492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46-495A-8123-F780D768062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Sheet1!$P$5:$P$177</c:f>
              <c:numCache>
                <c:formatCode>0.00</c:formatCode>
                <c:ptCount val="173"/>
                <c:pt idx="0">
                  <c:v>197.99018694611138</c:v>
                </c:pt>
                <c:pt idx="1">
                  <c:v>200.50120729550767</c:v>
                </c:pt>
                <c:pt idx="2">
                  <c:v>202.98116692677706</c:v>
                </c:pt>
                <c:pt idx="3">
                  <c:v>205.43119073538014</c:v>
                </c:pt>
                <c:pt idx="4">
                  <c:v>205.7042626951521</c:v>
                </c:pt>
                <c:pt idx="5">
                  <c:v>205.7042626951521</c:v>
                </c:pt>
                <c:pt idx="6">
                  <c:v>208.12223257248647</c:v>
                </c:pt>
                <c:pt idx="7">
                  <c:v>210.51243120290104</c:v>
                </c:pt>
                <c:pt idx="8">
                  <c:v>212.87579404656637</c:v>
                </c:pt>
                <c:pt idx="9">
                  <c:v>215.21320519651238</c:v>
                </c:pt>
                <c:pt idx="10">
                  <c:v>216.52869464104782</c:v>
                </c:pt>
                <c:pt idx="11">
                  <c:v>216.52869464104782</c:v>
                </c:pt>
                <c:pt idx="12">
                  <c:v>216.84270779289795</c:v>
                </c:pt>
                <c:pt idx="13">
                  <c:v>216.84270779289795</c:v>
                </c:pt>
                <c:pt idx="14">
                  <c:v>219.13781034535353</c:v>
                </c:pt>
                <c:pt idx="15">
                  <c:v>221.40912339593447</c:v>
                </c:pt>
                <c:pt idx="16">
                  <c:v>223.65737171610539</c:v>
                </c:pt>
                <c:pt idx="17">
                  <c:v>225.55165078304378</c:v>
                </c:pt>
                <c:pt idx="18">
                  <c:v>225.55165078304378</c:v>
                </c:pt>
                <c:pt idx="19">
                  <c:v>226.16214989019744</c:v>
                </c:pt>
                <c:pt idx="20">
                  <c:v>226.16214989019744</c:v>
                </c:pt>
                <c:pt idx="21">
                  <c:v>228.36360927905335</c:v>
                </c:pt>
                <c:pt idx="22">
                  <c:v>230.54404794519451</c:v>
                </c:pt>
                <c:pt idx="23">
                  <c:v>232.7040567823349</c:v>
                </c:pt>
                <c:pt idx="24">
                  <c:v>234.84419950885768</c:v>
                </c:pt>
                <c:pt idx="25">
                  <c:v>235.92098705913418</c:v>
                </c:pt>
                <c:pt idx="26">
                  <c:v>235.92098705913418</c:v>
                </c:pt>
                <c:pt idx="27">
                  <c:v>238.03220818821171</c:v>
                </c:pt>
                <c:pt idx="28">
                  <c:v>240.12486779789418</c:v>
                </c:pt>
                <c:pt idx="29">
                  <c:v>242.19944701620639</c:v>
                </c:pt>
                <c:pt idx="30">
                  <c:v>244.25640653820355</c:v>
                </c:pt>
                <c:pt idx="31">
                  <c:v>246.29618782059168</c:v>
                </c:pt>
                <c:pt idx="32">
                  <c:v>248.31921418802085</c:v>
                </c:pt>
                <c:pt idx="33">
                  <c:v>250.32589185890495</c:v>
                </c:pt>
                <c:pt idx="34">
                  <c:v>251.00849422869373</c:v>
                </c:pt>
                <c:pt idx="35">
                  <c:v>251.00849422869373</c:v>
                </c:pt>
                <c:pt idx="36">
                  <c:v>252.99384216805788</c:v>
                </c:pt>
                <c:pt idx="37">
                  <c:v>254.96373109710368</c:v>
                </c:pt>
                <c:pt idx="38">
                  <c:v>256.91851660586121</c:v>
                </c:pt>
                <c:pt idx="39">
                  <c:v>258.85854085765874</c:v>
                </c:pt>
                <c:pt idx="40">
                  <c:v>260.78413328835052</c:v>
                </c:pt>
                <c:pt idx="41">
                  <c:v>262.69561125941209</c:v>
                </c:pt>
                <c:pt idx="42">
                  <c:v>264.59328066856904</c:v>
                </c:pt>
                <c:pt idx="43">
                  <c:v>266.47743652128628</c:v>
                </c:pt>
                <c:pt idx="44">
                  <c:v>268.34836346614105</c:v>
                </c:pt>
                <c:pt idx="45">
                  <c:v>269.46282777955878</c:v>
                </c:pt>
                <c:pt idx="46">
                  <c:v>269.46282777955878</c:v>
                </c:pt>
                <c:pt idx="47">
                  <c:v>271.31316878278534</c:v>
                </c:pt>
                <c:pt idx="48">
                  <c:v>273.1509757532566</c:v>
                </c:pt>
                <c:pt idx="49">
                  <c:v>274.97650000492075</c:v>
                </c:pt>
                <c:pt idx="50">
                  <c:v>276.78998456403042</c:v>
                </c:pt>
                <c:pt idx="51">
                  <c:v>277.74200738627241</c:v>
                </c:pt>
                <c:pt idx="52">
                  <c:v>277.74200738627241</c:v>
                </c:pt>
                <c:pt idx="53">
                  <c:v>279.53755144337265</c:v>
                </c:pt>
                <c:pt idx="54">
                  <c:v>281.32163561830117</c:v>
                </c:pt>
                <c:pt idx="55">
                  <c:v>283.09447657444008</c:v>
                </c:pt>
                <c:pt idx="56">
                  <c:v>284.85628423286749</c:v>
                </c:pt>
                <c:pt idx="57">
                  <c:v>286.60726206248893</c:v>
                </c:pt>
                <c:pt idx="58">
                  <c:v>288.34760735431149</c:v>
                </c:pt>
                <c:pt idx="59">
                  <c:v>290.07751148090779</c:v>
                </c:pt>
                <c:pt idx="60">
                  <c:v>291.79716014203461</c:v>
                </c:pt>
                <c:pt idx="61">
                  <c:v>293.50673359729956</c:v>
                </c:pt>
                <c:pt idx="62">
                  <c:v>295.20640688670051</c:v>
                </c:pt>
                <c:pt idx="63">
                  <c:v>296.89635003980118</c:v>
                </c:pt>
                <c:pt idx="64">
                  <c:v>298.57672827425137</c:v>
                </c:pt>
                <c:pt idx="65">
                  <c:v>300.24770218430672</c:v>
                </c:pt>
                <c:pt idx="66">
                  <c:v>300.75882864341014</c:v>
                </c:pt>
                <c:pt idx="67">
                  <c:v>300.75882864341014</c:v>
                </c:pt>
                <c:pt idx="68">
                  <c:v>302.41774585324214</c:v>
                </c:pt>
                <c:pt idx="69">
                  <c:v>304.06761255838501</c:v>
                </c:pt>
                <c:pt idx="70">
                  <c:v>305.70857529182285</c:v>
                </c:pt>
                <c:pt idx="71">
                  <c:v>307.34077667461588</c:v>
                </c:pt>
                <c:pt idx="72">
                  <c:v>308.96435556056639</c:v>
                </c:pt>
                <c:pt idx="73">
                  <c:v>309.20683349977259</c:v>
                </c:pt>
                <c:pt idx="74">
                  <c:v>309.20683349977259</c:v>
                </c:pt>
                <c:pt idx="75">
                  <c:v>310.82066514785674</c:v>
                </c:pt>
                <c:pt idx="76">
                  <c:v>312.42616068913958</c:v>
                </c:pt>
                <c:pt idx="77">
                  <c:v>314.02344798272003</c:v>
                </c:pt>
                <c:pt idx="78">
                  <c:v>315.61265165223665</c:v>
                </c:pt>
                <c:pt idx="79">
                  <c:v>317.19389319934277</c:v>
                </c:pt>
                <c:pt idx="80">
                  <c:v>318.76729111211529</c:v>
                </c:pt>
                <c:pt idx="81">
                  <c:v>320.33296096867093</c:v>
                </c:pt>
                <c:pt idx="82">
                  <c:v>321.89101553624647</c:v>
                </c:pt>
                <c:pt idx="83">
                  <c:v>322.38303661786557</c:v>
                </c:pt>
                <c:pt idx="84">
                  <c:v>322.38303661786557</c:v>
                </c:pt>
                <c:pt idx="85">
                  <c:v>323.93123081752407</c:v>
                </c:pt>
                <c:pt idx="86">
                  <c:v>325.47206070407344</c:v>
                </c:pt>
                <c:pt idx="87">
                  <c:v>326.20569972788041</c:v>
                </c:pt>
                <c:pt idx="88">
                  <c:v>326.20569972788041</c:v>
                </c:pt>
                <c:pt idx="89">
                  <c:v>327.73583651312236</c:v>
                </c:pt>
                <c:pt idx="90">
                  <c:v>329.25886250024627</c:v>
                </c:pt>
                <c:pt idx="91">
                  <c:v>330.27596670505119</c:v>
                </c:pt>
                <c:pt idx="92">
                  <c:v>330.27596670505119</c:v>
                </c:pt>
                <c:pt idx="93">
                  <c:v>330.49100172766595</c:v>
                </c:pt>
                <c:pt idx="94">
                  <c:v>330.49100172766595</c:v>
                </c:pt>
                <c:pt idx="95">
                  <c:v>332.00138888708898</c:v>
                </c:pt>
                <c:pt idx="96">
                  <c:v>333.50493582997552</c:v>
                </c:pt>
                <c:pt idx="97">
                  <c:v>335.00173465663738</c:v>
                </c:pt>
                <c:pt idx="98">
                  <c:v>335.10476720416273</c:v>
                </c:pt>
                <c:pt idx="99">
                  <c:v>335.10476720416273</c:v>
                </c:pt>
                <c:pt idx="100">
                  <c:v>335.29283189915662</c:v>
                </c:pt>
                <c:pt idx="101">
                  <c:v>335.29283189915662</c:v>
                </c:pt>
                <c:pt idx="102">
                  <c:v>336.78168466078449</c:v>
                </c:pt>
                <c:pt idx="103">
                  <c:v>338.2639843716089</c:v>
                </c:pt>
                <c:pt idx="104">
                  <c:v>339.02247924135662</c:v>
                </c:pt>
                <c:pt idx="105">
                  <c:v>41.07396317566829</c:v>
                </c:pt>
                <c:pt idx="106">
                  <c:v>41.07396317566829</c:v>
                </c:pt>
                <c:pt idx="107">
                  <c:v>41.07396317566829</c:v>
                </c:pt>
                <c:pt idx="108">
                  <c:v>41.07396317566829</c:v>
                </c:pt>
                <c:pt idx="109">
                  <c:v>41.07396317566829</c:v>
                </c:pt>
                <c:pt idx="110">
                  <c:v>41.07396317566829</c:v>
                </c:pt>
                <c:pt idx="111">
                  <c:v>51.84294022290937</c:v>
                </c:pt>
                <c:pt idx="112">
                  <c:v>60.731461788402186</c:v>
                </c:pt>
                <c:pt idx="113">
                  <c:v>68.475765428041441</c:v>
                </c:pt>
                <c:pt idx="114">
                  <c:v>71.876464791725496</c:v>
                </c:pt>
                <c:pt idx="115">
                  <c:v>71.876464791725496</c:v>
                </c:pt>
                <c:pt idx="116">
                  <c:v>78.529269644866517</c:v>
                </c:pt>
                <c:pt idx="117">
                  <c:v>84.660889382029012</c:v>
                </c:pt>
                <c:pt idx="118">
                  <c:v>90.377465061574682</c:v>
                </c:pt>
                <c:pt idx="119">
                  <c:v>95.753361251478537</c:v>
                </c:pt>
                <c:pt idx="120">
                  <c:v>100.84307706013414</c:v>
                </c:pt>
                <c:pt idx="121">
                  <c:v>105.68796615961607</c:v>
                </c:pt>
                <c:pt idx="122">
                  <c:v>110.32028911744273</c:v>
                </c:pt>
                <c:pt idx="123">
                  <c:v>111.20920918231616</c:v>
                </c:pt>
                <c:pt idx="124">
                  <c:v>111.20920918231616</c:v>
                </c:pt>
                <c:pt idx="125">
                  <c:v>115.62053540334499</c:v>
                </c:pt>
                <c:pt idx="126">
                  <c:v>116.21442904801518</c:v>
                </c:pt>
                <c:pt idx="127">
                  <c:v>116.21442904801518</c:v>
                </c:pt>
                <c:pt idx="128">
                  <c:v>116.82928700867841</c:v>
                </c:pt>
                <c:pt idx="129">
                  <c:v>116.82928700867841</c:v>
                </c:pt>
                <c:pt idx="130">
                  <c:v>121.03595458770155</c:v>
                </c:pt>
                <c:pt idx="131">
                  <c:v>121.65194174757818</c:v>
                </c:pt>
                <c:pt idx="132">
                  <c:v>121.65194174757818</c:v>
                </c:pt>
                <c:pt idx="133">
                  <c:v>122.24518224844755</c:v>
                </c:pt>
                <c:pt idx="134">
                  <c:v>122.24518224844755</c:v>
                </c:pt>
                <c:pt idx="135">
                  <c:v>126.27155096440431</c:v>
                </c:pt>
                <c:pt idx="136">
                  <c:v>130.17344038995111</c:v>
                </c:pt>
                <c:pt idx="137">
                  <c:v>133.96172805303817</c:v>
                </c:pt>
                <c:pt idx="138">
                  <c:v>137.64579391669093</c:v>
                </c:pt>
                <c:pt idx="139">
                  <c:v>141.23379405424237</c:v>
                </c:pt>
                <c:pt idx="140">
                  <c:v>144.73287319388137</c:v>
                </c:pt>
                <c:pt idx="141">
                  <c:v>148.14933203682068</c:v>
                </c:pt>
                <c:pt idx="142">
                  <c:v>150.92361871806594</c:v>
                </c:pt>
                <c:pt idx="143">
                  <c:v>150.92361871806594</c:v>
                </c:pt>
                <c:pt idx="144">
                  <c:v>151.28716655075584</c:v>
                </c:pt>
                <c:pt idx="145">
                  <c:v>151.28716655075584</c:v>
                </c:pt>
                <c:pt idx="146">
                  <c:v>154.55881328140475</c:v>
                </c:pt>
                <c:pt idx="147">
                  <c:v>156.93720339981891</c:v>
                </c:pt>
                <c:pt idx="148">
                  <c:v>156.93720339981891</c:v>
                </c:pt>
                <c:pt idx="149">
                  <c:v>158.88948314774055</c:v>
                </c:pt>
                <c:pt idx="150">
                  <c:v>158.88948314774055</c:v>
                </c:pt>
                <c:pt idx="151">
                  <c:v>159.67536747712882</c:v>
                </c:pt>
                <c:pt idx="152">
                  <c:v>159.67536747712882</c:v>
                </c:pt>
                <c:pt idx="153">
                  <c:v>161.2542617947077</c:v>
                </c:pt>
                <c:pt idx="154">
                  <c:v>161.2542617947077</c:v>
                </c:pt>
                <c:pt idx="155">
                  <c:v>164.32759034001603</c:v>
                </c:pt>
                <c:pt idx="156">
                  <c:v>165.72278742211685</c:v>
                </c:pt>
                <c:pt idx="157">
                  <c:v>165.72278742211685</c:v>
                </c:pt>
                <c:pt idx="158">
                  <c:v>166.79647324495843</c:v>
                </c:pt>
                <c:pt idx="159">
                  <c:v>166.79647324495843</c:v>
                </c:pt>
                <c:pt idx="160">
                  <c:v>169.76950105056014</c:v>
                </c:pt>
                <c:pt idx="161">
                  <c:v>172.59050353642328</c:v>
                </c:pt>
                <c:pt idx="162">
                  <c:v>172.59050353642328</c:v>
                </c:pt>
                <c:pt idx="163">
                  <c:v>175.46538664635867</c:v>
                </c:pt>
                <c:pt idx="164">
                  <c:v>178.29392000557993</c:v>
                </c:pt>
                <c:pt idx="165">
                  <c:v>181.07827564607561</c:v>
                </c:pt>
                <c:pt idx="166">
                  <c:v>183.82046107807514</c:v>
                </c:pt>
                <c:pt idx="167">
                  <c:v>186.52233622533291</c:v>
                </c:pt>
                <c:pt idx="168">
                  <c:v>189.18562818289379</c:v>
                </c:pt>
                <c:pt idx="169">
                  <c:v>191.8119441300675</c:v>
                </c:pt>
                <c:pt idx="170">
                  <c:v>194.4027826728726</c:v>
                </c:pt>
                <c:pt idx="171">
                  <c:v>196.95954384328812</c:v>
                </c:pt>
                <c:pt idx="172">
                  <c:v>197.99018694611138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046-495A-8123-F780D768062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Sheet1!$Q$5:$Q$177</c:f>
              <c:numCache>
                <c:formatCode>0.00</c:formatCode>
                <c:ptCount val="173"/>
                <c:pt idx="0">
                  <c:v>195.98688215276044</c:v>
                </c:pt>
                <c:pt idx="1">
                  <c:v>198.52324291115139</c:v>
                </c:pt>
                <c:pt idx="2">
                  <c:v>201.02760500975984</c:v>
                </c:pt>
                <c:pt idx="3">
                  <c:v>203.50114981483523</c:v>
                </c:pt>
                <c:pt idx="4">
                  <c:v>203.77680815038795</c:v>
                </c:pt>
                <c:pt idx="5">
                  <c:v>203.77680815038795</c:v>
                </c:pt>
                <c:pt idx="6">
                  <c:v>206.21737933539941</c:v>
                </c:pt>
                <c:pt idx="7">
                  <c:v>208.62940238604918</c:v>
                </c:pt>
                <c:pt idx="8">
                  <c:v>211.01385627479544</c:v>
                </c:pt>
                <c:pt idx="9">
                  <c:v>213.37166526968858</c:v>
                </c:pt>
                <c:pt idx="10">
                  <c:v>214.69843840130747</c:v>
                </c:pt>
                <c:pt idx="11">
                  <c:v>214.69843840130747</c:v>
                </c:pt>
                <c:pt idx="12">
                  <c:v>215.01512451909056</c:v>
                </c:pt>
                <c:pt idx="13">
                  <c:v>215.01512451909056</c:v>
                </c:pt>
                <c:pt idx="14">
                  <c:v>217.32952807191208</c:v>
                </c:pt>
                <c:pt idx="15">
                  <c:v>219.61954323775473</c:v>
                </c:pt>
                <c:pt idx="16">
                  <c:v>221.8859251326231</c:v>
                </c:pt>
                <c:pt idx="17">
                  <c:v>223.79519883134228</c:v>
                </c:pt>
                <c:pt idx="18">
                  <c:v>223.79519883134228</c:v>
                </c:pt>
                <c:pt idx="19">
                  <c:v>224.41047634181436</c:v>
                </c:pt>
                <c:pt idx="20">
                  <c:v>224.41047634181436</c:v>
                </c:pt>
                <c:pt idx="21">
                  <c:v>226.62895201619767</c:v>
                </c:pt>
                <c:pt idx="22">
                  <c:v>228.82592049844359</c:v>
                </c:pt>
                <c:pt idx="23">
                  <c:v>231.00199542852445</c:v>
                </c:pt>
                <c:pt idx="24">
                  <c:v>233.15776180938099</c:v>
                </c:pt>
                <c:pt idx="25">
                  <c:v>234.24230186701982</c:v>
                </c:pt>
                <c:pt idx="26">
                  <c:v>234.24230186701982</c:v>
                </c:pt>
                <c:pt idx="27">
                  <c:v>236.3685173282602</c:v>
                </c:pt>
                <c:pt idx="28">
                  <c:v>238.47577651400999</c:v>
                </c:pt>
                <c:pt idx="29">
                  <c:v>240.56457757525325</c:v>
                </c:pt>
                <c:pt idx="30">
                  <c:v>242.63539721969678</c:v>
                </c:pt>
                <c:pt idx="31">
                  <c:v>244.6886919822002</c:v>
                </c:pt>
                <c:pt idx="32">
                  <c:v>246.72489940004039</c:v>
                </c:pt>
                <c:pt idx="33">
                  <c:v>248.74443910158084</c:v>
                </c:pt>
                <c:pt idx="34">
                  <c:v>249.43136936632501</c:v>
                </c:pt>
                <c:pt idx="35">
                  <c:v>249.43136936632501</c:v>
                </c:pt>
                <c:pt idx="36">
                  <c:v>251.42917098849142</c:v>
                </c:pt>
                <c:pt idx="37">
                  <c:v>253.41122316101166</c:v>
                </c:pt>
                <c:pt idx="38">
                  <c:v>255.3778925904904</c:v>
                </c:pt>
                <c:pt idx="39">
                  <c:v>257.32953197011813</c:v>
                </c:pt>
                <c:pt idx="40">
                  <c:v>259.26648071812144</c:v>
                </c:pt>
                <c:pt idx="41">
                  <c:v>261.18906566692266</c:v>
                </c:pt>
                <c:pt idx="42">
                  <c:v>263.09760170697115</c:v>
                </c:pt>
                <c:pt idx="43">
                  <c:v>264.99239238883825</c:v>
                </c:pt>
                <c:pt idx="44">
                  <c:v>266.87373048683531</c:v>
                </c:pt>
                <c:pt idx="45">
                  <c:v>267.9943271861552</c:v>
                </c:pt>
                <c:pt idx="46">
                  <c:v>267.9943271861552</c:v>
                </c:pt>
                <c:pt idx="47">
                  <c:v>269.85473759776761</c:v>
                </c:pt>
                <c:pt idx="48">
                  <c:v>271.70240963959083</c:v>
                </c:pt>
                <c:pt idx="49">
                  <c:v>273.53760144440838</c:v>
                </c:pt>
                <c:pt idx="50">
                  <c:v>275.36056254293209</c:v>
                </c:pt>
                <c:pt idx="51">
                  <c:v>276.31751033179205</c:v>
                </c:pt>
                <c:pt idx="52">
                  <c:v>276.31751033179205</c:v>
                </c:pt>
                <c:pt idx="53">
                  <c:v>278.12225102634272</c:v>
                </c:pt>
                <c:pt idx="54">
                  <c:v>279.91535598455471</c:v>
                </c:pt>
                <c:pt idx="55">
                  <c:v>281.69704740369571</c:v>
                </c:pt>
                <c:pt idx="56">
                  <c:v>283.46754049795538</c:v>
                </c:pt>
                <c:pt idx="57">
                  <c:v>285.22704380188071</c:v>
                </c:pt>
                <c:pt idx="58">
                  <c:v>286.97575945706632</c:v>
                </c:pt>
                <c:pt idx="59">
                  <c:v>288.71388348321591</c:v>
                </c:pt>
                <c:pt idx="60">
                  <c:v>290.44160603460375</c:v>
                </c:pt>
                <c:pt idx="61">
                  <c:v>292.15911164288536</c:v>
                </c:pt>
                <c:pt idx="62">
                  <c:v>293.86657944713608</c:v>
                </c:pt>
                <c:pt idx="63">
                  <c:v>295.56418341192818</c:v>
                </c:pt>
                <c:pt idx="64">
                  <c:v>297.25209253419888</c:v>
                </c:pt>
                <c:pt idx="65">
                  <c:v>298.9304710396047</c:v>
                </c:pt>
                <c:pt idx="66">
                  <c:v>299.44384591432157</c:v>
                </c:pt>
                <c:pt idx="67">
                  <c:v>299.44384591432157</c:v>
                </c:pt>
                <c:pt idx="68">
                  <c:v>301.11000789737955</c:v>
                </c:pt>
                <c:pt idx="69">
                  <c:v>302.76700093629751</c:v>
                </c:pt>
                <c:pt idx="70">
                  <c:v>304.41497475643337</c:v>
                </c:pt>
                <c:pt idx="71">
                  <c:v>306.05407505204039</c:v>
                </c:pt>
                <c:pt idx="72">
                  <c:v>307.6844436365933</c:v>
                </c:pt>
                <c:pt idx="73">
                  <c:v>307.9279294444724</c:v>
                </c:pt>
                <c:pt idx="74">
                  <c:v>307.9279294444724</c:v>
                </c:pt>
                <c:pt idx="75">
                  <c:v>309.54842873443886</c:v>
                </c:pt>
                <c:pt idx="76">
                  <c:v>311.16048870632653</c:v>
                </c:pt>
                <c:pt idx="77">
                  <c:v>312.76423985481455</c:v>
                </c:pt>
                <c:pt idx="78">
                  <c:v>314.35980934585126</c:v>
                </c:pt>
                <c:pt idx="79">
                  <c:v>315.94732113433082</c:v>
                </c:pt>
                <c:pt idx="80">
                  <c:v>317.52689607647409</c:v>
                </c:pt>
                <c:pt idx="81">
                  <c:v>319.09865203720301</c:v>
                </c:pt>
                <c:pt idx="82">
                  <c:v>320.66270399277801</c:v>
                </c:pt>
                <c:pt idx="83">
                  <c:v>321.15660688822823</c:v>
                </c:pt>
                <c:pt idx="84">
                  <c:v>321.15660688822823</c:v>
                </c:pt>
                <c:pt idx="85">
                  <c:v>322.71068489896635</c:v>
                </c:pt>
                <c:pt idx="86">
                  <c:v>324.25731471774071</c:v>
                </c:pt>
                <c:pt idx="87">
                  <c:v>324.99369591418224</c:v>
                </c:pt>
                <c:pt idx="88">
                  <c:v>324.99369591418224</c:v>
                </c:pt>
                <c:pt idx="89">
                  <c:v>326.52951227103495</c:v>
                </c:pt>
                <c:pt idx="90">
                  <c:v>328.05813872537891</c:v>
                </c:pt>
                <c:pt idx="91">
                  <c:v>329.07895410062304</c:v>
                </c:pt>
                <c:pt idx="92">
                  <c:v>329.07895410062304</c:v>
                </c:pt>
                <c:pt idx="93">
                  <c:v>329.29477079352472</c:v>
                </c:pt>
                <c:pt idx="94">
                  <c:v>329.29477079352472</c:v>
                </c:pt>
                <c:pt idx="95">
                  <c:v>330.81061964810016</c:v>
                </c:pt>
                <c:pt idx="96">
                  <c:v>332.31955415226469</c:v>
                </c:pt>
                <c:pt idx="97">
                  <c:v>333.82166806838643</c:v>
                </c:pt>
                <c:pt idx="98">
                  <c:v>333.92506472554584</c:v>
                </c:pt>
                <c:pt idx="99">
                  <c:v>333.92506472554584</c:v>
                </c:pt>
                <c:pt idx="100">
                  <c:v>334.11379344762167</c:v>
                </c:pt>
                <c:pt idx="101">
                  <c:v>334.11379344762167</c:v>
                </c:pt>
                <c:pt idx="102">
                  <c:v>335.6078768026162</c:v>
                </c:pt>
                <c:pt idx="103">
                  <c:v>337.09533810475637</c:v>
                </c:pt>
                <c:pt idx="104">
                  <c:v>337.85645662020431</c:v>
                </c:pt>
                <c:pt idx="105">
                  <c:v>337.85645662020431</c:v>
                </c:pt>
                <c:pt idx="106">
                  <c:v>339.334061479186</c:v>
                </c:pt>
                <c:pt idx="107">
                  <c:v>340.80526005324504</c:v>
                </c:pt>
                <c:pt idx="108">
                  <c:v>342.27013495185344</c:v>
                </c:pt>
                <c:pt idx="109">
                  <c:v>343.61055707873697</c:v>
                </c:pt>
                <c:pt idx="110">
                  <c:v>66.158673202838656</c:v>
                </c:pt>
                <c:pt idx="111">
                  <c:v>66.158673202838656</c:v>
                </c:pt>
                <c:pt idx="112">
                  <c:v>66.158673202838656</c:v>
                </c:pt>
                <c:pt idx="113">
                  <c:v>66.158673202838656</c:v>
                </c:pt>
                <c:pt idx="114">
                  <c:v>66.158673202838656</c:v>
                </c:pt>
                <c:pt idx="115">
                  <c:v>66.158673202838656</c:v>
                </c:pt>
                <c:pt idx="116">
                  <c:v>73.33205329158595</c:v>
                </c:pt>
                <c:pt idx="117">
                  <c:v>79.863696633451681</c:v>
                </c:pt>
                <c:pt idx="118">
                  <c:v>85.900116646952242</c:v>
                </c:pt>
                <c:pt idx="119">
                  <c:v>91.539336025339409</c:v>
                </c:pt>
                <c:pt idx="120">
                  <c:v>96.850761690138512</c:v>
                </c:pt>
                <c:pt idx="121">
                  <c:v>101.88567141634785</c:v>
                </c:pt>
                <c:pt idx="122">
                  <c:v>106.68322286076663</c:v>
                </c:pt>
                <c:pt idx="123">
                  <c:v>107.60219354622842</c:v>
                </c:pt>
                <c:pt idx="124">
                  <c:v>107.60219354622842</c:v>
                </c:pt>
                <c:pt idx="125">
                  <c:v>112.15548161351724</c:v>
                </c:pt>
                <c:pt idx="126">
                  <c:v>112.76762553126675</c:v>
                </c:pt>
                <c:pt idx="127">
                  <c:v>112.76762553126675</c:v>
                </c:pt>
                <c:pt idx="128">
                  <c:v>113.40117350345191</c:v>
                </c:pt>
                <c:pt idx="129">
                  <c:v>113.40117350345191</c:v>
                </c:pt>
                <c:pt idx="130">
                  <c:v>117.73039604095455</c:v>
                </c:pt>
                <c:pt idx="131">
                  <c:v>118.36358722157759</c:v>
                </c:pt>
                <c:pt idx="132">
                  <c:v>118.36358722157759</c:v>
                </c:pt>
                <c:pt idx="133">
                  <c:v>118.97322569368289</c:v>
                </c:pt>
                <c:pt idx="134">
                  <c:v>118.97322569368289</c:v>
                </c:pt>
                <c:pt idx="135">
                  <c:v>123.10665470217282</c:v>
                </c:pt>
                <c:pt idx="136">
                  <c:v>127.10573721103233</c:v>
                </c:pt>
                <c:pt idx="137">
                  <c:v>130.98277914275604</c:v>
                </c:pt>
                <c:pt idx="138">
                  <c:v>134.74831513588586</c:v>
                </c:pt>
                <c:pt idx="139">
                  <c:v>138.41144617393462</c:v>
                </c:pt>
                <c:pt idx="140">
                  <c:v>141.98009871795412</c:v>
                </c:pt>
                <c:pt idx="141">
                  <c:v>145.46122655869499</c:v>
                </c:pt>
                <c:pt idx="142">
                  <c:v>148.28581367062728</c:v>
                </c:pt>
                <c:pt idx="143">
                  <c:v>148.28581367062728</c:v>
                </c:pt>
                <c:pt idx="144">
                  <c:v>148.65581257374362</c:v>
                </c:pt>
                <c:pt idx="145">
                  <c:v>148.65581257374362</c:v>
                </c:pt>
                <c:pt idx="146">
                  <c:v>151.98411302488162</c:v>
                </c:pt>
                <c:pt idx="147">
                  <c:v>154.40216857272435</c:v>
                </c:pt>
                <c:pt idx="148">
                  <c:v>154.40216857272435</c:v>
                </c:pt>
                <c:pt idx="149">
                  <c:v>156.38609817998525</c:v>
                </c:pt>
                <c:pt idx="150">
                  <c:v>156.38609817998525</c:v>
                </c:pt>
                <c:pt idx="151">
                  <c:v>157.18449932471074</c:v>
                </c:pt>
                <c:pt idx="152">
                  <c:v>157.18449932471074</c:v>
                </c:pt>
                <c:pt idx="153">
                  <c:v>158.78816327409294</c:v>
                </c:pt>
                <c:pt idx="154">
                  <c:v>158.78816327409294</c:v>
                </c:pt>
                <c:pt idx="155">
                  <c:v>161.90830984220668</c:v>
                </c:pt>
                <c:pt idx="156">
                  <c:v>163.32417494039271</c:v>
                </c:pt>
                <c:pt idx="157">
                  <c:v>163.32417494039271</c:v>
                </c:pt>
                <c:pt idx="158">
                  <c:v>164.41352540457248</c:v>
                </c:pt>
                <c:pt idx="159">
                  <c:v>164.41352540457248</c:v>
                </c:pt>
                <c:pt idx="160">
                  <c:v>167.42887246816184</c:v>
                </c:pt>
                <c:pt idx="161">
                  <c:v>170.2886542314549</c:v>
                </c:pt>
                <c:pt idx="162">
                  <c:v>170.2886542314549</c:v>
                </c:pt>
                <c:pt idx="163">
                  <c:v>173.20174872084866</c:v>
                </c:pt>
                <c:pt idx="164">
                  <c:v>176.06665147028838</c:v>
                </c:pt>
                <c:pt idx="165">
                  <c:v>178.88567790619794</c:v>
                </c:pt>
                <c:pt idx="166">
                  <c:v>181.66096377582056</c:v>
                </c:pt>
                <c:pt idx="167">
                  <c:v>184.39448408225229</c:v>
                </c:pt>
                <c:pt idx="168">
                  <c:v>187.08806952865808</c:v>
                </c:pt>
                <c:pt idx="169">
                  <c:v>189.7434208608035</c:v>
                </c:pt>
                <c:pt idx="170">
                  <c:v>192.36212142716664</c:v>
                </c:pt>
                <c:pt idx="171">
                  <c:v>194.9456482201129</c:v>
                </c:pt>
                <c:pt idx="172">
                  <c:v>195.98688215276044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046-495A-8123-F780D768062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Sheet1!$R$5:$R$177</c:f>
              <c:numCache>
                <c:formatCode>0.00</c:formatCode>
                <c:ptCount val="173"/>
                <c:pt idx="0">
                  <c:v>187.31121786813449</c:v>
                </c:pt>
                <c:pt idx="1">
                  <c:v>189.96345000879447</c:v>
                </c:pt>
                <c:pt idx="2">
                  <c:v>192.57915863157092</c:v>
                </c:pt>
                <c:pt idx="3">
                  <c:v>195.15981230582221</c:v>
                </c:pt>
                <c:pt idx="4">
                  <c:v>195.4472355988791</c:v>
                </c:pt>
                <c:pt idx="5">
                  <c:v>195.4472355988791</c:v>
                </c:pt>
                <c:pt idx="6">
                  <c:v>197.99050962923391</c:v>
                </c:pt>
                <c:pt idx="7">
                  <c:v>200.5015259374446</c:v>
                </c:pt>
                <c:pt idx="8">
                  <c:v>202.98148167565378</c:v>
                </c:pt>
                <c:pt idx="9">
                  <c:v>205.43150173048869</c:v>
                </c:pt>
                <c:pt idx="10">
                  <c:v>206.80922081774733</c:v>
                </c:pt>
                <c:pt idx="11">
                  <c:v>206.80922081774733</c:v>
                </c:pt>
                <c:pt idx="12">
                  <c:v>207.13796884020027</c:v>
                </c:pt>
                <c:pt idx="13">
                  <c:v>207.13796884020027</c:v>
                </c:pt>
                <c:pt idx="14">
                  <c:v>209.5393951867853</c:v>
                </c:pt>
                <c:pt idx="15">
                  <c:v>211.91361007553004</c:v>
                </c:pt>
                <c:pt idx="16">
                  <c:v>214.26151809236251</c:v>
                </c:pt>
                <c:pt idx="17">
                  <c:v>216.23812194718067</c:v>
                </c:pt>
                <c:pt idx="18">
                  <c:v>216.23812194718067</c:v>
                </c:pt>
                <c:pt idx="19">
                  <c:v>216.87484006966733</c:v>
                </c:pt>
                <c:pt idx="20">
                  <c:v>216.87484006966733</c:v>
                </c:pt>
                <c:pt idx="21">
                  <c:v>219.16960613927239</c:v>
                </c:pt>
                <c:pt idx="22">
                  <c:v>221.44059306108215</c:v>
                </c:pt>
                <c:pt idx="23">
                  <c:v>223.68852508620952</c:v>
                </c:pt>
                <c:pt idx="24">
                  <c:v>225.91409043095072</c:v>
                </c:pt>
                <c:pt idx="25">
                  <c:v>227.03323621717544</c:v>
                </c:pt>
                <c:pt idx="26">
                  <c:v>227.03323621717544</c:v>
                </c:pt>
                <c:pt idx="27">
                  <c:v>229.22632996068273</c:v>
                </c:pt>
                <c:pt idx="28">
                  <c:v>231.39863946714078</c:v>
                </c:pt>
                <c:pt idx="29">
                  <c:v>233.55074469426083</c:v>
                </c:pt>
                <c:pt idx="30">
                  <c:v>235.68319911958892</c:v>
                </c:pt>
                <c:pt idx="31">
                  <c:v>237.7965314028861</c:v>
                </c:pt>
                <c:pt idx="32">
                  <c:v>239.89124691668891</c:v>
                </c:pt>
                <c:pt idx="33">
                  <c:v>241.96782915760477</c:v>
                </c:pt>
                <c:pt idx="34">
                  <c:v>242.67394253863313</c:v>
                </c:pt>
                <c:pt idx="35">
                  <c:v>242.67394253863313</c:v>
                </c:pt>
                <c:pt idx="36">
                  <c:v>244.72691390046134</c:v>
                </c:pt>
                <c:pt idx="37">
                  <c:v>246.76280592350992</c:v>
                </c:pt>
                <c:pt idx="38">
                  <c:v>248.78203791118807</c:v>
                </c:pt>
                <c:pt idx="39">
                  <c:v>250.78501228590957</c:v>
                </c:pt>
                <c:pt idx="40">
                  <c:v>252.77211552551404</c:v>
                </c:pt>
                <c:pt idx="41">
                  <c:v>254.74371903394169</c:v>
                </c:pt>
                <c:pt idx="42">
                  <c:v>256.7001799517169</c:v>
                </c:pt>
                <c:pt idx="43">
                  <c:v>258.64184191124963</c:v>
                </c:pt>
                <c:pt idx="44">
                  <c:v>260.56903574147839</c:v>
                </c:pt>
                <c:pt idx="45">
                  <c:v>261.71662875569035</c:v>
                </c:pt>
                <c:pt idx="46">
                  <c:v>261.71662875569035</c:v>
                </c:pt>
                <c:pt idx="47">
                  <c:v>263.62134543174579</c:v>
                </c:pt>
                <c:pt idx="48">
                  <c:v>265.51239851887112</c:v>
                </c:pt>
                <c:pt idx="49">
                  <c:v>267.3900779147271</c:v>
                </c:pt>
                <c:pt idx="50">
                  <c:v>269.25466340853563</c:v>
                </c:pt>
                <c:pt idx="51">
                  <c:v>270.2332342241491</c:v>
                </c:pt>
                <c:pt idx="52">
                  <c:v>270.2332342241491</c:v>
                </c:pt>
                <c:pt idx="53">
                  <c:v>272.07833592413016</c:v>
                </c:pt>
                <c:pt idx="54">
                  <c:v>273.91100905082988</c:v>
                </c:pt>
                <c:pt idx="55">
                  <c:v>275.7315014271017</c:v>
                </c:pt>
                <c:pt idx="56">
                  <c:v>277.54005274778592</c:v>
                </c:pt>
                <c:pt idx="57">
                  <c:v>279.3368949480963</c:v>
                </c:pt>
                <c:pt idx="58">
                  <c:v>281.12225255081427</c:v>
                </c:pt>
                <c:pt idx="59">
                  <c:v>282.89634299376121</c:v>
                </c:pt>
                <c:pt idx="60">
                  <c:v>284.6593769389018</c:v>
                </c:pt>
                <c:pt idx="61">
                  <c:v>286.41155856432152</c:v>
                </c:pt>
                <c:pt idx="62">
                  <c:v>288.15308584022449</c:v>
                </c:pt>
                <c:pt idx="63">
                  <c:v>289.88415079000748</c:v>
                </c:pt>
                <c:pt idx="64">
                  <c:v>291.60493973738477</c:v>
                </c:pt>
                <c:pt idx="65">
                  <c:v>293.31563354046403</c:v>
                </c:pt>
                <c:pt idx="66">
                  <c:v>293.83881843494368</c:v>
                </c:pt>
                <c:pt idx="67">
                  <c:v>293.83881843494368</c:v>
                </c:pt>
                <c:pt idx="68">
                  <c:v>295.53658186296292</c:v>
                </c:pt>
                <c:pt idx="69">
                  <c:v>297.22464773171788</c:v>
                </c:pt>
                <c:pt idx="70">
                  <c:v>298.90318034314021</c:v>
                </c:pt>
                <c:pt idx="71">
                  <c:v>300.57233941140328</c:v>
                </c:pt>
                <c:pt idx="72">
                  <c:v>302.23228024028771</c:v>
                </c:pt>
                <c:pt idx="73">
                  <c:v>302.48015487837182</c:v>
                </c:pt>
                <c:pt idx="74">
                  <c:v>302.48015487837182</c:v>
                </c:pt>
                <c:pt idx="75">
                  <c:v>304.12968302229859</c:v>
                </c:pt>
                <c:pt idx="76">
                  <c:v>305.77031264536424</c:v>
                </c:pt>
                <c:pt idx="77">
                  <c:v>307.40218622391706</c:v>
                </c:pt>
                <c:pt idx="78">
                  <c:v>309.02544247236955</c:v>
                </c:pt>
                <c:pt idx="79">
                  <c:v>310.64021648080882</c:v>
                </c:pt>
                <c:pt idx="80">
                  <c:v>312.24663984620196</c:v>
                </c:pt>
                <c:pt idx="81">
                  <c:v>313.8448407975568</c:v>
                </c:pt>
                <c:pt idx="82">
                  <c:v>315.43494431537505</c:v>
                </c:pt>
                <c:pt idx="83">
                  <c:v>315.93701984927907</c:v>
                </c:pt>
                <c:pt idx="84">
                  <c:v>315.93701984927907</c:v>
                </c:pt>
                <c:pt idx="85">
                  <c:v>317.51664603803647</c:v>
                </c:pt>
                <c:pt idx="86">
                  <c:v>319.0884524880895</c:v>
                </c:pt>
                <c:pt idx="87">
                  <c:v>319.83673451816594</c:v>
                </c:pt>
                <c:pt idx="88">
                  <c:v>319.83673451816594</c:v>
                </c:pt>
                <c:pt idx="89">
                  <c:v>321.39719467855309</c:v>
                </c:pt>
                <c:pt idx="90">
                  <c:v>322.95011495158775</c:v>
                </c:pt>
                <c:pt idx="91">
                  <c:v>323.98702504150339</c:v>
                </c:pt>
                <c:pt idx="92">
                  <c:v>323.98702504150339</c:v>
                </c:pt>
                <c:pt idx="93">
                  <c:v>324.20623133314967</c:v>
                </c:pt>
                <c:pt idx="94">
                  <c:v>324.20623133314967</c:v>
                </c:pt>
                <c:pt idx="95">
                  <c:v>325.74576042558675</c:v>
                </c:pt>
                <c:pt idx="96">
                  <c:v>327.27804759140776</c:v>
                </c:pt>
                <c:pt idx="97">
                  <c:v>328.80319407700978</c:v>
                </c:pt>
                <c:pt idx="98">
                  <c:v>328.90816836199701</c:v>
                </c:pt>
                <c:pt idx="99">
                  <c:v>328.90816836199701</c:v>
                </c:pt>
                <c:pt idx="100">
                  <c:v>329.09977413429471</c:v>
                </c:pt>
                <c:pt idx="101">
                  <c:v>329.09977413429471</c:v>
                </c:pt>
                <c:pt idx="102">
                  <c:v>330.61651703332029</c:v>
                </c:pt>
                <c:pt idx="103">
                  <c:v>332.12633339626018</c:v>
                </c:pt>
                <c:pt idx="104">
                  <c:v>332.89881291954731</c:v>
                </c:pt>
                <c:pt idx="105">
                  <c:v>332.89881291954731</c:v>
                </c:pt>
                <c:pt idx="106">
                  <c:v>334.39832482122836</c:v>
                </c:pt>
                <c:pt idx="107">
                  <c:v>335.8911425495524</c:v>
                </c:pt>
                <c:pt idx="108">
                  <c:v>337.37735496509504</c:v>
                </c:pt>
                <c:pt idx="109">
                  <c:v>338.73713894293275</c:v>
                </c:pt>
                <c:pt idx="110">
                  <c:v>338.73713894293275</c:v>
                </c:pt>
                <c:pt idx="111">
                  <c:v>340.21091884189099</c:v>
                </c:pt>
                <c:pt idx="112">
                  <c:v>341.67834186445549</c:v>
                </c:pt>
                <c:pt idx="113">
                  <c:v>343.13948956545897</c:v>
                </c:pt>
                <c:pt idx="114">
                  <c:v>343.83426972779159</c:v>
                </c:pt>
                <c:pt idx="115">
                  <c:v>343.83426972779159</c:v>
                </c:pt>
                <c:pt idx="116">
                  <c:v>345.28629431132038</c:v>
                </c:pt>
                <c:pt idx="117">
                  <c:v>346.73223824623483</c:v>
                </c:pt>
                <c:pt idx="118">
                  <c:v>348.17217729055221</c:v>
                </c:pt>
                <c:pt idx="119">
                  <c:v>349.6061856421361</c:v>
                </c:pt>
                <c:pt idx="120">
                  <c:v>351.03433598331048</c:v>
                </c:pt>
                <c:pt idx="121">
                  <c:v>352.45669952384748</c:v>
                </c:pt>
                <c:pt idx="122">
                  <c:v>353.87334604239936</c:v>
                </c:pt>
                <c:pt idx="123">
                  <c:v>354.15147473255524</c:v>
                </c:pt>
                <c:pt idx="124">
                  <c:v>96.908058133695732</c:v>
                </c:pt>
                <c:pt idx="125">
                  <c:v>96.908058133695732</c:v>
                </c:pt>
                <c:pt idx="126">
                  <c:v>96.908058133695732</c:v>
                </c:pt>
                <c:pt idx="127">
                  <c:v>96.908058133695732</c:v>
                </c:pt>
                <c:pt idx="128">
                  <c:v>97.644562138624764</c:v>
                </c:pt>
                <c:pt idx="129">
                  <c:v>97.644562138624764</c:v>
                </c:pt>
                <c:pt idx="130">
                  <c:v>102.6405403105603</c:v>
                </c:pt>
                <c:pt idx="131">
                  <c:v>103.36620890428242</c:v>
                </c:pt>
                <c:pt idx="132">
                  <c:v>103.36620890428242</c:v>
                </c:pt>
                <c:pt idx="133">
                  <c:v>104.06374390364664</c:v>
                </c:pt>
                <c:pt idx="134">
                  <c:v>104.06374390364664</c:v>
                </c:pt>
                <c:pt idx="135">
                  <c:v>108.76526465394986</c:v>
                </c:pt>
                <c:pt idx="136">
                  <c:v>113.27180935803821</c:v>
                </c:pt>
                <c:pt idx="137">
                  <c:v>117.60579405473079</c:v>
                </c:pt>
                <c:pt idx="138">
                  <c:v>121.78564281245862</c:v>
                </c:pt>
                <c:pt idx="139">
                  <c:v>125.82671733476859</c:v>
                </c:pt>
                <c:pt idx="140">
                  <c:v>129.74198547595822</c:v>
                </c:pt>
                <c:pt idx="141">
                  <c:v>133.54251306323297</c:v>
                </c:pt>
                <c:pt idx="142">
                  <c:v>136.61375076925364</c:v>
                </c:pt>
                <c:pt idx="143">
                  <c:v>136.61375076925364</c:v>
                </c:pt>
                <c:pt idx="144">
                  <c:v>137.01527278097046</c:v>
                </c:pt>
                <c:pt idx="145">
                  <c:v>137.01527278097046</c:v>
                </c:pt>
                <c:pt idx="146">
                  <c:v>140.61936202118022</c:v>
                </c:pt>
                <c:pt idx="147">
                  <c:v>143.22941046881309</c:v>
                </c:pt>
                <c:pt idx="148">
                  <c:v>143.22941046881309</c:v>
                </c:pt>
                <c:pt idx="149">
                  <c:v>145.36590407397375</c:v>
                </c:pt>
                <c:pt idx="150">
                  <c:v>145.36590407397375</c:v>
                </c:pt>
                <c:pt idx="151">
                  <c:v>146.2244890271248</c:v>
                </c:pt>
                <c:pt idx="152">
                  <c:v>146.2244890271248</c:v>
                </c:pt>
                <c:pt idx="153">
                  <c:v>147.94700118367976</c:v>
                </c:pt>
                <c:pt idx="154">
                  <c:v>147.94700118367976</c:v>
                </c:pt>
                <c:pt idx="155">
                  <c:v>151.29089582405061</c:v>
                </c:pt>
                <c:pt idx="156">
                  <c:v>152.80517165084348</c:v>
                </c:pt>
                <c:pt idx="157">
                  <c:v>152.80517165084348</c:v>
                </c:pt>
                <c:pt idx="158">
                  <c:v>153.96896342849016</c:v>
                </c:pt>
                <c:pt idx="159">
                  <c:v>153.96896342849016</c:v>
                </c:pt>
                <c:pt idx="160">
                  <c:v>157.18480110762536</c:v>
                </c:pt>
                <c:pt idx="161">
                  <c:v>160.22752610972856</c:v>
                </c:pt>
                <c:pt idx="162">
                  <c:v>160.22752610972856</c:v>
                </c:pt>
                <c:pt idx="163">
                  <c:v>163.32017671813776</c:v>
                </c:pt>
                <c:pt idx="164">
                  <c:v>166.35534293566812</c:v>
                </c:pt>
                <c:pt idx="165">
                  <c:v>169.33611582661197</c:v>
                </c:pt>
                <c:pt idx="166">
                  <c:v>172.26531897989145</c:v>
                </c:pt>
                <c:pt idx="167">
                  <c:v>175.14553983257395</c:v>
                </c:pt>
                <c:pt idx="168">
                  <c:v>177.97915642918343</c:v>
                </c:pt>
                <c:pt idx="169">
                  <c:v>180.76836040425809</c:v>
                </c:pt>
                <c:pt idx="170">
                  <c:v>183.51517681991248</c:v>
                </c:pt>
                <c:pt idx="171">
                  <c:v>186.22148136894344</c:v>
                </c:pt>
                <c:pt idx="172">
                  <c:v>187.31121786813449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046-495A-8123-F780D768062B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Sheet1!$S$5:$S$177</c:f>
              <c:numCache>
                <c:formatCode>0.00</c:formatCode>
                <c:ptCount val="173"/>
                <c:pt idx="0">
                  <c:v>180.37139596632275</c:v>
                </c:pt>
                <c:pt idx="1">
                  <c:v>183.12416684544939</c:v>
                </c:pt>
                <c:pt idx="2">
                  <c:v>185.83616570205055</c:v>
                </c:pt>
                <c:pt idx="3">
                  <c:v>188.50915225219171</c:v>
                </c:pt>
                <c:pt idx="4">
                  <c:v>188.8067002170209</c:v>
                </c:pt>
                <c:pt idx="5">
                  <c:v>188.8067002170209</c:v>
                </c:pt>
                <c:pt idx="6">
                  <c:v>191.43821469821538</c:v>
                </c:pt>
                <c:pt idx="7">
                  <c:v>194.03404352545977</c:v>
                </c:pt>
                <c:pt idx="8">
                  <c:v>196.59560027335306</c:v>
                </c:pt>
                <c:pt idx="9">
                  <c:v>199.12420758621997</c:v>
                </c:pt>
                <c:pt idx="10">
                  <c:v>200.54526162151032</c:v>
                </c:pt>
                <c:pt idx="11">
                  <c:v>200.54526162151032</c:v>
                </c:pt>
                <c:pt idx="12">
                  <c:v>200.88426090373537</c:v>
                </c:pt>
                <c:pt idx="13">
                  <c:v>200.88426090373537</c:v>
                </c:pt>
                <c:pt idx="14">
                  <c:v>203.35954926887507</c:v>
                </c:pt>
                <c:pt idx="15">
                  <c:v>205.80506864224708</c:v>
                </c:pt>
                <c:pt idx="16">
                  <c:v>208.22186791698905</c:v>
                </c:pt>
                <c:pt idx="17">
                  <c:v>210.2552580242407</c:v>
                </c:pt>
                <c:pt idx="18">
                  <c:v>210.2552580242407</c:v>
                </c:pt>
                <c:pt idx="19">
                  <c:v>210.91003863932139</c:v>
                </c:pt>
                <c:pt idx="20">
                  <c:v>210.91003863932139</c:v>
                </c:pt>
                <c:pt idx="21">
                  <c:v>213.2689953998003</c:v>
                </c:pt>
                <c:pt idx="22">
                  <c:v>215.60214377143853</c:v>
                </c:pt>
                <c:pt idx="23">
                  <c:v>217.91031274090736</c:v>
                </c:pt>
                <c:pt idx="24">
                  <c:v>220.19428784334997</c:v>
                </c:pt>
                <c:pt idx="25">
                  <c:v>221.34235584460572</c:v>
                </c:pt>
                <c:pt idx="26">
                  <c:v>221.34235584460572</c:v>
                </c:pt>
                <c:pt idx="27">
                  <c:v>223.59127552487388</c:v>
                </c:pt>
                <c:pt idx="28">
                  <c:v>225.81779932246278</c:v>
                </c:pt>
                <c:pt idx="29">
                  <c:v>228.02258329130487</c:v>
                </c:pt>
                <c:pt idx="30">
                  <c:v>230.20625206722789</c:v>
                </c:pt>
                <c:pt idx="31">
                  <c:v>232.36940093489088</c:v>
                </c:pt>
                <c:pt idx="32">
                  <c:v>234.51259772310755</c:v>
                </c:pt>
                <c:pt idx="33">
                  <c:v>236.63638454565702</c:v>
                </c:pt>
                <c:pt idx="34">
                  <c:v>237.35835888133383</c:v>
                </c:pt>
                <c:pt idx="35">
                  <c:v>237.35835888133383</c:v>
                </c:pt>
                <c:pt idx="36">
                  <c:v>239.45690746111308</c:v>
                </c:pt>
                <c:pt idx="37">
                  <c:v>241.53722390314928</c:v>
                </c:pt>
                <c:pt idx="38">
                  <c:v>243.59977530950243</c:v>
                </c:pt>
                <c:pt idx="39">
                  <c:v>245.64500917144659</c:v>
                </c:pt>
                <c:pt idx="40">
                  <c:v>247.67335450314408</c:v>
                </c:pt>
                <c:pt idx="41">
                  <c:v>249.68522289242526</c:v>
                </c:pt>
                <c:pt idx="42">
                  <c:v>251.68100947596361</c:v>
                </c:pt>
                <c:pt idx="43">
                  <c:v>253.66109384539067</c:v>
                </c:pt>
                <c:pt idx="44">
                  <c:v>255.62584089023568</c:v>
                </c:pt>
                <c:pt idx="45">
                  <c:v>256.79552548835443</c:v>
                </c:pt>
                <c:pt idx="46">
                  <c:v>256.79552548835443</c:v>
                </c:pt>
                <c:pt idx="47">
                  <c:v>258.73647193783887</c:v>
                </c:pt>
                <c:pt idx="48">
                  <c:v>260.66296612837061</c:v>
                </c:pt>
                <c:pt idx="49">
                  <c:v>262.57532616535025</c:v>
                </c:pt>
                <c:pt idx="50">
                  <c:v>264.47385865306245</c:v>
                </c:pt>
                <c:pt idx="51">
                  <c:v>265.47005296801382</c:v>
                </c:pt>
                <c:pt idx="52">
                  <c:v>265.47005296801382</c:v>
                </c:pt>
                <c:pt idx="53">
                  <c:v>267.34802977175661</c:v>
                </c:pt>
                <c:pt idx="54">
                  <c:v>269.21290649380103</c:v>
                </c:pt>
                <c:pt idx="55">
                  <c:v>271.06495351269604</c:v>
                </c:pt>
                <c:pt idx="56">
                  <c:v>272.904432032241</c:v>
                </c:pt>
                <c:pt idx="57">
                  <c:v>274.73159451151599</c:v>
                </c:pt>
                <c:pt idx="58">
                  <c:v>276.54668506933876</c:v>
                </c:pt>
                <c:pt idx="59">
                  <c:v>278.3499398649837</c:v>
                </c:pt>
                <c:pt idx="60">
                  <c:v>280.14158745684307</c:v>
                </c:pt>
                <c:pt idx="61">
                  <c:v>281.9218491405731</c:v>
                </c:pt>
                <c:pt idx="62">
                  <c:v>283.69093926814099</c:v>
                </c:pt>
                <c:pt idx="63">
                  <c:v>285.44906554907487</c:v>
                </c:pt>
                <c:pt idx="64">
                  <c:v>287.19642933511557</c:v>
                </c:pt>
                <c:pt idx="65">
                  <c:v>288.933225889374</c:v>
                </c:pt>
                <c:pt idx="66">
                  <c:v>289.46433176272342</c:v>
                </c:pt>
                <c:pt idx="67">
                  <c:v>289.46433176272342</c:v>
                </c:pt>
                <c:pt idx="68">
                  <c:v>291.18760166401313</c:v>
                </c:pt>
                <c:pt idx="69">
                  <c:v>292.90073295032909</c:v>
                </c:pt>
                <c:pt idx="70">
                  <c:v>294.60390249085293</c:v>
                </c:pt>
                <c:pt idx="71">
                  <c:v>296.2972820713008</c:v>
                </c:pt>
                <c:pt idx="72">
                  <c:v>297.98103859614957</c:v>
                </c:pt>
                <c:pt idx="73">
                  <c:v>298.23244665669762</c:v>
                </c:pt>
                <c:pt idx="74">
                  <c:v>298.23244665669762</c:v>
                </c:pt>
                <c:pt idx="75">
                  <c:v>299.90533879682766</c:v>
                </c:pt>
                <c:pt idx="76">
                  <c:v>301.56895105239198</c:v>
                </c:pt>
                <c:pt idx="77">
                  <c:v>303.22343616356568</c:v>
                </c:pt>
                <c:pt idx="78">
                  <c:v>304.86894272595231</c:v>
                </c:pt>
                <c:pt idx="79">
                  <c:v>306.50561534634238</c:v>
                </c:pt>
                <c:pt idx="80">
                  <c:v>308.13359479102564</c:v>
                </c:pt>
                <c:pt idx="81">
                  <c:v>309.75301812708778</c:v>
                </c:pt>
                <c:pt idx="82">
                  <c:v>311.36401885709267</c:v>
                </c:pt>
                <c:pt idx="83">
                  <c:v>311.87264813516424</c:v>
                </c:pt>
                <c:pt idx="84">
                  <c:v>311.87264813516424</c:v>
                </c:pt>
                <c:pt idx="85">
                  <c:v>313.47275584146058</c:v>
                </c:pt>
                <c:pt idx="86">
                  <c:v>315.06473724433198</c:v>
                </c:pt>
                <c:pt idx="87">
                  <c:v>315.8225528534021</c:v>
                </c:pt>
                <c:pt idx="88">
                  <c:v>315.8225528534021</c:v>
                </c:pt>
                <c:pt idx="89">
                  <c:v>317.40274871342871</c:v>
                </c:pt>
                <c:pt idx="90">
                  <c:v>318.9751164132399</c:v>
                </c:pt>
                <c:pt idx="91">
                  <c:v>320.02490612269531</c:v>
                </c:pt>
                <c:pt idx="92">
                  <c:v>320.02490612269531</c:v>
                </c:pt>
                <c:pt idx="93">
                  <c:v>320.24682446331917</c:v>
                </c:pt>
                <c:pt idx="94">
                  <c:v>320.24682446331917</c:v>
                </c:pt>
                <c:pt idx="95">
                  <c:v>321.80529607021691</c:v>
                </c:pt>
                <c:pt idx="96">
                  <c:v>323.35625643992103</c:v>
                </c:pt>
                <c:pt idx="97">
                  <c:v>324.89981314066642</c:v>
                </c:pt>
                <c:pt idx="98">
                  <c:v>325.00604818809137</c:v>
                </c:pt>
                <c:pt idx="99">
                  <c:v>325.00604818809137</c:v>
                </c:pt>
                <c:pt idx="100">
                  <c:v>325.19995307324382</c:v>
                </c:pt>
                <c:pt idx="101">
                  <c:v>325.19995307324382</c:v>
                </c:pt>
                <c:pt idx="102">
                  <c:v>326.73479992011869</c:v>
                </c:pt>
                <c:pt idx="103">
                  <c:v>328.26247040872641</c:v>
                </c:pt>
                <c:pt idx="104">
                  <c:v>329.04402104709328</c:v>
                </c:pt>
                <c:pt idx="105">
                  <c:v>329.04402104709328</c:v>
                </c:pt>
                <c:pt idx="106">
                  <c:v>330.56101976312931</c:v>
                </c:pt>
                <c:pt idx="107">
                  <c:v>332.07108845372244</c:v>
                </c:pt>
                <c:pt idx="108">
                  <c:v>333.57432123417408</c:v>
                </c:pt>
                <c:pt idx="109">
                  <c:v>334.94954462252963</c:v>
                </c:pt>
                <c:pt idx="110">
                  <c:v>334.94954462252963</c:v>
                </c:pt>
                <c:pt idx="111">
                  <c:v>336.43991654207736</c:v>
                </c:pt>
                <c:pt idx="112">
                  <c:v>337.92371541938275</c:v>
                </c:pt>
                <c:pt idx="113">
                  <c:v>339.40102746285254</c:v>
                </c:pt>
                <c:pt idx="114">
                  <c:v>340.10344482648213</c:v>
                </c:pt>
                <c:pt idx="115">
                  <c:v>340.10344482648213</c:v>
                </c:pt>
                <c:pt idx="116">
                  <c:v>341.57132956798347</c:v>
                </c:pt>
                <c:pt idx="117">
                  <c:v>343.03293308783049</c:v>
                </c:pt>
                <c:pt idx="118">
                  <c:v>344.48833533639419</c:v>
                </c:pt>
                <c:pt idx="119">
                  <c:v>345.93761458222485</c:v>
                </c:pt>
                <c:pt idx="120">
                  <c:v>347.38084746116897</c:v>
                </c:pt>
                <c:pt idx="121">
                  <c:v>348.81810902365714</c:v>
                </c:pt>
                <c:pt idx="122">
                  <c:v>350.24947278024553</c:v>
                </c:pt>
                <c:pt idx="123">
                  <c:v>350.53047684736339</c:v>
                </c:pt>
                <c:pt idx="124">
                  <c:v>350.53047684736339</c:v>
                </c:pt>
                <c:pt idx="125">
                  <c:v>351.95487665159573</c:v>
                </c:pt>
                <c:pt idx="126">
                  <c:v>352.1504231302867</c:v>
                </c:pt>
                <c:pt idx="127">
                  <c:v>352.1504231302867</c:v>
                </c:pt>
                <c:pt idx="128">
                  <c:v>352.35381265829943</c:v>
                </c:pt>
                <c:pt idx="129">
                  <c:v>90.182710576030033</c:v>
                </c:pt>
                <c:pt idx="130">
                  <c:v>90.182710576030033</c:v>
                </c:pt>
                <c:pt idx="131">
                  <c:v>90.182710576030033</c:v>
                </c:pt>
                <c:pt idx="132">
                  <c:v>90.182710576030033</c:v>
                </c:pt>
                <c:pt idx="133">
                  <c:v>90.981376879227327</c:v>
                </c:pt>
                <c:pt idx="134">
                  <c:v>90.981376879227327</c:v>
                </c:pt>
                <c:pt idx="135">
                  <c:v>96.323574159392578</c:v>
                </c:pt>
                <c:pt idx="136">
                  <c:v>101.38466816457014</c:v>
                </c:pt>
                <c:pt idx="137">
                  <c:v>106.20485365010398</c:v>
                </c:pt>
                <c:pt idx="138">
                  <c:v>110.81557173448147</c:v>
                </c:pt>
                <c:pt idx="139">
                  <c:v>115.24196691674439</c:v>
                </c:pt>
                <c:pt idx="140">
                  <c:v>119.50452267106886</c:v>
                </c:pt>
                <c:pt idx="141">
                  <c:v>123.62018823331411</c:v>
                </c:pt>
                <c:pt idx="142">
                  <c:v>126.93173378962415</c:v>
                </c:pt>
                <c:pt idx="143">
                  <c:v>126.93173378962415</c:v>
                </c:pt>
                <c:pt idx="144">
                  <c:v>127.3637826025908</c:v>
                </c:pt>
                <c:pt idx="145">
                  <c:v>127.3637826025908</c:v>
                </c:pt>
                <c:pt idx="146">
                  <c:v>131.2332012824499</c:v>
                </c:pt>
                <c:pt idx="147">
                  <c:v>134.02616224767465</c:v>
                </c:pt>
                <c:pt idx="148">
                  <c:v>134.02616224767465</c:v>
                </c:pt>
                <c:pt idx="149">
                  <c:v>136.30698518726032</c:v>
                </c:pt>
                <c:pt idx="150">
                  <c:v>136.30698518726032</c:v>
                </c:pt>
                <c:pt idx="151">
                  <c:v>137.22226253359915</c:v>
                </c:pt>
                <c:pt idx="152">
                  <c:v>137.22226253359915</c:v>
                </c:pt>
                <c:pt idx="153">
                  <c:v>139.0563314014864</c:v>
                </c:pt>
                <c:pt idx="154">
                  <c:v>139.0563314014864</c:v>
                </c:pt>
                <c:pt idx="155">
                  <c:v>142.60884721096377</c:v>
                </c:pt>
                <c:pt idx="156">
                  <c:v>144.21431491651586</c:v>
                </c:pt>
                <c:pt idx="157">
                  <c:v>144.21431491651586</c:v>
                </c:pt>
                <c:pt idx="158">
                  <c:v>145.44686260913301</c:v>
                </c:pt>
                <c:pt idx="159">
                  <c:v>145.44686260913301</c:v>
                </c:pt>
                <c:pt idx="160">
                  <c:v>148.84693427424028</c:v>
                </c:pt>
                <c:pt idx="161">
                  <c:v>152.05659560453142</c:v>
                </c:pt>
                <c:pt idx="162">
                  <c:v>152.05659560453142</c:v>
                </c:pt>
                <c:pt idx="163">
                  <c:v>155.31203516418168</c:v>
                </c:pt>
                <c:pt idx="164">
                  <c:v>158.50062544621079</c:v>
                </c:pt>
                <c:pt idx="165">
                  <c:v>161.62632293917969</c:v>
                </c:pt>
                <c:pt idx="166">
                  <c:v>164.6927086025365</c:v>
                </c:pt>
                <c:pt idx="167">
                  <c:v>167.70303594997915</c:v>
                </c:pt>
                <c:pt idx="168">
                  <c:v>170.66027149527216</c:v>
                </c:pt>
                <c:pt idx="169">
                  <c:v>173.56712899290579</c:v>
                </c:pt>
                <c:pt idx="170">
                  <c:v>176.42609859893179</c:v>
                </c:pt>
                <c:pt idx="171">
                  <c:v>179.23947184378778</c:v>
                </c:pt>
                <c:pt idx="172">
                  <c:v>180.37139596632275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046-495A-8123-F780D768062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Sheet1!$T$5:$T$177</c:f>
              <c:numCache>
                <c:formatCode>0.00</c:formatCode>
                <c:ptCount val="173"/>
                <c:pt idx="0">
                  <c:v>139.99248113628477</c:v>
                </c:pt>
                <c:pt idx="1">
                  <c:v>143.52182682328512</c:v>
                </c:pt>
                <c:pt idx="2">
                  <c:v>146.96644098124253</c:v>
                </c:pt>
                <c:pt idx="3">
                  <c:v>150.3321481742779</c:v>
                </c:pt>
                <c:pt idx="4">
                  <c:v>150.7050906197035</c:v>
                </c:pt>
                <c:pt idx="5">
                  <c:v>150.7050906197035</c:v>
                </c:pt>
                <c:pt idx="6">
                  <c:v>153.98910461033611</c:v>
                </c:pt>
                <c:pt idx="7">
                  <c:v>157.20453027407652</c:v>
                </c:pt>
                <c:pt idx="8">
                  <c:v>160.35549363427822</c:v>
                </c:pt>
                <c:pt idx="9">
                  <c:v>163.44572291342789</c:v>
                </c:pt>
                <c:pt idx="10">
                  <c:v>165.17401808605689</c:v>
                </c:pt>
                <c:pt idx="11">
                  <c:v>165.17401808605689</c:v>
                </c:pt>
                <c:pt idx="12">
                  <c:v>165.58544794363135</c:v>
                </c:pt>
                <c:pt idx="13">
                  <c:v>165.58544794363135</c:v>
                </c:pt>
                <c:pt idx="14">
                  <c:v>168.57983441293638</c:v>
                </c:pt>
                <c:pt idx="15">
                  <c:v>171.52195361146354</c:v>
                </c:pt>
                <c:pt idx="16">
                  <c:v>174.41445057876669</c:v>
                </c:pt>
                <c:pt idx="17">
                  <c:v>176.83700918838525</c:v>
                </c:pt>
                <c:pt idx="18">
                  <c:v>176.83700918838525</c:v>
                </c:pt>
                <c:pt idx="19">
                  <c:v>177.61502946173516</c:v>
                </c:pt>
                <c:pt idx="20">
                  <c:v>177.61502946173516</c:v>
                </c:pt>
                <c:pt idx="21">
                  <c:v>180.40986306378332</c:v>
                </c:pt>
                <c:pt idx="22">
                  <c:v>183.16205581586226</c:v>
                </c:pt>
                <c:pt idx="23">
                  <c:v>185.87350185191283</c:v>
                </c:pt>
                <c:pt idx="24">
                  <c:v>188.54595909404435</c:v>
                </c:pt>
                <c:pt idx="25">
                  <c:v>189.88547280582853</c:v>
                </c:pt>
                <c:pt idx="26">
                  <c:v>189.88547280582853</c:v>
                </c:pt>
                <c:pt idx="27">
                  <c:v>192.50224098096376</c:v>
                </c:pt>
                <c:pt idx="28">
                  <c:v>195.0839121575458</c:v>
                </c:pt>
                <c:pt idx="29">
                  <c:v>197.63186175992232</c:v>
                </c:pt>
                <c:pt idx="30">
                  <c:v>200.14737765629869</c:v>
                </c:pt>
                <c:pt idx="31">
                  <c:v>202.63166776862164</c:v>
                </c:pt>
                <c:pt idx="32">
                  <c:v>205.08586685262605</c:v>
                </c:pt>
                <c:pt idx="33">
                  <c:v>207.51104255603619</c:v>
                </c:pt>
                <c:pt idx="34">
                  <c:v>208.33397424014419</c:v>
                </c:pt>
                <c:pt idx="35">
                  <c:v>208.33397424014419</c:v>
                </c:pt>
                <c:pt idx="36">
                  <c:v>210.72177111701833</c:v>
                </c:pt>
                <c:pt idx="37">
                  <c:v>213.0828121240497</c:v>
                </c:pt>
                <c:pt idx="38">
                  <c:v>215.41797701838411</c:v>
                </c:pt>
                <c:pt idx="39">
                  <c:v>217.72809837660611</c:v>
                </c:pt>
                <c:pt idx="40">
                  <c:v>220.01396506288657</c:v>
                </c:pt>
                <c:pt idx="41">
                  <c:v>222.27632537608019</c:v>
                </c:pt>
                <c:pt idx="42">
                  <c:v>224.515889911367</c:v>
                </c:pt>
                <c:pt idx="43">
                  <c:v>226.73333416745996</c:v>
                </c:pt>
                <c:pt idx="44">
                  <c:v>228.92930092649362</c:v>
                </c:pt>
                <c:pt idx="45">
                  <c:v>230.23465465192913</c:v>
                </c:pt>
                <c:pt idx="46">
                  <c:v>230.23465465192913</c:v>
                </c:pt>
                <c:pt idx="47">
                  <c:v>232.39753914939175</c:v>
                </c:pt>
                <c:pt idx="48">
                  <c:v>234.54047881483714</c:v>
                </c:pt>
                <c:pt idx="49">
                  <c:v>236.66401543684893</c:v>
                </c:pt>
                <c:pt idx="50">
                  <c:v>238.76866671046491</c:v>
                </c:pt>
                <c:pt idx="51">
                  <c:v>239.87163924627077</c:v>
                </c:pt>
                <c:pt idx="52">
                  <c:v>239.87163924627077</c:v>
                </c:pt>
                <c:pt idx="53">
                  <c:v>241.94838977495399</c:v>
                </c:pt>
                <c:pt idx="54">
                  <c:v>244.00746569458292</c:v>
                </c:pt>
                <c:pt idx="55">
                  <c:v>246.04931073809792</c:v>
                </c:pt>
                <c:pt idx="56">
                  <c:v>248.07435037644072</c:v>
                </c:pt>
                <c:pt idx="57">
                  <c:v>250.08299285375858</c:v>
                </c:pt>
                <c:pt idx="58">
                  <c:v>252.07563014836057</c:v>
                </c:pt>
                <c:pt idx="59">
                  <c:v>254.05263886583242</c:v>
                </c:pt>
                <c:pt idx="60">
                  <c:v>256.01438107007402</c:v>
                </c:pt>
                <c:pt idx="61">
                  <c:v>257.96120505745256</c:v>
                </c:pt>
                <c:pt idx="62">
                  <c:v>259.89344607875955</c:v>
                </c:pt>
                <c:pt idx="63">
                  <c:v>261.81142701320942</c:v>
                </c:pt>
                <c:pt idx="64">
                  <c:v>263.7154589983171</c:v>
                </c:pt>
                <c:pt idx="65">
                  <c:v>265.60584201913383</c:v>
                </c:pt>
                <c:pt idx="66">
                  <c:v>266.18349621021412</c:v>
                </c:pt>
                <c:pt idx="67">
                  <c:v>266.18349621021412</c:v>
                </c:pt>
                <c:pt idx="68">
                  <c:v>268.05647474868624</c:v>
                </c:pt>
                <c:pt idx="69">
                  <c:v>269.91645680597742</c:v>
                </c:pt>
                <c:pt idx="70">
                  <c:v>271.7637092304509</c:v>
                </c:pt>
                <c:pt idx="71">
                  <c:v>273.598489861865</c:v>
                </c:pt>
                <c:pt idx="72">
                  <c:v>275.42104795148293</c:v>
                </c:pt>
                <c:pt idx="73">
                  <c:v>275.69302952866445</c:v>
                </c:pt>
                <c:pt idx="74">
                  <c:v>275.69302952866445</c:v>
                </c:pt>
                <c:pt idx="75">
                  <c:v>277.50183158078983</c:v>
                </c:pt>
                <c:pt idx="76">
                  <c:v>279.2989196733368</c:v>
                </c:pt>
                <c:pt idx="77">
                  <c:v>281.08451848277423</c:v>
                </c:pt>
                <c:pt idx="78">
                  <c:v>282.85884559386335</c:v>
                </c:pt>
                <c:pt idx="79">
                  <c:v>284.62211180913727</c:v>
                </c:pt>
                <c:pt idx="80">
                  <c:v>286.37452144122921</c:v>
                </c:pt>
                <c:pt idx="81">
                  <c:v>288.11627258919799</c:v>
                </c:pt>
                <c:pt idx="82">
                  <c:v>289.84755739990811</c:v>
                </c:pt>
                <c:pt idx="83">
                  <c:v>290.39387553234144</c:v>
                </c:pt>
                <c:pt idx="84">
                  <c:v>290.39387553234144</c:v>
                </c:pt>
                <c:pt idx="85">
                  <c:v>292.11166177798003</c:v>
                </c:pt>
                <c:pt idx="86">
                  <c:v>293.8194053269678</c:v>
                </c:pt>
                <c:pt idx="87">
                  <c:v>294.63187061601633</c:v>
                </c:pt>
                <c:pt idx="88">
                  <c:v>294.63187061601633</c:v>
                </c:pt>
                <c:pt idx="89">
                  <c:v>296.32509036983856</c:v>
                </c:pt>
                <c:pt idx="90">
                  <c:v>298.0086897771489</c:v>
                </c:pt>
                <c:pt idx="91">
                  <c:v>299.13206921139863</c:v>
                </c:pt>
                <c:pt idx="92">
                  <c:v>299.13206921139863</c:v>
                </c:pt>
                <c:pt idx="93">
                  <c:v>299.36947551594665</c:v>
                </c:pt>
                <c:pt idx="94">
                  <c:v>299.36947551594665</c:v>
                </c:pt>
                <c:pt idx="95">
                  <c:v>301.03604912151798</c:v>
                </c:pt>
                <c:pt idx="96">
                  <c:v>302.69344702304505</c:v>
                </c:pt>
                <c:pt idx="97">
                  <c:v>304.34181912890801</c:v>
                </c:pt>
                <c:pt idx="98">
                  <c:v>304.45522766195518</c:v>
                </c:pt>
                <c:pt idx="99">
                  <c:v>304.45522766195518</c:v>
                </c:pt>
                <c:pt idx="100">
                  <c:v>304.66221257434103</c:v>
                </c:pt>
                <c:pt idx="101">
                  <c:v>304.66221257434103</c:v>
                </c:pt>
                <c:pt idx="102">
                  <c:v>306.29998983136278</c:v>
                </c:pt>
                <c:pt idx="103">
                  <c:v>307.92905639236602</c:v>
                </c:pt>
                <c:pt idx="104">
                  <c:v>308.76208005306114</c:v>
                </c:pt>
                <c:pt idx="105">
                  <c:v>308.76208005306114</c:v>
                </c:pt>
                <c:pt idx="106">
                  <c:v>310.37822423406726</c:v>
                </c:pt>
                <c:pt idx="107">
                  <c:v>311.98599660672744</c:v>
                </c:pt>
                <c:pt idx="108">
                  <c:v>313.58552593940453</c:v>
                </c:pt>
                <c:pt idx="109">
                  <c:v>315.04801496707285</c:v>
                </c:pt>
                <c:pt idx="110">
                  <c:v>315.04801496707285</c:v>
                </c:pt>
                <c:pt idx="111">
                  <c:v>316.63207628838387</c:v>
                </c:pt>
                <c:pt idx="112">
                  <c:v>318.20825214738375</c:v>
                </c:pt>
                <c:pt idx="113">
                  <c:v>319.7766591461812</c:v>
                </c:pt>
                <c:pt idx="114">
                  <c:v>320.5220857830127</c:v>
                </c:pt>
                <c:pt idx="115">
                  <c:v>320.5220857830127</c:v>
                </c:pt>
                <c:pt idx="116">
                  <c:v>322.07922546276239</c:v>
                </c:pt>
                <c:pt idx="117">
                  <c:v>323.6288730547584</c:v>
                </c:pt>
                <c:pt idx="118">
                  <c:v>325.17113567272992</c:v>
                </c:pt>
                <c:pt idx="119">
                  <c:v>326.70611790214906</c:v>
                </c:pt>
                <c:pt idx="120">
                  <c:v>328.2339218829963</c:v>
                </c:pt>
                <c:pt idx="121">
                  <c:v>329.75464738907459</c:v>
                </c:pt>
                <c:pt idx="122">
                  <c:v>331.26839190404644</c:v>
                </c:pt>
                <c:pt idx="123">
                  <c:v>331.56548296029382</c:v>
                </c:pt>
                <c:pt idx="124">
                  <c:v>331.56548296029382</c:v>
                </c:pt>
                <c:pt idx="125">
                  <c:v>333.07099767270773</c:v>
                </c:pt>
                <c:pt idx="126">
                  <c:v>333.27762421544725</c:v>
                </c:pt>
                <c:pt idx="127">
                  <c:v>333.27762421544725</c:v>
                </c:pt>
                <c:pt idx="128">
                  <c:v>333.49252403418711</c:v>
                </c:pt>
                <c:pt idx="129">
                  <c:v>333.49252403418711</c:v>
                </c:pt>
                <c:pt idx="130">
                  <c:v>334.98937831921307</c:v>
                </c:pt>
                <c:pt idx="131">
                  <c:v>335.21243445715561</c:v>
                </c:pt>
                <c:pt idx="132">
                  <c:v>335.21243445715561</c:v>
                </c:pt>
                <c:pt idx="133">
                  <c:v>335.42818287480384</c:v>
                </c:pt>
                <c:pt idx="134">
                  <c:v>56.353521049647341</c:v>
                </c:pt>
                <c:pt idx="135">
                  <c:v>56.353521049647341</c:v>
                </c:pt>
                <c:pt idx="136">
                  <c:v>56.353521049647341</c:v>
                </c:pt>
                <c:pt idx="137">
                  <c:v>56.353521049647341</c:v>
                </c:pt>
                <c:pt idx="138">
                  <c:v>56.353521049647341</c:v>
                </c:pt>
                <c:pt idx="139">
                  <c:v>56.353521049647341</c:v>
                </c:pt>
                <c:pt idx="140">
                  <c:v>56.353521049647341</c:v>
                </c:pt>
                <c:pt idx="141">
                  <c:v>56.353521049647341</c:v>
                </c:pt>
                <c:pt idx="142">
                  <c:v>56.353521049647341</c:v>
                </c:pt>
                <c:pt idx="143">
                  <c:v>56.353521049647341</c:v>
                </c:pt>
                <c:pt idx="144">
                  <c:v>57.320043708052474</c:v>
                </c:pt>
                <c:pt idx="145">
                  <c:v>57.320043708052474</c:v>
                </c:pt>
                <c:pt idx="146">
                  <c:v>65.469133266700922</c:v>
                </c:pt>
                <c:pt idx="147">
                  <c:v>70.901808571383043</c:v>
                </c:pt>
                <c:pt idx="148">
                  <c:v>70.901808571383043</c:v>
                </c:pt>
                <c:pt idx="149">
                  <c:v>75.124220479769676</c:v>
                </c:pt>
                <c:pt idx="150">
                  <c:v>75.124220479769676</c:v>
                </c:pt>
                <c:pt idx="151">
                  <c:v>76.772414490447318</c:v>
                </c:pt>
                <c:pt idx="152">
                  <c:v>76.772414490447318</c:v>
                </c:pt>
                <c:pt idx="153">
                  <c:v>80.004484841120288</c:v>
                </c:pt>
                <c:pt idx="154">
                  <c:v>80.004484841120288</c:v>
                </c:pt>
                <c:pt idx="155">
                  <c:v>86.031026930364177</c:v>
                </c:pt>
                <c:pt idx="156">
                  <c:v>88.666921220334743</c:v>
                </c:pt>
                <c:pt idx="157">
                  <c:v>88.666921220334743</c:v>
                </c:pt>
                <c:pt idx="158">
                  <c:v>90.657840999513368</c:v>
                </c:pt>
                <c:pt idx="159">
                  <c:v>90.657840999513368</c:v>
                </c:pt>
                <c:pt idx="160">
                  <c:v>96.018040673058138</c:v>
                </c:pt>
                <c:pt idx="161">
                  <c:v>100.9220618036168</c:v>
                </c:pt>
                <c:pt idx="162">
                  <c:v>100.9220618036168</c:v>
                </c:pt>
                <c:pt idx="163">
                  <c:v>105.76333277035594</c:v>
                </c:pt>
                <c:pt idx="164">
                  <c:v>110.39249321712526</c:v>
                </c:pt>
                <c:pt idx="165">
                  <c:v>114.83519738604993</c:v>
                </c:pt>
                <c:pt idx="166">
                  <c:v>119.11231069328245</c:v>
                </c:pt>
                <c:pt idx="167">
                  <c:v>123.24107496566658</c:v>
                </c:pt>
                <c:pt idx="168">
                  <c:v>127.23593265541402</c:v>
                </c:pt>
                <c:pt idx="169">
                  <c:v>131.10912462026835</c:v>
                </c:pt>
                <c:pt idx="170">
                  <c:v>134.87113315566475</c:v>
                </c:pt>
                <c:pt idx="171">
                  <c:v>138.53101659445457</c:v>
                </c:pt>
                <c:pt idx="172">
                  <c:v>139.99248113628477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046-495A-8123-F780D768062B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Sheet1!$U$5:$U$177</c:f>
              <c:numCache>
                <c:formatCode>0.00</c:formatCode>
                <c:ptCount val="173"/>
                <c:pt idx="0">
                  <c:v>146.03262421285871</c:v>
                </c:pt>
                <c:pt idx="1">
                  <c:v>149.41936733400394</c:v>
                </c:pt>
                <c:pt idx="2">
                  <c:v>152.73102937679036</c:v>
                </c:pt>
                <c:pt idx="3">
                  <c:v>155.97239286006354</c:v>
                </c:pt>
                <c:pt idx="4">
                  <c:v>156.33188062098529</c:v>
                </c:pt>
                <c:pt idx="5">
                  <c:v>156.33188062098529</c:v>
                </c:pt>
                <c:pt idx="6">
                  <c:v>159.50008432127549</c:v>
                </c:pt>
                <c:pt idx="7">
                  <c:v>162.60657089580971</c:v>
                </c:pt>
                <c:pt idx="8">
                  <c:v>165.65481248214309</c:v>
                </c:pt>
                <c:pt idx="9">
                  <c:v>168.64796737136794</c:v>
                </c:pt>
                <c:pt idx="10">
                  <c:v>170.32348285099735</c:v>
                </c:pt>
                <c:pt idx="11">
                  <c:v>170.32348285099735</c:v>
                </c:pt>
                <c:pt idx="12">
                  <c:v>170.72250329260635</c:v>
                </c:pt>
                <c:pt idx="13">
                  <c:v>170.72250329260635</c:v>
                </c:pt>
                <c:pt idx="14">
                  <c:v>173.62831891858536</c:v>
                </c:pt>
                <c:pt idx="15">
                  <c:v>176.48629728818605</c:v>
                </c:pt>
                <c:pt idx="16">
                  <c:v>179.29872595892584</c:v>
                </c:pt>
                <c:pt idx="17">
                  <c:v>181.65615975929359</c:v>
                </c:pt>
                <c:pt idx="18">
                  <c:v>181.65615975929359</c:v>
                </c:pt>
                <c:pt idx="19">
                  <c:v>182.4136268223786</c:v>
                </c:pt>
                <c:pt idx="20">
                  <c:v>182.4136268223786</c:v>
                </c:pt>
                <c:pt idx="21">
                  <c:v>185.13603444627955</c:v>
                </c:pt>
                <c:pt idx="22">
                  <c:v>187.81898533027487</c:v>
                </c:pt>
                <c:pt idx="23">
                  <c:v>190.46414688989108</c:v>
                </c:pt>
                <c:pt idx="24">
                  <c:v>193.07307230811347</c:v>
                </c:pt>
                <c:pt idx="25">
                  <c:v>194.38139145117262</c:v>
                </c:pt>
                <c:pt idx="26">
                  <c:v>194.38139145117262</c:v>
                </c:pt>
                <c:pt idx="27">
                  <c:v>196.93843033418847</c:v>
                </c:pt>
                <c:pt idx="28">
                  <c:v>199.46269160545791</c:v>
                </c:pt>
                <c:pt idx="29">
                  <c:v>201.95540434089406</c:v>
                </c:pt>
                <c:pt idx="30">
                  <c:v>204.41772267221356</c:v>
                </c:pt>
                <c:pt idx="31">
                  <c:v>206.8507320327729</c:v>
                </c:pt>
                <c:pt idx="32">
                  <c:v>209.25545474967677</c:v>
                </c:pt>
                <c:pt idx="33">
                  <c:v>211.6328550638913</c:v>
                </c:pt>
                <c:pt idx="34">
                  <c:v>212.43982061396591</c:v>
                </c:pt>
                <c:pt idx="35">
                  <c:v>212.43982061396591</c:v>
                </c:pt>
                <c:pt idx="36">
                  <c:v>214.7819763911628</c:v>
                </c:pt>
                <c:pt idx="37">
                  <c:v>217.0988654564874</c:v>
                </c:pt>
                <c:pt idx="38">
                  <c:v>219.39128830127697</c:v>
                </c:pt>
                <c:pt idx="39">
                  <c:v>221.66000402078413</c:v>
                </c:pt>
                <c:pt idx="40">
                  <c:v>223.9057332506116</c:v>
                </c:pt>
                <c:pt idx="41">
                  <c:v>226.12916084064443</c:v>
                </c:pt>
                <c:pt idx="42">
                  <c:v>228.33093829460353</c:v>
                </c:pt>
                <c:pt idx="43">
                  <c:v>230.5116859998513</c:v>
                </c:pt>
                <c:pt idx="44">
                  <c:v>232.67199526907839</c:v>
                </c:pt>
                <c:pt idx="45">
                  <c:v>233.95646766544849</c:v>
                </c:pt>
                <c:pt idx="46">
                  <c:v>233.95646766544849</c:v>
                </c:pt>
                <c:pt idx="47">
                  <c:v>236.08525740184211</c:v>
                </c:pt>
                <c:pt idx="48">
                  <c:v>238.19502253929247</c:v>
                </c:pt>
                <c:pt idx="49">
                  <c:v>240.28626419854723</c:v>
                </c:pt>
                <c:pt idx="50">
                  <c:v>242.35946187944478</c:v>
                </c:pt>
                <c:pt idx="51">
                  <c:v>243.44616627602508</c:v>
                </c:pt>
                <c:pt idx="52">
                  <c:v>243.44616627602508</c:v>
                </c:pt>
                <c:pt idx="53">
                  <c:v>245.49267987965356</c:v>
                </c:pt>
                <c:pt idx="54">
                  <c:v>247.52227349168814</c:v>
                </c:pt>
                <c:pt idx="55">
                  <c:v>249.53535996826994</c:v>
                </c:pt>
                <c:pt idx="56">
                  <c:v>251.53233564393676</c:v>
                </c:pt>
                <c:pt idx="57">
                  <c:v>253.51358124269015</c:v>
                </c:pt>
                <c:pt idx="58">
                  <c:v>255.47946272546852</c:v>
                </c:pt>
                <c:pt idx="59">
                  <c:v>257.43033207936872</c:v>
                </c:pt>
                <c:pt idx="60">
                  <c:v>259.36652805343647</c:v>
                </c:pt>
                <c:pt idx="61">
                  <c:v>261.28837684538144</c:v>
                </c:pt>
                <c:pt idx="62">
                  <c:v>263.19619274315892</c:v>
                </c:pt>
                <c:pt idx="63">
                  <c:v>265.09027872499217</c:v>
                </c:pt>
                <c:pt idx="64">
                  <c:v>266.97092702107852</c:v>
                </c:pt>
                <c:pt idx="65">
                  <c:v>268.83841963992802</c:v>
                </c:pt>
                <c:pt idx="66">
                  <c:v>269.4091427819294</c:v>
                </c:pt>
                <c:pt idx="67">
                  <c:v>269.4091427819294</c:v>
                </c:pt>
                <c:pt idx="68">
                  <c:v>271.25984998612313</c:v>
                </c:pt>
                <c:pt idx="69">
                  <c:v>273.09801576447609</c:v>
                </c:pt>
                <c:pt idx="70">
                  <c:v>274.92389167639476</c:v>
                </c:pt>
                <c:pt idx="71">
                  <c:v>276.73772098233019</c:v>
                </c:pt>
                <c:pt idx="72">
                  <c:v>278.53973902209003</c:v>
                </c:pt>
                <c:pt idx="73">
                  <c:v>278.80867829121462</c:v>
                </c:pt>
                <c:pt idx="74">
                  <c:v>278.80867829121462</c:v>
                </c:pt>
                <c:pt idx="75">
                  <c:v>280.59739679921125</c:v>
                </c:pt>
                <c:pt idx="76">
                  <c:v>282.37478479937619</c:v>
                </c:pt>
                <c:pt idx="77">
                  <c:v>284.1410549190208</c:v>
                </c:pt>
                <c:pt idx="78">
                  <c:v>285.89641321725946</c:v>
                </c:pt>
                <c:pt idx="79">
                  <c:v>287.64105946560198</c:v>
                </c:pt>
                <c:pt idx="80">
                  <c:v>289.37518741331985</c:v>
                </c:pt>
                <c:pt idx="81">
                  <c:v>291.09898503858443</c:v>
                </c:pt>
                <c:pt idx="82">
                  <c:v>292.81263478629813</c:v>
                </c:pt>
                <c:pt idx="83">
                  <c:v>293.35343104605749</c:v>
                </c:pt>
                <c:pt idx="84">
                  <c:v>293.35343104605749</c:v>
                </c:pt>
                <c:pt idx="85">
                  <c:v>295.05398744381341</c:v>
                </c:pt>
                <c:pt idx="86">
                  <c:v>296.74479861742145</c:v>
                </c:pt>
                <c:pt idx="87">
                  <c:v>297.54927615857849</c:v>
                </c:pt>
                <c:pt idx="88">
                  <c:v>297.54927615857849</c:v>
                </c:pt>
                <c:pt idx="89">
                  <c:v>299.22598774587414</c:v>
                </c:pt>
                <c:pt idx="90">
                  <c:v>300.89335609563403</c:v>
                </c:pt>
                <c:pt idx="91">
                  <c:v>302.00600555368766</c:v>
                </c:pt>
                <c:pt idx="92">
                  <c:v>302.00600555368766</c:v>
                </c:pt>
                <c:pt idx="93">
                  <c:v>302.24115442886665</c:v>
                </c:pt>
                <c:pt idx="94">
                  <c:v>302.24115442886665</c:v>
                </c:pt>
                <c:pt idx="95">
                  <c:v>303.89197987195058</c:v>
                </c:pt>
                <c:pt idx="96">
                  <c:v>305.53388589564662</c:v>
                </c:pt>
                <c:pt idx="97">
                  <c:v>307.16701553144344</c:v>
                </c:pt>
                <c:pt idx="98">
                  <c:v>307.27938136245655</c:v>
                </c:pt>
                <c:pt idx="99">
                  <c:v>307.27938136245655</c:v>
                </c:pt>
                <c:pt idx="100">
                  <c:v>307.48446518563179</c:v>
                </c:pt>
                <c:pt idx="101">
                  <c:v>307.48446518563179</c:v>
                </c:pt>
                <c:pt idx="102">
                  <c:v>309.1072893519239</c:v>
                </c:pt>
                <c:pt idx="103">
                  <c:v>310.72163801462881</c:v>
                </c:pt>
                <c:pt idx="104">
                  <c:v>311.54719488144008</c:v>
                </c:pt>
                <c:pt idx="105">
                  <c:v>311.54719488144008</c:v>
                </c:pt>
                <c:pt idx="106">
                  <c:v>313.14896557148961</c:v>
                </c:pt>
                <c:pt idx="107">
                  <c:v>314.74258472360231</c:v>
                </c:pt>
                <c:pt idx="108">
                  <c:v>316.32817553688443</c:v>
                </c:pt>
                <c:pt idx="109">
                  <c:v>317.7780424989964</c:v>
                </c:pt>
                <c:pt idx="110">
                  <c:v>317.7780424989964</c:v>
                </c:pt>
                <c:pt idx="111">
                  <c:v>319.34856238050293</c:v>
                </c:pt>
                <c:pt idx="112">
                  <c:v>320.91139633003678</c:v>
                </c:pt>
                <c:pt idx="113">
                  <c:v>322.4666560971753</c:v>
                </c:pt>
                <c:pt idx="114">
                  <c:v>323.20587871277019</c:v>
                </c:pt>
                <c:pt idx="115">
                  <c:v>323.20587871277019</c:v>
                </c:pt>
                <c:pt idx="116">
                  <c:v>324.75015016854712</c:v>
                </c:pt>
                <c:pt idx="117">
                  <c:v>326.28711288448693</c:v>
                </c:pt>
                <c:pt idx="118">
                  <c:v>327.81686966123925</c:v>
                </c:pt>
                <c:pt idx="119">
                  <c:v>329.3395209119214</c:v>
                </c:pt>
                <c:pt idx="120">
                  <c:v>330.85516473903488</c:v>
                </c:pt>
                <c:pt idx="121">
                  <c:v>332.36389700822485</c:v>
                </c:pt>
                <c:pt idx="122">
                  <c:v>333.86581141903986</c:v>
                </c:pt>
                <c:pt idx="123">
                  <c:v>334.16059320406691</c:v>
                </c:pt>
                <c:pt idx="124">
                  <c:v>334.16059320406691</c:v>
                </c:pt>
                <c:pt idx="125">
                  <c:v>335.65446824151451</c:v>
                </c:pt>
                <c:pt idx="126">
                  <c:v>335.8595053924987</c:v>
                </c:pt>
                <c:pt idx="127">
                  <c:v>335.8595053924987</c:v>
                </c:pt>
                <c:pt idx="128">
                  <c:v>336.07275424600232</c:v>
                </c:pt>
                <c:pt idx="129">
                  <c:v>336.07275424600232</c:v>
                </c:pt>
                <c:pt idx="130">
                  <c:v>337.55816705642582</c:v>
                </c:pt>
                <c:pt idx="131">
                  <c:v>337.77952687292031</c:v>
                </c:pt>
                <c:pt idx="132">
                  <c:v>337.77952687292031</c:v>
                </c:pt>
                <c:pt idx="133">
                  <c:v>337.99363666568325</c:v>
                </c:pt>
                <c:pt idx="134">
                  <c:v>337.99363666568325</c:v>
                </c:pt>
                <c:pt idx="135">
                  <c:v>339.47064442524908</c:v>
                </c:pt>
                <c:pt idx="136">
                  <c:v>340.94125362955697</c:v>
                </c:pt>
                <c:pt idx="137">
                  <c:v>342.40554672273328</c:v>
                </c:pt>
                <c:pt idx="138">
                  <c:v>343.86360439350642</c:v>
                </c:pt>
                <c:pt idx="139">
                  <c:v>345.31550562709151</c:v>
                </c:pt>
                <c:pt idx="140">
                  <c:v>346.76132775512013</c:v>
                </c:pt>
                <c:pt idx="141">
                  <c:v>348.20114650370385</c:v>
                </c:pt>
                <c:pt idx="142">
                  <c:v>349.39054442055789</c:v>
                </c:pt>
                <c:pt idx="143">
                  <c:v>349.39054442055789</c:v>
                </c:pt>
                <c:pt idx="144">
                  <c:v>349.54773723555104</c:v>
                </c:pt>
                <c:pt idx="145">
                  <c:v>82.1869759663537</c:v>
                </c:pt>
                <c:pt idx="146">
                  <c:v>82.1869759663537</c:v>
                </c:pt>
                <c:pt idx="147">
                  <c:v>82.1869759663537</c:v>
                </c:pt>
                <c:pt idx="148">
                  <c:v>82.1869759663537</c:v>
                </c:pt>
                <c:pt idx="149">
                  <c:v>85.85616496498082</c:v>
                </c:pt>
                <c:pt idx="150">
                  <c:v>85.85616496498082</c:v>
                </c:pt>
                <c:pt idx="151">
                  <c:v>87.301982718000161</c:v>
                </c:pt>
                <c:pt idx="152">
                  <c:v>87.301982718000161</c:v>
                </c:pt>
                <c:pt idx="153">
                  <c:v>90.157363284947493</c:v>
                </c:pt>
                <c:pt idx="154">
                  <c:v>90.157363284947493</c:v>
                </c:pt>
                <c:pt idx="155">
                  <c:v>95.545644351241876</c:v>
                </c:pt>
                <c:pt idx="156">
                  <c:v>97.925765141223167</c:v>
                </c:pt>
                <c:pt idx="157">
                  <c:v>97.925765141223167</c:v>
                </c:pt>
                <c:pt idx="158">
                  <c:v>99.732024417906999</c:v>
                </c:pt>
                <c:pt idx="159">
                  <c:v>99.732024417906999</c:v>
                </c:pt>
                <c:pt idx="160">
                  <c:v>104.62837423229895</c:v>
                </c:pt>
                <c:pt idx="161">
                  <c:v>109.14620982193564</c:v>
                </c:pt>
                <c:pt idx="162">
                  <c:v>109.14620982193564</c:v>
                </c:pt>
                <c:pt idx="163">
                  <c:v>113.63764833229347</c:v>
                </c:pt>
                <c:pt idx="164">
                  <c:v>117.95819224833009</c:v>
                </c:pt>
                <c:pt idx="165">
                  <c:v>122.12598052213953</c:v>
                </c:pt>
                <c:pt idx="166">
                  <c:v>126.15615370838636</c:v>
                </c:pt>
                <c:pt idx="167">
                  <c:v>130.06150513696974</c:v>
                </c:pt>
                <c:pt idx="168">
                  <c:v>133.85296081332683</c:v>
                </c:pt>
                <c:pt idx="169">
                  <c:v>137.53994008466779</c:v>
                </c:pt>
                <c:pt idx="170">
                  <c:v>141.1306313969225</c:v>
                </c:pt>
                <c:pt idx="171">
                  <c:v>144.63220636668032</c:v>
                </c:pt>
                <c:pt idx="172">
                  <c:v>146.03262421285871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046-495A-8123-F780D768062B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Sheet1!$V$5:$V$177</c:f>
              <c:numCache>
                <c:formatCode>0.00</c:formatCode>
                <c:ptCount val="173"/>
                <c:pt idx="0">
                  <c:v>183.61390134872687</c:v>
                </c:pt>
                <c:pt idx="1">
                  <c:v>186.31877191657313</c:v>
                </c:pt>
                <c:pt idx="2">
                  <c:v>188.98493264940461</c:v>
                </c:pt>
                <c:pt idx="3">
                  <c:v>191.61399940635863</c:v>
                </c:pt>
                <c:pt idx="4">
                  <c:v>191.90673342147224</c:v>
                </c:pt>
                <c:pt idx="5">
                  <c:v>191.90673342147224</c:v>
                </c:pt>
                <c:pt idx="6">
                  <c:v>194.49630930303024</c:v>
                </c:pt>
                <c:pt idx="7">
                  <c:v>197.05185696283101</c:v>
                </c:pt>
                <c:pt idx="8">
                  <c:v>199.57468359614157</c:v>
                </c:pt>
                <c:pt idx="9">
                  <c:v>202.06601478848447</c:v>
                </c:pt>
                <c:pt idx="10">
                  <c:v>203.4665236457831</c:v>
                </c:pt>
                <c:pt idx="11">
                  <c:v>203.4665236457831</c:v>
                </c:pt>
                <c:pt idx="12">
                  <c:v>203.80066379798672</c:v>
                </c:pt>
                <c:pt idx="13">
                  <c:v>203.80066379798672</c:v>
                </c:pt>
                <c:pt idx="14">
                  <c:v>206.2409526852027</c:v>
                </c:pt>
                <c:pt idx="15">
                  <c:v>208.65270322835511</c:v>
                </c:pt>
                <c:pt idx="16">
                  <c:v>211.03689384678697</c:v>
                </c:pt>
                <c:pt idx="17">
                  <c:v>213.04341766996706</c:v>
                </c:pt>
                <c:pt idx="18">
                  <c:v>213.04341766996706</c:v>
                </c:pt>
                <c:pt idx="19">
                  <c:v>213.68965507132074</c:v>
                </c:pt>
                <c:pt idx="20">
                  <c:v>213.68965507132074</c:v>
                </c:pt>
                <c:pt idx="21">
                  <c:v>216.01826007192085</c:v>
                </c:pt>
                <c:pt idx="22">
                  <c:v>218.32202977368095</c:v>
                </c:pt>
                <c:pt idx="23">
                  <c:v>220.60174225173299</c:v>
                </c:pt>
                <c:pt idx="24">
                  <c:v>222.85813578260957</c:v>
                </c:pt>
                <c:pt idx="25">
                  <c:v>223.99255071653619</c:v>
                </c:pt>
                <c:pt idx="26">
                  <c:v>223.99255071653619</c:v>
                </c:pt>
                <c:pt idx="27">
                  <c:v>226.21512499499241</c:v>
                </c:pt>
                <c:pt idx="28">
                  <c:v>228.41607381377528</c:v>
                </c:pt>
                <c:pt idx="29">
                  <c:v>230.59601639338882</c:v>
                </c:pt>
                <c:pt idx="30">
                  <c:v>232.75554295547946</c:v>
                </c:pt>
                <c:pt idx="31">
                  <c:v>234.89521658922737</c:v>
                </c:pt>
                <c:pt idx="32">
                  <c:v>237.01557496607694</c:v>
                </c:pt>
                <c:pt idx="33">
                  <c:v>239.11713191760234</c:v>
                </c:pt>
                <c:pt idx="34">
                  <c:v>239.83163848103953</c:v>
                </c:pt>
                <c:pt idx="35">
                  <c:v>239.83163848103953</c:v>
                </c:pt>
                <c:pt idx="36">
                  <c:v>241.90873241059333</c:v>
                </c:pt>
                <c:pt idx="37">
                  <c:v>243.96814303613505</c:v>
                </c:pt>
                <c:pt idx="38">
                  <c:v>246.01031445144744</c:v>
                </c:pt>
                <c:pt idx="39">
                  <c:v>248.03567246769174</c:v>
                </c:pt>
                <c:pt idx="40">
                  <c:v>250.0446256501028</c:v>
                </c:pt>
                <c:pt idx="41">
                  <c:v>252.03756628030681</c:v>
                </c:pt>
                <c:pt idx="42">
                  <c:v>254.01487125068101</c:v>
                </c:pt>
                <c:pt idx="43">
                  <c:v>255.97690289653099</c:v>
                </c:pt>
                <c:pt idx="44">
                  <c:v>257.92400977128915</c:v>
                </c:pt>
                <c:pt idx="45">
                  <c:v>259.08331902401602</c:v>
                </c:pt>
                <c:pt idx="46">
                  <c:v>259.08331902401602</c:v>
                </c:pt>
                <c:pt idx="47">
                  <c:v>261.00725314921817</c:v>
                </c:pt>
                <c:pt idx="48">
                  <c:v>262.91710898399151</c:v>
                </c:pt>
                <c:pt idx="49">
                  <c:v>264.81319113008715</c:v>
                </c:pt>
                <c:pt idx="50">
                  <c:v>266.69579336108785</c:v>
                </c:pt>
                <c:pt idx="51">
                  <c:v>267.68371879608236</c:v>
                </c:pt>
                <c:pt idx="52">
                  <c:v>267.68371879608236</c:v>
                </c:pt>
                <c:pt idx="53">
                  <c:v>269.54627303767359</c:v>
                </c:pt>
                <c:pt idx="54">
                  <c:v>271.3960451231743</c:v>
                </c:pt>
                <c:pt idx="55">
                  <c:v>273.23329465586738</c:v>
                </c:pt>
                <c:pt idx="56">
                  <c:v>275.05827256874142</c:v>
                </c:pt>
                <c:pt idx="57">
                  <c:v>276.87122152455652</c:v>
                </c:pt>
                <c:pt idx="58">
                  <c:v>278.67237629248444</c:v>
                </c:pt>
                <c:pt idx="59">
                  <c:v>280.46196410297784</c:v>
                </c:pt>
                <c:pt idx="60">
                  <c:v>282.24020498238735</c:v>
                </c:pt>
                <c:pt idx="61">
                  <c:v>284.00731206872126</c:v>
                </c:pt>
                <c:pt idx="62">
                  <c:v>285.76349190983098</c:v>
                </c:pt>
                <c:pt idx="63">
                  <c:v>287.50894474520271</c:v>
                </c:pt>
                <c:pt idx="64">
                  <c:v>289.24386477244428</c:v>
                </c:pt>
                <c:pt idx="65">
                  <c:v>290.96844039947018</c:v>
                </c:pt>
                <c:pt idx="66">
                  <c:v>291.49583813238235</c:v>
                </c:pt>
                <c:pt idx="67">
                  <c:v>291.49583813238235</c:v>
                </c:pt>
                <c:pt idx="68">
                  <c:v>293.20716848075193</c:v>
                </c:pt>
                <c:pt idx="69">
                  <c:v>294.90856828600289</c:v>
                </c:pt>
                <c:pt idx="70">
                  <c:v>296.60020844311629</c:v>
                </c:pt>
                <c:pt idx="71">
                  <c:v>298.28225500103088</c:v>
                </c:pt>
                <c:pt idx="72">
                  <c:v>299.95486935287448</c:v>
                </c:pt>
                <c:pt idx="73">
                  <c:v>300.20462442224306</c:v>
                </c:pt>
                <c:pt idx="74">
                  <c:v>300.20462442224306</c:v>
                </c:pt>
                <c:pt idx="75">
                  <c:v>301.86658729395674</c:v>
                </c:pt>
                <c:pt idx="76">
                  <c:v>303.51944999373598</c:v>
                </c:pt>
                <c:pt idx="77">
                  <c:v>305.16336038997207</c:v>
                </c:pt>
                <c:pt idx="78">
                  <c:v>306.79846238939979</c:v>
                </c:pt>
                <c:pt idx="79">
                  <c:v>308.42489608411955</c:v>
                </c:pt>
                <c:pt idx="80">
                  <c:v>310.04279789167811</c:v>
                </c:pt>
                <c:pt idx="81">
                  <c:v>311.65230068860387</c:v>
                </c:pt>
                <c:pt idx="82">
                  <c:v>313.25353393776737</c:v>
                </c:pt>
                <c:pt idx="83">
                  <c:v>313.75910017161249</c:v>
                </c:pt>
                <c:pt idx="84">
                  <c:v>313.75910017161249</c:v>
                </c:pt>
                <c:pt idx="85">
                  <c:v>315.34963602404861</c:v>
                </c:pt>
                <c:pt idx="86">
                  <c:v>316.93218981431966</c:v>
                </c:pt>
                <c:pt idx="87">
                  <c:v>317.68555078331769</c:v>
                </c:pt>
                <c:pt idx="88">
                  <c:v>317.68555078331769</c:v>
                </c:pt>
                <c:pt idx="89">
                  <c:v>319.25652566000889</c:v>
                </c:pt>
                <c:pt idx="90">
                  <c:v>320.81980795533792</c:v>
                </c:pt>
                <c:pt idx="91">
                  <c:v>321.86358107822622</c:v>
                </c:pt>
                <c:pt idx="92">
                  <c:v>321.86358107822622</c:v>
                </c:pt>
                <c:pt idx="93">
                  <c:v>322.08423256114219</c:v>
                </c:pt>
                <c:pt idx="94">
                  <c:v>322.08423256114219</c:v>
                </c:pt>
                <c:pt idx="95">
                  <c:v>323.63385617777988</c:v>
                </c:pt>
                <c:pt idx="96">
                  <c:v>325.17609516152919</c:v>
                </c:pt>
                <c:pt idx="97">
                  <c:v>326.71105408984846</c:v>
                </c:pt>
                <c:pt idx="98">
                  <c:v>326.81670037576095</c:v>
                </c:pt>
                <c:pt idx="99">
                  <c:v>326.81670037576095</c:v>
                </c:pt>
                <c:pt idx="100">
                  <c:v>327.00953161108305</c:v>
                </c:pt>
                <c:pt idx="101">
                  <c:v>327.00953161108305</c:v>
                </c:pt>
                <c:pt idx="102">
                  <c:v>328.53592461784132</c:v>
                </c:pt>
                <c:pt idx="103">
                  <c:v>330.05525865300177</c:v>
                </c:pt>
                <c:pt idx="104">
                  <c:v>330.83257408015294</c:v>
                </c:pt>
                <c:pt idx="105">
                  <c:v>330.83257408015294</c:v>
                </c:pt>
                <c:pt idx="106">
                  <c:v>332.34140890430712</c:v>
                </c:pt>
                <c:pt idx="107">
                  <c:v>333.84342448594049</c:v>
                </c:pt>
                <c:pt idx="108">
                  <c:v>335.33871245727033</c:v>
                </c:pt>
                <c:pt idx="109">
                  <c:v>336.70672955630073</c:v>
                </c:pt>
                <c:pt idx="110">
                  <c:v>336.70672955630073</c:v>
                </c:pt>
                <c:pt idx="111">
                  <c:v>338.18935779899971</c:v>
                </c:pt>
                <c:pt idx="112">
                  <c:v>339.66551448226215</c:v>
                </c:pt>
                <c:pt idx="113">
                  <c:v>341.13528361707154</c:v>
                </c:pt>
                <c:pt idx="114">
                  <c:v>341.83413736562329</c:v>
                </c:pt>
                <c:pt idx="115">
                  <c:v>341.83413736562329</c:v>
                </c:pt>
                <c:pt idx="116">
                  <c:v>343.29462196268065</c:v>
                </c:pt>
                <c:pt idx="117">
                  <c:v>344.74891945951015</c:v>
                </c:pt>
                <c:pt idx="118">
                  <c:v>346.19710782804037</c:v>
                </c:pt>
                <c:pt idx="119">
                  <c:v>347.63926341611619</c:v>
                </c:pt>
                <c:pt idx="120">
                  <c:v>349.07546099446722</c:v>
                </c:pt>
                <c:pt idx="121">
                  <c:v>350.50577380194437</c:v>
                </c:pt>
                <c:pt idx="122">
                  <c:v>351.93027358910143</c:v>
                </c:pt>
                <c:pt idx="123">
                  <c:v>352.20993666349023</c:v>
                </c:pt>
                <c:pt idx="124">
                  <c:v>352.20993666349023</c:v>
                </c:pt>
                <c:pt idx="125">
                  <c:v>353.62757172553694</c:v>
                </c:pt>
                <c:pt idx="126">
                  <c:v>353.82219375909671</c:v>
                </c:pt>
                <c:pt idx="127">
                  <c:v>353.82219375909671</c:v>
                </c:pt>
                <c:pt idx="128">
                  <c:v>354.02462284493686</c:v>
                </c:pt>
                <c:pt idx="129">
                  <c:v>354.02462284493686</c:v>
                </c:pt>
                <c:pt idx="130">
                  <c:v>355.43502019426813</c:v>
                </c:pt>
                <c:pt idx="131">
                  <c:v>355.64525331923073</c:v>
                </c:pt>
                <c:pt idx="132">
                  <c:v>355.64525331923073</c:v>
                </c:pt>
                <c:pt idx="133">
                  <c:v>355.84861368354353</c:v>
                </c:pt>
                <c:pt idx="134">
                  <c:v>355.84861368354353</c:v>
                </c:pt>
                <c:pt idx="135">
                  <c:v>357.25181015706528</c:v>
                </c:pt>
                <c:pt idx="136">
                  <c:v>358.64951674371429</c:v>
                </c:pt>
                <c:pt idx="137">
                  <c:v>360.04179737983168</c:v>
                </c:pt>
                <c:pt idx="138">
                  <c:v>361.42871477028461</c:v>
                </c:pt>
                <c:pt idx="139">
                  <c:v>362.81033042141974</c:v>
                </c:pt>
                <c:pt idx="140">
                  <c:v>364.18670467289132</c:v>
                </c:pt>
                <c:pt idx="141">
                  <c:v>365.55789672841121</c:v>
                </c:pt>
                <c:pt idx="142">
                  <c:v>366.6910006592741</c:v>
                </c:pt>
                <c:pt idx="143">
                  <c:v>366.6910006592741</c:v>
                </c:pt>
                <c:pt idx="144">
                  <c:v>366.84078023101489</c:v>
                </c:pt>
                <c:pt idx="145">
                  <c:v>366.84078023101489</c:v>
                </c:pt>
                <c:pt idx="146">
                  <c:v>368.20208858791085</c:v>
                </c:pt>
                <c:pt idx="147">
                  <c:v>369.20676739260858</c:v>
                </c:pt>
                <c:pt idx="148">
                  <c:v>369.20676739260858</c:v>
                </c:pt>
                <c:pt idx="149">
                  <c:v>370.04083441223048</c:v>
                </c:pt>
                <c:pt idx="150">
                  <c:v>141.45732084448653</c:v>
                </c:pt>
                <c:pt idx="151">
                  <c:v>141.45732084448653</c:v>
                </c:pt>
                <c:pt idx="152">
                  <c:v>141.45732084448653</c:v>
                </c:pt>
                <c:pt idx="153">
                  <c:v>143.23717250944324</c:v>
                </c:pt>
                <c:pt idx="154">
                  <c:v>143.23717250944324</c:v>
                </c:pt>
                <c:pt idx="155">
                  <c:v>146.6884712187703</c:v>
                </c:pt>
                <c:pt idx="156">
                  <c:v>148.24976530335556</c:v>
                </c:pt>
                <c:pt idx="157">
                  <c:v>148.24976530335556</c:v>
                </c:pt>
                <c:pt idx="158">
                  <c:v>149.44903522104119</c:v>
                </c:pt>
                <c:pt idx="159">
                  <c:v>149.44903522104119</c:v>
                </c:pt>
                <c:pt idx="160">
                  <c:v>152.7600540995584</c:v>
                </c:pt>
                <c:pt idx="161">
                  <c:v>155.88916752776638</c:v>
                </c:pt>
                <c:pt idx="162">
                  <c:v>155.88916752776638</c:v>
                </c:pt>
                <c:pt idx="163">
                  <c:v>159.06618921851373</c:v>
                </c:pt>
                <c:pt idx="164">
                  <c:v>162.18098702529841</c:v>
                </c:pt>
                <c:pt idx="165">
                  <c:v>165.23707983530818</c:v>
                </c:pt>
                <c:pt idx="166">
                  <c:v>168.23766686595488</c:v>
                </c:pt>
                <c:pt idx="167">
                  <c:v>171.18566690146699</c:v>
                </c:pt>
                <c:pt idx="168">
                  <c:v>174.08375154648985</c:v>
                </c:pt>
                <c:pt idx="169">
                  <c:v>176.93437357534575</c:v>
                </c:pt>
                <c:pt idx="170">
                  <c:v>179.73979123304892</c:v>
                </c:pt>
                <c:pt idx="171">
                  <c:v>182.5020891729736</c:v>
                </c:pt>
                <c:pt idx="172">
                  <c:v>183.61390134872687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046-495A-8123-F780D768062B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Sheet1!$W$5:$W$177</c:f>
              <c:numCache>
                <c:formatCode>0.00</c:formatCode>
                <c:ptCount val="173"/>
                <c:pt idx="0">
                  <c:v>150.52342973986066</c:v>
                </c:pt>
                <c:pt idx="1">
                  <c:v>153.81132240719722</c:v>
                </c:pt>
                <c:pt idx="2">
                  <c:v>157.03038846239531</c:v>
                </c:pt>
                <c:pt idx="3">
                  <c:v>160.18477736867123</c:v>
                </c:pt>
                <c:pt idx="4">
                  <c:v>160.53483255870287</c:v>
                </c:pt>
                <c:pt idx="5">
                  <c:v>160.53483255870287</c:v>
                </c:pt>
                <c:pt idx="6">
                  <c:v>163.62167480089784</c:v>
                </c:pt>
                <c:pt idx="7">
                  <c:v>166.65135002348694</c:v>
                </c:pt>
                <c:pt idx="8">
                  <c:v>169.62692140297412</c:v>
                </c:pt>
                <c:pt idx="9">
                  <c:v>172.55118795491023</c:v>
                </c:pt>
                <c:pt idx="10">
                  <c:v>174.18916262687171</c:v>
                </c:pt>
                <c:pt idx="11">
                  <c:v>174.18916262687171</c:v>
                </c:pt>
                <c:pt idx="12">
                  <c:v>174.57934785263336</c:v>
                </c:pt>
                <c:pt idx="13">
                  <c:v>174.57934785263336</c:v>
                </c:pt>
                <c:pt idx="14">
                  <c:v>177.42200736281495</c:v>
                </c:pt>
                <c:pt idx="15">
                  <c:v>180.21983435973624</c:v>
                </c:pt>
                <c:pt idx="16">
                  <c:v>182.97488542598072</c:v>
                </c:pt>
                <c:pt idx="17">
                  <c:v>185.28555244446548</c:v>
                </c:pt>
                <c:pt idx="18">
                  <c:v>185.28555244446548</c:v>
                </c:pt>
                <c:pt idx="19">
                  <c:v>186.02824198666926</c:v>
                </c:pt>
                <c:pt idx="20">
                  <c:v>186.02824198666926</c:v>
                </c:pt>
                <c:pt idx="21">
                  <c:v>188.69850772237385</c:v>
                </c:pt>
                <c:pt idx="22">
                  <c:v>191.33151025550075</c:v>
                </c:pt>
                <c:pt idx="23">
                  <c:v>193.9287673777431</c:v>
                </c:pt>
                <c:pt idx="24">
                  <c:v>196.49169655904242</c:v>
                </c:pt>
                <c:pt idx="25">
                  <c:v>197.77740242163867</c:v>
                </c:pt>
                <c:pt idx="26">
                  <c:v>197.77740242163867</c:v>
                </c:pt>
                <c:pt idx="27">
                  <c:v>200.29109043751998</c:v>
                </c:pt>
                <c:pt idx="28">
                  <c:v>202.77361985389228</c:v>
                </c:pt>
                <c:pt idx="29">
                  <c:v>205.22612140916863</c:v>
                </c:pt>
                <c:pt idx="30">
                  <c:v>207.64965906220704</c:v>
                </c:pt>
                <c:pt idx="31">
                  <c:v>210.04523538669193</c:v>
                </c:pt>
                <c:pt idx="32">
                  <c:v>212.41379641786648</c:v>
                </c:pt>
                <c:pt idx="33">
                  <c:v>214.75623601807428</c:v>
                </c:pt>
                <c:pt idx="34">
                  <c:v>215.55150880624987</c:v>
                </c:pt>
                <c:pt idx="35">
                  <c:v>215.55150880624987</c:v>
                </c:pt>
                <c:pt idx="36">
                  <c:v>217.86021423989013</c:v>
                </c:pt>
                <c:pt idx="37">
                  <c:v>220.14470910891961</c:v>
                </c:pt>
                <c:pt idx="38">
                  <c:v>222.40573946877097</c:v>
                </c:pt>
                <c:pt idx="39">
                  <c:v>224.64401382776893</c:v>
                </c:pt>
                <c:pt idx="40">
                  <c:v>226.86020574056357</c:v>
                </c:pt>
                <c:pt idx="41">
                  <c:v>229.05495617569778</c:v>
                </c:pt>
                <c:pt idx="42">
                  <c:v>231.2288756808951</c:v>
                </c:pt>
                <c:pt idx="43">
                  <c:v>233.38254636679849</c:v>
                </c:pt>
                <c:pt idx="44">
                  <c:v>235.51652372742524</c:v>
                </c:pt>
                <c:pt idx="45">
                  <c:v>236.78556613242043</c:v>
                </c:pt>
                <c:pt idx="46">
                  <c:v>236.78556613242043</c:v>
                </c:pt>
                <c:pt idx="47">
                  <c:v>238.88914652752823</c:v>
                </c:pt>
                <c:pt idx="48">
                  <c:v>240.97436446363096</c:v>
                </c:pt>
                <c:pt idx="49">
                  <c:v>243.04169257279881</c:v>
                </c:pt>
                <c:pt idx="50">
                  <c:v>245.0915835532727</c:v>
                </c:pt>
                <c:pt idx="51">
                  <c:v>246.16622725437145</c:v>
                </c:pt>
                <c:pt idx="52">
                  <c:v>246.16622725437145</c:v>
                </c:pt>
                <c:pt idx="53">
                  <c:v>248.19031294684095</c:v>
                </c:pt>
                <c:pt idx="54">
                  <c:v>250.19802445393299</c:v>
                </c:pt>
                <c:pt idx="55">
                  <c:v>252.18975284624642</c:v>
                </c:pt>
                <c:pt idx="56">
                  <c:v>254.1658738710822</c:v>
                </c:pt>
                <c:pt idx="57">
                  <c:v>256.12674878007346</c:v>
                </c:pt>
                <c:pt idx="58">
                  <c:v>258.07272510021443</c:v>
                </c:pt>
                <c:pt idx="59">
                  <c:v>260.00413735294836</c:v>
                </c:pt>
                <c:pt idx="60">
                  <c:v>261.92130772552821</c:v>
                </c:pt>
                <c:pt idx="61">
                  <c:v>263.82454669846555</c:v>
                </c:pt>
                <c:pt idx="62">
                  <c:v>265.71415363252822</c:v>
                </c:pt>
                <c:pt idx="63">
                  <c:v>267.59041731842865</c:v>
                </c:pt>
                <c:pt idx="64">
                  <c:v>269.4536164920612</c:v>
                </c:pt>
                <c:pt idx="65">
                  <c:v>271.30402031789134</c:v>
                </c:pt>
                <c:pt idx="66">
                  <c:v>271.86956758830291</c:v>
                </c:pt>
                <c:pt idx="67">
                  <c:v>271.86956758830291</c:v>
                </c:pt>
                <c:pt idx="68">
                  <c:v>273.70363859592879</c:v>
                </c:pt>
                <c:pt idx="69">
                  <c:v>275.52550114399719</c:v>
                </c:pt>
                <c:pt idx="70">
                  <c:v>277.33539583084377</c:v>
                </c:pt>
                <c:pt idx="71">
                  <c:v>279.13355545446484</c:v>
                </c:pt>
                <c:pt idx="72">
                  <c:v>280.92020536204012</c:v>
                </c:pt>
                <c:pt idx="73">
                  <c:v>281.18686785952644</c:v>
                </c:pt>
                <c:pt idx="74">
                  <c:v>281.18686785952644</c:v>
                </c:pt>
                <c:pt idx="75">
                  <c:v>282.96055318127083</c:v>
                </c:pt>
                <c:pt idx="76">
                  <c:v>284.72318953090348</c:v>
                </c:pt>
                <c:pt idx="77">
                  <c:v>286.47498085635817</c:v>
                </c:pt>
                <c:pt idx="78">
                  <c:v>288.21612490742217</c:v>
                </c:pt>
                <c:pt idx="79">
                  <c:v>289.94681349628723</c:v>
                </c:pt>
                <c:pt idx="80">
                  <c:v>291.6672327441853</c:v>
                </c:pt>
                <c:pt idx="81">
                  <c:v>293.37756331500668</c:v>
                </c:pt>
                <c:pt idx="82">
                  <c:v>295.07798063673056</c:v>
                </c:pt>
                <c:pt idx="83">
                  <c:v>295.61463271064702</c:v>
                </c:pt>
                <c:pt idx="84">
                  <c:v>295.61463271064702</c:v>
                </c:pt>
                <c:pt idx="85">
                  <c:v>297.30225541130818</c:v>
                </c:pt>
                <c:pt idx="86">
                  <c:v>298.98035231876145</c:v>
                </c:pt>
                <c:pt idx="87">
                  <c:v>299.77883065461896</c:v>
                </c:pt>
                <c:pt idx="88">
                  <c:v>299.77883065461896</c:v>
                </c:pt>
                <c:pt idx="89">
                  <c:v>301.44314108742083</c:v>
                </c:pt>
                <c:pt idx="90">
                  <c:v>303.09831294260067</c:v>
                </c:pt>
                <c:pt idx="91">
                  <c:v>304.20289767957615</c:v>
                </c:pt>
                <c:pt idx="92">
                  <c:v>304.20289767957615</c:v>
                </c:pt>
                <c:pt idx="93">
                  <c:v>304.43634966385122</c:v>
                </c:pt>
                <c:pt idx="94">
                  <c:v>304.43634966385122</c:v>
                </c:pt>
                <c:pt idx="95">
                  <c:v>306.07533549218022</c:v>
                </c:pt>
                <c:pt idx="96">
                  <c:v>307.70559142896747</c:v>
                </c:pt>
                <c:pt idx="97">
                  <c:v>309.32725550240582</c:v>
                </c:pt>
                <c:pt idx="98">
                  <c:v>309.43883689131633</c:v>
                </c:pt>
                <c:pt idx="99">
                  <c:v>309.43883689131633</c:v>
                </c:pt>
                <c:pt idx="100">
                  <c:v>309.64249045738325</c:v>
                </c:pt>
                <c:pt idx="101">
                  <c:v>309.64249045738325</c:v>
                </c:pt>
                <c:pt idx="102">
                  <c:v>311.25406326127001</c:v>
                </c:pt>
                <c:pt idx="103">
                  <c:v>312.85733473366207</c:v>
                </c:pt>
                <c:pt idx="104">
                  <c:v>313.67727078105401</c:v>
                </c:pt>
                <c:pt idx="105">
                  <c:v>313.67727078105401</c:v>
                </c:pt>
                <c:pt idx="106">
                  <c:v>315.26821946503054</c:v>
                </c:pt>
                <c:pt idx="107">
                  <c:v>316.85117990099178</c:v>
                </c:pt>
                <c:pt idx="108">
                  <c:v>318.42627122247728</c:v>
                </c:pt>
                <c:pt idx="109">
                  <c:v>319.86662823847485</c:v>
                </c:pt>
                <c:pt idx="110">
                  <c:v>319.86662823847485</c:v>
                </c:pt>
                <c:pt idx="111">
                  <c:v>321.42694327117425</c:v>
                </c:pt>
                <c:pt idx="112">
                  <c:v>322.9797205098962</c:v>
                </c:pt>
                <c:pt idx="113">
                  <c:v>324.52506815445037</c:v>
                </c:pt>
                <c:pt idx="114">
                  <c:v>325.25961261836778</c:v>
                </c:pt>
                <c:pt idx="115">
                  <c:v>325.25961261836778</c:v>
                </c:pt>
                <c:pt idx="116">
                  <c:v>326.79417926372355</c:v>
                </c:pt>
                <c:pt idx="117">
                  <c:v>328.32157346213285</c:v>
                </c:pt>
                <c:pt idx="118">
                  <c:v>329.84189485365664</c:v>
                </c:pt>
                <c:pt idx="119">
                  <c:v>331.35524079249245</c:v>
                </c:pt>
                <c:pt idx="120">
                  <c:v>332.86170641972416</c:v>
                </c:pt>
                <c:pt idx="121">
                  <c:v>334.36138473312172</c:v>
                </c:pt>
                <c:pt idx="122">
                  <c:v>335.85436665413573</c:v>
                </c:pt>
                <c:pt idx="123">
                  <c:v>336.1474045960353</c:v>
                </c:pt>
                <c:pt idx="124">
                  <c:v>336.1474045960353</c:v>
                </c:pt>
                <c:pt idx="125">
                  <c:v>337.63248898269649</c:v>
                </c:pt>
                <c:pt idx="126">
                  <c:v>337.83632564993758</c:v>
                </c:pt>
                <c:pt idx="127">
                  <c:v>337.83632564993758</c:v>
                </c:pt>
                <c:pt idx="128">
                  <c:v>338.04832748092491</c:v>
                </c:pt>
                <c:pt idx="129">
                  <c:v>338.04832748092491</c:v>
                </c:pt>
                <c:pt idx="130">
                  <c:v>339.52509732367452</c:v>
                </c:pt>
                <c:pt idx="131">
                  <c:v>339.7451755958437</c:v>
                </c:pt>
                <c:pt idx="132">
                  <c:v>339.7451755958437</c:v>
                </c:pt>
                <c:pt idx="133">
                  <c:v>339.9580474009266</c:v>
                </c:pt>
                <c:pt idx="134">
                  <c:v>339.9580474009266</c:v>
                </c:pt>
                <c:pt idx="135">
                  <c:v>341.42655724569909</c:v>
                </c:pt>
                <c:pt idx="136">
                  <c:v>342.88877787505766</c:v>
                </c:pt>
                <c:pt idx="137">
                  <c:v>344.34478940830604</c:v>
                </c:pt>
                <c:pt idx="138">
                  <c:v>345.79467027797091</c:v>
                </c:pt>
                <c:pt idx="139">
                  <c:v>347.23849727910442</c:v>
                </c:pt>
                <c:pt idx="140">
                  <c:v>348.67634561674902</c:v>
                </c:pt>
                <c:pt idx="141">
                  <c:v>350.10828895164792</c:v>
                </c:pt>
                <c:pt idx="142">
                  <c:v>351.29122974627563</c:v>
                </c:pt>
                <c:pt idx="143">
                  <c:v>351.29122974627563</c:v>
                </c:pt>
                <c:pt idx="144">
                  <c:v>351.44757243812427</c:v>
                </c:pt>
                <c:pt idx="145">
                  <c:v>351.44757243812427</c:v>
                </c:pt>
                <c:pt idx="146">
                  <c:v>352.86827028319027</c:v>
                </c:pt>
                <c:pt idx="147">
                  <c:v>353.91648057225399</c:v>
                </c:pt>
                <c:pt idx="148">
                  <c:v>353.91648057225399</c:v>
                </c:pt>
                <c:pt idx="149">
                  <c:v>354.78649532451294</c:v>
                </c:pt>
                <c:pt idx="150">
                  <c:v>354.78649532451294</c:v>
                </c:pt>
                <c:pt idx="151">
                  <c:v>355.1391451088582</c:v>
                </c:pt>
                <c:pt idx="152">
                  <c:v>355.1391451088582</c:v>
                </c:pt>
                <c:pt idx="153">
                  <c:v>355.85183202654815</c:v>
                </c:pt>
                <c:pt idx="154">
                  <c:v>104.50469388812529</c:v>
                </c:pt>
                <c:pt idx="155">
                  <c:v>104.50469388812529</c:v>
                </c:pt>
                <c:pt idx="156">
                  <c:v>104.50469388812529</c:v>
                </c:pt>
                <c:pt idx="157">
                  <c:v>104.50469388812529</c:v>
                </c:pt>
                <c:pt idx="158">
                  <c:v>106.19911610108048</c:v>
                </c:pt>
                <c:pt idx="159">
                  <c:v>106.19911610108048</c:v>
                </c:pt>
                <c:pt idx="160">
                  <c:v>110.81007292051915</c:v>
                </c:pt>
                <c:pt idx="161">
                  <c:v>115.08549293742792</c:v>
                </c:pt>
                <c:pt idx="162">
                  <c:v>115.08549293742792</c:v>
                </c:pt>
                <c:pt idx="163">
                  <c:v>119.35363708178637</c:v>
                </c:pt>
                <c:pt idx="164">
                  <c:v>123.47433208829588</c:v>
                </c:pt>
                <c:pt idx="165">
                  <c:v>127.4618793390823</c:v>
                </c:pt>
                <c:pt idx="166">
                  <c:v>131.32840775952008</c:v>
                </c:pt>
                <c:pt idx="167">
                  <c:v>135.08430954278433</c:v>
                </c:pt>
                <c:pt idx="168">
                  <c:v>138.7385695639492</c:v>
                </c:pt>
                <c:pt idx="169">
                  <c:v>142.29901856531117</c:v>
                </c:pt>
                <c:pt idx="170">
                  <c:v>145.77253062443134</c:v>
                </c:pt>
                <c:pt idx="171">
                  <c:v>149.16517919625468</c:v>
                </c:pt>
                <c:pt idx="172">
                  <c:v>150.52342973986066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046-495A-8123-F780D768062B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Sheet1!$X$5:$X$177</c:f>
              <c:numCache>
                <c:formatCode>0.00</c:formatCode>
                <c:ptCount val="173"/>
                <c:pt idx="0">
                  <c:v>112.04790690125559</c:v>
                </c:pt>
                <c:pt idx="1">
                  <c:v>116.42745999527963</c:v>
                </c:pt>
                <c:pt idx="2">
                  <c:v>120.6481389866932</c:v>
                </c:pt>
                <c:pt idx="3">
                  <c:v>124.72607362116567</c:v>
                </c:pt>
                <c:pt idx="4">
                  <c:v>125.17532905869446</c:v>
                </c:pt>
                <c:pt idx="5">
                  <c:v>125.17532905869446</c:v>
                </c:pt>
                <c:pt idx="6">
                  <c:v>129.11035204410388</c:v>
                </c:pt>
                <c:pt idx="7">
                  <c:v>132.92893968189335</c:v>
                </c:pt>
                <c:pt idx="8">
                  <c:v>136.6408540845396</c:v>
                </c:pt>
                <c:pt idx="9">
                  <c:v>140.25456500575103</c:v>
                </c:pt>
                <c:pt idx="10">
                  <c:v>142.2648759074159</c:v>
                </c:pt>
                <c:pt idx="11">
                  <c:v>142.2648759074159</c:v>
                </c:pt>
                <c:pt idx="12">
                  <c:v>142.74235263912544</c:v>
                </c:pt>
                <c:pt idx="13">
                  <c:v>142.74235263912544</c:v>
                </c:pt>
                <c:pt idx="14">
                  <c:v>146.20533245046994</c:v>
                </c:pt>
                <c:pt idx="15">
                  <c:v>149.58816543080016</c:v>
                </c:pt>
                <c:pt idx="16">
                  <c:v>152.8961714267314</c:v>
                </c:pt>
                <c:pt idx="17">
                  <c:v>155.65399604556393</c:v>
                </c:pt>
                <c:pt idx="18">
                  <c:v>155.65399604556393</c:v>
                </c:pt>
                <c:pt idx="19">
                  <c:v>156.537335345126</c:v>
                </c:pt>
                <c:pt idx="20">
                  <c:v>156.537335345126</c:v>
                </c:pt>
                <c:pt idx="21">
                  <c:v>159.70146322733686</c:v>
                </c:pt>
                <c:pt idx="22">
                  <c:v>162.80410730983547</c:v>
                </c:pt>
                <c:pt idx="23">
                  <c:v>165.84871828552798</c:v>
                </c:pt>
                <c:pt idx="24">
                  <c:v>168.83843566247711</c:v>
                </c:pt>
                <c:pt idx="25">
                  <c:v>170.33300164369916</c:v>
                </c:pt>
                <c:pt idx="26">
                  <c:v>170.33300164369916</c:v>
                </c:pt>
                <c:pt idx="27">
                  <c:v>173.24535043963638</c:v>
                </c:pt>
                <c:pt idx="28">
                  <c:v>176.10954388945655</c:v>
                </c:pt>
                <c:pt idx="29">
                  <c:v>178.92789455239341</c:v>
                </c:pt>
                <c:pt idx="30">
                  <c:v>181.70253561508827</c:v>
                </c:pt>
                <c:pt idx="31">
                  <c:v>184.43543978572129</c:v>
                </c:pt>
                <c:pt idx="32">
                  <c:v>187.12843570380326</c:v>
                </c:pt>
                <c:pt idx="33">
                  <c:v>189.78322225358181</c:v>
                </c:pt>
                <c:pt idx="34">
                  <c:v>190.68267747478382</c:v>
                </c:pt>
                <c:pt idx="35">
                  <c:v>190.68267747478382</c:v>
                </c:pt>
                <c:pt idx="36">
                  <c:v>193.28865328557814</c:v>
                </c:pt>
                <c:pt idx="37">
                  <c:v>195.85995887100671</c:v>
                </c:pt>
                <c:pt idx="38">
                  <c:v>198.39794224979363</c:v>
                </c:pt>
                <c:pt idx="39">
                  <c:v>200.90386628672044</c:v>
                </c:pt>
                <c:pt idx="40">
                  <c:v>203.37891603839483</c:v>
                </c:pt>
                <c:pt idx="41">
                  <c:v>205.82420530382831</c:v>
                </c:pt>
                <c:pt idx="42">
                  <c:v>208.24078248256865</c:v>
                </c:pt>
                <c:pt idx="43">
                  <c:v>210.62963582780196</c:v>
                </c:pt>
                <c:pt idx="44">
                  <c:v>212.9916981690894</c:v>
                </c:pt>
                <c:pt idx="45">
                  <c:v>214.39411108739083</c:v>
                </c:pt>
                <c:pt idx="46">
                  <c:v>214.39411108739083</c:v>
                </c:pt>
                <c:pt idx="47">
                  <c:v>216.71514683785367</c:v>
                </c:pt>
                <c:pt idx="48">
                  <c:v>219.01158615231404</c:v>
                </c:pt>
                <c:pt idx="49">
                  <c:v>221.28419480150967</c:v>
                </c:pt>
                <c:pt idx="50">
                  <c:v>223.53369962704164</c:v>
                </c:pt>
                <c:pt idx="51">
                  <c:v>224.71146383963696</c:v>
                </c:pt>
                <c:pt idx="52">
                  <c:v>224.71146383963696</c:v>
                </c:pt>
                <c:pt idx="53">
                  <c:v>226.92699702977711</c:v>
                </c:pt>
                <c:pt idx="54">
                  <c:v>229.12110767223623</c:v>
                </c:pt>
                <c:pt idx="55">
                  <c:v>231.2944054251042</c:v>
                </c:pt>
                <c:pt idx="56">
                  <c:v>233.44747156684409</c:v>
                </c:pt>
                <c:pt idx="57">
                  <c:v>235.58086081206275</c:v>
                </c:pt>
                <c:pt idx="58">
                  <c:v>237.69510298058833</c:v>
                </c:pt>
                <c:pt idx="59">
                  <c:v>239.79070453408426</c:v>
                </c:pt>
                <c:pt idx="60">
                  <c:v>241.86814999282666</c:v>
                </c:pt>
                <c:pt idx="61">
                  <c:v>243.92790324387346</c:v>
                </c:pt>
                <c:pt idx="62">
                  <c:v>245.97040875063101</c:v>
                </c:pt>
                <c:pt idx="63">
                  <c:v>247.99609267275261</c:v>
                </c:pt>
                <c:pt idx="64">
                  <c:v>250.00536390436207</c:v>
                </c:pt>
                <c:pt idx="65">
                  <c:v>251.99861503776663</c:v>
                </c:pt>
                <c:pt idx="66">
                  <c:v>252.60738770066189</c:v>
                </c:pt>
                <c:pt idx="67">
                  <c:v>252.60738770066189</c:v>
                </c:pt>
                <c:pt idx="68">
                  <c:v>254.5802669512162</c:v>
                </c:pt>
                <c:pt idx="69">
                  <c:v>256.5379744227987</c:v>
                </c:pt>
                <c:pt idx="70">
                  <c:v>258.48085484413059</c:v>
                </c:pt>
                <c:pt idx="71">
                  <c:v>260.40924008366619</c:v>
                </c:pt>
                <c:pt idx="72">
                  <c:v>262.32344981139693</c:v>
                </c:pt>
                <c:pt idx="73">
                  <c:v>262.60899679362183</c:v>
                </c:pt>
                <c:pt idx="74">
                  <c:v>262.60899679362183</c:v>
                </c:pt>
                <c:pt idx="75">
                  <c:v>264.50728760650901</c:v>
                </c:pt>
                <c:pt idx="76">
                  <c:v>266.39205167750868</c:v>
                </c:pt>
                <c:pt idx="77">
                  <c:v>268.26357411499691</c:v>
                </c:pt>
                <c:pt idx="78">
                  <c:v>270.12213015033115</c:v>
                </c:pt>
                <c:pt idx="79">
                  <c:v>271.96798561035166</c:v>
                </c:pt>
                <c:pt idx="80">
                  <c:v>273.80139736121225</c:v>
                </c:pt>
                <c:pt idx="81">
                  <c:v>275.62261372563836</c:v>
                </c:pt>
                <c:pt idx="82">
                  <c:v>277.43187487553132</c:v>
                </c:pt>
                <c:pt idx="83">
                  <c:v>278.00259281695998</c:v>
                </c:pt>
                <c:pt idx="84">
                  <c:v>278.00259281695998</c:v>
                </c:pt>
                <c:pt idx="85">
                  <c:v>279.7964646183944</c:v>
                </c:pt>
                <c:pt idx="86">
                  <c:v>281.5789083240299</c:v>
                </c:pt>
                <c:pt idx="87">
                  <c:v>282.42658842423538</c:v>
                </c:pt>
                <c:pt idx="88">
                  <c:v>282.42658842423538</c:v>
                </c:pt>
                <c:pt idx="89">
                  <c:v>284.19253658207219</c:v>
                </c:pt>
                <c:pt idx="90">
                  <c:v>285.94757884785884</c:v>
                </c:pt>
                <c:pt idx="91">
                  <c:v>287.11815250337696</c:v>
                </c:pt>
                <c:pt idx="92">
                  <c:v>287.11815250337696</c:v>
                </c:pt>
                <c:pt idx="93">
                  <c:v>287.36548424776493</c:v>
                </c:pt>
                <c:pt idx="94">
                  <c:v>287.36548424776493</c:v>
                </c:pt>
                <c:pt idx="95">
                  <c:v>289.10126519431287</c:v>
                </c:pt>
                <c:pt idx="96">
                  <c:v>290.82668642501227</c:v>
                </c:pt>
                <c:pt idx="97">
                  <c:v>292.54193124568042</c:v>
                </c:pt>
                <c:pt idx="98">
                  <c:v>292.65991238458406</c:v>
                </c:pt>
                <c:pt idx="99">
                  <c:v>292.65991238458406</c:v>
                </c:pt>
                <c:pt idx="100">
                  <c:v>292.87523356704713</c:v>
                </c:pt>
                <c:pt idx="101">
                  <c:v>292.87523356704713</c:v>
                </c:pt>
                <c:pt idx="102">
                  <c:v>294.57855053780207</c:v>
                </c:pt>
                <c:pt idx="103">
                  <c:v>296.27207502049936</c:v>
                </c:pt>
                <c:pt idx="104">
                  <c:v>297.13778074313001</c:v>
                </c:pt>
                <c:pt idx="105">
                  <c:v>297.13778074313001</c:v>
                </c:pt>
                <c:pt idx="106">
                  <c:v>298.81680130968607</c:v>
                </c:pt>
                <c:pt idx="107">
                  <c:v>300.48644020147134</c:v>
                </c:pt>
                <c:pt idx="108">
                  <c:v>302.14685294563702</c:v>
                </c:pt>
                <c:pt idx="109">
                  <c:v>303.66443716864904</c:v>
                </c:pt>
                <c:pt idx="110">
                  <c:v>303.66443716864904</c:v>
                </c:pt>
                <c:pt idx="111">
                  <c:v>305.30756689108182</c:v>
                </c:pt>
                <c:pt idx="112">
                  <c:v>306.94190069287117</c:v>
                </c:pt>
                <c:pt idx="113">
                  <c:v>308.56757833731069</c:v>
                </c:pt>
                <c:pt idx="114">
                  <c:v>309.34001703780967</c:v>
                </c:pt>
                <c:pt idx="115">
                  <c:v>309.34001703780967</c:v>
                </c:pt>
                <c:pt idx="116">
                  <c:v>310.95315747062671</c:v>
                </c:pt>
                <c:pt idx="117">
                  <c:v>312.55797244823617</c:v>
                </c:pt>
                <c:pt idx="118">
                  <c:v>314.15458955895002</c:v>
                </c:pt>
                <c:pt idx="119">
                  <c:v>315.7431331651606</c:v>
                </c:pt>
                <c:pt idx="120">
                  <c:v>317.3237245163877</c:v>
                </c:pt>
                <c:pt idx="121">
                  <c:v>318.89648185728282</c:v>
                </c:pt>
                <c:pt idx="122">
                  <c:v>320.46152053086234</c:v>
                </c:pt>
                <c:pt idx="123">
                  <c:v>320.76862090446485</c:v>
                </c:pt>
                <c:pt idx="124">
                  <c:v>320.76862090446485</c:v>
                </c:pt>
                <c:pt idx="125">
                  <c:v>322.3245695831335</c:v>
                </c:pt>
                <c:pt idx="126">
                  <c:v>322.53808064932775</c:v>
                </c:pt>
                <c:pt idx="127">
                  <c:v>322.53808064932775</c:v>
                </c:pt>
                <c:pt idx="128">
                  <c:v>322.76013113913598</c:v>
                </c:pt>
                <c:pt idx="129">
                  <c:v>322.76013113913598</c:v>
                </c:pt>
                <c:pt idx="130">
                  <c:v>324.30652514704707</c:v>
                </c:pt>
                <c:pt idx="131">
                  <c:v>324.53692375591453</c:v>
                </c:pt>
                <c:pt idx="132">
                  <c:v>324.53692375591453</c:v>
                </c:pt>
                <c:pt idx="133">
                  <c:v>324.75976433812161</c:v>
                </c:pt>
                <c:pt idx="134">
                  <c:v>324.75976433812161</c:v>
                </c:pt>
                <c:pt idx="135">
                  <c:v>326.2966817682219</c:v>
                </c:pt>
                <c:pt idx="136">
                  <c:v>327.82639389309742</c:v>
                </c:pt>
                <c:pt idx="137">
                  <c:v>329.34900111121067</c:v>
                </c:pt>
                <c:pt idx="138">
                  <c:v>330.86460151087823</c:v>
                </c:pt>
                <c:pt idx="139">
                  <c:v>332.3732909440111</c:v>
                </c:pt>
                <c:pt idx="140">
                  <c:v>333.87516309685606</c:v>
                </c:pt>
                <c:pt idx="141">
                  <c:v>335.37030955788595</c:v>
                </c:pt>
                <c:pt idx="142">
                  <c:v>336.60504844246208</c:v>
                </c:pt>
                <c:pt idx="143">
                  <c:v>336.60504844246208</c:v>
                </c:pt>
                <c:pt idx="144">
                  <c:v>336.76820917799267</c:v>
                </c:pt>
                <c:pt idx="145">
                  <c:v>336.76820917799267</c:v>
                </c:pt>
                <c:pt idx="146">
                  <c:v>338.2505679418029</c:v>
                </c:pt>
                <c:pt idx="147">
                  <c:v>339.34393432173238</c:v>
                </c:pt>
                <c:pt idx="148">
                  <c:v>339.34393432173238</c:v>
                </c:pt>
                <c:pt idx="149">
                  <c:v>340.251212789833</c:v>
                </c:pt>
                <c:pt idx="150">
                  <c:v>340.251212789833</c:v>
                </c:pt>
                <c:pt idx="151">
                  <c:v>340.61891158441603</c:v>
                </c:pt>
                <c:pt idx="152">
                  <c:v>340.61891158441603</c:v>
                </c:pt>
                <c:pt idx="153">
                  <c:v>341.36191483080273</c:v>
                </c:pt>
                <c:pt idx="154">
                  <c:v>341.36191483080273</c:v>
                </c:pt>
                <c:pt idx="155">
                  <c:v>342.82441117422229</c:v>
                </c:pt>
                <c:pt idx="156">
                  <c:v>343.49535982448469</c:v>
                </c:pt>
                <c:pt idx="157">
                  <c:v>343.49535982448469</c:v>
                </c:pt>
                <c:pt idx="158">
                  <c:v>344.01465584616045</c:v>
                </c:pt>
                <c:pt idx="159">
                  <c:v>56.05444875255165</c:v>
                </c:pt>
                <c:pt idx="160">
                  <c:v>56.05444875255165</c:v>
                </c:pt>
                <c:pt idx="161">
                  <c:v>56.05444875255165</c:v>
                </c:pt>
                <c:pt idx="162">
                  <c:v>56.05444875255165</c:v>
                </c:pt>
                <c:pt idx="163">
                  <c:v>64.363974589458337</c:v>
                </c:pt>
                <c:pt idx="164">
                  <c:v>71.717091581801043</c:v>
                </c:pt>
                <c:pt idx="165">
                  <c:v>78.383424427313955</c:v>
                </c:pt>
                <c:pt idx="166">
                  <c:v>84.525624664668626</c:v>
                </c:pt>
                <c:pt idx="167">
                  <c:v>90.250768556020816</c:v>
                </c:pt>
                <c:pt idx="168">
                  <c:v>95.6337870470078</c:v>
                </c:pt>
                <c:pt idx="169">
                  <c:v>100.72954494562376</c:v>
                </c:pt>
                <c:pt idx="170">
                  <c:v>105.57964398951361</c:v>
                </c:pt>
                <c:pt idx="171">
                  <c:v>110.21651974614531</c:v>
                </c:pt>
                <c:pt idx="172">
                  <c:v>112.04790690125559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046-495A-8123-F780D768062B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Sheet1!$Y$5:$Y$177</c:f>
              <c:numCache>
                <c:formatCode>0.00</c:formatCode>
                <c:ptCount val="173"/>
                <c:pt idx="0">
                  <c:v>40.90189354474925</c:v>
                </c:pt>
                <c:pt idx="1">
                  <c:v>51.706720023087911</c:v>
                </c:pt>
                <c:pt idx="2">
                  <c:v>60.615219999155329</c:v>
                </c:pt>
                <c:pt idx="3">
                  <c:v>68.372691153310626</c:v>
                </c:pt>
                <c:pt idx="4">
                  <c:v>69.188831898984972</c:v>
                </c:pt>
                <c:pt idx="5">
                  <c:v>69.188831898984972</c:v>
                </c:pt>
                <c:pt idx="6">
                  <c:v>76.077029776050011</c:v>
                </c:pt>
                <c:pt idx="7">
                  <c:v>82.391349421805202</c:v>
                </c:pt>
                <c:pt idx="8">
                  <c:v>88.255053450473866</c:v>
                </c:pt>
                <c:pt idx="9">
                  <c:v>93.752730411151234</c:v>
                </c:pt>
                <c:pt idx="10">
                  <c:v>96.73430814114505</c:v>
                </c:pt>
                <c:pt idx="11">
                  <c:v>96.73430814114505</c:v>
                </c:pt>
                <c:pt idx="12">
                  <c:v>97.435161474418479</c:v>
                </c:pt>
                <c:pt idx="13">
                  <c:v>97.435161474418479</c:v>
                </c:pt>
                <c:pt idx="14">
                  <c:v>102.4413524488329</c:v>
                </c:pt>
                <c:pt idx="15">
                  <c:v>107.21404148499396</c:v>
                </c:pt>
                <c:pt idx="16">
                  <c:v>111.78314135658385</c:v>
                </c:pt>
                <c:pt idx="17">
                  <c:v>115.52661139125482</c:v>
                </c:pt>
                <c:pt idx="18">
                  <c:v>115.52661139125482</c:v>
                </c:pt>
                <c:pt idx="19">
                  <c:v>116.71404719032756</c:v>
                </c:pt>
                <c:pt idx="20">
                  <c:v>116.71404719032756</c:v>
                </c:pt>
                <c:pt idx="21">
                  <c:v>120.92472373979612</c:v>
                </c:pt>
                <c:pt idx="22">
                  <c:v>124.99363508413543</c:v>
                </c:pt>
                <c:pt idx="23">
                  <c:v>128.93420341998478</c:v>
                </c:pt>
                <c:pt idx="24">
                  <c:v>132.75785781469216</c:v>
                </c:pt>
                <c:pt idx="25">
                  <c:v>134.65349198422601</c:v>
                </c:pt>
                <c:pt idx="26">
                  <c:v>134.65349198422601</c:v>
                </c:pt>
                <c:pt idx="27">
                  <c:v>138.31913426401286</c:v>
                </c:pt>
                <c:pt idx="28">
                  <c:v>141.8901085472346</c:v>
                </c:pt>
                <c:pt idx="29">
                  <c:v>145.37339131885867</c:v>
                </c:pt>
                <c:pt idx="30">
                  <c:v>148.77514208881138</c:v>
                </c:pt>
                <c:pt idx="31">
                  <c:v>152.10083137033149</c:v>
                </c:pt>
                <c:pt idx="32">
                  <c:v>155.35534398129346</c:v>
                </c:pt>
                <c:pt idx="33">
                  <c:v>158.54306324638114</c:v>
                </c:pt>
                <c:pt idx="34">
                  <c:v>159.61865474795235</c:v>
                </c:pt>
                <c:pt idx="35">
                  <c:v>159.61865474795235</c:v>
                </c:pt>
                <c:pt idx="36">
                  <c:v>162.72287775093585</c:v>
                </c:pt>
                <c:pt idx="37">
                  <c:v>165.76898064338218</c:v>
                </c:pt>
                <c:pt idx="38">
                  <c:v>168.76011064095098</c:v>
                </c:pt>
                <c:pt idx="39">
                  <c:v>171.6991407769591</c:v>
                </c:pt>
                <c:pt idx="40">
                  <c:v>174.5887022219537</c:v>
                </c:pt>
                <c:pt idx="41">
                  <c:v>177.43121186405176</c:v>
                </c:pt>
                <c:pt idx="42">
                  <c:v>180.22889597272138</c:v>
                </c:pt>
                <c:pt idx="43">
                  <c:v>182.98381060505332</c:v>
                </c:pt>
                <c:pt idx="44">
                  <c:v>185.69785928638495</c:v>
                </c:pt>
                <c:pt idx="45">
                  <c:v>187.30474186081361</c:v>
                </c:pt>
                <c:pt idx="46">
                  <c:v>187.30474186081361</c:v>
                </c:pt>
                <c:pt idx="47">
                  <c:v>189.95706442126871</c:v>
                </c:pt>
                <c:pt idx="48">
                  <c:v>192.57285977921717</c:v>
                </c:pt>
                <c:pt idx="49">
                  <c:v>195.15359674765423</c:v>
                </c:pt>
                <c:pt idx="50">
                  <c:v>197.70064826283712</c:v>
                </c:pt>
                <c:pt idx="51">
                  <c:v>199.0313378228314</c:v>
                </c:pt>
                <c:pt idx="52">
                  <c:v>199.0313378228314</c:v>
                </c:pt>
                <c:pt idx="53">
                  <c:v>201.52938603475684</c:v>
                </c:pt>
                <c:pt idx="54">
                  <c:v>203.99684663137822</c:v>
                </c:pt>
                <c:pt idx="55">
                  <c:v>206.43481643256317</c:v>
                </c:pt>
                <c:pt idx="56">
                  <c:v>208.84432823408457</c:v>
                </c:pt>
                <c:pt idx="57">
                  <c:v>211.22635592071853</c:v>
                </c:pt>
                <c:pt idx="58">
                  <c:v>213.58181906601055</c:v>
                </c:pt>
                <c:pt idx="59">
                  <c:v>215.91158708032802</c:v>
                </c:pt>
                <c:pt idx="60">
                  <c:v>218.21648296026146</c:v>
                </c:pt>
                <c:pt idx="61">
                  <c:v>220.49728668522451</c:v>
                </c:pt>
                <c:pt idx="62">
                  <c:v>222.75473830099796</c:v>
                </c:pt>
                <c:pt idx="63">
                  <c:v>224.98954072477702</c:v>
                </c:pt>
                <c:pt idx="64">
                  <c:v>227.20236230186097</c:v>
                </c:pt>
                <c:pt idx="65">
                  <c:v>229.39383914034417</c:v>
                </c:pt>
                <c:pt idx="66">
                  <c:v>230.06243451625494</c:v>
                </c:pt>
                <c:pt idx="67">
                  <c:v>230.06243451625494</c:v>
                </c:pt>
                <c:pt idx="68">
                  <c:v>232.22692302045019</c:v>
                </c:pt>
                <c:pt idx="69">
                  <c:v>234.3714226938645</c:v>
                </c:pt>
                <c:pt idx="70">
                  <c:v>236.49647730050043</c:v>
                </c:pt>
                <c:pt idx="71">
                  <c:v>238.60260638883668</c:v>
                </c:pt>
                <c:pt idx="72">
                  <c:v>240.69030677521297</c:v>
                </c:pt>
                <c:pt idx="73">
                  <c:v>241.00148682434747</c:v>
                </c:pt>
                <c:pt idx="74">
                  <c:v>241.00148682434747</c:v>
                </c:pt>
                <c:pt idx="75">
                  <c:v>243.0685842546217</c:v>
                </c:pt>
                <c:pt idx="76">
                  <c:v>245.11825034367826</c:v>
                </c:pt>
                <c:pt idx="77">
                  <c:v>247.15091877544401</c:v>
                </c:pt>
                <c:pt idx="78">
                  <c:v>249.16700554356333</c:v>
                </c:pt>
                <c:pt idx="79">
                  <c:v>251.16690994545067</c:v>
                </c:pt>
                <c:pt idx="80">
                  <c:v>253.15101550565845</c:v>
                </c:pt>
                <c:pt idx="81">
                  <c:v>255.11969083460829</c:v>
                </c:pt>
                <c:pt idx="82">
                  <c:v>257.07329042813086</c:v>
                </c:pt>
                <c:pt idx="83">
                  <c:v>257.68910156920901</c:v>
                </c:pt>
                <c:pt idx="84">
                  <c:v>257.68910156920901</c:v>
                </c:pt>
                <c:pt idx="85">
                  <c:v>259.62336772244925</c:v>
                </c:pt>
                <c:pt idx="86">
                  <c:v>261.54332923541767</c:v>
                </c:pt>
                <c:pt idx="87">
                  <c:v>262.45572827344824</c:v>
                </c:pt>
                <c:pt idx="88">
                  <c:v>262.45572827344824</c:v>
                </c:pt>
                <c:pt idx="89">
                  <c:v>264.35511968476436</c:v>
                </c:pt>
                <c:pt idx="90">
                  <c:v>266.24096097998535</c:v>
                </c:pt>
                <c:pt idx="91">
                  <c:v>267.49778494698995</c:v>
                </c:pt>
                <c:pt idx="92">
                  <c:v>267.49778494698995</c:v>
                </c:pt>
                <c:pt idx="93">
                  <c:v>267.76324055319111</c:v>
                </c:pt>
                <c:pt idx="94">
                  <c:v>267.76324055319111</c:v>
                </c:pt>
                <c:pt idx="95">
                  <c:v>269.62524546404421</c:v>
                </c:pt>
                <c:pt idx="96">
                  <c:v>271.47447944796966</c:v>
                </c:pt>
                <c:pt idx="97">
                  <c:v>273.31120173082206</c:v>
                </c:pt>
                <c:pt idx="98">
                  <c:v>273.43748055368366</c:v>
                </c:pt>
                <c:pt idx="99">
                  <c:v>273.43748055368366</c:v>
                </c:pt>
                <c:pt idx="100">
                  <c:v>273.66792631133472</c:v>
                </c:pt>
                <c:pt idx="101">
                  <c:v>273.66792631133472</c:v>
                </c:pt>
                <c:pt idx="102">
                  <c:v>275.49002503093669</c:v>
                </c:pt>
                <c:pt idx="103">
                  <c:v>277.30015126491747</c:v>
                </c:pt>
                <c:pt idx="104">
                  <c:v>278.22489500320796</c:v>
                </c:pt>
                <c:pt idx="105">
                  <c:v>278.22489500320796</c:v>
                </c:pt>
                <c:pt idx="106">
                  <c:v>280.01734267638869</c:v>
                </c:pt>
                <c:pt idx="107">
                  <c:v>281.79838927777087</c:v>
                </c:pt>
                <c:pt idx="108">
                  <c:v>283.5682496323347</c:v>
                </c:pt>
                <c:pt idx="109">
                  <c:v>285.18471532595515</c:v>
                </c:pt>
                <c:pt idx="110">
                  <c:v>285.18471532595515</c:v>
                </c:pt>
                <c:pt idx="111">
                  <c:v>286.93368895190065</c:v>
                </c:pt>
                <c:pt idx="112">
                  <c:v>288.67206628897446</c:v>
                </c:pt>
                <c:pt idx="113">
                  <c:v>290.40003763006996</c:v>
                </c:pt>
                <c:pt idx="114">
                  <c:v>291.22066821492263</c:v>
                </c:pt>
                <c:pt idx="115">
                  <c:v>291.22066821492263</c:v>
                </c:pt>
                <c:pt idx="116">
                  <c:v>292.93360612184125</c:v>
                </c:pt>
                <c:pt idx="117">
                  <c:v>294.63658563651938</c:v>
                </c:pt>
                <c:pt idx="118">
                  <c:v>296.32977844885255</c:v>
                </c:pt>
                <c:pt idx="119">
                  <c:v>298.01335137128677</c:v>
                </c:pt>
                <c:pt idx="120">
                  <c:v>299.6874665306276</c:v>
                </c:pt>
                <c:pt idx="121">
                  <c:v>301.35228155025811</c:v>
                </c:pt>
                <c:pt idx="122">
                  <c:v>303.00794972334643</c:v>
                </c:pt>
                <c:pt idx="123">
                  <c:v>303.33272097079475</c:v>
                </c:pt>
                <c:pt idx="124">
                  <c:v>303.33272097079475</c:v>
                </c:pt>
                <c:pt idx="125">
                  <c:v>304.97763788767531</c:v>
                </c:pt>
                <c:pt idx="126">
                  <c:v>305.20328458839691</c:v>
                </c:pt>
                <c:pt idx="127">
                  <c:v>305.20328458839691</c:v>
                </c:pt>
                <c:pt idx="128">
                  <c:v>305.43793757086888</c:v>
                </c:pt>
                <c:pt idx="129">
                  <c:v>305.43793757086888</c:v>
                </c:pt>
                <c:pt idx="130">
                  <c:v>307.07157749870959</c:v>
                </c:pt>
                <c:pt idx="131">
                  <c:v>307.31489767914934</c:v>
                </c:pt>
                <c:pt idx="132">
                  <c:v>307.31489767914934</c:v>
                </c:pt>
                <c:pt idx="133">
                  <c:v>307.55021701755641</c:v>
                </c:pt>
                <c:pt idx="134">
                  <c:v>307.55021701755641</c:v>
                </c:pt>
                <c:pt idx="135">
                  <c:v>309.17269605763386</c:v>
                </c:pt>
                <c:pt idx="136">
                  <c:v>310.78670497231059</c:v>
                </c:pt>
                <c:pt idx="137">
                  <c:v>312.39237504706483</c:v>
                </c:pt>
                <c:pt idx="138">
                  <c:v>313.98983421051389</c:v>
                </c:pt>
                <c:pt idx="139">
                  <c:v>315.57920715336428</c:v>
                </c:pt>
                <c:pt idx="140">
                  <c:v>317.16061544199653</c:v>
                </c:pt>
                <c:pt idx="141">
                  <c:v>318.73417762697807</c:v>
                </c:pt>
                <c:pt idx="142">
                  <c:v>320.03310780534252</c:v>
                </c:pt>
                <c:pt idx="143">
                  <c:v>320.03310780534252</c:v>
                </c:pt>
                <c:pt idx="144">
                  <c:v>320.20471290651858</c:v>
                </c:pt>
                <c:pt idx="145">
                  <c:v>320.20471290651858</c:v>
                </c:pt>
                <c:pt idx="146">
                  <c:v>321.7633884821982</c:v>
                </c:pt>
                <c:pt idx="147">
                  <c:v>322.91258447998894</c:v>
                </c:pt>
                <c:pt idx="148">
                  <c:v>322.91258447998894</c:v>
                </c:pt>
                <c:pt idx="149">
                  <c:v>323.86589703077101</c:v>
                </c:pt>
                <c:pt idx="150">
                  <c:v>323.86589703077101</c:v>
                </c:pt>
                <c:pt idx="151">
                  <c:v>324.25217714542174</c:v>
                </c:pt>
                <c:pt idx="152">
                  <c:v>324.25217714542174</c:v>
                </c:pt>
                <c:pt idx="153">
                  <c:v>325.0325958293198</c:v>
                </c:pt>
                <c:pt idx="154">
                  <c:v>325.0325958293198</c:v>
                </c:pt>
                <c:pt idx="155">
                  <c:v>326.56822924397585</c:v>
                </c:pt>
                <c:pt idx="156">
                  <c:v>327.27250675170677</c:v>
                </c:pt>
                <c:pt idx="157">
                  <c:v>327.27250675170677</c:v>
                </c:pt>
                <c:pt idx="158">
                  <c:v>327.81750241795504</c:v>
                </c:pt>
                <c:pt idx="159">
                  <c:v>327.81750241795504</c:v>
                </c:pt>
                <c:pt idx="160">
                  <c:v>329.34015074318825</c:v>
                </c:pt>
                <c:pt idx="161">
                  <c:v>330.80316400473856</c:v>
                </c:pt>
                <c:pt idx="162">
                  <c:v>40.90189354474925</c:v>
                </c:pt>
                <c:pt idx="163">
                  <c:v>40.90189354474925</c:v>
                </c:pt>
                <c:pt idx="164">
                  <c:v>40.90189354474925</c:v>
                </c:pt>
                <c:pt idx="165">
                  <c:v>40.90189354474925</c:v>
                </c:pt>
                <c:pt idx="166">
                  <c:v>40.90189354474925</c:v>
                </c:pt>
                <c:pt idx="167">
                  <c:v>40.90189354474925</c:v>
                </c:pt>
                <c:pt idx="168">
                  <c:v>40.90189354474925</c:v>
                </c:pt>
                <c:pt idx="169">
                  <c:v>40.90189354474925</c:v>
                </c:pt>
                <c:pt idx="170">
                  <c:v>40.90189354474925</c:v>
                </c:pt>
                <c:pt idx="171">
                  <c:v>40.90189354474925</c:v>
                </c:pt>
                <c:pt idx="172">
                  <c:v>40.90189354474925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046-495A-8123-F780D768062B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Sheet1!$Z$5:$Z$177</c:f>
              <c:numCache>
                <c:formatCode>0.00</c:formatCode>
                <c:ptCount val="173"/>
                <c:pt idx="0">
                  <c:v>76.783995028693084</c:v>
                </c:pt>
                <c:pt idx="1">
                  <c:v>76.783995028693084</c:v>
                </c:pt>
                <c:pt idx="2">
                  <c:v>69.965433555194693</c:v>
                </c:pt>
                <c:pt idx="3">
                  <c:v>62.406264850304609</c:v>
                </c:pt>
                <c:pt idx="4">
                  <c:v>53.795184659654844</c:v>
                </c:pt>
                <c:pt idx="5">
                  <c:v>52.741372077017147</c:v>
                </c:pt>
                <c:pt idx="6">
                  <c:v>52.741372077017147</c:v>
                </c:pt>
                <c:pt idx="7">
                  <c:v>52.741372077017147</c:v>
                </c:pt>
                <c:pt idx="8">
                  <c:v>52.741372077017147</c:v>
                </c:pt>
                <c:pt idx="9">
                  <c:v>52.741372077017147</c:v>
                </c:pt>
                <c:pt idx="10">
                  <c:v>52.741372077017147</c:v>
                </c:pt>
                <c:pt idx="11">
                  <c:v>339.07900087821179</c:v>
                </c:pt>
                <c:pt idx="12">
                  <c:v>339.07900087821179</c:v>
                </c:pt>
                <c:pt idx="13">
                  <c:v>338.87827389280409</c:v>
                </c:pt>
                <c:pt idx="14">
                  <c:v>338.87827389280409</c:v>
                </c:pt>
                <c:pt idx="15">
                  <c:v>337.39867296207069</c:v>
                </c:pt>
                <c:pt idx="16">
                  <c:v>335.91255486594474</c:v>
                </c:pt>
                <c:pt idx="17">
                  <c:v>334.41983272013988</c:v>
                </c:pt>
                <c:pt idx="18">
                  <c:v>333.14515945540364</c:v>
                </c:pt>
                <c:pt idx="19">
                  <c:v>333.14515945540364</c:v>
                </c:pt>
                <c:pt idx="20">
                  <c:v>332.73101207516913</c:v>
                </c:pt>
                <c:pt idx="21">
                  <c:v>332.73101207516913</c:v>
                </c:pt>
                <c:pt idx="22">
                  <c:v>331.22395202727466</c:v>
                </c:pt>
                <c:pt idx="23">
                  <c:v>329.7100034827065</c:v>
                </c:pt>
                <c:pt idx="24">
                  <c:v>328.18907111079483</c:v>
                </c:pt>
                <c:pt idx="25">
                  <c:v>326.66105736155077</c:v>
                </c:pt>
                <c:pt idx="26">
                  <c:v>325.88423144510438</c:v>
                </c:pt>
                <c:pt idx="27">
                  <c:v>325.88423144510438</c:v>
                </c:pt>
                <c:pt idx="28">
                  <c:v>324.34535961620657</c:v>
                </c:pt>
                <c:pt idx="29">
                  <c:v>322.79915164784177</c:v>
                </c:pt>
                <c:pt idx="30">
                  <c:v>321.24550160985342</c:v>
                </c:pt>
                <c:pt idx="31">
                  <c:v>319.68430099797882</c:v>
                </c:pt>
                <c:pt idx="32">
                  <c:v>318.11543864541738</c:v>
                </c:pt>
                <c:pt idx="33">
                  <c:v>316.53880063045403</c:v>
                </c:pt>
                <c:pt idx="34">
                  <c:v>314.95427017992046</c:v>
                </c:pt>
                <c:pt idx="35">
                  <c:v>314.41052823429169</c:v>
                </c:pt>
                <c:pt idx="36">
                  <c:v>314.41052823429169</c:v>
                </c:pt>
                <c:pt idx="37">
                  <c:v>312.81521744404688</c:v>
                </c:pt>
                <c:pt idx="38">
                  <c:v>311.21172899581779</c:v>
                </c:pt>
                <c:pt idx="39">
                  <c:v>309.59993582778139</c:v>
                </c:pt>
                <c:pt idx="40">
                  <c:v>307.9797075532191</c:v>
                </c:pt>
                <c:pt idx="41">
                  <c:v>306.35091033742066</c:v>
                </c:pt>
                <c:pt idx="42">
                  <c:v>304.71340676866572</c:v>
                </c:pt>
                <c:pt idx="43">
                  <c:v>303.06705572293129</c:v>
                </c:pt>
                <c:pt idx="44">
                  <c:v>301.41171222194794</c:v>
                </c:pt>
                <c:pt idx="45">
                  <c:v>299.74722728420085</c:v>
                </c:pt>
                <c:pt idx="46">
                  <c:v>298.74575960934806</c:v>
                </c:pt>
                <c:pt idx="47">
                  <c:v>298.74575960934806</c:v>
                </c:pt>
                <c:pt idx="48">
                  <c:v>297.06633751498396</c:v>
                </c:pt>
                <c:pt idx="49">
                  <c:v>295.37736691318509</c:v>
                </c:pt>
                <c:pt idx="50">
                  <c:v>293.67868306120954</c:v>
                </c:pt>
                <c:pt idx="51">
                  <c:v>291.97011642386684</c:v>
                </c:pt>
                <c:pt idx="52">
                  <c:v>291.06463504274501</c:v>
                </c:pt>
                <c:pt idx="53">
                  <c:v>291.06463504274501</c:v>
                </c:pt>
                <c:pt idx="54">
                  <c:v>289.3406327714211</c:v>
                </c:pt>
                <c:pt idx="55">
                  <c:v>287.60629647587058</c:v>
                </c:pt>
                <c:pt idx="56">
                  <c:v>285.86143806495897</c:v>
                </c:pt>
                <c:pt idx="57">
                  <c:v>284.10586367156588</c:v>
                </c:pt>
                <c:pt idx="58">
                  <c:v>282.33937340117194</c:v>
                </c:pt>
                <c:pt idx="59">
                  <c:v>280.56176106619807</c:v>
                </c:pt>
                <c:pt idx="60">
                  <c:v>278.77281390509802</c:v>
                </c:pt>
                <c:pt idx="61">
                  <c:v>276.97231228512067</c:v>
                </c:pt>
                <c:pt idx="62">
                  <c:v>275.1600293875664</c:v>
                </c:pt>
                <c:pt idx="63">
                  <c:v>273.33573087426095</c:v>
                </c:pt>
                <c:pt idx="64">
                  <c:v>271.49917453385825</c:v>
                </c:pt>
                <c:pt idx="65">
                  <c:v>269.65010990646084</c:v>
                </c:pt>
                <c:pt idx="66">
                  <c:v>267.78827788491117</c:v>
                </c:pt>
                <c:pt idx="67">
                  <c:v>267.21409287791391</c:v>
                </c:pt>
                <c:pt idx="68">
                  <c:v>267.21409287791391</c:v>
                </c:pt>
                <c:pt idx="69">
                  <c:v>265.3351681036014</c:v>
                </c:pt>
                <c:pt idx="70">
                  <c:v>263.44284281901912</c:v>
                </c:pt>
                <c:pt idx="71">
                  <c:v>261.53682614990652</c:v>
                </c:pt>
                <c:pt idx="72">
                  <c:v>259.61681654424166</c:v>
                </c:pt>
                <c:pt idx="73">
                  <c:v>257.68250121528712</c:v>
                </c:pt>
                <c:pt idx="74">
                  <c:v>257.39148889690671</c:v>
                </c:pt>
                <c:pt idx="75">
                  <c:v>257.39148889690671</c:v>
                </c:pt>
                <c:pt idx="76">
                  <c:v>255.44032288690534</c:v>
                </c:pt>
                <c:pt idx="77">
                  <c:v>253.47413784559254</c:v>
                </c:pt>
                <c:pt idx="78">
                  <c:v>251.49258151398115</c:v>
                </c:pt>
                <c:pt idx="79">
                  <c:v>249.49528764400833</c:v>
                </c:pt>
                <c:pt idx="80">
                  <c:v>247.48187520819872</c:v>
                </c:pt>
                <c:pt idx="81">
                  <c:v>245.45194755097472</c:v>
                </c:pt>
                <c:pt idx="82">
                  <c:v>243.40509147625988</c:v>
                </c:pt>
                <c:pt idx="83">
                  <c:v>241.34087626543175</c:v>
                </c:pt>
                <c:pt idx="84">
                  <c:v>240.683240256912</c:v>
                </c:pt>
                <c:pt idx="85">
                  <c:v>240.683240256912</c:v>
                </c:pt>
                <c:pt idx="86">
                  <c:v>238.59547803880614</c:v>
                </c:pt>
                <c:pt idx="87">
                  <c:v>236.48928546673403</c:v>
                </c:pt>
                <c:pt idx="88">
                  <c:v>235.47629584433</c:v>
                </c:pt>
                <c:pt idx="89">
                  <c:v>235.47629584433</c:v>
                </c:pt>
                <c:pt idx="90">
                  <c:v>233.3419505887581</c:v>
                </c:pt>
                <c:pt idx="91">
                  <c:v>231.18790172620717</c:v>
                </c:pt>
                <c:pt idx="92">
                  <c:v>229.73251893575369</c:v>
                </c:pt>
                <c:pt idx="93">
                  <c:v>229.73251893575369</c:v>
                </c:pt>
                <c:pt idx="94">
                  <c:v>229.42306382874068</c:v>
                </c:pt>
                <c:pt idx="95">
                  <c:v>229.42306382874068</c:v>
                </c:pt>
                <c:pt idx="96">
                  <c:v>227.23186884010443</c:v>
                </c:pt>
                <c:pt idx="97">
                  <c:v>225.01933742806733</c:v>
                </c:pt>
                <c:pt idx="98">
                  <c:v>222.78483390160656</c:v>
                </c:pt>
                <c:pt idx="99">
                  <c:v>222.6298260264478</c:v>
                </c:pt>
                <c:pt idx="100">
                  <c:v>222.6298260264478</c:v>
                </c:pt>
                <c:pt idx="101">
                  <c:v>222.3464893281799</c:v>
                </c:pt>
                <c:pt idx="102">
                  <c:v>222.3464893281799</c:v>
                </c:pt>
                <c:pt idx="103">
                  <c:v>220.08485026590634</c:v>
                </c:pt>
                <c:pt idx="104">
                  <c:v>217.79972754015651</c:v>
                </c:pt>
                <c:pt idx="105">
                  <c:v>216.6171807788256</c:v>
                </c:pt>
                <c:pt idx="106">
                  <c:v>216.6171807788256</c:v>
                </c:pt>
                <c:pt idx="107">
                  <c:v>214.29508395800033</c:v>
                </c:pt>
                <c:pt idx="108">
                  <c:v>211.94754777672333</c:v>
                </c:pt>
                <c:pt idx="109">
                  <c:v>209.57371736113862</c:v>
                </c:pt>
                <c:pt idx="110">
                  <c:v>207.3686894219241</c:v>
                </c:pt>
                <c:pt idx="111">
                  <c:v>207.3686894219241</c:v>
                </c:pt>
                <c:pt idx="112">
                  <c:v>204.94182919200856</c:v>
                </c:pt>
                <c:pt idx="113">
                  <c:v>202.48588432917097</c:v>
                </c:pt>
                <c:pt idx="114">
                  <c:v>199.9997833812987</c:v>
                </c:pt>
                <c:pt idx="115">
                  <c:v>198.80296178016664</c:v>
                </c:pt>
                <c:pt idx="116">
                  <c:v>198.80296178016664</c:v>
                </c:pt>
                <c:pt idx="117">
                  <c:v>196.270215806083</c:v>
                </c:pt>
                <c:pt idx="118">
                  <c:v>193.7043562044137</c:v>
                </c:pt>
                <c:pt idx="119">
                  <c:v>191.10404917888678</c:v>
                </c:pt>
                <c:pt idx="120">
                  <c:v>188.46786891289022</c:v>
                </c:pt>
                <c:pt idx="121">
                  <c:v>185.79428842826781</c:v>
                </c:pt>
                <c:pt idx="122">
                  <c:v>183.08166924235306</c:v>
                </c:pt>
                <c:pt idx="123">
                  <c:v>180.32824962430698</c:v>
                </c:pt>
                <c:pt idx="124">
                  <c:v>179.78141059788791</c:v>
                </c:pt>
                <c:pt idx="125">
                  <c:v>179.78141059788791</c:v>
                </c:pt>
                <c:pt idx="126">
                  <c:v>176.9766526877666</c:v>
                </c:pt>
                <c:pt idx="127">
                  <c:v>176.5872313746562</c:v>
                </c:pt>
                <c:pt idx="128">
                  <c:v>176.5872313746562</c:v>
                </c:pt>
                <c:pt idx="129">
                  <c:v>176.1810475067235</c:v>
                </c:pt>
                <c:pt idx="130">
                  <c:v>176.1810475067235</c:v>
                </c:pt>
                <c:pt idx="131">
                  <c:v>173.31803570478857</c:v>
                </c:pt>
                <c:pt idx="132">
                  <c:v>172.88623100919969</c:v>
                </c:pt>
                <c:pt idx="133">
                  <c:v>172.88623100919969</c:v>
                </c:pt>
                <c:pt idx="134">
                  <c:v>172.46726999800964</c:v>
                </c:pt>
                <c:pt idx="135">
                  <c:v>172.46726999800964</c:v>
                </c:pt>
                <c:pt idx="136">
                  <c:v>169.541556028504</c:v>
                </c:pt>
                <c:pt idx="137">
                  <c:v>166.56445965621347</c:v>
                </c:pt>
                <c:pt idx="138">
                  <c:v>163.53317467892063</c:v>
                </c:pt>
                <c:pt idx="139">
                  <c:v>160.44462976543144</c:v>
                </c:pt>
                <c:pt idx="140">
                  <c:v>157.2954520021681</c:v>
                </c:pt>
                <c:pt idx="141">
                  <c:v>154.08192373074257</c:v>
                </c:pt>
                <c:pt idx="142">
                  <c:v>150.79993110265789</c:v>
                </c:pt>
                <c:pt idx="143">
                  <c:v>148.02332625828393</c:v>
                </c:pt>
                <c:pt idx="144">
                  <c:v>148.02332625828393</c:v>
                </c:pt>
                <c:pt idx="145">
                  <c:v>147.65174242306242</c:v>
                </c:pt>
                <c:pt idx="146">
                  <c:v>147.65174242306242</c:v>
                </c:pt>
                <c:pt idx="147">
                  <c:v>144.22349683933743</c:v>
                </c:pt>
                <c:pt idx="148">
                  <c:v>141.63176900881516</c:v>
                </c:pt>
                <c:pt idx="149">
                  <c:v>141.63176900881516</c:v>
                </c:pt>
                <c:pt idx="150">
                  <c:v>139.43807209139968</c:v>
                </c:pt>
                <c:pt idx="151">
                  <c:v>139.43807209139968</c:v>
                </c:pt>
                <c:pt idx="152">
                  <c:v>138.53743474081787</c:v>
                </c:pt>
                <c:pt idx="153">
                  <c:v>138.53743474081787</c:v>
                </c:pt>
                <c:pt idx="154">
                  <c:v>136.69640396355118</c:v>
                </c:pt>
                <c:pt idx="155">
                  <c:v>136.69640396355118</c:v>
                </c:pt>
                <c:pt idx="156">
                  <c:v>132.98604008153026</c:v>
                </c:pt>
                <c:pt idx="157">
                  <c:v>131.24329138118401</c:v>
                </c:pt>
                <c:pt idx="158">
                  <c:v>131.24329138118401</c:v>
                </c:pt>
                <c:pt idx="159">
                  <c:v>129.8760190203194</c:v>
                </c:pt>
                <c:pt idx="160">
                  <c:v>129.8760190203194</c:v>
                </c:pt>
                <c:pt idx="161">
                  <c:v>125.96491700694429</c:v>
                </c:pt>
                <c:pt idx="162">
                  <c:v>122.07113455918382</c:v>
                </c:pt>
                <c:pt idx="163">
                  <c:v>122.07113455918382</c:v>
                </c:pt>
                <c:pt idx="164">
                  <c:v>117.90140750884343</c:v>
                </c:pt>
                <c:pt idx="165">
                  <c:v>113.57870351684053</c:v>
                </c:pt>
                <c:pt idx="166">
                  <c:v>109.0848380507867</c:v>
                </c:pt>
                <c:pt idx="167">
                  <c:v>104.39771018832914</c:v>
                </c:pt>
                <c:pt idx="168">
                  <c:v>99.49000900877617</c:v>
                </c:pt>
                <c:pt idx="169">
                  <c:v>94.32731254820294</c:v>
                </c:pt>
                <c:pt idx="170">
                  <c:v>88.865189430768467</c:v>
                </c:pt>
                <c:pt idx="171">
                  <c:v>83.044577743320275</c:v>
                </c:pt>
                <c:pt idx="172">
                  <c:v>76.783995028693084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046-495A-8123-F780D768062B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Sheet1!$AA$5:$AA$177</c:f>
              <c:numCache>
                <c:formatCode>0.00</c:formatCode>
                <c:ptCount val="173"/>
                <c:pt idx="0">
                  <c:v>103.19736719356023</c:v>
                </c:pt>
                <c:pt idx="1">
                  <c:v>103.19736719356023</c:v>
                </c:pt>
                <c:pt idx="2">
                  <c:v>98.229713405275191</c:v>
                </c:pt>
                <c:pt idx="3">
                  <c:v>92.997078425520982</c:v>
                </c:pt>
                <c:pt idx="4">
                  <c:v>87.451910188871807</c:v>
                </c:pt>
                <c:pt idx="5">
                  <c:v>86.807643855149649</c:v>
                </c:pt>
                <c:pt idx="6">
                  <c:v>86.807643855149649</c:v>
                </c:pt>
                <c:pt idx="7">
                  <c:v>80.839019239983983</c:v>
                </c:pt>
                <c:pt idx="8">
                  <c:v>74.393057684722848</c:v>
                </c:pt>
                <c:pt idx="9">
                  <c:v>67.332807988992272</c:v>
                </c:pt>
                <c:pt idx="10">
                  <c:v>59.439776511040996</c:v>
                </c:pt>
                <c:pt idx="11">
                  <c:v>54.453054273222371</c:v>
                </c:pt>
                <c:pt idx="12">
                  <c:v>54.453054273222371</c:v>
                </c:pt>
                <c:pt idx="13">
                  <c:v>53.188822130993849</c:v>
                </c:pt>
                <c:pt idx="14">
                  <c:v>53.188822130993849</c:v>
                </c:pt>
                <c:pt idx="15">
                  <c:v>53.188822130993849</c:v>
                </c:pt>
                <c:pt idx="16">
                  <c:v>53.188822130993849</c:v>
                </c:pt>
                <c:pt idx="17">
                  <c:v>53.188822130993849</c:v>
                </c:pt>
                <c:pt idx="18">
                  <c:v>340.20524977090292</c:v>
                </c:pt>
                <c:pt idx="19">
                  <c:v>340.20524977090292</c:v>
                </c:pt>
                <c:pt idx="20">
                  <c:v>339.79970732724661</c:v>
                </c:pt>
                <c:pt idx="21">
                  <c:v>339.79970732724661</c:v>
                </c:pt>
                <c:pt idx="22">
                  <c:v>338.32413614710146</c:v>
                </c:pt>
                <c:pt idx="23">
                  <c:v>336.84210113892004</c:v>
                </c:pt>
                <c:pt idx="24">
                  <c:v>335.35351660551055</c:v>
                </c:pt>
                <c:pt idx="25">
                  <c:v>333.85829493915895</c:v>
                </c:pt>
                <c:pt idx="26">
                  <c:v>333.09825428495185</c:v>
                </c:pt>
                <c:pt idx="27">
                  <c:v>333.09825428495185</c:v>
                </c:pt>
                <c:pt idx="28">
                  <c:v>331.59286332441241</c:v>
                </c:pt>
                <c:pt idx="29">
                  <c:v>330.0806068336679</c:v>
                </c:pt>
                <c:pt idx="30">
                  <c:v>328.5613900136205</c:v>
                </c:pt>
                <c:pt idx="31">
                  <c:v>327.03511586323941</c:v>
                </c:pt>
                <c:pt idx="32">
                  <c:v>325.50168510728548</c:v>
                </c:pt>
                <c:pt idx="33">
                  <c:v>323.96099612095657</c:v>
                </c:pt>
                <c:pt idx="34">
                  <c:v>322.41294485129231</c:v>
                </c:pt>
                <c:pt idx="35">
                  <c:v>321.88180279053125</c:v>
                </c:pt>
                <c:pt idx="36">
                  <c:v>321.88180279053125</c:v>
                </c:pt>
                <c:pt idx="37">
                  <c:v>320.32370341216159</c:v>
                </c:pt>
                <c:pt idx="38">
                  <c:v>318.75798808450662</c:v>
                </c:pt>
                <c:pt idx="39">
                  <c:v>317.18454402395218</c:v>
                </c:pt>
                <c:pt idx="40">
                  <c:v>315.60325563542983</c:v>
                </c:pt>
                <c:pt idx="41">
                  <c:v>314.01400441331032</c:v>
                </c:pt>
                <c:pt idx="42">
                  <c:v>312.4166688377598</c:v>
                </c:pt>
                <c:pt idx="43">
                  <c:v>310.81112426630176</c:v>
                </c:pt>
                <c:pt idx="44">
                  <c:v>309.1972428203112</c:v>
                </c:pt>
                <c:pt idx="45">
                  <c:v>307.57489326614825</c:v>
                </c:pt>
                <c:pt idx="46">
                  <c:v>306.59899475973907</c:v>
                </c:pt>
                <c:pt idx="47">
                  <c:v>306.59899475973907</c:v>
                </c:pt>
                <c:pt idx="48">
                  <c:v>304.96282328782718</c:v>
                </c:pt>
                <c:pt idx="49">
                  <c:v>303.31782603019315</c:v>
                </c:pt>
                <c:pt idx="50">
                  <c:v>301.6638586037156</c:v>
                </c:pt>
                <c:pt idx="51">
                  <c:v>300.00077264514255</c:v>
                </c:pt>
                <c:pt idx="52">
                  <c:v>299.11960229259887</c:v>
                </c:pt>
                <c:pt idx="53">
                  <c:v>299.11960229259887</c:v>
                </c:pt>
                <c:pt idx="54">
                  <c:v>297.44229100059482</c:v>
                </c:pt>
                <c:pt idx="55">
                  <c:v>295.75546736397371</c:v>
                </c:pt>
                <c:pt idx="56">
                  <c:v>294.05896768451481</c:v>
                </c:pt>
                <c:pt idx="57">
                  <c:v>292.35262351428031</c:v>
                </c:pt>
                <c:pt idx="58">
                  <c:v>290.63626146040781</c:v>
                </c:pt>
                <c:pt idx="59">
                  <c:v>288.90970297946473</c:v>
                </c:pt>
                <c:pt idx="60">
                  <c:v>287.17276416067477</c:v>
                </c:pt>
                <c:pt idx="61">
                  <c:v>285.42525549727117</c:v>
                </c:pt>
                <c:pt idx="62">
                  <c:v>283.66698164517231</c:v>
                </c:pt>
                <c:pt idx="63">
                  <c:v>281.89774116810963</c:v>
                </c:pt>
                <c:pt idx="64">
                  <c:v>280.11732626826659</c:v>
                </c:pt>
                <c:pt idx="65">
                  <c:v>278.32552250140935</c:v>
                </c:pt>
                <c:pt idx="66">
                  <c:v>276.52210847540294</c:v>
                </c:pt>
                <c:pt idx="67">
                  <c:v>275.96609598949379</c:v>
                </c:pt>
                <c:pt idx="68">
                  <c:v>275.96609598949379</c:v>
                </c:pt>
                <c:pt idx="69">
                  <c:v>274.14716145837167</c:v>
                </c:pt>
                <c:pt idx="70">
                  <c:v>272.31607762980599</c:v>
                </c:pt>
                <c:pt idx="71">
                  <c:v>270.47259775378819</c:v>
                </c:pt>
                <c:pt idx="72">
                  <c:v>268.61646661305502</c:v>
                </c:pt>
                <c:pt idx="73">
                  <c:v>266.74742011064046</c:v>
                </c:pt>
                <c:pt idx="74">
                  <c:v>266.46630792594124</c:v>
                </c:pt>
                <c:pt idx="75">
                  <c:v>266.46630792594124</c:v>
                </c:pt>
                <c:pt idx="76">
                  <c:v>264.58207282369403</c:v>
                </c:pt>
                <c:pt idx="77">
                  <c:v>262.68432244746265</c:v>
                </c:pt>
                <c:pt idx="78">
                  <c:v>260.77276172883268</c:v>
                </c:pt>
                <c:pt idx="79">
                  <c:v>258.84708470385084</c:v>
                </c:pt>
                <c:pt idx="80">
                  <c:v>256.90697394131314</c:v>
                </c:pt>
                <c:pt idx="81">
                  <c:v>254.95209993189417</c:v>
                </c:pt>
                <c:pt idx="82">
                  <c:v>252.98212043478992</c:v>
                </c:pt>
                <c:pt idx="83">
                  <c:v>250.99667977820454</c:v>
                </c:pt>
                <c:pt idx="84">
                  <c:v>250.36440810083718</c:v>
                </c:pt>
                <c:pt idx="85">
                  <c:v>250.36440810083718</c:v>
                </c:pt>
                <c:pt idx="86">
                  <c:v>248.35804163280588</c:v>
                </c:pt>
                <c:pt idx="87">
                  <c:v>246.33533413556924</c:v>
                </c:pt>
                <c:pt idx="88">
                  <c:v>245.36299763347071</c:v>
                </c:pt>
                <c:pt idx="89">
                  <c:v>245.36299763347071</c:v>
                </c:pt>
                <c:pt idx="90">
                  <c:v>243.31539328140042</c:v>
                </c:pt>
                <c:pt idx="91">
                  <c:v>241.25041058552119</c:v>
                </c:pt>
                <c:pt idx="92">
                  <c:v>239.85609218796705</c:v>
                </c:pt>
                <c:pt idx="93">
                  <c:v>239.85609218796705</c:v>
                </c:pt>
                <c:pt idx="94">
                  <c:v>239.55971472616707</c:v>
                </c:pt>
                <c:pt idx="95">
                  <c:v>239.55971472616707</c:v>
                </c:pt>
                <c:pt idx="96">
                  <c:v>237.46207469758735</c:v>
                </c:pt>
                <c:pt idx="97">
                  <c:v>235.3457391152059</c:v>
                </c:pt>
                <c:pt idx="98">
                  <c:v>233.21019900442295</c:v>
                </c:pt>
                <c:pt idx="99">
                  <c:v>233.06212506471863</c:v>
                </c:pt>
                <c:pt idx="100">
                  <c:v>233.06212506471863</c:v>
                </c:pt>
                <c:pt idx="101">
                  <c:v>232.79148614088649</c:v>
                </c:pt>
                <c:pt idx="102">
                  <c:v>232.79148614088649</c:v>
                </c:pt>
                <c:pt idx="103">
                  <c:v>230.63229613322272</c:v>
                </c:pt>
                <c:pt idx="104">
                  <c:v>228.45269974259998</c:v>
                </c:pt>
                <c:pt idx="105">
                  <c:v>227.3255764573853</c:v>
                </c:pt>
                <c:pt idx="106">
                  <c:v>227.3255764573853</c:v>
                </c:pt>
                <c:pt idx="107">
                  <c:v>225.1139660520478</c:v>
                </c:pt>
                <c:pt idx="108">
                  <c:v>222.88041123365358</c:v>
                </c:pt>
                <c:pt idx="109">
                  <c:v>220.62424552093663</c:v>
                </c:pt>
                <c:pt idx="110">
                  <c:v>218.53074853594981</c:v>
                </c:pt>
                <c:pt idx="111">
                  <c:v>218.53074853594981</c:v>
                </c:pt>
                <c:pt idx="112">
                  <c:v>216.22920259687987</c:v>
                </c:pt>
                <c:pt idx="113">
                  <c:v>213.90289398622571</c:v>
                </c:pt>
                <c:pt idx="114">
                  <c:v>211.5510058016329</c:v>
                </c:pt>
                <c:pt idx="115">
                  <c:v>210.41989524681955</c:v>
                </c:pt>
                <c:pt idx="116">
                  <c:v>210.41989524681955</c:v>
                </c:pt>
                <c:pt idx="117">
                  <c:v>208.02863340339115</c:v>
                </c:pt>
                <c:pt idx="118">
                  <c:v>205.60956280212869</c:v>
                </c:pt>
                <c:pt idx="119">
                  <c:v>203.16169007881996</c:v>
                </c:pt>
                <c:pt idx="120">
                  <c:v>200.68396128161933</c:v>
                </c:pt>
                <c:pt idx="121">
                  <c:v>198.1752565677221</c:v>
                </c:pt>
                <c:pt idx="122">
                  <c:v>195.63438428784056</c:v>
                </c:pt>
                <c:pt idx="123">
                  <c:v>193.06007436982529</c:v>
                </c:pt>
                <c:pt idx="124">
                  <c:v>192.54939703796134</c:v>
                </c:pt>
                <c:pt idx="125">
                  <c:v>192.54939703796134</c:v>
                </c:pt>
                <c:pt idx="126">
                  <c:v>189.93327854718476</c:v>
                </c:pt>
                <c:pt idx="127">
                  <c:v>189.57047498933602</c:v>
                </c:pt>
                <c:pt idx="128">
                  <c:v>189.57047498933602</c:v>
                </c:pt>
                <c:pt idx="129">
                  <c:v>189.1921673951712</c:v>
                </c:pt>
                <c:pt idx="130">
                  <c:v>189.1921673951712</c:v>
                </c:pt>
                <c:pt idx="131">
                  <c:v>186.5289688056053</c:v>
                </c:pt>
                <c:pt idx="132">
                  <c:v>186.1278151585154</c:v>
                </c:pt>
                <c:pt idx="133">
                  <c:v>186.1278151585154</c:v>
                </c:pt>
                <c:pt idx="134">
                  <c:v>185.73872488978296</c:v>
                </c:pt>
                <c:pt idx="135">
                  <c:v>185.73872488978296</c:v>
                </c:pt>
                <c:pt idx="136">
                  <c:v>183.02528219806814</c:v>
                </c:pt>
                <c:pt idx="137">
                  <c:v>180.27100133876908</c:v>
                </c:pt>
                <c:pt idx="138">
                  <c:v>177.47398097659973</c:v>
                </c:pt>
                <c:pt idx="139">
                  <c:v>174.63216749408593</c:v>
                </c:pt>
                <c:pt idx="140">
                  <c:v>171.74333734873818</c:v>
                </c:pt>
                <c:pt idx="141">
                  <c:v>168.80507671181718</c:v>
                </c:pt>
                <c:pt idx="142">
                  <c:v>165.81475785852865</c:v>
                </c:pt>
                <c:pt idx="143">
                  <c:v>163.29366129670339</c:v>
                </c:pt>
                <c:pt idx="144">
                  <c:v>163.29366129670339</c:v>
                </c:pt>
                <c:pt idx="145">
                  <c:v>162.95690149141424</c:v>
                </c:pt>
                <c:pt idx="146">
                  <c:v>162.95690149141424</c:v>
                </c:pt>
                <c:pt idx="147">
                  <c:v>159.85722299502919</c:v>
                </c:pt>
                <c:pt idx="148">
                  <c:v>157.52292752384488</c:v>
                </c:pt>
                <c:pt idx="149">
                  <c:v>157.52292752384488</c:v>
                </c:pt>
                <c:pt idx="150">
                  <c:v>155.55349771600279</c:v>
                </c:pt>
                <c:pt idx="151">
                  <c:v>155.55349771600279</c:v>
                </c:pt>
                <c:pt idx="152">
                  <c:v>154.7466817986172</c:v>
                </c:pt>
                <c:pt idx="153">
                  <c:v>154.7466817986172</c:v>
                </c:pt>
                <c:pt idx="154">
                  <c:v>153.10069091837073</c:v>
                </c:pt>
                <c:pt idx="155">
                  <c:v>153.10069091837073</c:v>
                </c:pt>
                <c:pt idx="156">
                  <c:v>149.79720144142377</c:v>
                </c:pt>
                <c:pt idx="157">
                  <c:v>148.25220482570398</c:v>
                </c:pt>
                <c:pt idx="158">
                  <c:v>148.25220482570398</c:v>
                </c:pt>
                <c:pt idx="159">
                  <c:v>147.04317399893981</c:v>
                </c:pt>
                <c:pt idx="160">
                  <c:v>147.04317399893981</c:v>
                </c:pt>
                <c:pt idx="161">
                  <c:v>143.60040048580117</c:v>
                </c:pt>
                <c:pt idx="162">
                  <c:v>140.19727741893738</c:v>
                </c:pt>
                <c:pt idx="163">
                  <c:v>140.19727741893738</c:v>
                </c:pt>
                <c:pt idx="164">
                  <c:v>136.58205078150823</c:v>
                </c:pt>
                <c:pt idx="165">
                  <c:v>132.86849361561414</c:v>
                </c:pt>
                <c:pt idx="166">
                  <c:v>129.04811736589767</c:v>
                </c:pt>
                <c:pt idx="167">
                  <c:v>125.11113697701937</c:v>
                </c:pt>
                <c:pt idx="168">
                  <c:v>121.04617546904365</c:v>
                </c:pt>
                <c:pt idx="169">
                  <c:v>116.8398758801228</c:v>
                </c:pt>
                <c:pt idx="170">
                  <c:v>112.4763823906268</c:v>
                </c:pt>
                <c:pt idx="171">
                  <c:v>107.93663231582919</c:v>
                </c:pt>
                <c:pt idx="172">
                  <c:v>103.19736719356023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046-495A-8123-F780D768062B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Sheet1!$AB$5:$AB$177</c:f>
              <c:numCache>
                <c:formatCode>0.00</c:formatCode>
                <c:ptCount val="173"/>
                <c:pt idx="0">
                  <c:v>120.75121670108798</c:v>
                </c:pt>
                <c:pt idx="1">
                  <c:v>120.75121670108798</c:v>
                </c:pt>
                <c:pt idx="2">
                  <c:v>116.53427107419134</c:v>
                </c:pt>
                <c:pt idx="3">
                  <c:v>112.15888879082705</c:v>
                </c:pt>
                <c:pt idx="4">
                  <c:v>107.60574489679028</c:v>
                </c:pt>
                <c:pt idx="5">
                  <c:v>107.08280333831902</c:v>
                </c:pt>
                <c:pt idx="6">
                  <c:v>107.08280333831902</c:v>
                </c:pt>
                <c:pt idx="7">
                  <c:v>102.30399195922467</c:v>
                </c:pt>
                <c:pt idx="8">
                  <c:v>97.290733221582343</c:v>
                </c:pt>
                <c:pt idx="9">
                  <c:v>92.004710590236115</c:v>
                </c:pt>
                <c:pt idx="10">
                  <c:v>86.395872417570416</c:v>
                </c:pt>
                <c:pt idx="11">
                  <c:v>83.043933305167485</c:v>
                </c:pt>
                <c:pt idx="12">
                  <c:v>83.043933305167485</c:v>
                </c:pt>
                <c:pt idx="13">
                  <c:v>82.220499504643641</c:v>
                </c:pt>
                <c:pt idx="14">
                  <c:v>82.220499504643641</c:v>
                </c:pt>
                <c:pt idx="15">
                  <c:v>75.891966233542163</c:v>
                </c:pt>
                <c:pt idx="16">
                  <c:v>68.985292191836834</c:v>
                </c:pt>
                <c:pt idx="17">
                  <c:v>61.305387518497135</c:v>
                </c:pt>
                <c:pt idx="18">
                  <c:v>53.920527545574927</c:v>
                </c:pt>
                <c:pt idx="19">
                  <c:v>53.920527545574927</c:v>
                </c:pt>
                <c:pt idx="20">
                  <c:v>51.299633710126081</c:v>
                </c:pt>
                <c:pt idx="21">
                  <c:v>51.299633710126081</c:v>
                </c:pt>
                <c:pt idx="22">
                  <c:v>51.299633710126081</c:v>
                </c:pt>
                <c:pt idx="23">
                  <c:v>51.299633710126081</c:v>
                </c:pt>
                <c:pt idx="24">
                  <c:v>51.299633710126081</c:v>
                </c:pt>
                <c:pt idx="25">
                  <c:v>51.299633710126081</c:v>
                </c:pt>
                <c:pt idx="26">
                  <c:v>338.94779354170902</c:v>
                </c:pt>
                <c:pt idx="27">
                  <c:v>338.94779354170902</c:v>
                </c:pt>
                <c:pt idx="28">
                  <c:v>337.46849741389639</c:v>
                </c:pt>
                <c:pt idx="29">
                  <c:v>335.98268816531754</c:v>
                </c:pt>
                <c:pt idx="30">
                  <c:v>334.49027900193602</c:v>
                </c:pt>
                <c:pt idx="31">
                  <c:v>332.99118118471699</c:v>
                </c:pt>
                <c:pt idx="32">
                  <c:v>331.48530396805381</c:v>
                </c:pt>
                <c:pt idx="33">
                  <c:v>329.97255453566595</c:v>
                </c:pt>
                <c:pt idx="34">
                  <c:v>328.45283793383953</c:v>
                </c:pt>
                <c:pt idx="35">
                  <c:v>327.93147867625191</c:v>
                </c:pt>
                <c:pt idx="36">
                  <c:v>327.93147867625191</c:v>
                </c:pt>
                <c:pt idx="37">
                  <c:v>326.40225904057871</c:v>
                </c:pt>
                <c:pt idx="38">
                  <c:v>324.8658410895074</c:v>
                </c:pt>
                <c:pt idx="39">
                  <c:v>323.32212220445587</c:v>
                </c:pt>
                <c:pt idx="40">
                  <c:v>321.77099730521564</c:v>
                </c:pt>
                <c:pt idx="41">
                  <c:v>320.21235876648029</c:v>
                </c:pt>
                <c:pt idx="42">
                  <c:v>318.64609633069898</c:v>
                </c:pt>
                <c:pt idx="43">
                  <c:v>317.07209701705557</c:v>
                </c:pt>
                <c:pt idx="44">
                  <c:v>315.4902450263607</c:v>
                </c:pt>
                <c:pt idx="45">
                  <c:v>313.90042164163003</c:v>
                </c:pt>
                <c:pt idx="46">
                  <c:v>312.94424955060782</c:v>
                </c:pt>
                <c:pt idx="47">
                  <c:v>312.94424955060782</c:v>
                </c:pt>
                <c:pt idx="48">
                  <c:v>311.34142565163586</c:v>
                </c:pt>
                <c:pt idx="49">
                  <c:v>309.73030740757855</c:v>
                </c:pt>
                <c:pt idx="50">
                  <c:v>308.11076470450217</c:v>
                </c:pt>
                <c:pt idx="51">
                  <c:v>306.48266399062953</c:v>
                </c:pt>
                <c:pt idx="52">
                  <c:v>305.62018293102489</c:v>
                </c:pt>
                <c:pt idx="53">
                  <c:v>305.62018293102489</c:v>
                </c:pt>
                <c:pt idx="54">
                  <c:v>303.97874303114207</c:v>
                </c:pt>
                <c:pt idx="55">
                  <c:v>302.328391347543</c:v>
                </c:pt>
                <c:pt idx="56">
                  <c:v>300.66898113173085</c:v>
                </c:pt>
                <c:pt idx="57">
                  <c:v>299.00036156298063</c:v>
                </c:pt>
                <c:pt idx="58">
                  <c:v>297.32237758835635</c:v>
                </c:pt>
                <c:pt idx="59">
                  <c:v>295.63486975455572</c:v>
                </c:pt>
                <c:pt idx="60">
                  <c:v>293.93767403106585</c:v>
                </c:pt>
                <c:pt idx="61">
                  <c:v>292.23062162407473</c:v>
                </c:pt>
                <c:pt idx="62">
                  <c:v>290.51353878054141</c:v>
                </c:pt>
                <c:pt idx="63">
                  <c:v>288.78624658178086</c:v>
                </c:pt>
                <c:pt idx="64">
                  <c:v>287.04856072586944</c:v>
                </c:pt>
                <c:pt idx="65">
                  <c:v>285.30029129812181</c:v>
                </c:pt>
                <c:pt idx="66">
                  <c:v>283.54124252883065</c:v>
                </c:pt>
                <c:pt idx="67">
                  <c:v>282.99902097850651</c:v>
                </c:pt>
                <c:pt idx="68">
                  <c:v>282.99902097850651</c:v>
                </c:pt>
                <c:pt idx="69">
                  <c:v>281.22557827266206</c:v>
                </c:pt>
                <c:pt idx="70">
                  <c:v>279.44088082239</c:v>
                </c:pt>
                <c:pt idx="71">
                  <c:v>277.64471159161877</c:v>
                </c:pt>
                <c:pt idx="72">
                  <c:v>275.83684647775607</c:v>
                </c:pt>
                <c:pt idx="73">
                  <c:v>274.01705398531891</c:v>
                </c:pt>
                <c:pt idx="74">
                  <c:v>273.74340722434425</c:v>
                </c:pt>
                <c:pt idx="75">
                  <c:v>273.74340722434425</c:v>
                </c:pt>
                <c:pt idx="76">
                  <c:v>271.90960446220572</c:v>
                </c:pt>
                <c:pt idx="77">
                  <c:v>270.06334997328531</c:v>
                </c:pt>
                <c:pt idx="78">
                  <c:v>268.20438661362937</c:v>
                </c:pt>
                <c:pt idx="79">
                  <c:v>266.33244826493291</c:v>
                </c:pt>
                <c:pt idx="80">
                  <c:v>264.44725938983214</c:v>
                </c:pt>
                <c:pt idx="81">
                  <c:v>262.54853455845677</c:v>
                </c:pt>
                <c:pt idx="82">
                  <c:v>260.63597794393843</c:v>
                </c:pt>
                <c:pt idx="83">
                  <c:v>258.70928278435076</c:v>
                </c:pt>
                <c:pt idx="84">
                  <c:v>258.09590578463889</c:v>
                </c:pt>
                <c:pt idx="85">
                  <c:v>258.09590578463889</c:v>
                </c:pt>
                <c:pt idx="86">
                  <c:v>256.15010556857709</c:v>
                </c:pt>
                <c:pt idx="87">
                  <c:v>254.18941083922672</c:v>
                </c:pt>
                <c:pt idx="88">
                  <c:v>253.24723166659334</c:v>
                </c:pt>
                <c:pt idx="89">
                  <c:v>253.24723166659334</c:v>
                </c:pt>
                <c:pt idx="90">
                  <c:v>251.26388587855834</c:v>
                </c:pt>
                <c:pt idx="91">
                  <c:v>249.26475953650805</c:v>
                </c:pt>
                <c:pt idx="92">
                  <c:v>247.9155192778241</c:v>
                </c:pt>
                <c:pt idx="93">
                  <c:v>247.9155192778241</c:v>
                </c:pt>
                <c:pt idx="94">
                  <c:v>247.62878802512677</c:v>
                </c:pt>
                <c:pt idx="95">
                  <c:v>247.62878802512677</c:v>
                </c:pt>
                <c:pt idx="96">
                  <c:v>245.60007463108224</c:v>
                </c:pt>
                <c:pt idx="97">
                  <c:v>243.55446343434801</c:v>
                </c:pt>
                <c:pt idx="98">
                  <c:v>241.49152502477835</c:v>
                </c:pt>
                <c:pt idx="99">
                  <c:v>241.34853195905947</c:v>
                </c:pt>
                <c:pt idx="100">
                  <c:v>241.34853195905947</c:v>
                </c:pt>
                <c:pt idx="101">
                  <c:v>241.08719534391111</c:v>
                </c:pt>
                <c:pt idx="102">
                  <c:v>241.08719534391111</c:v>
                </c:pt>
                <c:pt idx="103">
                  <c:v>239.00296182012713</c:v>
                </c:pt>
                <c:pt idx="104">
                  <c:v>236.90039206129049</c:v>
                </c:pt>
                <c:pt idx="105">
                  <c:v>235.81364983985372</c:v>
                </c:pt>
                <c:pt idx="106">
                  <c:v>235.81364983985372</c:v>
                </c:pt>
                <c:pt idx="107">
                  <c:v>233.68238583768598</c:v>
                </c:pt>
                <c:pt idx="108">
                  <c:v>231.53150422953922</c:v>
                </c:pt>
                <c:pt idx="109">
                  <c:v>229.36045310993163</c:v>
                </c:pt>
                <c:pt idx="110">
                  <c:v>227.34741651224704</c:v>
                </c:pt>
                <c:pt idx="111">
                  <c:v>227.34741651224704</c:v>
                </c:pt>
                <c:pt idx="112">
                  <c:v>225.1360206515011</c:v>
                </c:pt>
                <c:pt idx="113">
                  <c:v>222.90268682721867</c:v>
                </c:pt>
                <c:pt idx="114">
                  <c:v>220.6467488878844</c:v>
                </c:pt>
                <c:pt idx="115">
                  <c:v>219.56250147689863</c:v>
                </c:pt>
                <c:pt idx="116">
                  <c:v>219.56250147689863</c:v>
                </c:pt>
                <c:pt idx="117">
                  <c:v>217.27188509973652</c:v>
                </c:pt>
                <c:pt idx="118">
                  <c:v>214.95686091584309</c:v>
                </c:pt>
                <c:pt idx="119">
                  <c:v>212.61663165141411</c:v>
                </c:pt>
                <c:pt idx="120">
                  <c:v>210.25035565913583</c:v>
                </c:pt>
                <c:pt idx="121">
                  <c:v>207.85714338168199</c:v>
                </c:pt>
                <c:pt idx="122">
                  <c:v>205.43605344435798</c:v>
                </c:pt>
                <c:pt idx="123">
                  <c:v>202.98608832822291</c:v>
                </c:pt>
                <c:pt idx="124">
                  <c:v>202.50044453974198</c:v>
                </c:pt>
                <c:pt idx="125">
                  <c:v>202.50044453974198</c:v>
                </c:pt>
                <c:pt idx="126">
                  <c:v>200.01452456957497</c:v>
                </c:pt>
                <c:pt idx="127">
                  <c:v>199.67003963237227</c:v>
                </c:pt>
                <c:pt idx="128">
                  <c:v>199.67003963237227</c:v>
                </c:pt>
                <c:pt idx="129">
                  <c:v>199.3109027193272</c:v>
                </c:pt>
                <c:pt idx="130">
                  <c:v>199.3109027193272</c:v>
                </c:pt>
                <c:pt idx="131">
                  <c:v>196.78469438143077</c:v>
                </c:pt>
                <c:pt idx="132">
                  <c:v>196.4044890393117</c:v>
                </c:pt>
                <c:pt idx="133">
                  <c:v>196.4044890393117</c:v>
                </c:pt>
                <c:pt idx="134">
                  <c:v>196.03579689126451</c:v>
                </c:pt>
                <c:pt idx="135">
                  <c:v>196.03579689126451</c:v>
                </c:pt>
                <c:pt idx="136">
                  <c:v>193.46682832670078</c:v>
                </c:pt>
                <c:pt idx="137">
                  <c:v>190.86328526668797</c:v>
                </c:pt>
                <c:pt idx="138">
                  <c:v>188.22373299558456</c:v>
                </c:pt>
                <c:pt idx="139">
                  <c:v>185.54663473852904</c:v>
                </c:pt>
                <c:pt idx="140">
                  <c:v>182.83034119859076</c:v>
                </c:pt>
                <c:pt idx="141">
                  <c:v>180.07307867305738</c:v>
                </c:pt>
                <c:pt idx="142">
                  <c:v>177.27293550565781</c:v>
                </c:pt>
                <c:pt idx="143">
                  <c:v>174.91706480155992</c:v>
                </c:pt>
                <c:pt idx="144">
                  <c:v>174.91706480155992</c:v>
                </c:pt>
                <c:pt idx="145">
                  <c:v>174.60272472900618</c:v>
                </c:pt>
                <c:pt idx="146">
                  <c:v>174.60272472900618</c:v>
                </c:pt>
                <c:pt idx="147">
                  <c:v>171.7133992523388</c:v>
                </c:pt>
                <c:pt idx="148">
                  <c:v>169.54242075301718</c:v>
                </c:pt>
                <c:pt idx="149">
                  <c:v>169.54242075301718</c:v>
                </c:pt>
                <c:pt idx="150">
                  <c:v>167.71419257413223</c:v>
                </c:pt>
                <c:pt idx="151">
                  <c:v>167.71419257413223</c:v>
                </c:pt>
                <c:pt idx="152">
                  <c:v>166.96615006279899</c:v>
                </c:pt>
                <c:pt idx="153">
                  <c:v>166.96615006279899</c:v>
                </c:pt>
                <c:pt idx="154">
                  <c:v>165.44177615944864</c:v>
                </c:pt>
                <c:pt idx="155">
                  <c:v>165.44177615944864</c:v>
                </c:pt>
                <c:pt idx="156">
                  <c:v>162.3895356813151</c:v>
                </c:pt>
                <c:pt idx="157">
                  <c:v>160.9654496306369</c:v>
                </c:pt>
                <c:pt idx="158">
                  <c:v>160.9654496306369</c:v>
                </c:pt>
                <c:pt idx="159">
                  <c:v>159.85260322807727</c:v>
                </c:pt>
                <c:pt idx="160">
                  <c:v>159.85260322807727</c:v>
                </c:pt>
                <c:pt idx="161">
                  <c:v>156.69152739951545</c:v>
                </c:pt>
                <c:pt idx="162">
                  <c:v>153.57876264247312</c:v>
                </c:pt>
                <c:pt idx="163">
                  <c:v>153.57876264247312</c:v>
                </c:pt>
                <c:pt idx="164">
                  <c:v>150.28578221106977</c:v>
                </c:pt>
                <c:pt idx="165">
                  <c:v>146.9190128431072</c:v>
                </c:pt>
                <c:pt idx="166">
                  <c:v>143.47325999918277</c:v>
                </c:pt>
                <c:pt idx="167">
                  <c:v>139.94268946534186</c:v>
                </c:pt>
                <c:pt idx="168">
                  <c:v>136.32071132000854</c:v>
                </c:pt>
                <c:pt idx="169">
                  <c:v>132.59983534979636</c:v>
                </c:pt>
                <c:pt idx="170">
                  <c:v>128.77148882727539</c:v>
                </c:pt>
                <c:pt idx="171">
                  <c:v>124.82578393422214</c:v>
                </c:pt>
                <c:pt idx="172">
                  <c:v>120.75121670108798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046-495A-8123-F780D768062B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Sheet1!$AC$5:$AC$177</c:f>
              <c:numCache>
                <c:formatCode>0.00</c:formatCode>
                <c:ptCount val="173"/>
                <c:pt idx="0">
                  <c:v>134.75962274239819</c:v>
                </c:pt>
                <c:pt idx="1">
                  <c:v>134.75962274239819</c:v>
                </c:pt>
                <c:pt idx="2">
                  <c:v>130.99441179559335</c:v>
                </c:pt>
                <c:pt idx="3">
                  <c:v>127.11772465582241</c:v>
                </c:pt>
                <c:pt idx="4">
                  <c:v>123.11903151695712</c:v>
                </c:pt>
                <c:pt idx="5">
                  <c:v>122.66224503763772</c:v>
                </c:pt>
                <c:pt idx="6">
                  <c:v>122.66224503763772</c:v>
                </c:pt>
                <c:pt idx="7">
                  <c:v>118.51331721656211</c:v>
                </c:pt>
                <c:pt idx="8">
                  <c:v>114.21377481579653</c:v>
                </c:pt>
                <c:pt idx="9">
                  <c:v>109.74591727109248</c:v>
                </c:pt>
                <c:pt idx="10">
                  <c:v>105.08827887863363</c:v>
                </c:pt>
                <c:pt idx="11">
                  <c:v>102.35035146824595</c:v>
                </c:pt>
                <c:pt idx="12">
                  <c:v>102.35035146824595</c:v>
                </c:pt>
                <c:pt idx="13">
                  <c:v>101.6833817576573</c:v>
                </c:pt>
                <c:pt idx="14">
                  <c:v>101.6833817576573</c:v>
                </c:pt>
                <c:pt idx="15">
                  <c:v>96.637933161225433</c:v>
                </c:pt>
                <c:pt idx="16">
                  <c:v>91.314128839262722</c:v>
                </c:pt>
                <c:pt idx="17">
                  <c:v>85.660084786751582</c:v>
                </c:pt>
                <c:pt idx="18">
                  <c:v>80.540194174545363</c:v>
                </c:pt>
                <c:pt idx="19">
                  <c:v>80.540194174545363</c:v>
                </c:pt>
                <c:pt idx="20">
                  <c:v>78.809593360665616</c:v>
                </c:pt>
                <c:pt idx="21">
                  <c:v>78.809593360665616</c:v>
                </c:pt>
                <c:pt idx="22">
                  <c:v>72.182629528671711</c:v>
                </c:pt>
                <c:pt idx="23">
                  <c:v>64.882293468044651</c:v>
                </c:pt>
                <c:pt idx="24">
                  <c:v>56.648848229010532</c:v>
                </c:pt>
                <c:pt idx="25">
                  <c:v>46.994382703398387</c:v>
                </c:pt>
                <c:pt idx="26">
                  <c:v>41.249944408125806</c:v>
                </c:pt>
                <c:pt idx="27">
                  <c:v>41.249944408125806</c:v>
                </c:pt>
                <c:pt idx="28">
                  <c:v>41.249944408125806</c:v>
                </c:pt>
                <c:pt idx="29">
                  <c:v>41.249944408125806</c:v>
                </c:pt>
                <c:pt idx="30">
                  <c:v>41.249944408125806</c:v>
                </c:pt>
                <c:pt idx="31">
                  <c:v>41.249944408125806</c:v>
                </c:pt>
                <c:pt idx="32">
                  <c:v>41.249944408125806</c:v>
                </c:pt>
                <c:pt idx="33">
                  <c:v>41.249944408125806</c:v>
                </c:pt>
                <c:pt idx="34">
                  <c:v>41.249944408125806</c:v>
                </c:pt>
                <c:pt idx="35">
                  <c:v>333.34419793011745</c:v>
                </c:pt>
                <c:pt idx="36">
                  <c:v>333.34419793011745</c:v>
                </c:pt>
                <c:pt idx="37">
                  <c:v>331.83992269417087</c:v>
                </c:pt>
                <c:pt idx="38">
                  <c:v>330.32879725157676</c:v>
                </c:pt>
                <c:pt idx="39">
                  <c:v>328.81072715724059</c:v>
                </c:pt>
                <c:pt idx="40">
                  <c:v>327.28561577569116</c:v>
                </c:pt>
                <c:pt idx="41">
                  <c:v>325.7533642092946</c:v>
                </c:pt>
                <c:pt idx="42">
                  <c:v>324.21387122341531</c:v>
                </c:pt>
                <c:pt idx="43">
                  <c:v>322.66703316836276</c:v>
                </c:pt>
                <c:pt idx="44">
                  <c:v>321.11274389795449</c:v>
                </c:pt>
                <c:pt idx="45">
                  <c:v>319.55089468451393</c:v>
                </c:pt>
                <c:pt idx="46">
                  <c:v>318.61168044136946</c:v>
                </c:pt>
                <c:pt idx="47">
                  <c:v>318.61168044136946</c:v>
                </c:pt>
                <c:pt idx="48">
                  <c:v>317.03751026286045</c:v>
                </c:pt>
                <c:pt idx="49">
                  <c:v>315.45548483688367</c:v>
                </c:pt>
                <c:pt idx="50">
                  <c:v>313.86548538135463</c:v>
                </c:pt>
                <c:pt idx="51">
                  <c:v>312.26739009008503</c:v>
                </c:pt>
                <c:pt idx="52">
                  <c:v>311.42093025625837</c:v>
                </c:pt>
                <c:pt idx="53">
                  <c:v>311.42093025625837</c:v>
                </c:pt>
                <c:pt idx="54">
                  <c:v>309.81022546338482</c:v>
                </c:pt>
                <c:pt idx="55">
                  <c:v>308.19110272957806</c:v>
                </c:pt>
                <c:pt idx="56">
                  <c:v>306.56342867614421</c:v>
                </c:pt>
                <c:pt idx="57">
                  <c:v>304.92706636452158</c:v>
                </c:pt>
                <c:pt idx="58">
                  <c:v>303.28187516182589</c:v>
                </c:pt>
                <c:pt idx="59">
                  <c:v>301.62771059979445</c:v>
                </c:pt>
                <c:pt idx="60">
                  <c:v>299.96442422672953</c:v>
                </c:pt>
                <c:pt idx="61">
                  <c:v>298.29186345201134</c:v>
                </c:pt>
                <c:pt idx="62">
                  <c:v>296.60987138271946</c:v>
                </c:pt>
                <c:pt idx="63">
                  <c:v>294.91828665186802</c:v>
                </c:pt>
                <c:pt idx="64">
                  <c:v>293.21694323772186</c:v>
                </c:pt>
                <c:pt idx="65">
                  <c:v>291.5056702736216</c:v>
                </c:pt>
                <c:pt idx="66">
                  <c:v>289.78429184770073</c:v>
                </c:pt>
                <c:pt idx="67">
                  <c:v>289.25377346142506</c:v>
                </c:pt>
                <c:pt idx="68">
                  <c:v>289.25377346142506</c:v>
                </c:pt>
                <c:pt idx="69">
                  <c:v>287.51891322428412</c:v>
                </c:pt>
                <c:pt idx="70">
                  <c:v>285.77352127458101</c:v>
                </c:pt>
                <c:pt idx="71">
                  <c:v>284.0174034485799</c:v>
                </c:pt>
                <c:pt idx="72">
                  <c:v>282.25035954215082</c:v>
                </c:pt>
                <c:pt idx="73">
                  <c:v>280.47218304436791</c:v>
                </c:pt>
                <c:pt idx="74">
                  <c:v>280.20484040371861</c:v>
                </c:pt>
                <c:pt idx="75">
                  <c:v>280.20484040371861</c:v>
                </c:pt>
                <c:pt idx="76">
                  <c:v>278.41359985761011</c:v>
                </c:pt>
                <c:pt idx="77">
                  <c:v>276.61076006850033</c:v>
                </c:pt>
                <c:pt idx="78">
                  <c:v>274.79609274091484</c:v>
                </c:pt>
                <c:pt idx="79">
                  <c:v>272.96936199081659</c:v>
                </c:pt>
                <c:pt idx="80">
                  <c:v>271.1303239876969</c:v>
                </c:pt>
                <c:pt idx="81">
                  <c:v>269.27872657466554</c:v>
                </c:pt>
                <c:pt idx="82">
                  <c:v>267.41430886486518</c:v>
                </c:pt>
                <c:pt idx="83">
                  <c:v>265.53680081237991</c:v>
                </c:pt>
                <c:pt idx="84">
                  <c:v>264.93923108832621</c:v>
                </c:pt>
                <c:pt idx="85">
                  <c:v>264.93923108832621</c:v>
                </c:pt>
                <c:pt idx="86">
                  <c:v>263.04405746884595</c:v>
                </c:pt>
                <c:pt idx="87">
                  <c:v>261.13513009488696</c:v>
                </c:pt>
                <c:pt idx="88">
                  <c:v>260.2181007033783</c:v>
                </c:pt>
                <c:pt idx="89">
                  <c:v>260.2181007033783</c:v>
                </c:pt>
                <c:pt idx="90">
                  <c:v>258.28828841756172</c:v>
                </c:pt>
                <c:pt idx="91">
                  <c:v>256.34394850215125</c:v>
                </c:pt>
                <c:pt idx="92">
                  <c:v>255.03216323764653</c:v>
                </c:pt>
                <c:pt idx="93">
                  <c:v>255.03216323764653</c:v>
                </c:pt>
                <c:pt idx="94">
                  <c:v>254.7534420683528</c:v>
                </c:pt>
                <c:pt idx="95">
                  <c:v>254.7534420683528</c:v>
                </c:pt>
                <c:pt idx="96">
                  <c:v>252.78191439593454</c:v>
                </c:pt>
                <c:pt idx="97">
                  <c:v>250.79488879495446</c:v>
                </c:pt>
                <c:pt idx="98">
                  <c:v>248.79199393403633</c:v>
                </c:pt>
                <c:pt idx="99">
                  <c:v>248.65319918648456</c:v>
                </c:pt>
                <c:pt idx="100">
                  <c:v>248.65319918648456</c:v>
                </c:pt>
                <c:pt idx="101">
                  <c:v>248.39954779683794</c:v>
                </c:pt>
                <c:pt idx="102">
                  <c:v>248.39954779683794</c:v>
                </c:pt>
                <c:pt idx="103">
                  <c:v>246.37718105716198</c:v>
                </c:pt>
                <c:pt idx="104">
                  <c:v>244.338075922836</c:v>
                </c:pt>
                <c:pt idx="105">
                  <c:v>243.28455980122035</c:v>
                </c:pt>
                <c:pt idx="106">
                  <c:v>243.28455980122035</c:v>
                </c:pt>
                <c:pt idx="107">
                  <c:v>241.21931315231282</c:v>
                </c:pt>
                <c:pt idx="108">
                  <c:v>239.13623112709951</c:v>
                </c:pt>
                <c:pt idx="109">
                  <c:v>237.03484350971178</c:v>
                </c:pt>
                <c:pt idx="110">
                  <c:v>235.08753131902498</c:v>
                </c:pt>
                <c:pt idx="111">
                  <c:v>235.08753131902498</c:v>
                </c:pt>
                <c:pt idx="112">
                  <c:v>232.94962412863762</c:v>
                </c:pt>
                <c:pt idx="113">
                  <c:v>230.79191359680161</c:v>
                </c:pt>
                <c:pt idx="114">
                  <c:v>228.61383899859067</c:v>
                </c:pt>
                <c:pt idx="115">
                  <c:v>227.56755401786418</c:v>
                </c:pt>
                <c:pt idx="116">
                  <c:v>227.56755401786418</c:v>
                </c:pt>
                <c:pt idx="117">
                  <c:v>225.35831833254687</c:v>
                </c:pt>
                <c:pt idx="118">
                  <c:v>223.12720955023286</c:v>
                </c:pt>
                <c:pt idx="119">
                  <c:v>220.87356483217616</c:v>
                </c:pt>
                <c:pt idx="120">
                  <c:v>218.59668716994207</c:v>
                </c:pt>
                <c:pt idx="121">
                  <c:v>216.29584286729485</c:v>
                </c:pt>
                <c:pt idx="122">
                  <c:v>213.97025877834869</c:v>
                </c:pt>
                <c:pt idx="123">
                  <c:v>211.61911927251163</c:v>
                </c:pt>
                <c:pt idx="124">
                  <c:v>211.15333202597941</c:v>
                </c:pt>
                <c:pt idx="125">
                  <c:v>211.15333202597941</c:v>
                </c:pt>
                <c:pt idx="126">
                  <c:v>208.7704711535458</c:v>
                </c:pt>
                <c:pt idx="127">
                  <c:v>208.44045747808534</c:v>
                </c:pt>
                <c:pt idx="128">
                  <c:v>208.44045747808534</c:v>
                </c:pt>
                <c:pt idx="129">
                  <c:v>208.09645727324025</c:v>
                </c:pt>
                <c:pt idx="130">
                  <c:v>208.09645727324025</c:v>
                </c:pt>
                <c:pt idx="131">
                  <c:v>205.67818437956296</c:v>
                </c:pt>
                <c:pt idx="132">
                  <c:v>205.31444883805304</c:v>
                </c:pt>
                <c:pt idx="133">
                  <c:v>205.31444883805304</c:v>
                </c:pt>
                <c:pt idx="134">
                  <c:v>204.96178485189256</c:v>
                </c:pt>
                <c:pt idx="135">
                  <c:v>204.96178485189256</c:v>
                </c:pt>
                <c:pt idx="136">
                  <c:v>202.50608200662393</c:v>
                </c:pt>
                <c:pt idx="137">
                  <c:v>200.02023210083897</c:v>
                </c:pt>
                <c:pt idx="138">
                  <c:v>197.50309681033735</c:v>
                </c:pt>
                <c:pt idx="139">
                  <c:v>194.95346431821488</c:v>
                </c:pt>
                <c:pt idx="140">
                  <c:v>192.37004249537785</c:v>
                </c:pt>
                <c:pt idx="141">
                  <c:v>189.75145124523681</c:v>
                </c:pt>
                <c:pt idx="142">
                  <c:v>187.09621388385571</c:v>
                </c:pt>
                <c:pt idx="143">
                  <c:v>184.86557047128457</c:v>
                </c:pt>
                <c:pt idx="144">
                  <c:v>184.86557047128457</c:v>
                </c:pt>
                <c:pt idx="145">
                  <c:v>184.56817458509329</c:v>
                </c:pt>
                <c:pt idx="146">
                  <c:v>184.56817458509329</c:v>
                </c:pt>
                <c:pt idx="147">
                  <c:v>181.83726534919478</c:v>
                </c:pt>
                <c:pt idx="148">
                  <c:v>179.78857589311249</c:v>
                </c:pt>
                <c:pt idx="149">
                  <c:v>179.78857589311249</c:v>
                </c:pt>
                <c:pt idx="150">
                  <c:v>178.06557774503602</c:v>
                </c:pt>
                <c:pt idx="151">
                  <c:v>178.06557774503602</c:v>
                </c:pt>
                <c:pt idx="152">
                  <c:v>177.36119883918656</c:v>
                </c:pt>
                <c:pt idx="153">
                  <c:v>177.36119883918656</c:v>
                </c:pt>
                <c:pt idx="154">
                  <c:v>175.92691916154692</c:v>
                </c:pt>
                <c:pt idx="155">
                  <c:v>175.92691916154692</c:v>
                </c:pt>
                <c:pt idx="156">
                  <c:v>173.05970324045245</c:v>
                </c:pt>
                <c:pt idx="157">
                  <c:v>171.72412632380303</c:v>
                </c:pt>
                <c:pt idx="158">
                  <c:v>171.72412632380303</c:v>
                </c:pt>
                <c:pt idx="159">
                  <c:v>170.68144112841753</c:v>
                </c:pt>
                <c:pt idx="160">
                  <c:v>170.68144112841753</c:v>
                </c:pt>
                <c:pt idx="161">
                  <c:v>167.72457883588041</c:v>
                </c:pt>
                <c:pt idx="162">
                  <c:v>164.82031404433576</c:v>
                </c:pt>
                <c:pt idx="163">
                  <c:v>164.82031404433576</c:v>
                </c:pt>
                <c:pt idx="164">
                  <c:v>161.75634739222281</c:v>
                </c:pt>
                <c:pt idx="165">
                  <c:v>158.63321191249162</c:v>
                </c:pt>
                <c:pt idx="166">
                  <c:v>155.44734131426461</c:v>
                </c:pt>
                <c:pt idx="167">
                  <c:v>152.19479597434821</c:v>
                </c:pt>
                <c:pt idx="168">
                  <c:v>148.87120581789307</c:v>
                </c:pt>
                <c:pt idx="169">
                  <c:v>145.47170144627265</c:v>
                </c:pt>
                <c:pt idx="170">
                  <c:v>141.99083041405694</c:v>
                </c:pt>
                <c:pt idx="171">
                  <c:v>138.42245454287206</c:v>
                </c:pt>
                <c:pt idx="172">
                  <c:v>134.75962274239819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046-495A-8123-F780D768062B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Sheet1!$AD$5:$AD$177</c:f>
              <c:numCache>
                <c:formatCode>0.00</c:formatCode>
                <c:ptCount val="173"/>
                <c:pt idx="0">
                  <c:v>188.21658984103922</c:v>
                </c:pt>
                <c:pt idx="1">
                  <c:v>188.21658984103922</c:v>
                </c:pt>
                <c:pt idx="2">
                  <c:v>185.53938851734418</c:v>
                </c:pt>
                <c:pt idx="3">
                  <c:v>182.82298731666648</c:v>
                </c:pt>
                <c:pt idx="4">
                  <c:v>180.0656121845312</c:v>
                </c:pt>
                <c:pt idx="5">
                  <c:v>179.75359558960147</c:v>
                </c:pt>
                <c:pt idx="6">
                  <c:v>179.75359558960147</c:v>
                </c:pt>
                <c:pt idx="7">
                  <c:v>176.94839679236995</c:v>
                </c:pt>
                <c:pt idx="8">
                  <c:v>174.09800437509327</c:v>
                </c:pt>
                <c:pt idx="9">
                  <c:v>171.20016100281563</c:v>
                </c:pt>
                <c:pt idx="10">
                  <c:v>168.25241492290681</c:v>
                </c:pt>
                <c:pt idx="11">
                  <c:v>166.55606628216816</c:v>
                </c:pt>
                <c:pt idx="12">
                  <c:v>166.55606628216816</c:v>
                </c:pt>
                <c:pt idx="13">
                  <c:v>166.14703998383479</c:v>
                </c:pt>
                <c:pt idx="14">
                  <c:v>166.14703998383479</c:v>
                </c:pt>
                <c:pt idx="15">
                  <c:v>163.10799764386172</c:v>
                </c:pt>
                <c:pt idx="16">
                  <c:v>160.01124615285639</c:v>
                </c:pt>
                <c:pt idx="17">
                  <c:v>156.85336749776843</c:v>
                </c:pt>
                <c:pt idx="18">
                  <c:v>154.11700635358187</c:v>
                </c:pt>
                <c:pt idx="19">
                  <c:v>154.11700635358187</c:v>
                </c:pt>
                <c:pt idx="20">
                  <c:v>153.21971405595949</c:v>
                </c:pt>
                <c:pt idx="21">
                  <c:v>153.21971405595949</c:v>
                </c:pt>
                <c:pt idx="22">
                  <c:v>149.91884729876358</c:v>
                </c:pt>
                <c:pt idx="23">
                  <c:v>146.54364802129771</c:v>
                </c:pt>
                <c:pt idx="24">
                  <c:v>143.08885622364167</c:v>
                </c:pt>
                <c:pt idx="25">
                  <c:v>139.54856063532151</c:v>
                </c:pt>
                <c:pt idx="26">
                  <c:v>137.72032051730784</c:v>
                </c:pt>
                <c:pt idx="27">
                  <c:v>137.72032051730784</c:v>
                </c:pt>
                <c:pt idx="28">
                  <c:v>134.03830304577122</c:v>
                </c:pt>
                <c:pt idx="29">
                  <c:v>130.2522425272978</c:v>
                </c:pt>
                <c:pt idx="30">
                  <c:v>126.35278660714216</c:v>
                </c:pt>
                <c:pt idx="31">
                  <c:v>122.32909172960456</c:v>
                </c:pt>
                <c:pt idx="32">
                  <c:v>118.16846738191202</c:v>
                </c:pt>
                <c:pt idx="33">
                  <c:v>113.8559031556555</c:v>
                </c:pt>
                <c:pt idx="34">
                  <c:v>109.37342768419578</c:v>
                </c:pt>
                <c:pt idx="35">
                  <c:v>107.79765601992467</c:v>
                </c:pt>
                <c:pt idx="36">
                  <c:v>107.79765601992467</c:v>
                </c:pt>
                <c:pt idx="37">
                  <c:v>103.05199970592517</c:v>
                </c:pt>
                <c:pt idx="38">
                  <c:v>98.076983249843082</c:v>
                </c:pt>
                <c:pt idx="39">
                  <c:v>92.835740118717212</c:v>
                </c:pt>
                <c:pt idx="40">
                  <c:v>87.280322200310422</c:v>
                </c:pt>
                <c:pt idx="41">
                  <c:v>81.346386787551907</c:v>
                </c:pt>
                <c:pt idx="42">
                  <c:v>74.944076773218043</c:v>
                </c:pt>
                <c:pt idx="43">
                  <c:v>67.941111584886514</c:v>
                </c:pt>
                <c:pt idx="44">
                  <c:v>60.127985525793235</c:v>
                </c:pt>
                <c:pt idx="45">
                  <c:v>51.134671636669388</c:v>
                </c:pt>
                <c:pt idx="46">
                  <c:v>44.893020207934335</c:v>
                </c:pt>
                <c:pt idx="47">
                  <c:v>44.893020207934335</c:v>
                </c:pt>
                <c:pt idx="48">
                  <c:v>44.893020207934335</c:v>
                </c:pt>
                <c:pt idx="49">
                  <c:v>44.893020207934335</c:v>
                </c:pt>
                <c:pt idx="50">
                  <c:v>44.893020207934335</c:v>
                </c:pt>
                <c:pt idx="51">
                  <c:v>44.893020207934335</c:v>
                </c:pt>
                <c:pt idx="52">
                  <c:v>338.00639723441611</c:v>
                </c:pt>
                <c:pt idx="53">
                  <c:v>338.00639723441611</c:v>
                </c:pt>
                <c:pt idx="54">
                  <c:v>336.52296291841645</c:v>
                </c:pt>
                <c:pt idx="55">
                  <c:v>335.03296042537352</c:v>
                </c:pt>
                <c:pt idx="56">
                  <c:v>333.53630172949676</c:v>
                </c:pt>
                <c:pt idx="57">
                  <c:v>332.03289682106788</c:v>
                </c:pt>
                <c:pt idx="58">
                  <c:v>330.52265364327133</c:v>
                </c:pt>
                <c:pt idx="59">
                  <c:v>329.00547802641512</c:v>
                </c:pt>
                <c:pt idx="60">
                  <c:v>327.48127361940857</c:v>
                </c:pt>
                <c:pt idx="61">
                  <c:v>325.94994181835642</c:v>
                </c:pt>
                <c:pt idx="62">
                  <c:v>324.41138169211933</c:v>
                </c:pt>
                <c:pt idx="63">
                  <c:v>322.8654899046814</c:v>
                </c:pt>
                <c:pt idx="64">
                  <c:v>321.31216063415638</c:v>
                </c:pt>
                <c:pt idx="65">
                  <c:v>319.75128548825245</c:v>
                </c:pt>
                <c:pt idx="66">
                  <c:v>318.18275341600452</c:v>
                </c:pt>
                <c:pt idx="67">
                  <c:v>317.69966042063993</c:v>
                </c:pt>
                <c:pt idx="68">
                  <c:v>317.69966042063993</c:v>
                </c:pt>
                <c:pt idx="69">
                  <c:v>316.12094873859581</c:v>
                </c:pt>
                <c:pt idx="70">
                  <c:v>314.534313281381</c:v>
                </c:pt>
                <c:pt idx="71">
                  <c:v>312.9396335260044</c:v>
                </c:pt>
                <c:pt idx="72">
                  <c:v>311.33678586281758</c:v>
                </c:pt>
                <c:pt idx="73">
                  <c:v>309.72564348369662</c:v>
                </c:pt>
                <c:pt idx="74">
                  <c:v>309.48357202829027</c:v>
                </c:pt>
                <c:pt idx="75">
                  <c:v>309.48357202829027</c:v>
                </c:pt>
                <c:pt idx="76">
                  <c:v>307.86273135179897</c:v>
                </c:pt>
                <c:pt idx="77">
                  <c:v>306.23331196228463</c:v>
                </c:pt>
                <c:pt idx="78">
                  <c:v>304.59517618535909</c:v>
                </c:pt>
                <c:pt idx="79">
                  <c:v>302.94818262433915</c:v>
                </c:pt>
                <c:pt idx="80">
                  <c:v>301.29218601780889</c:v>
                </c:pt>
                <c:pt idx="81">
                  <c:v>299.62703709009634</c:v>
                </c:pt>
                <c:pt idx="82">
                  <c:v>297.95258239422924</c:v>
                </c:pt>
                <c:pt idx="83">
                  <c:v>296.26866414690227</c:v>
                </c:pt>
                <c:pt idx="84">
                  <c:v>295.73319891312502</c:v>
                </c:pt>
                <c:pt idx="85">
                  <c:v>295.73319891312502</c:v>
                </c:pt>
                <c:pt idx="86">
                  <c:v>294.03657075164983</c:v>
                </c:pt>
                <c:pt idx="87">
                  <c:v>292.33009584952072</c:v>
                </c:pt>
                <c:pt idx="88">
                  <c:v>291.51121539897906</c:v>
                </c:pt>
                <c:pt idx="89">
                  <c:v>291.51121539897906</c:v>
                </c:pt>
                <c:pt idx="90">
                  <c:v>289.78986991161366</c:v>
                </c:pt>
                <c:pt idx="91">
                  <c:v>288.05823838833351</c:v>
                </c:pt>
                <c:pt idx="92">
                  <c:v>286.89150049346176</c:v>
                </c:pt>
                <c:pt idx="93">
                  <c:v>286.89150049346176</c:v>
                </c:pt>
                <c:pt idx="94">
                  <c:v>286.64375977053811</c:v>
                </c:pt>
                <c:pt idx="95">
                  <c:v>286.64375977053811</c:v>
                </c:pt>
                <c:pt idx="96">
                  <c:v>284.8930062591744</c:v>
                </c:pt>
                <c:pt idx="97">
                  <c:v>283.13142710654711</c:v>
                </c:pt>
                <c:pt idx="98">
                  <c:v>281.35881897568095</c:v>
                </c:pt>
                <c:pt idx="99">
                  <c:v>281.23609696372546</c:v>
                </c:pt>
                <c:pt idx="100">
                  <c:v>281.23609696372546</c:v>
                </c:pt>
                <c:pt idx="101">
                  <c:v>281.01185760638282</c:v>
                </c:pt>
                <c:pt idx="102">
                  <c:v>281.01185760638282</c:v>
                </c:pt>
                <c:pt idx="103">
                  <c:v>279.22579414407613</c:v>
                </c:pt>
                <c:pt idx="104">
                  <c:v>277.42823236900381</c:v>
                </c:pt>
                <c:pt idx="105">
                  <c:v>276.50082424359965</c:v>
                </c:pt>
                <c:pt idx="106">
                  <c:v>276.50082424359965</c:v>
                </c:pt>
                <c:pt idx="107">
                  <c:v>274.68543064274451</c:v>
                </c:pt>
                <c:pt idx="108">
                  <c:v>272.85795903251568</c:v>
                </c:pt>
                <c:pt idx="109">
                  <c:v>271.01816508749005</c:v>
                </c:pt>
                <c:pt idx="110">
                  <c:v>269.31668375982576</c:v>
                </c:pt>
                <c:pt idx="111">
                  <c:v>269.31668375982576</c:v>
                </c:pt>
                <c:pt idx="112">
                  <c:v>267.45253065056238</c:v>
                </c:pt>
                <c:pt idx="113">
                  <c:v>265.57529281051359</c:v>
                </c:pt>
                <c:pt idx="114">
                  <c:v>263.68469077932838</c:v>
                </c:pt>
                <c:pt idx="115">
                  <c:v>262.77808206049076</c:v>
                </c:pt>
                <c:pt idx="116">
                  <c:v>262.77808206049076</c:v>
                </c:pt>
                <c:pt idx="117">
                  <c:v>260.86720838654679</c:v>
                </c:pt>
                <c:pt idx="118">
                  <c:v>258.94223373445675</c:v>
                </c:pt>
                <c:pt idx="119">
                  <c:v>257.0028412515901</c:v>
                </c:pt>
                <c:pt idx="120">
                  <c:v>255.04870203823825</c:v>
                </c:pt>
                <c:pt idx="121">
                  <c:v>253.07947449643171</c:v>
                </c:pt>
                <c:pt idx="122">
                  <c:v>251.09480363279133</c:v>
                </c:pt>
                <c:pt idx="123">
                  <c:v>249.09432031138331</c:v>
                </c:pt>
                <c:pt idx="124">
                  <c:v>248.69873018451469</c:v>
                </c:pt>
                <c:pt idx="125">
                  <c:v>248.69873018451469</c:v>
                </c:pt>
                <c:pt idx="126">
                  <c:v>246.6788162680169</c:v>
                </c:pt>
                <c:pt idx="127">
                  <c:v>246.39958012015776</c:v>
                </c:pt>
                <c:pt idx="128">
                  <c:v>246.39958012015776</c:v>
                </c:pt>
                <c:pt idx="129">
                  <c:v>246.10864328460724</c:v>
                </c:pt>
                <c:pt idx="130">
                  <c:v>246.10864328460724</c:v>
                </c:pt>
                <c:pt idx="131">
                  <c:v>244.06729461234673</c:v>
                </c:pt>
                <c:pt idx="132">
                  <c:v>243.76084934088587</c:v>
                </c:pt>
                <c:pt idx="133">
                  <c:v>243.76084934088587</c:v>
                </c:pt>
                <c:pt idx="134">
                  <c:v>243.46388237147221</c:v>
                </c:pt>
                <c:pt idx="135">
                  <c:v>243.46388237147221</c:v>
                </c:pt>
                <c:pt idx="136">
                  <c:v>241.40016988268681</c:v>
                </c:pt>
                <c:pt idx="137">
                  <c:v>239.31866207922451</c:v>
                </c:pt>
                <c:pt idx="138">
                  <c:v>237.21889051968446</c:v>
                </c:pt>
                <c:pt idx="139">
                  <c:v>235.10036584273968</c:v>
                </c:pt>
                <c:pt idx="140">
                  <c:v>232.96257643533659</c:v>
                </c:pt>
                <c:pt idx="141">
                  <c:v>230.80498698986131</c:v>
                </c:pt>
                <c:pt idx="142">
                  <c:v>228.62703693874451</c:v>
                </c:pt>
                <c:pt idx="143">
                  <c:v>226.80522021194761</c:v>
                </c:pt>
                <c:pt idx="144">
                  <c:v>226.80522021194761</c:v>
                </c:pt>
                <c:pt idx="145">
                  <c:v>226.56288274867543</c:v>
                </c:pt>
                <c:pt idx="146">
                  <c:v>226.56288274867543</c:v>
                </c:pt>
                <c:pt idx="147">
                  <c:v>224.34375373384046</c:v>
                </c:pt>
                <c:pt idx="148">
                  <c:v>222.68646297292085</c:v>
                </c:pt>
                <c:pt idx="149">
                  <c:v>222.68646297292085</c:v>
                </c:pt>
                <c:pt idx="150">
                  <c:v>221.29771518791159</c:v>
                </c:pt>
                <c:pt idx="151">
                  <c:v>221.29771518791159</c:v>
                </c:pt>
                <c:pt idx="152">
                  <c:v>220.73133810900083</c:v>
                </c:pt>
                <c:pt idx="153">
                  <c:v>220.73133810900083</c:v>
                </c:pt>
                <c:pt idx="154">
                  <c:v>219.58053113923839</c:v>
                </c:pt>
                <c:pt idx="155">
                  <c:v>219.58053113923839</c:v>
                </c:pt>
                <c:pt idx="156">
                  <c:v>217.29010482622081</c:v>
                </c:pt>
                <c:pt idx="157">
                  <c:v>216.22789905881717</c:v>
                </c:pt>
                <c:pt idx="158">
                  <c:v>216.22789905881717</c:v>
                </c:pt>
                <c:pt idx="159">
                  <c:v>215.40075003441848</c:v>
                </c:pt>
                <c:pt idx="160">
                  <c:v>215.40075003441848</c:v>
                </c:pt>
                <c:pt idx="161">
                  <c:v>213.06539633499858</c:v>
                </c:pt>
                <c:pt idx="162">
                  <c:v>210.7867754186444</c:v>
                </c:pt>
                <c:pt idx="163">
                  <c:v>210.7867754186444</c:v>
                </c:pt>
                <c:pt idx="164">
                  <c:v>208.39972334768112</c:v>
                </c:pt>
                <c:pt idx="165">
                  <c:v>205.98501084154162</c:v>
                </c:pt>
                <c:pt idx="166">
                  <c:v>203.54165345547827</c:v>
                </c:pt>
                <c:pt idx="167">
                  <c:v>201.06860692656625</c:v>
                </c:pt>
                <c:pt idx="168">
                  <c:v>198.56476195788116</c:v>
                </c:pt>
                <c:pt idx="169">
                  <c:v>196.02893840295621</c:v>
                </c:pt>
                <c:pt idx="170">
                  <c:v>193.45987876402177</c:v>
                </c:pt>
                <c:pt idx="171">
                  <c:v>190.85624090238704</c:v>
                </c:pt>
                <c:pt idx="172">
                  <c:v>188.21658984103922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046-495A-8123-F780D768062B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Sheet1!$AE$5:$AE$177</c:f>
              <c:numCache>
                <c:formatCode>0.00</c:formatCode>
                <c:ptCount val="173"/>
                <c:pt idx="0">
                  <c:v>200.82357468103481</c:v>
                </c:pt>
                <c:pt idx="1">
                  <c:v>200.82357468103481</c:v>
                </c:pt>
                <c:pt idx="2">
                  <c:v>198.31663608398858</c:v>
                </c:pt>
                <c:pt idx="3">
                  <c:v>195.77759868705397</c:v>
                </c:pt>
                <c:pt idx="4">
                  <c:v>193.20519699963859</c:v>
                </c:pt>
                <c:pt idx="5">
                  <c:v>192.91443332127631</c:v>
                </c:pt>
                <c:pt idx="6">
                  <c:v>192.91443332127631</c:v>
                </c:pt>
                <c:pt idx="7">
                  <c:v>190.30333308607382</c:v>
                </c:pt>
                <c:pt idx="8">
                  <c:v>187.65590473968348</c:v>
                </c:pt>
                <c:pt idx="9">
                  <c:v>184.97058842872605</c:v>
                </c:pt>
                <c:pt idx="10">
                  <c:v>182.24570936971097</c:v>
                </c:pt>
                <c:pt idx="11">
                  <c:v>180.68078666994219</c:v>
                </c:pt>
                <c:pt idx="12">
                  <c:v>180.68078666994219</c:v>
                </c:pt>
                <c:pt idx="13">
                  <c:v>180.30380570489675</c:v>
                </c:pt>
                <c:pt idx="14">
                  <c:v>180.30380570489675</c:v>
                </c:pt>
                <c:pt idx="15">
                  <c:v>177.50730224886289</c:v>
                </c:pt>
                <c:pt idx="16">
                  <c:v>174.66603090374832</c:v>
                </c:pt>
                <c:pt idx="17">
                  <c:v>171.77777024885719</c:v>
                </c:pt>
                <c:pt idx="18">
                  <c:v>169.28282577884022</c:v>
                </c:pt>
                <c:pt idx="19">
                  <c:v>169.28282577884022</c:v>
                </c:pt>
                <c:pt idx="20">
                  <c:v>168.46632966759017</c:v>
                </c:pt>
                <c:pt idx="21">
                  <c:v>168.46632966759017</c:v>
                </c:pt>
                <c:pt idx="22">
                  <c:v>165.46988919942254</c:v>
                </c:pt>
                <c:pt idx="23">
                  <c:v>162.41817703591298</c:v>
                </c:pt>
                <c:pt idx="24">
                  <c:v>159.3080168468278</c:v>
                </c:pt>
                <c:pt idx="25">
                  <c:v>156.13591589275407</c:v>
                </c:pt>
                <c:pt idx="26">
                  <c:v>154.50407806808587</c:v>
                </c:pt>
                <c:pt idx="27">
                  <c:v>154.50407806808587</c:v>
                </c:pt>
                <c:pt idx="28">
                  <c:v>151.23124723306748</c:v>
                </c:pt>
                <c:pt idx="29">
                  <c:v>147.88600386672559</c:v>
                </c:pt>
                <c:pt idx="30">
                  <c:v>144.46331762654899</c:v>
                </c:pt>
                <c:pt idx="31">
                  <c:v>140.9575472958762</c:v>
                </c:pt>
                <c:pt idx="32">
                  <c:v>137.36233158937415</c:v>
                </c:pt>
                <c:pt idx="33">
                  <c:v>133.67045350289337</c:v>
                </c:pt>
                <c:pt idx="34">
                  <c:v>129.87366992454312</c:v>
                </c:pt>
                <c:pt idx="35">
                  <c:v>128.54943834832255</c:v>
                </c:pt>
                <c:pt idx="36">
                  <c:v>128.54943834832255</c:v>
                </c:pt>
                <c:pt idx="37">
                  <c:v>124.59670180092722</c:v>
                </c:pt>
                <c:pt idx="38">
                  <c:v>120.51438959588677</c:v>
                </c:pt>
                <c:pt idx="39">
                  <c:v>116.28885630046062</c:v>
                </c:pt>
                <c:pt idx="40">
                  <c:v>111.90387884103562</c:v>
                </c:pt>
                <c:pt idx="41">
                  <c:v>107.33991848175206</c:v>
                </c:pt>
                <c:pt idx="42">
                  <c:v>102.57308662446098</c:v>
                </c:pt>
                <c:pt idx="43">
                  <c:v>97.573654741785589</c:v>
                </c:pt>
                <c:pt idx="44">
                  <c:v>92.303835779826485</c:v>
                </c:pt>
                <c:pt idx="45">
                  <c:v>86.714347715180182</c:v>
                </c:pt>
                <c:pt idx="46">
                  <c:v>83.186577761494519</c:v>
                </c:pt>
                <c:pt idx="47">
                  <c:v>83.186577761494519</c:v>
                </c:pt>
                <c:pt idx="48">
                  <c:v>76.937550777687051</c:v>
                </c:pt>
                <c:pt idx="49">
                  <c:v>70.133919893794427</c:v>
                </c:pt>
                <c:pt idx="50">
                  <c:v>62.595101403138358</c:v>
                </c:pt>
                <c:pt idx="51">
                  <c:v>54.014134443395214</c:v>
                </c:pt>
                <c:pt idx="52">
                  <c:v>48.88353104747214</c:v>
                </c:pt>
                <c:pt idx="53">
                  <c:v>48.88353104747214</c:v>
                </c:pt>
                <c:pt idx="54">
                  <c:v>48.88353104747214</c:v>
                </c:pt>
                <c:pt idx="55">
                  <c:v>48.88353104747214</c:v>
                </c:pt>
                <c:pt idx="56">
                  <c:v>48.88353104747214</c:v>
                </c:pt>
                <c:pt idx="57">
                  <c:v>48.88353104747214</c:v>
                </c:pt>
                <c:pt idx="58">
                  <c:v>48.88353104747214</c:v>
                </c:pt>
                <c:pt idx="59">
                  <c:v>48.88353104747214</c:v>
                </c:pt>
                <c:pt idx="60">
                  <c:v>48.88353104747214</c:v>
                </c:pt>
                <c:pt idx="61">
                  <c:v>48.88353104747214</c:v>
                </c:pt>
                <c:pt idx="62">
                  <c:v>48.88353104747214</c:v>
                </c:pt>
                <c:pt idx="63">
                  <c:v>48.88353104747214</c:v>
                </c:pt>
                <c:pt idx="64">
                  <c:v>48.88353104747214</c:v>
                </c:pt>
                <c:pt idx="65">
                  <c:v>48.88353104747214</c:v>
                </c:pt>
                <c:pt idx="66">
                  <c:v>48.88353104747214</c:v>
                </c:pt>
                <c:pt idx="67">
                  <c:v>325.32706264261077</c:v>
                </c:pt>
                <c:pt idx="68">
                  <c:v>325.32706264261077</c:v>
                </c:pt>
                <c:pt idx="69">
                  <c:v>323.78554274035952</c:v>
                </c:pt>
                <c:pt idx="70">
                  <c:v>322.2366485793774</c:v>
                </c:pt>
                <c:pt idx="71">
                  <c:v>320.68027330609095</c:v>
                </c:pt>
                <c:pt idx="72">
                  <c:v>319.11630746119698</c:v>
                </c:pt>
                <c:pt idx="73">
                  <c:v>317.54463888982474</c:v>
                </c:pt>
                <c:pt idx="74">
                  <c:v>317.30853252263671</c:v>
                </c:pt>
                <c:pt idx="75">
                  <c:v>317.30853252263671</c:v>
                </c:pt>
                <c:pt idx="76">
                  <c:v>315.72786511752366</c:v>
                </c:pt>
                <c:pt idx="77">
                  <c:v>314.13924430365148</c:v>
                </c:pt>
                <c:pt idx="78">
                  <c:v>312.5425488020299</c:v>
                </c:pt>
                <c:pt idx="79">
                  <c:v>310.93765421973137</c:v>
                </c:pt>
                <c:pt idx="80">
                  <c:v>309.3244329367941</c:v>
                </c:pt>
                <c:pt idx="81">
                  <c:v>307.70275398778807</c:v>
                </c:pt>
                <c:pt idx="82">
                  <c:v>306.07248293773364</c:v>
                </c:pt>
                <c:pt idx="83">
                  <c:v>304.43348175203931</c:v>
                </c:pt>
                <c:pt idx="84">
                  <c:v>303.9124025038617</c:v>
                </c:pt>
                <c:pt idx="85">
                  <c:v>303.9124025038617</c:v>
                </c:pt>
                <c:pt idx="86">
                  <c:v>302.26168860057214</c:v>
                </c:pt>
                <c:pt idx="87">
                  <c:v>300.6019101663681</c:v>
                </c:pt>
                <c:pt idx="88">
                  <c:v>299.80562396270898</c:v>
                </c:pt>
                <c:pt idx="89">
                  <c:v>299.80562396270898</c:v>
                </c:pt>
                <c:pt idx="90">
                  <c:v>298.13217229891387</c:v>
                </c:pt>
                <c:pt idx="91">
                  <c:v>296.44927417632391</c:v>
                </c:pt>
                <c:pt idx="92">
                  <c:v>295.31568957925219</c:v>
                </c:pt>
                <c:pt idx="93">
                  <c:v>295.31568957925219</c:v>
                </c:pt>
                <c:pt idx="94">
                  <c:v>295.0750217684805</c:v>
                </c:pt>
                <c:pt idx="95">
                  <c:v>295.0750217684805</c:v>
                </c:pt>
                <c:pt idx="96">
                  <c:v>293.374587296973</c:v>
                </c:pt>
                <c:pt idx="97">
                  <c:v>291.66423927466536</c:v>
                </c:pt>
                <c:pt idx="98">
                  <c:v>289.94380226462721</c:v>
                </c:pt>
                <c:pt idx="99">
                  <c:v>289.82471546034378</c:v>
                </c:pt>
                <c:pt idx="100">
                  <c:v>289.82471546034378</c:v>
                </c:pt>
                <c:pt idx="101">
                  <c:v>289.60712624462337</c:v>
                </c:pt>
                <c:pt idx="102">
                  <c:v>289.60712624462337</c:v>
                </c:pt>
                <c:pt idx="103">
                  <c:v>287.87439547773124</c:v>
                </c:pt>
                <c:pt idx="104">
                  <c:v>286.13117196780433</c:v>
                </c:pt>
                <c:pt idx="105">
                  <c:v>285.23206212428016</c:v>
                </c:pt>
                <c:pt idx="106">
                  <c:v>285.23206212428016</c:v>
                </c:pt>
                <c:pt idx="107">
                  <c:v>283.47258996888786</c:v>
                </c:pt>
                <c:pt idx="108">
                  <c:v>281.702128610469</c:v>
                </c:pt>
                <c:pt idx="109">
                  <c:v>279.92046953316799</c:v>
                </c:pt>
                <c:pt idx="110">
                  <c:v>278.27342598183759</c:v>
                </c:pt>
                <c:pt idx="111">
                  <c:v>278.27342598183759</c:v>
                </c:pt>
                <c:pt idx="112">
                  <c:v>276.4696721299992</c:v>
                </c:pt>
                <c:pt idx="113">
                  <c:v>274.6540726216694</c:v>
                </c:pt>
                <c:pt idx="114">
                  <c:v>272.82639096625024</c:v>
                </c:pt>
                <c:pt idx="115">
                  <c:v>271.95025991469328</c:v>
                </c:pt>
                <c:pt idx="116">
                  <c:v>271.95025991469328</c:v>
                </c:pt>
                <c:pt idx="117">
                  <c:v>270.10428331973787</c:v>
                </c:pt>
                <c:pt idx="118">
                  <c:v>268.24560363157718</c:v>
                </c:pt>
                <c:pt idx="119">
                  <c:v>266.37395493491704</c:v>
                </c:pt>
                <c:pt idx="120">
                  <c:v>264.48906190553367</c:v>
                </c:pt>
                <c:pt idx="121">
                  <c:v>262.59063933748519</c:v>
                </c:pt>
                <c:pt idx="122">
                  <c:v>260.67839163933252</c:v>
                </c:pt>
                <c:pt idx="123">
                  <c:v>258.75201229685001</c:v>
                </c:pt>
                <c:pt idx="124">
                  <c:v>258.37120940938684</c:v>
                </c:pt>
                <c:pt idx="125">
                  <c:v>258.37120940938684</c:v>
                </c:pt>
                <c:pt idx="126">
                  <c:v>256.42749823618612</c:v>
                </c:pt>
                <c:pt idx="127">
                  <c:v>256.15888924585312</c:v>
                </c:pt>
                <c:pt idx="128">
                  <c:v>256.15888924585312</c:v>
                </c:pt>
                <c:pt idx="129">
                  <c:v>255.87904907527937</c:v>
                </c:pt>
                <c:pt idx="130">
                  <c:v>255.87904907527937</c:v>
                </c:pt>
                <c:pt idx="131">
                  <c:v>253.91626130610308</c:v>
                </c:pt>
                <c:pt idx="132">
                  <c:v>253.62171659317588</c:v>
                </c:pt>
                <c:pt idx="133">
                  <c:v>253.62171659317588</c:v>
                </c:pt>
                <c:pt idx="134">
                  <c:v>253.33630903537934</c:v>
                </c:pt>
                <c:pt idx="135">
                  <c:v>253.33630903537934</c:v>
                </c:pt>
                <c:pt idx="136">
                  <c:v>251.35366612736968</c:v>
                </c:pt>
                <c:pt idx="137">
                  <c:v>249.35525957089661</c:v>
                </c:pt>
                <c:pt idx="138">
                  <c:v>247.34070727575195</c:v>
                </c:pt>
                <c:pt idx="139">
                  <c:v>245.30961146206482</c:v>
                </c:pt>
                <c:pt idx="140">
                  <c:v>243.26155774324312</c:v>
                </c:pt>
                <c:pt idx="141">
                  <c:v>241.19611413882524</c:v>
                </c:pt>
                <c:pt idx="142">
                  <c:v>239.11283001058143</c:v>
                </c:pt>
                <c:pt idx="143">
                  <c:v>237.37150496988727</c:v>
                </c:pt>
                <c:pt idx="144">
                  <c:v>237.37150496988727</c:v>
                </c:pt>
                <c:pt idx="145">
                  <c:v>237.13996562298229</c:v>
                </c:pt>
                <c:pt idx="146">
                  <c:v>237.13996562298229</c:v>
                </c:pt>
                <c:pt idx="147">
                  <c:v>235.02072950203609</c:v>
                </c:pt>
                <c:pt idx="148">
                  <c:v>233.43925172872966</c:v>
                </c:pt>
                <c:pt idx="149">
                  <c:v>233.43925172872966</c:v>
                </c:pt>
                <c:pt idx="150">
                  <c:v>232.11484701257092</c:v>
                </c:pt>
                <c:pt idx="151">
                  <c:v>232.11484701257092</c:v>
                </c:pt>
                <c:pt idx="152">
                  <c:v>231.57492757133531</c:v>
                </c:pt>
                <c:pt idx="153">
                  <c:v>231.57492757133531</c:v>
                </c:pt>
                <c:pt idx="154">
                  <c:v>230.47827036766219</c:v>
                </c:pt>
                <c:pt idx="155">
                  <c:v>230.47827036766219</c:v>
                </c:pt>
                <c:pt idx="156">
                  <c:v>228.29720346878798</c:v>
                </c:pt>
                <c:pt idx="157">
                  <c:v>227.28644435528744</c:v>
                </c:pt>
                <c:pt idx="158">
                  <c:v>227.28644435528744</c:v>
                </c:pt>
                <c:pt idx="159">
                  <c:v>226.49968338094686</c:v>
                </c:pt>
                <c:pt idx="160">
                  <c:v>226.49968338094686</c:v>
                </c:pt>
                <c:pt idx="161">
                  <c:v>224.27992904330333</c:v>
                </c:pt>
                <c:pt idx="162">
                  <c:v>222.11638423958999</c:v>
                </c:pt>
                <c:pt idx="163">
                  <c:v>222.11638423958999</c:v>
                </c:pt>
                <c:pt idx="164">
                  <c:v>219.85237808054109</c:v>
                </c:pt>
                <c:pt idx="165">
                  <c:v>217.56481367093619</c:v>
                </c:pt>
                <c:pt idx="166">
                  <c:v>215.25293992805112</c:v>
                </c:pt>
                <c:pt idx="167">
                  <c:v>212.91596499010868</c:v>
                </c:pt>
                <c:pt idx="168">
                  <c:v>210.55305304760884</c:v>
                </c:pt>
                <c:pt idx="169">
                  <c:v>208.16332085088663</c:v>
                </c:pt>
                <c:pt idx="170">
                  <c:v>205.745833852521</c:v>
                </c:pt>
                <c:pt idx="171">
                  <c:v>203.29960193681927</c:v>
                </c:pt>
                <c:pt idx="172">
                  <c:v>200.82357468103481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046-495A-8123-F780D768062B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Sheet1!$AF$5:$AF$177</c:f>
              <c:numCache>
                <c:formatCode>0.00</c:formatCode>
                <c:ptCount val="173"/>
                <c:pt idx="0">
                  <c:v>247.27573252039201</c:v>
                </c:pt>
                <c:pt idx="1">
                  <c:v>247.27573252039201</c:v>
                </c:pt>
                <c:pt idx="2">
                  <c:v>245.2440985905603</c:v>
                </c:pt>
                <c:pt idx="3">
                  <c:v>243.1954931603307</c:v>
                </c:pt>
                <c:pt idx="4">
                  <c:v>241.12948366696358</c:v>
                </c:pt>
                <c:pt idx="5">
                  <c:v>240.8965718508598</c:v>
                </c:pt>
                <c:pt idx="6">
                  <c:v>240.8965718508598</c:v>
                </c:pt>
                <c:pt idx="7">
                  <c:v>238.8106746556704</c:v>
                </c:pt>
                <c:pt idx="8">
                  <c:v>236.706396891796</c:v>
                </c:pt>
                <c:pt idx="9">
                  <c:v>234.5832439231252</c:v>
                </c:pt>
                <c:pt idx="10">
                  <c:v>232.44069852221762</c:v>
                </c:pt>
                <c:pt idx="11">
                  <c:v>231.21575728634167</c:v>
                </c:pt>
                <c:pt idx="12">
                  <c:v>231.21575728634167</c:v>
                </c:pt>
                <c:pt idx="13">
                  <c:v>230.92128983161439</c:v>
                </c:pt>
                <c:pt idx="14">
                  <c:v>230.92128983161439</c:v>
                </c:pt>
                <c:pt idx="15">
                  <c:v>228.74444714024526</c:v>
                </c:pt>
                <c:pt idx="16">
                  <c:v>226.54668855998855</c:v>
                </c:pt>
                <c:pt idx="17">
                  <c:v>224.32739934634924</c:v>
                </c:pt>
                <c:pt idx="18">
                  <c:v>222.42269409728956</c:v>
                </c:pt>
                <c:pt idx="19">
                  <c:v>222.42269409728956</c:v>
                </c:pt>
                <c:pt idx="20">
                  <c:v>221.8019025560792</c:v>
                </c:pt>
                <c:pt idx="21">
                  <c:v>221.8019025560792</c:v>
                </c:pt>
                <c:pt idx="22">
                  <c:v>219.53465324976932</c:v>
                </c:pt>
                <c:pt idx="23">
                  <c:v>217.24374324131051</c:v>
                </c:pt>
                <c:pt idx="24">
                  <c:v>214.92841593771738</c:v>
                </c:pt>
                <c:pt idx="25">
                  <c:v>212.58787354291036</c:v>
                </c:pt>
                <c:pt idx="26">
                  <c:v>211.39226543442041</c:v>
                </c:pt>
                <c:pt idx="27">
                  <c:v>211.39226543442041</c:v>
                </c:pt>
                <c:pt idx="28">
                  <c:v>209.0121285607523</c:v>
                </c:pt>
                <c:pt idx="29">
                  <c:v>206.60457372840622</c:v>
                </c:pt>
                <c:pt idx="30">
                  <c:v>204.16863100265044</c:v>
                </c:pt>
                <c:pt idx="31">
                  <c:v>201.70327187603186</c:v>
                </c:pt>
                <c:pt idx="32">
                  <c:v>199.20740419345969</c:v>
                </c:pt>
                <c:pt idx="33">
                  <c:v>196.67986649755593</c:v>
                </c:pt>
                <c:pt idx="34">
                  <c:v>194.11942171121473</c:v>
                </c:pt>
                <c:pt idx="35">
                  <c:v>193.23596416168607</c:v>
                </c:pt>
                <c:pt idx="36">
                  <c:v>193.23596416168607</c:v>
                </c:pt>
                <c:pt idx="37">
                  <c:v>190.62926807155407</c:v>
                </c:pt>
                <c:pt idx="38">
                  <c:v>187.98642995039938</c:v>
                </c:pt>
                <c:pt idx="39">
                  <c:v>185.30590342861828</c:v>
                </c:pt>
                <c:pt idx="40">
                  <c:v>182.58602861527058</c:v>
                </c:pt>
                <c:pt idx="41">
                  <c:v>179.82502007645212</c:v>
                </c:pt>
                <c:pt idx="42">
                  <c:v>177.02095312560152</c:v>
                </c:pt>
                <c:pt idx="43">
                  <c:v>174.1717481266592</c:v>
                </c:pt>
                <c:pt idx="44">
                  <c:v>171.27515244627986</c:v>
                </c:pt>
                <c:pt idx="45">
                  <c:v>168.32871960986458</c:v>
                </c:pt>
                <c:pt idx="46">
                  <c:v>166.53884371370066</c:v>
                </c:pt>
                <c:pt idx="47">
                  <c:v>166.53884371370066</c:v>
                </c:pt>
                <c:pt idx="48">
                  <c:v>163.50708383888576</c:v>
                </c:pt>
                <c:pt idx="49">
                  <c:v>160.41803659656358</c:v>
                </c:pt>
                <c:pt idx="50">
                  <c:v>157.26832632636621</c:v>
                </c:pt>
                <c:pt idx="51">
                  <c:v>154.0542322219562</c:v>
                </c:pt>
                <c:pt idx="52">
                  <c:v>152.33115030582684</c:v>
                </c:pt>
                <c:pt idx="53">
                  <c:v>152.33115030582684</c:v>
                </c:pt>
                <c:pt idx="54">
                  <c:v>149.01060148021821</c:v>
                </c:pt>
                <c:pt idx="55">
                  <c:v>145.61435146817229</c:v>
                </c:pt>
                <c:pt idx="56">
                  <c:v>142.13697391423671</c:v>
                </c:pt>
                <c:pt idx="57">
                  <c:v>138.57236143436543</c:v>
                </c:pt>
                <c:pt idx="58">
                  <c:v>134.91359958690751</c:v>
                </c:pt>
                <c:pt idx="59">
                  <c:v>131.15280917119699</c:v>
                </c:pt>
                <c:pt idx="60">
                  <c:v>127.28094654541351</c:v>
                </c:pt>
                <c:pt idx="61">
                  <c:v>123.28754743888943</c:v>
                </c:pt>
                <c:pt idx="62">
                  <c:v>119.16039339267226</c:v>
                </c:pt>
                <c:pt idx="63">
                  <c:v>114.88507019407008</c:v>
                </c:pt>
                <c:pt idx="64">
                  <c:v>110.4443722128765</c:v>
                </c:pt>
                <c:pt idx="65">
                  <c:v>105.8174813227777</c:v>
                </c:pt>
                <c:pt idx="66">
                  <c:v>100.97880645707993</c:v>
                </c:pt>
                <c:pt idx="67">
                  <c:v>99.446111102930558</c:v>
                </c:pt>
                <c:pt idx="68">
                  <c:v>99.446111102930558</c:v>
                </c:pt>
                <c:pt idx="69">
                  <c:v>94.281010884994274</c:v>
                </c:pt>
                <c:pt idx="70">
                  <c:v>88.8160402939492</c:v>
                </c:pt>
                <c:pt idx="71">
                  <c:v>82.991981621698898</c:v>
                </c:pt>
                <c:pt idx="72">
                  <c:v>76.727107422972793</c:v>
                </c:pt>
                <c:pt idx="73">
                  <c:v>69.902997171054167</c:v>
                </c:pt>
                <c:pt idx="74">
                  <c:v>68.822497320980787</c:v>
                </c:pt>
                <c:pt idx="75">
                  <c:v>68.822497320980787</c:v>
                </c:pt>
                <c:pt idx="76">
                  <c:v>68.822497320980787</c:v>
                </c:pt>
                <c:pt idx="77">
                  <c:v>68.822497320980787</c:v>
                </c:pt>
                <c:pt idx="78">
                  <c:v>68.822497320980787</c:v>
                </c:pt>
                <c:pt idx="79">
                  <c:v>68.822497320980787</c:v>
                </c:pt>
                <c:pt idx="80">
                  <c:v>68.822497320980787</c:v>
                </c:pt>
                <c:pt idx="81">
                  <c:v>68.822497320980787</c:v>
                </c:pt>
                <c:pt idx="82">
                  <c:v>68.822497320980787</c:v>
                </c:pt>
                <c:pt idx="83">
                  <c:v>68.822497320980787</c:v>
                </c:pt>
                <c:pt idx="84">
                  <c:v>336.41927433114807</c:v>
                </c:pt>
                <c:pt idx="85">
                  <c:v>336.41927433114807</c:v>
                </c:pt>
                <c:pt idx="86">
                  <c:v>334.92881055755157</c:v>
                </c:pt>
                <c:pt idx="87">
                  <c:v>333.43168436952158</c:v>
                </c:pt>
                <c:pt idx="88">
                  <c:v>332.71397912545882</c:v>
                </c:pt>
                <c:pt idx="89">
                  <c:v>332.71397912545882</c:v>
                </c:pt>
                <c:pt idx="90">
                  <c:v>331.20684157410795</c:v>
                </c:pt>
                <c:pt idx="91">
                  <c:v>329.69281445839283</c:v>
                </c:pt>
                <c:pt idx="92">
                  <c:v>328.67390565345499</c:v>
                </c:pt>
                <c:pt idx="93">
                  <c:v>328.67390565345499</c:v>
                </c:pt>
                <c:pt idx="94">
                  <c:v>328.45768101461141</c:v>
                </c:pt>
                <c:pt idx="95">
                  <c:v>328.45768101461141</c:v>
                </c:pt>
                <c:pt idx="96">
                  <c:v>326.93092270003496</c:v>
                </c:pt>
                <c:pt idx="97">
                  <c:v>325.39700093500591</c:v>
                </c:pt>
                <c:pt idx="98">
                  <c:v>323.85581393190432</c:v>
                </c:pt>
                <c:pt idx="99">
                  <c:v>323.74920144688576</c:v>
                </c:pt>
                <c:pt idx="100">
                  <c:v>323.74920144688576</c:v>
                </c:pt>
                <c:pt idx="101">
                  <c:v>323.55442713320463</c:v>
                </c:pt>
                <c:pt idx="102">
                  <c:v>323.55442713320463</c:v>
                </c:pt>
                <c:pt idx="103">
                  <c:v>322.00442127010655</c:v>
                </c:pt>
                <c:pt idx="104">
                  <c:v>320.44691809642399</c:v>
                </c:pt>
                <c:pt idx="105">
                  <c:v>319.64434768895302</c:v>
                </c:pt>
                <c:pt idx="106">
                  <c:v>319.64434768895302</c:v>
                </c:pt>
                <c:pt idx="107">
                  <c:v>318.07528827228356</c:v>
                </c:pt>
                <c:pt idx="108">
                  <c:v>316.49845024817466</c:v>
                </c:pt>
                <c:pt idx="109">
                  <c:v>314.91371676936569</c:v>
                </c:pt>
                <c:pt idx="110">
                  <c:v>313.45060113755767</c:v>
                </c:pt>
                <c:pt idx="111">
                  <c:v>313.45060113755767</c:v>
                </c:pt>
                <c:pt idx="112">
                  <c:v>311.85037975525421</c:v>
                </c:pt>
                <c:pt idx="113">
                  <c:v>310.24190457366694</c:v>
                </c:pt>
                <c:pt idx="114">
                  <c:v>308.62504654272027</c:v>
                </c:pt>
                <c:pt idx="115">
                  <c:v>307.8508138912357</c:v>
                </c:pt>
                <c:pt idx="116">
                  <c:v>307.8508138912357</c:v>
                </c:pt>
                <c:pt idx="117">
                  <c:v>306.2213310883098</c:v>
                </c:pt>
                <c:pt idx="118">
                  <c:v>304.58313087480116</c:v>
                </c:pt>
                <c:pt idx="119">
                  <c:v>302.93607182621264</c:v>
                </c:pt>
                <c:pt idx="120">
                  <c:v>301.28000865224408</c:v>
                </c:pt>
                <c:pt idx="121">
                  <c:v>299.61479204721564</c:v>
                </c:pt>
                <c:pt idx="122">
                  <c:v>297.94026853296668</c:v>
                </c:pt>
                <c:pt idx="123">
                  <c:v>296.25628029376242</c:v>
                </c:pt>
                <c:pt idx="124">
                  <c:v>295.92374287558664</c:v>
                </c:pt>
                <c:pt idx="125">
                  <c:v>295.92374287558664</c:v>
                </c:pt>
                <c:pt idx="126">
                  <c:v>294.22821346277505</c:v>
                </c:pt>
                <c:pt idx="127">
                  <c:v>293.99414328434557</c:v>
                </c:pt>
                <c:pt idx="128">
                  <c:v>293.99414328434557</c:v>
                </c:pt>
                <c:pt idx="129">
                  <c:v>293.75034893850989</c:v>
                </c:pt>
                <c:pt idx="130">
                  <c:v>293.75034893850989</c:v>
                </c:pt>
                <c:pt idx="131">
                  <c:v>292.04220157623848</c:v>
                </c:pt>
                <c:pt idx="132">
                  <c:v>291.7861457874522</c:v>
                </c:pt>
                <c:pt idx="133">
                  <c:v>291.7861457874522</c:v>
                </c:pt>
                <c:pt idx="134">
                  <c:v>291.53810252091631</c:v>
                </c:pt>
                <c:pt idx="135">
                  <c:v>291.53810252091631</c:v>
                </c:pt>
                <c:pt idx="136">
                  <c:v>289.81691672760633</c:v>
                </c:pt>
                <c:pt idx="137">
                  <c:v>288.08544777807901</c:v>
                </c:pt>
                <c:pt idx="138">
                  <c:v>286.34350913107198</c:v>
                </c:pt>
                <c:pt idx="139">
                  <c:v>284.59090853626424</c:v>
                </c:pt>
                <c:pt idx="140">
                  <c:v>282.82744778662538</c:v>
                </c:pt>
                <c:pt idx="141">
                  <c:v>281.05292245677919</c:v>
                </c:pt>
                <c:pt idx="142">
                  <c:v>279.26712162640331</c:v>
                </c:pt>
                <c:pt idx="143">
                  <c:v>277.77762890034239</c:v>
                </c:pt>
                <c:pt idx="144">
                  <c:v>277.77762890034239</c:v>
                </c:pt>
                <c:pt idx="145">
                  <c:v>277.57979580923455</c:v>
                </c:pt>
                <c:pt idx="146">
                  <c:v>277.57979580923455</c:v>
                </c:pt>
                <c:pt idx="147">
                  <c:v>275.77150512969308</c:v>
                </c:pt>
                <c:pt idx="148">
                  <c:v>274.42496969754109</c:v>
                </c:pt>
                <c:pt idx="149">
                  <c:v>274.42496969754109</c:v>
                </c:pt>
                <c:pt idx="150">
                  <c:v>273.29925347409267</c:v>
                </c:pt>
                <c:pt idx="151">
                  <c:v>273.29925347409267</c:v>
                </c:pt>
                <c:pt idx="152">
                  <c:v>272.84084522940543</c:v>
                </c:pt>
                <c:pt idx="153">
                  <c:v>272.84084522940543</c:v>
                </c:pt>
                <c:pt idx="154">
                  <c:v>271.91067073120979</c:v>
                </c:pt>
                <c:pt idx="155">
                  <c:v>271.91067073120979</c:v>
                </c:pt>
                <c:pt idx="156">
                  <c:v>270.06442353167586</c:v>
                </c:pt>
                <c:pt idx="157">
                  <c:v>269.21052641658798</c:v>
                </c:pt>
                <c:pt idx="158">
                  <c:v>269.21052641658798</c:v>
                </c:pt>
                <c:pt idx="159">
                  <c:v>268.54661851808231</c:v>
                </c:pt>
                <c:pt idx="160">
                  <c:v>268.54661851808231</c:v>
                </c:pt>
                <c:pt idx="161">
                  <c:v>266.67708247522216</c:v>
                </c:pt>
                <c:pt idx="162">
                  <c:v>264.86009116795316</c:v>
                </c:pt>
                <c:pt idx="163">
                  <c:v>264.86009116795316</c:v>
                </c:pt>
                <c:pt idx="164">
                  <c:v>262.96434719082447</c:v>
                </c:pt>
                <c:pt idx="165">
                  <c:v>261.05483694713735</c:v>
                </c:pt>
                <c:pt idx="166">
                  <c:v>259.13125611067545</c:v>
                </c:pt>
                <c:pt idx="167">
                  <c:v>257.19328897445297</c:v>
                </c:pt>
                <c:pt idx="168">
                  <c:v>255.24060784580587</c:v>
                </c:pt>
                <c:pt idx="169">
                  <c:v>253.27287239950601</c:v>
                </c:pt>
                <c:pt idx="170">
                  <c:v>251.28972898528195</c:v>
                </c:pt>
                <c:pt idx="171">
                  <c:v>249.29080988575663</c:v>
                </c:pt>
                <c:pt idx="172">
                  <c:v>247.27573252039201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046-495A-8123-F780D768062B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Sheet1!$AG$5:$AG$177</c:f>
              <c:numCache>
                <c:formatCode>0.00</c:formatCode>
                <c:ptCount val="173"/>
                <c:pt idx="0">
                  <c:v>270.2436600460203</c:v>
                </c:pt>
                <c:pt idx="1">
                  <c:v>270.2436600460203</c:v>
                </c:pt>
                <c:pt idx="2">
                  <c:v>268.38594559899923</c:v>
                </c:pt>
                <c:pt idx="3">
                  <c:v>266.51528247938984</c:v>
                </c:pt>
                <c:pt idx="4">
                  <c:v>264.63139608721593</c:v>
                </c:pt>
                <c:pt idx="5">
                  <c:v>264.41918657894126</c:v>
                </c:pt>
                <c:pt idx="6">
                  <c:v>264.41918657894126</c:v>
                </c:pt>
                <c:pt idx="7">
                  <c:v>262.52025870600721</c:v>
                </c:pt>
                <c:pt idx="8">
                  <c:v>260.60749457962442</c:v>
                </c:pt>
                <c:pt idx="9">
                  <c:v>258.68058727138566</c:v>
                </c:pt>
                <c:pt idx="10">
                  <c:v>256.73921833461475</c:v>
                </c:pt>
                <c:pt idx="11">
                  <c:v>255.63073821250248</c:v>
                </c:pt>
                <c:pt idx="12">
                  <c:v>255.63073821250248</c:v>
                </c:pt>
                <c:pt idx="13">
                  <c:v>255.36442586834403</c:v>
                </c:pt>
                <c:pt idx="14">
                  <c:v>255.36442586834403</c:v>
                </c:pt>
                <c:pt idx="15">
                  <c:v>253.3976519209856</c:v>
                </c:pt>
                <c:pt idx="16">
                  <c:v>251.41549275863844</c:v>
                </c:pt>
                <c:pt idx="17">
                  <c:v>249.417581575696</c:v>
                </c:pt>
                <c:pt idx="18">
                  <c:v>247.70587952462688</c:v>
                </c:pt>
                <c:pt idx="19">
                  <c:v>247.70587952462688</c:v>
                </c:pt>
                <c:pt idx="20">
                  <c:v>247.14860282645535</c:v>
                </c:pt>
                <c:pt idx="21">
                  <c:v>247.14860282645535</c:v>
                </c:pt>
                <c:pt idx="22">
                  <c:v>245.11591518926096</c:v>
                </c:pt>
                <c:pt idx="23">
                  <c:v>243.06622940891845</c:v>
                </c:pt>
                <c:pt idx="24">
                  <c:v>240.99911178066398</c:v>
                </c:pt>
                <c:pt idx="25">
                  <c:v>238.91410983671301</c:v>
                </c:pt>
                <c:pt idx="26">
                  <c:v>237.8508730004348</c:v>
                </c:pt>
                <c:pt idx="27">
                  <c:v>237.8508730004348</c:v>
                </c:pt>
                <c:pt idx="28">
                  <c:v>235.738027876431</c:v>
                </c:pt>
                <c:pt idx="29">
                  <c:v>233.6060739515755</c:v>
                </c:pt>
                <c:pt idx="30">
                  <c:v>231.45448318636855</c:v>
                </c:pt>
                <c:pt idx="31">
                  <c:v>229.28270276466333</c:v>
                </c:pt>
                <c:pt idx="32">
                  <c:v>227.09015343486152</c:v>
                </c:pt>
                <c:pt idx="33">
                  <c:v>224.87622770552903</c:v>
                </c:pt>
                <c:pt idx="34">
                  <c:v>222.64028787950517</c:v>
                </c:pt>
                <c:pt idx="35">
                  <c:v>221.87042558004197</c:v>
                </c:pt>
                <c:pt idx="36">
                  <c:v>221.87042558004197</c:v>
                </c:pt>
                <c:pt idx="37">
                  <c:v>219.60388372492173</c:v>
                </c:pt>
                <c:pt idx="38">
                  <c:v>217.31370354183591</c:v>
                </c:pt>
                <c:pt idx="39">
                  <c:v>214.99912964258471</c:v>
                </c:pt>
                <c:pt idx="40">
                  <c:v>212.65936552869931</c:v>
                </c:pt>
                <c:pt idx="41">
                  <c:v>210.29357038927495</c:v>
                </c:pt>
                <c:pt idx="42">
                  <c:v>207.9008555707959</c:v>
                </c:pt>
                <c:pt idx="43">
                  <c:v>205.48028067692758</c:v>
                </c:pt>
                <c:pt idx="44">
                  <c:v>203.03084924973578</c:v>
                </c:pt>
                <c:pt idx="45">
                  <c:v>200.55150397608324</c:v>
                </c:pt>
                <c:pt idx="46">
                  <c:v>199.05158720057707</c:v>
                </c:pt>
                <c:pt idx="47">
                  <c:v>199.05158720057707</c:v>
                </c:pt>
                <c:pt idx="48">
                  <c:v>196.52204549889291</c:v>
                </c:pt>
                <c:pt idx="49">
                  <c:v>193.95951734078153</c:v>
                </c:pt>
                <c:pt idx="50">
                  <c:v>191.36267757080776</c:v>
                </c:pt>
                <c:pt idx="51">
                  <c:v>188.73010985814884</c:v>
                </c:pt>
                <c:pt idx="52">
                  <c:v>187.32625885088544</c:v>
                </c:pt>
                <c:pt idx="53">
                  <c:v>187.32625885088544</c:v>
                </c:pt>
                <c:pt idx="54">
                  <c:v>184.63614828919316</c:v>
                </c:pt>
                <c:pt idx="55">
                  <c:v>181.9062595269028</c:v>
                </c:pt>
                <c:pt idx="56">
                  <c:v>179.13477399731443</c:v>
                </c:pt>
                <c:pt idx="57">
                  <c:v>176.31973019225308</c:v>
                </c:pt>
                <c:pt idx="58">
                  <c:v>173.4590074198193</c:v>
                </c:pt>
                <c:pt idx="59">
                  <c:v>170.55030710927767</c:v>
                </c:pt>
                <c:pt idx="60">
                  <c:v>167.59113119455017</c:v>
                </c:pt>
                <c:pt idx="61">
                  <c:v>164.57875699818896</c:v>
                </c:pt>
                <c:pt idx="62">
                  <c:v>161.51020789742341</c:v>
                </c:pt>
                <c:pt idx="63">
                  <c:v>158.38221887279181</c:v>
                </c:pt>
                <c:pt idx="64">
                  <c:v>155.19119580397896</c:v>
                </c:pt>
                <c:pt idx="65">
                  <c:v>151.93316706719747</c:v>
                </c:pt>
                <c:pt idx="66">
                  <c:v>148.60372557600613</c:v>
                </c:pt>
                <c:pt idx="67">
                  <c:v>147.56651691718193</c:v>
                </c:pt>
                <c:pt idx="68">
                  <c:v>147.56651691718193</c:v>
                </c:pt>
                <c:pt idx="69">
                  <c:v>144.13624427974023</c:v>
                </c:pt>
                <c:pt idx="70">
                  <c:v>140.62232011693217</c:v>
                </c:pt>
                <c:pt idx="71">
                  <c:v>137.01830868562402</c:v>
                </c:pt>
                <c:pt idx="72">
                  <c:v>133.31690408597461</c:v>
                </c:pt>
                <c:pt idx="73">
                  <c:v>129.50975606134449</c:v>
                </c:pt>
                <c:pt idx="74">
                  <c:v>128.92976397662781</c:v>
                </c:pt>
                <c:pt idx="75">
                  <c:v>128.92976397662781</c:v>
                </c:pt>
                <c:pt idx="76">
                  <c:v>124.98905567716301</c:v>
                </c:pt>
                <c:pt idx="77">
                  <c:v>120.91999023763174</c:v>
                </c:pt>
                <c:pt idx="78">
                  <c:v>116.70914291120877</c:v>
                </c:pt>
                <c:pt idx="79">
                  <c:v>112.34057165187006</c:v>
                </c:pt>
                <c:pt idx="80">
                  <c:v>107.79510211075896</c:v>
                </c:pt>
                <c:pt idx="81">
                  <c:v>103.04932818349158</c:v>
                </c:pt>
                <c:pt idx="82">
                  <c:v>98.07417620897435</c:v>
                </c:pt>
                <c:pt idx="83">
                  <c:v>92.83277459533862</c:v>
                </c:pt>
                <c:pt idx="84">
                  <c:v>91.109426642191892</c:v>
                </c:pt>
                <c:pt idx="85">
                  <c:v>91.109426642191892</c:v>
                </c:pt>
                <c:pt idx="86">
                  <c:v>85.441837662054922</c:v>
                </c:pt>
                <c:pt idx="87">
                  <c:v>79.370571517842478</c:v>
                </c:pt>
                <c:pt idx="88">
                  <c:v>76.299353778842374</c:v>
                </c:pt>
                <c:pt idx="89">
                  <c:v>76.299353778842374</c:v>
                </c:pt>
                <c:pt idx="90">
                  <c:v>76.299353778842374</c:v>
                </c:pt>
                <c:pt idx="91">
                  <c:v>76.299353778842374</c:v>
                </c:pt>
                <c:pt idx="92">
                  <c:v>346.28439779907615</c:v>
                </c:pt>
                <c:pt idx="93">
                  <c:v>346.28439779907615</c:v>
                </c:pt>
                <c:pt idx="94">
                  <c:v>346.07917608412788</c:v>
                </c:pt>
                <c:pt idx="95">
                  <c:v>346.07917608412788</c:v>
                </c:pt>
                <c:pt idx="96">
                  <c:v>344.6304921493001</c:v>
                </c:pt>
                <c:pt idx="97">
                  <c:v>343.17569278588019</c:v>
                </c:pt>
                <c:pt idx="98">
                  <c:v>341.71469988730195</c:v>
                </c:pt>
                <c:pt idx="99">
                  <c:v>341.61366093742333</c:v>
                </c:pt>
                <c:pt idx="100">
                  <c:v>341.61366093742333</c:v>
                </c:pt>
                <c:pt idx="101">
                  <c:v>341.42907787572636</c:v>
                </c:pt>
                <c:pt idx="102">
                  <c:v>341.42907787572636</c:v>
                </c:pt>
                <c:pt idx="103">
                  <c:v>339.96057891918707</c:v>
                </c:pt>
                <c:pt idx="104">
                  <c:v>338.48570903225561</c:v>
                </c:pt>
                <c:pt idx="105">
                  <c:v>337.72600863876153</c:v>
                </c:pt>
                <c:pt idx="106">
                  <c:v>337.72600863876153</c:v>
                </c:pt>
                <c:pt idx="107">
                  <c:v>336.24133730264163</c:v>
                </c:pt>
                <c:pt idx="108">
                  <c:v>334.75008127119077</c:v>
                </c:pt>
                <c:pt idx="109">
                  <c:v>333.25215214769253</c:v>
                </c:pt>
                <c:pt idx="110">
                  <c:v>331.86989507195261</c:v>
                </c:pt>
                <c:pt idx="111">
                  <c:v>331.86989507195261</c:v>
                </c:pt>
                <c:pt idx="112">
                  <c:v>330.35890672883158</c:v>
                </c:pt>
                <c:pt idx="113">
                  <c:v>328.84097563270433</c:v>
                </c:pt>
                <c:pt idx="114">
                  <c:v>327.31600519233524</c:v>
                </c:pt>
                <c:pt idx="115">
                  <c:v>326.58608591773901</c:v>
                </c:pt>
                <c:pt idx="116">
                  <c:v>326.58608591773901</c:v>
                </c:pt>
                <c:pt idx="117">
                  <c:v>325.05053686322196</c:v>
                </c:pt>
                <c:pt idx="118">
                  <c:v>323.50769931343029</c:v>
                </c:pt>
                <c:pt idx="119">
                  <c:v>321.95746848779396</c:v>
                </c:pt>
                <c:pt idx="120">
                  <c:v>320.39973707084852</c:v>
                </c:pt>
                <c:pt idx="121">
                  <c:v>318.83439512553986</c:v>
                </c:pt>
                <c:pt idx="122">
                  <c:v>317.26133000267913</c:v>
                </c:pt>
                <c:pt idx="123">
                  <c:v>315.68042624633676</c:v>
                </c:pt>
                <c:pt idx="124">
                  <c:v>315.36837111395442</c:v>
                </c:pt>
                <c:pt idx="125">
                  <c:v>315.36837111395442</c:v>
                </c:pt>
                <c:pt idx="126">
                  <c:v>313.77793022943615</c:v>
                </c:pt>
                <c:pt idx="127">
                  <c:v>313.55845417891209</c:v>
                </c:pt>
                <c:pt idx="128">
                  <c:v>313.55845417891209</c:v>
                </c:pt>
                <c:pt idx="129">
                  <c:v>313.32988271639351</c:v>
                </c:pt>
                <c:pt idx="130">
                  <c:v>313.32988271639351</c:v>
                </c:pt>
                <c:pt idx="131">
                  <c:v>311.72904164204675</c:v>
                </c:pt>
                <c:pt idx="132">
                  <c:v>311.48916959513843</c:v>
                </c:pt>
                <c:pt idx="133">
                  <c:v>311.48916959513843</c:v>
                </c:pt>
                <c:pt idx="134">
                  <c:v>311.25682823525159</c:v>
                </c:pt>
                <c:pt idx="135">
                  <c:v>311.25682823525159</c:v>
                </c:pt>
                <c:pt idx="136">
                  <c:v>309.64526982188653</c:v>
                </c:pt>
                <c:pt idx="137">
                  <c:v>308.0252800064776</c:v>
                </c:pt>
                <c:pt idx="138">
                  <c:v>306.39672505278008</c:v>
                </c:pt>
                <c:pt idx="139">
                  <c:v>304.75946765124286</c:v>
                </c:pt>
                <c:pt idx="140">
                  <c:v>303.11336678389648</c:v>
                </c:pt>
                <c:pt idx="141">
                  <c:v>301.45827758260174</c:v>
                </c:pt>
                <c:pt idx="142">
                  <c:v>299.79405118025437</c:v>
                </c:pt>
                <c:pt idx="143">
                  <c:v>298.40703580691422</c:v>
                </c:pt>
                <c:pt idx="144">
                  <c:v>298.40703580691422</c:v>
                </c:pt>
                <c:pt idx="145">
                  <c:v>298.22288802683971</c:v>
                </c:pt>
                <c:pt idx="146">
                  <c:v>298.22288802683971</c:v>
                </c:pt>
                <c:pt idx="147">
                  <c:v>296.54050472586198</c:v>
                </c:pt>
                <c:pt idx="148">
                  <c:v>295.28869246056303</c:v>
                </c:pt>
                <c:pt idx="149">
                  <c:v>295.28869246056303</c:v>
                </c:pt>
                <c:pt idx="150">
                  <c:v>294.24280764543585</c:v>
                </c:pt>
                <c:pt idx="151">
                  <c:v>294.24280764543585</c:v>
                </c:pt>
                <c:pt idx="152">
                  <c:v>293.8170769833996</c:v>
                </c:pt>
                <c:pt idx="153">
                  <c:v>293.8170769833996</c:v>
                </c:pt>
                <c:pt idx="154">
                  <c:v>292.95351296591235</c:v>
                </c:pt>
                <c:pt idx="155">
                  <c:v>292.95351296591235</c:v>
                </c:pt>
                <c:pt idx="156">
                  <c:v>291.24069214151547</c:v>
                </c:pt>
                <c:pt idx="157">
                  <c:v>290.44905824441742</c:v>
                </c:pt>
                <c:pt idx="158">
                  <c:v>290.44905824441742</c:v>
                </c:pt>
                <c:pt idx="159">
                  <c:v>289.83380447951373</c:v>
                </c:pt>
                <c:pt idx="160">
                  <c:v>289.83380447951373</c:v>
                </c:pt>
                <c:pt idx="161">
                  <c:v>288.10243702382837</c:v>
                </c:pt>
                <c:pt idx="162">
                  <c:v>286.42139549109976</c:v>
                </c:pt>
                <c:pt idx="163">
                  <c:v>286.42139549109976</c:v>
                </c:pt>
                <c:pt idx="164">
                  <c:v>284.66927441343046</c:v>
                </c:pt>
                <c:pt idx="165">
                  <c:v>282.90630214802388</c:v>
                </c:pt>
                <c:pt idx="166">
                  <c:v>281.132274552512</c:v>
                </c:pt>
                <c:pt idx="167">
                  <c:v>279.34698100224563</c:v>
                </c:pt>
                <c:pt idx="168">
                  <c:v>277.55020409840989</c:v>
                </c:pt>
                <c:pt idx="169">
                  <c:v>275.74171935902081</c:v>
                </c:pt>
                <c:pt idx="170">
                  <c:v>273.92129489156002</c:v>
                </c:pt>
                <c:pt idx="171">
                  <c:v>272.08869104589587</c:v>
                </c:pt>
                <c:pt idx="172">
                  <c:v>270.2436600460203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046-495A-8123-F780D768062B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Sheet1!$AH$5:$AH$177</c:f>
              <c:numCache>
                <c:formatCode>0.00</c:formatCode>
                <c:ptCount val="173"/>
                <c:pt idx="0">
                  <c:v>269.88296664574898</c:v>
                </c:pt>
                <c:pt idx="1">
                  <c:v>269.88296664574898</c:v>
                </c:pt>
                <c:pt idx="2">
                  <c:v>268.02275217882243</c:v>
                </c:pt>
                <c:pt idx="3">
                  <c:v>266.14953632405684</c:v>
                </c:pt>
                <c:pt idx="4">
                  <c:v>264.26304260246161</c:v>
                </c:pt>
                <c:pt idx="5">
                  <c:v>264.05053705968947</c:v>
                </c:pt>
                <c:pt idx="6">
                  <c:v>264.05053705968947</c:v>
                </c:pt>
                <c:pt idx="7">
                  <c:v>262.14893881438934</c:v>
                </c:pt>
                <c:pt idx="8">
                  <c:v>260.23344543219355</c:v>
                </c:pt>
                <c:pt idx="9">
                  <c:v>258.30374778835568</c:v>
                </c:pt>
                <c:pt idx="10">
                  <c:v>256.35952512342988</c:v>
                </c:pt>
                <c:pt idx="11">
                  <c:v>255.24939610018762</c:v>
                </c:pt>
                <c:pt idx="12">
                  <c:v>255.24939610018762</c:v>
                </c:pt>
                <c:pt idx="13">
                  <c:v>254.98268547003437</c:v>
                </c:pt>
                <c:pt idx="14">
                  <c:v>254.98268547003437</c:v>
                </c:pt>
                <c:pt idx="15">
                  <c:v>253.01294411454617</c:v>
                </c:pt>
                <c:pt idx="16">
                  <c:v>251.02774725020035</c:v>
                </c:pt>
                <c:pt idx="17">
                  <c:v>249.02672525154898</c:v>
                </c:pt>
                <c:pt idx="18">
                  <c:v>247.31231801410632</c:v>
                </c:pt>
                <c:pt idx="19">
                  <c:v>247.31231801410632</c:v>
                </c:pt>
                <c:pt idx="20">
                  <c:v>246.75415248686386</c:v>
                </c:pt>
                <c:pt idx="21">
                  <c:v>246.75415248686386</c:v>
                </c:pt>
                <c:pt idx="22">
                  <c:v>244.71818847300759</c:v>
                </c:pt>
                <c:pt idx="23">
                  <c:v>242.66514329320242</c:v>
                </c:pt>
                <c:pt idx="24">
                  <c:v>240.59457967608176</c:v>
                </c:pt>
                <c:pt idx="25">
                  <c:v>238.50604136899858</c:v>
                </c:pt>
                <c:pt idx="26">
                  <c:v>237.44097725015888</c:v>
                </c:pt>
                <c:pt idx="27">
                  <c:v>237.44097725015888</c:v>
                </c:pt>
                <c:pt idx="28">
                  <c:v>235.32445193288024</c:v>
                </c:pt>
                <c:pt idx="29">
                  <c:v>233.18871687436007</c:v>
                </c:pt>
                <c:pt idx="30">
                  <c:v>231.03323933475559</c:v>
                </c:pt>
                <c:pt idx="31">
                  <c:v>228.85746148533252</c:v>
                </c:pt>
                <c:pt idx="32">
                  <c:v>226.66079872247531</c:v>
                </c:pt>
                <c:pt idx="33">
                  <c:v>224.44263783316765</c:v>
                </c:pt>
                <c:pt idx="34">
                  <c:v>222.20233499563062</c:v>
                </c:pt>
                <c:pt idx="35">
                  <c:v>221.43095004427556</c:v>
                </c:pt>
                <c:pt idx="36">
                  <c:v>221.43095004427556</c:v>
                </c:pt>
                <c:pt idx="37">
                  <c:v>219.15986319924198</c:v>
                </c:pt>
                <c:pt idx="38">
                  <c:v>216.86499403433109</c:v>
                </c:pt>
                <c:pt idx="39">
                  <c:v>214.54557939400769</c:v>
                </c:pt>
                <c:pt idx="40">
                  <c:v>212.20081441292928</c:v>
                </c:pt>
                <c:pt idx="41">
                  <c:v>209.82984925293744</c:v>
                </c:pt>
                <c:pt idx="42">
                  <c:v>207.43178550432054</c:v>
                </c:pt>
                <c:pt idx="43">
                  <c:v>205.00567220813781</c:v>
                </c:pt>
                <c:pt idx="44">
                  <c:v>202.55050144966427</c:v>
                </c:pt>
                <c:pt idx="45">
                  <c:v>200.06520346504649</c:v>
                </c:pt>
                <c:pt idx="46">
                  <c:v>198.56161325268906</c:v>
                </c:pt>
                <c:pt idx="47">
                  <c:v>198.56161325268906</c:v>
                </c:pt>
                <c:pt idx="48">
                  <c:v>196.02574896556436</c:v>
                </c:pt>
                <c:pt idx="49">
                  <c:v>193.45664697164182</c:v>
                </c:pt>
                <c:pt idx="50">
                  <c:v>190.85296502153287</c:v>
                </c:pt>
                <c:pt idx="51">
                  <c:v>188.2132680166583</c:v>
                </c:pt>
                <c:pt idx="52">
                  <c:v>186.8055329627858</c:v>
                </c:pt>
                <c:pt idx="53">
                  <c:v>186.8055329627858</c:v>
                </c:pt>
                <c:pt idx="54">
                  <c:v>184.1078139175805</c:v>
                </c:pt>
                <c:pt idx="55">
                  <c:v>181.36997310886508</c:v>
                </c:pt>
                <c:pt idx="56">
                  <c:v>178.59016531016047</c:v>
                </c:pt>
                <c:pt idx="57">
                  <c:v>175.76639936435646</c:v>
                </c:pt>
                <c:pt idx="58">
                  <c:v>172.89652149627085</c:v>
                </c:pt>
                <c:pt idx="59">
                  <c:v>169.9781960885291</c:v>
                </c:pt>
                <c:pt idx="60">
                  <c:v>167.00888343291936</c:v>
                </c:pt>
                <c:pt idx="61">
                  <c:v>163.98581385446258</c:v>
                </c:pt>
                <c:pt idx="62">
                  <c:v>160.90595745810796</c:v>
                </c:pt>
                <c:pt idx="63">
                  <c:v>157.7659885574532</c:v>
                </c:pt>
                <c:pt idx="64">
                  <c:v>154.5622435962627</c:v>
                </c:pt>
                <c:pt idx="65">
                  <c:v>151.29067104587267</c:v>
                </c:pt>
                <c:pt idx="66">
                  <c:v>147.94677132506291</c:v>
                </c:pt>
                <c:pt idx="67">
                  <c:v>146.90492437461194</c:v>
                </c:pt>
                <c:pt idx="68">
                  <c:v>146.90492437461194</c:v>
                </c:pt>
                <c:pt idx="69">
                  <c:v>143.45883313867591</c:v>
                </c:pt>
                <c:pt idx="70">
                  <c:v>139.92789859606432</c:v>
                </c:pt>
                <c:pt idx="71">
                  <c:v>136.30552742097606</c:v>
                </c:pt>
                <c:pt idx="72">
                  <c:v>132.5842253268105</c:v>
                </c:pt>
                <c:pt idx="73">
                  <c:v>128.75541466482278</c:v>
                </c:pt>
                <c:pt idx="74">
                  <c:v>128.17200914985477</c:v>
                </c:pt>
                <c:pt idx="75">
                  <c:v>128.17200914985477</c:v>
                </c:pt>
                <c:pt idx="76">
                  <c:v>124.20726198379248</c:v>
                </c:pt>
                <c:pt idx="77">
                  <c:v>120.11171437253928</c:v>
                </c:pt>
                <c:pt idx="78">
                  <c:v>115.87149748540604</c:v>
                </c:pt>
                <c:pt idx="79">
                  <c:v>111.47010329909297</c:v>
                </c:pt>
                <c:pt idx="80">
                  <c:v>106.88762290139329</c:v>
                </c:pt>
                <c:pt idx="81">
                  <c:v>102.09967644175202</c:v>
                </c:pt>
                <c:pt idx="82">
                  <c:v>97.075866874885307</c:v>
                </c:pt>
                <c:pt idx="83">
                  <c:v>91.77746961815005</c:v>
                </c:pt>
                <c:pt idx="84">
                  <c:v>90.033924236981107</c:v>
                </c:pt>
                <c:pt idx="85">
                  <c:v>90.033924236981107</c:v>
                </c:pt>
                <c:pt idx="86">
                  <c:v>84.294053844327919</c:v>
                </c:pt>
                <c:pt idx="87">
                  <c:v>78.133651607424923</c:v>
                </c:pt>
                <c:pt idx="88">
                  <c:v>75.011807587275584</c:v>
                </c:pt>
                <c:pt idx="89">
                  <c:v>75.011807587275584</c:v>
                </c:pt>
                <c:pt idx="90">
                  <c:v>68.015816377593055</c:v>
                </c:pt>
                <c:pt idx="91">
                  <c:v>60.212384751896813</c:v>
                </c:pt>
                <c:pt idx="92">
                  <c:v>54.357296009923594</c:v>
                </c:pt>
                <c:pt idx="93">
                  <c:v>54.357296009923594</c:v>
                </c:pt>
                <c:pt idx="94">
                  <c:v>53.034211500789333</c:v>
                </c:pt>
                <c:pt idx="95">
                  <c:v>53.034211500789333</c:v>
                </c:pt>
                <c:pt idx="96">
                  <c:v>53.034211500789333</c:v>
                </c:pt>
                <c:pt idx="97">
                  <c:v>53.034211500789333</c:v>
                </c:pt>
                <c:pt idx="98">
                  <c:v>53.034211500789333</c:v>
                </c:pt>
                <c:pt idx="99">
                  <c:v>341.3283949944838</c:v>
                </c:pt>
                <c:pt idx="100">
                  <c:v>341.3283949944838</c:v>
                </c:pt>
                <c:pt idx="101">
                  <c:v>341.14365758359094</c:v>
                </c:pt>
                <c:pt idx="102">
                  <c:v>341.14365758359094</c:v>
                </c:pt>
                <c:pt idx="103">
                  <c:v>339.67392468293815</c:v>
                </c:pt>
                <c:pt idx="104">
                  <c:v>338.19780470829545</c:v>
                </c:pt>
                <c:pt idx="105">
                  <c:v>337.43745613300007</c:v>
                </c:pt>
                <c:pt idx="106">
                  <c:v>337.43745613300007</c:v>
                </c:pt>
                <c:pt idx="107">
                  <c:v>335.951509598499</c:v>
                </c:pt>
                <c:pt idx="108">
                  <c:v>334.45896131141467</c:v>
                </c:pt>
                <c:pt idx="109">
                  <c:v>332.95972249134036</c:v>
                </c:pt>
                <c:pt idx="110">
                  <c:v>331.57624635294729</c:v>
                </c:pt>
                <c:pt idx="111">
                  <c:v>331.57624635294729</c:v>
                </c:pt>
                <c:pt idx="112">
                  <c:v>330.06391372809964</c:v>
                </c:pt>
                <c:pt idx="113">
                  <c:v>328.54461971779477</c:v>
                </c:pt>
                <c:pt idx="114">
                  <c:v>327.01826729635513</c:v>
                </c:pt>
                <c:pt idx="115">
                  <c:v>326.28768197023675</c:v>
                </c:pt>
                <c:pt idx="116">
                  <c:v>326.28768197023675</c:v>
                </c:pt>
                <c:pt idx="117">
                  <c:v>324.75072194763533</c:v>
                </c:pt>
                <c:pt idx="118">
                  <c:v>323.20645322380301</c:v>
                </c:pt>
                <c:pt idx="119">
                  <c:v>321.65477053124886</c:v>
                </c:pt>
                <c:pt idx="120">
                  <c:v>320.09556605100039</c:v>
                </c:pt>
                <c:pt idx="121">
                  <c:v>318.5287293251746</c:v>
                </c:pt>
                <c:pt idx="122">
                  <c:v>316.95414716565921</c:v>
                </c:pt>
                <c:pt idx="123">
                  <c:v>315.37170355869017</c:v>
                </c:pt>
                <c:pt idx="124">
                  <c:v>315.05934264755638</c:v>
                </c:pt>
                <c:pt idx="125">
                  <c:v>315.05934264755638</c:v>
                </c:pt>
                <c:pt idx="126">
                  <c:v>313.46733384758028</c:v>
                </c:pt>
                <c:pt idx="127">
                  <c:v>313.24764017867773</c:v>
                </c:pt>
                <c:pt idx="128">
                  <c:v>313.24764017867773</c:v>
                </c:pt>
                <c:pt idx="129">
                  <c:v>313.01884175479012</c:v>
                </c:pt>
                <c:pt idx="130">
                  <c:v>313.01884175479012</c:v>
                </c:pt>
                <c:pt idx="131">
                  <c:v>311.41640177342998</c:v>
                </c:pt>
                <c:pt idx="132">
                  <c:v>311.17628872635902</c:v>
                </c:pt>
                <c:pt idx="133">
                  <c:v>311.17628872635902</c:v>
                </c:pt>
                <c:pt idx="134">
                  <c:v>310.94371357773156</c:v>
                </c:pt>
                <c:pt idx="135">
                  <c:v>310.94371357773156</c:v>
                </c:pt>
                <c:pt idx="136">
                  <c:v>309.33052389557412</c:v>
                </c:pt>
                <c:pt idx="137">
                  <c:v>307.70887704697498</c:v>
                </c:pt>
                <c:pt idx="138">
                  <c:v>306.07863861026038</c:v>
                </c:pt>
                <c:pt idx="139">
                  <c:v>304.43967056464629</c:v>
                </c:pt>
                <c:pt idx="140">
                  <c:v>302.79183115386445</c:v>
                </c:pt>
                <c:pt idx="141">
                  <c:v>301.13497474307155</c:v>
                </c:pt>
                <c:pt idx="142">
                  <c:v>299.46895166863351</c:v>
                </c:pt>
                <c:pt idx="143">
                  <c:v>298.08042355966677</c:v>
                </c:pt>
                <c:pt idx="144">
                  <c:v>298.08042355966677</c:v>
                </c:pt>
                <c:pt idx="145">
                  <c:v>297.89607388065781</c:v>
                </c:pt>
                <c:pt idx="146">
                  <c:v>297.89607388065781</c:v>
                </c:pt>
                <c:pt idx="147">
                  <c:v>296.21183439138679</c:v>
                </c:pt>
                <c:pt idx="148">
                  <c:v>294.95862724373796</c:v>
                </c:pt>
                <c:pt idx="149">
                  <c:v>294.95862724373796</c:v>
                </c:pt>
                <c:pt idx="150">
                  <c:v>293.91156789332121</c:v>
                </c:pt>
                <c:pt idx="151">
                  <c:v>293.91156789332121</c:v>
                </c:pt>
                <c:pt idx="152">
                  <c:v>293.48535673438693</c:v>
                </c:pt>
                <c:pt idx="153">
                  <c:v>293.48535673438693</c:v>
                </c:pt>
                <c:pt idx="154">
                  <c:v>292.62081376674206</c:v>
                </c:pt>
                <c:pt idx="155">
                  <c:v>292.62081376674206</c:v>
                </c:pt>
                <c:pt idx="156">
                  <c:v>290.90603405483074</c:v>
                </c:pt>
                <c:pt idx="157">
                  <c:v>290.11348697623549</c:v>
                </c:pt>
                <c:pt idx="158">
                  <c:v>290.11348697623549</c:v>
                </c:pt>
                <c:pt idx="159">
                  <c:v>289.49752004034571</c:v>
                </c:pt>
                <c:pt idx="160">
                  <c:v>289.49752004034571</c:v>
                </c:pt>
                <c:pt idx="161">
                  <c:v>287.76412929604408</c:v>
                </c:pt>
                <c:pt idx="162">
                  <c:v>286.08109983973145</c:v>
                </c:pt>
                <c:pt idx="163">
                  <c:v>286.08109983973145</c:v>
                </c:pt>
                <c:pt idx="164">
                  <c:v>284.3268817497044</c:v>
                </c:pt>
                <c:pt idx="165">
                  <c:v>282.5617732204949</c:v>
                </c:pt>
                <c:pt idx="166">
                  <c:v>280.7855688697523</c:v>
                </c:pt>
                <c:pt idx="167">
                  <c:v>278.9980567773016</c:v>
                </c:pt>
                <c:pt idx="168">
                  <c:v>277.19901819001888</c:v>
                </c:pt>
                <c:pt idx="169">
                  <c:v>275.38822720935337</c:v>
                </c:pt>
                <c:pt idx="170">
                  <c:v>273.56545046023348</c:v>
                </c:pt>
                <c:pt idx="171">
                  <c:v>271.73044673998248</c:v>
                </c:pt>
                <c:pt idx="172">
                  <c:v>269.88296664574898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046-495A-8123-F780D768062B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Sheet1!$AI$5:$AI$177</c:f>
              <c:numCache>
                <c:formatCode>0.00</c:formatCode>
                <c:ptCount val="173"/>
                <c:pt idx="0">
                  <c:v>274.41270100550145</c:v>
                </c:pt>
                <c:pt idx="1">
                  <c:v>274.41270100550145</c:v>
                </c:pt>
                <c:pt idx="2">
                  <c:v>272.58340094938785</c:v>
                </c:pt>
                <c:pt idx="3">
                  <c:v>270.74174128333954</c:v>
                </c:pt>
                <c:pt idx="4">
                  <c:v>268.88746804775928</c:v>
                </c:pt>
                <c:pt idx="5">
                  <c:v>268.67862011915793</c:v>
                </c:pt>
                <c:pt idx="6">
                  <c:v>268.67862011915793</c:v>
                </c:pt>
                <c:pt idx="7">
                  <c:v>266.81000901228344</c:v>
                </c:pt>
                <c:pt idx="8">
                  <c:v>264.92821840856209</c:v>
                </c:pt>
                <c:pt idx="9">
                  <c:v>263.03296544185253</c:v>
                </c:pt>
                <c:pt idx="10">
                  <c:v>261.12395698046316</c:v>
                </c:pt>
                <c:pt idx="11">
                  <c:v>260.03416890311701</c:v>
                </c:pt>
                <c:pt idx="12">
                  <c:v>260.03416890311701</c:v>
                </c:pt>
                <c:pt idx="13">
                  <c:v>259.77237088869708</c:v>
                </c:pt>
                <c:pt idx="14">
                  <c:v>259.77237088869708</c:v>
                </c:pt>
                <c:pt idx="15">
                  <c:v>257.83922253438249</c:v>
                </c:pt>
                <c:pt idx="16">
                  <c:v>255.89147050485062</c:v>
                </c:pt>
                <c:pt idx="17">
                  <c:v>253.92877874934703</c:v>
                </c:pt>
                <c:pt idx="18">
                  <c:v>252.24769063191607</c:v>
                </c:pt>
                <c:pt idx="19">
                  <c:v>252.24769063191607</c:v>
                </c:pt>
                <c:pt idx="20">
                  <c:v>251.70046991838302</c:v>
                </c:pt>
                <c:pt idx="21">
                  <c:v>251.70046991838302</c:v>
                </c:pt>
                <c:pt idx="22">
                  <c:v>249.70483887408918</c:v>
                </c:pt>
                <c:pt idx="23">
                  <c:v>247.69312981416104</c:v>
                </c:pt>
                <c:pt idx="24">
                  <c:v>245.66494775839476</c:v>
                </c:pt>
                <c:pt idx="25">
                  <c:v>243.61988128462511</c:v>
                </c:pt>
                <c:pt idx="26">
                  <c:v>242.57727112228557</c:v>
                </c:pt>
                <c:pt idx="27">
                  <c:v>242.57727112228557</c:v>
                </c:pt>
                <c:pt idx="28">
                  <c:v>240.50595099733985</c:v>
                </c:pt>
                <c:pt idx="29">
                  <c:v>238.41663630110807</c:v>
                </c:pt>
                <c:pt idx="30">
                  <c:v>236.30884973935031</c:v>
                </c:pt>
                <c:pt idx="31">
                  <c:v>234.18209253727076</c:v>
                </c:pt>
                <c:pt idx="32">
                  <c:v>232.03584306122804</c:v>
                </c:pt>
                <c:pt idx="33">
                  <c:v>229.86955532461195</c:v>
                </c:pt>
                <c:pt idx="34">
                  <c:v>227.68265736576168</c:v>
                </c:pt>
                <c:pt idx="35">
                  <c:v>226.92990200750282</c:v>
                </c:pt>
                <c:pt idx="36">
                  <c:v>226.92990200750282</c:v>
                </c:pt>
                <c:pt idx="37">
                  <c:v>224.71439745849582</c:v>
                </c:pt>
                <c:pt idx="38">
                  <c:v>222.47683120975728</c:v>
                </c:pt>
                <c:pt idx="39">
                  <c:v>220.21653077172664</c:v>
                </c:pt>
                <c:pt idx="40">
                  <c:v>217.93278877932715</c:v>
                </c:pt>
                <c:pt idx="41">
                  <c:v>215.62486040606453</c:v>
                </c:pt>
                <c:pt idx="42">
                  <c:v>213.29196052625804</c:v>
                </c:pt>
                <c:pt idx="43">
                  <c:v>210.93326059475498</c:v>
                </c:pt>
                <c:pt idx="44">
                  <c:v>208.54788520897259</c:v>
                </c:pt>
                <c:pt idx="45">
                  <c:v>206.13490831282024</c:v>
                </c:pt>
                <c:pt idx="46">
                  <c:v>204.67591222499732</c:v>
                </c:pt>
                <c:pt idx="47">
                  <c:v>204.67591222499732</c:v>
                </c:pt>
                <c:pt idx="48">
                  <c:v>202.21673779668882</c:v>
                </c:pt>
                <c:pt idx="49">
                  <c:v>199.72728668145172</c:v>
                </c:pt>
                <c:pt idx="50">
                  <c:v>197.20641228199148</c:v>
                </c:pt>
                <c:pt idx="51">
                  <c:v>194.65289374970718</c:v>
                </c:pt>
                <c:pt idx="52">
                  <c:v>193.2920638131188</c:v>
                </c:pt>
                <c:pt idx="53">
                  <c:v>193.2920638131188</c:v>
                </c:pt>
                <c:pt idx="54">
                  <c:v>190.68613461165651</c:v>
                </c:pt>
                <c:pt idx="55">
                  <c:v>188.04409571463492</c:v>
                </c:pt>
                <c:pt idx="56">
                  <c:v>185.36440309060092</c:v>
                </c:pt>
                <c:pt idx="57">
                  <c:v>182.64539943052159</c:v>
                </c:pt>
                <c:pt idx="58">
                  <c:v>179.885302159834</c:v>
                </c:pt>
                <c:pt idx="59">
                  <c:v>177.08218976829596</c:v>
                </c:pt>
                <c:pt idx="60">
                  <c:v>174.23398615980403</c:v>
                </c:pt>
                <c:pt idx="61">
                  <c:v>171.33844265994361</c:v>
                </c:pt>
                <c:pt idx="62">
                  <c:v>168.3931172380118</c:v>
                </c:pt>
                <c:pt idx="63">
                  <c:v>165.39535039756947</c:v>
                </c:pt>
                <c:pt idx="64">
                  <c:v>162.34223705842786</c:v>
                </c:pt>
                <c:pt idx="65">
                  <c:v>159.23059358406846</c:v>
                </c:pt>
                <c:pt idx="66">
                  <c:v>156.05691888902197</c:v>
                </c:pt>
                <c:pt idx="67">
                  <c:v>155.06957017137432</c:v>
                </c:pt>
                <c:pt idx="68">
                  <c:v>155.06957017137432</c:v>
                </c:pt>
                <c:pt idx="69">
                  <c:v>151.8089312034532</c:v>
                </c:pt>
                <c:pt idx="70">
                  <c:v>148.47670387348577</c:v>
                </c:pt>
                <c:pt idx="71">
                  <c:v>145.06795508703769</c:v>
                </c:pt>
                <c:pt idx="72">
                  <c:v>141.57715773787376</c:v>
                </c:pt>
                <c:pt idx="73">
                  <c:v>137.9980854690919</c:v>
                </c:pt>
                <c:pt idx="74">
                  <c:v>137.45391488471614</c:v>
                </c:pt>
                <c:pt idx="75">
                  <c:v>137.45391488471614</c:v>
                </c:pt>
                <c:pt idx="76">
                  <c:v>133.76456450471025</c:v>
                </c:pt>
                <c:pt idx="77">
                  <c:v>129.97053018717278</c:v>
                </c:pt>
                <c:pt idx="78">
                  <c:v>126.06236042980787</c:v>
                </c:pt>
                <c:pt idx="79">
                  <c:v>122.02908963495051</c:v>
                </c:pt>
                <c:pt idx="80">
                  <c:v>117.85787507474748</c:v>
                </c:pt>
                <c:pt idx="81">
                  <c:v>113.53351362982995</c:v>
                </c:pt>
                <c:pt idx="82">
                  <c:v>109.03778573107023</c:v>
                </c:pt>
                <c:pt idx="83">
                  <c:v>104.34854439394343</c:v>
                </c:pt>
                <c:pt idx="84">
                  <c:v>102.81839476054263</c:v>
                </c:pt>
                <c:pt idx="85">
                  <c:v>102.81839476054263</c:v>
                </c:pt>
                <c:pt idx="86">
                  <c:v>97.831499534325758</c:v>
                </c:pt>
                <c:pt idx="87">
                  <c:v>92.576359299417149</c:v>
                </c:pt>
                <c:pt idx="88">
                  <c:v>89.957134598289542</c:v>
                </c:pt>
                <c:pt idx="89">
                  <c:v>89.957134598289542</c:v>
                </c:pt>
                <c:pt idx="90">
                  <c:v>84.212030406200171</c:v>
                </c:pt>
                <c:pt idx="91">
                  <c:v>78.04515401442157</c:v>
                </c:pt>
                <c:pt idx="92">
                  <c:v>73.622214155340259</c:v>
                </c:pt>
                <c:pt idx="93">
                  <c:v>73.622214155340259</c:v>
                </c:pt>
                <c:pt idx="94">
                  <c:v>72.650825027213443</c:v>
                </c:pt>
                <c:pt idx="95">
                  <c:v>72.650825027213443</c:v>
                </c:pt>
                <c:pt idx="96">
                  <c:v>65.402770408712684</c:v>
                </c:pt>
                <c:pt idx="97">
                  <c:v>57.244234444481684</c:v>
                </c:pt>
                <c:pt idx="98">
                  <c:v>47.710401142044311</c:v>
                </c:pt>
                <c:pt idx="99">
                  <c:v>46.981268577325402</c:v>
                </c:pt>
                <c:pt idx="100">
                  <c:v>46.981268577325402</c:v>
                </c:pt>
                <c:pt idx="101">
                  <c:v>45.61974876229354</c:v>
                </c:pt>
                <c:pt idx="102">
                  <c:v>45.61974876229354</c:v>
                </c:pt>
                <c:pt idx="103">
                  <c:v>45.61974876229354</c:v>
                </c:pt>
                <c:pt idx="104">
                  <c:v>45.61974876229354</c:v>
                </c:pt>
                <c:pt idx="105">
                  <c:v>341.07118258383326</c:v>
                </c:pt>
                <c:pt idx="106">
                  <c:v>341.07118258383326</c:v>
                </c:pt>
                <c:pt idx="107">
                  <c:v>339.60113602450525</c:v>
                </c:pt>
                <c:pt idx="108">
                  <c:v>338.12469828324362</c:v>
                </c:pt>
                <c:pt idx="109">
                  <c:v>336.64178526905204</c:v>
                </c:pt>
                <c:pt idx="110">
                  <c:v>335.27350317783026</c:v>
                </c:pt>
                <c:pt idx="111">
                  <c:v>335.27350317783026</c:v>
                </c:pt>
                <c:pt idx="112">
                  <c:v>333.77792307630915</c:v>
                </c:pt>
                <c:pt idx="113">
                  <c:v>332.27561140284513</c:v>
                </c:pt>
                <c:pt idx="114">
                  <c:v>330.76647643486262</c:v>
                </c:pt>
                <c:pt idx="115">
                  <c:v>330.0441882432329</c:v>
                </c:pt>
                <c:pt idx="116">
                  <c:v>330.0441882432329</c:v>
                </c:pt>
                <c:pt idx="117">
                  <c:v>328.52480301057113</c:v>
                </c:pt>
                <c:pt idx="118">
                  <c:v>326.9983580893558</c:v>
                </c:pt>
                <c:pt idx="119">
                  <c:v>325.46475414879347</c:v>
                </c:pt>
                <c:pt idx="120">
                  <c:v>323.92388950667805</c:v>
                </c:pt>
                <c:pt idx="121">
                  <c:v>322.37566005071562</c:v>
                </c:pt>
                <c:pt idx="122">
                  <c:v>320.81995915643182</c:v>
                </c:pt>
                <c:pt idx="123">
                  <c:v>319.25667760147883</c:v>
                </c:pt>
                <c:pt idx="124">
                  <c:v>318.94812145101997</c:v>
                </c:pt>
                <c:pt idx="125">
                  <c:v>318.94812145101997</c:v>
                </c:pt>
                <c:pt idx="126">
                  <c:v>317.37562001063441</c:v>
                </c:pt>
                <c:pt idx="127">
                  <c:v>317.15863359702917</c:v>
                </c:pt>
                <c:pt idx="128">
                  <c:v>317.15863359702917</c:v>
                </c:pt>
                <c:pt idx="129">
                  <c:v>316.93265859032988</c:v>
                </c:pt>
                <c:pt idx="130">
                  <c:v>316.93265859032988</c:v>
                </c:pt>
                <c:pt idx="131">
                  <c:v>315.35010715256561</c:v>
                </c:pt>
                <c:pt idx="132">
                  <c:v>315.11299156514417</c:v>
                </c:pt>
                <c:pt idx="133">
                  <c:v>315.11299156514417</c:v>
                </c:pt>
                <c:pt idx="134">
                  <c:v>314.88332410773143</c:v>
                </c:pt>
                <c:pt idx="135">
                  <c:v>314.88332410773143</c:v>
                </c:pt>
                <c:pt idx="136">
                  <c:v>313.29042085760403</c:v>
                </c:pt>
                <c:pt idx="137">
                  <c:v>311.68937710665512</c:v>
                </c:pt>
                <c:pt idx="138">
                  <c:v>310.0800667587884</c:v>
                </c:pt>
                <c:pt idx="139">
                  <c:v>308.46236042852081</c:v>
                </c:pt>
                <c:pt idx="140">
                  <c:v>306.83612531958272</c:v>
                </c:pt>
                <c:pt idx="141">
                  <c:v>305.20122509769629</c:v>
                </c:pt>
                <c:pt idx="142">
                  <c:v>303.55751975718653</c:v>
                </c:pt>
                <c:pt idx="143">
                  <c:v>302.18777886793288</c:v>
                </c:pt>
                <c:pt idx="144">
                  <c:v>302.18777886793288</c:v>
                </c:pt>
                <c:pt idx="145">
                  <c:v>302.00593640048652</c:v>
                </c:pt>
                <c:pt idx="146">
                  <c:v>302.00593640048652</c:v>
                </c:pt>
                <c:pt idx="147">
                  <c:v>300.34474462046893</c:v>
                </c:pt>
                <c:pt idx="148">
                  <c:v>299.10885405339423</c:v>
                </c:pt>
                <c:pt idx="149">
                  <c:v>299.10885405339423</c:v>
                </c:pt>
                <c:pt idx="150">
                  <c:v>298.07637365134241</c:v>
                </c:pt>
                <c:pt idx="151">
                  <c:v>298.07637365134241</c:v>
                </c:pt>
                <c:pt idx="152">
                  <c:v>297.65612610046293</c:v>
                </c:pt>
                <c:pt idx="153">
                  <c:v>297.65612610046293</c:v>
                </c:pt>
                <c:pt idx="154">
                  <c:v>296.80373218195001</c:v>
                </c:pt>
                <c:pt idx="155">
                  <c:v>296.80373218195001</c:v>
                </c:pt>
                <c:pt idx="156">
                  <c:v>295.11325866035691</c:v>
                </c:pt>
                <c:pt idx="157">
                  <c:v>294.33204058195008</c:v>
                </c:pt>
                <c:pt idx="158">
                  <c:v>294.33204058195008</c:v>
                </c:pt>
                <c:pt idx="159">
                  <c:v>293.72492045642758</c:v>
                </c:pt>
                <c:pt idx="160">
                  <c:v>293.72492045642758</c:v>
                </c:pt>
                <c:pt idx="161">
                  <c:v>292.01662435062616</c:v>
                </c:pt>
                <c:pt idx="162">
                  <c:v>290.35824505795375</c:v>
                </c:pt>
                <c:pt idx="163">
                  <c:v>290.35824505795375</c:v>
                </c:pt>
                <c:pt idx="164">
                  <c:v>288.6300235130343</c:v>
                </c:pt>
                <c:pt idx="165">
                  <c:v>286.89139142388836</c:v>
                </c:pt>
                <c:pt idx="166">
                  <c:v>285.14215835813326</c:v>
                </c:pt>
                <c:pt idx="167">
                  <c:v>283.38212800586905</c:v>
                </c:pt>
                <c:pt idx="168">
                  <c:v>281.61109792253347</c:v>
                </c:pt>
                <c:pt idx="169">
                  <c:v>279.82885925710866</c:v>
                </c:pt>
                <c:pt idx="170">
                  <c:v>278.03519646464679</c:v>
                </c:pt>
                <c:pt idx="171">
                  <c:v>276.22988700199465</c:v>
                </c:pt>
                <c:pt idx="172">
                  <c:v>274.41270100550145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046-495A-8123-F780D768062B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Sheet1!$AJ$5:$AJ$177</c:f>
              <c:numCache>
                <c:formatCode>0.00</c:formatCode>
                <c:ptCount val="173"/>
                <c:pt idx="0">
                  <c:v>278.25024304563703</c:v>
                </c:pt>
                <c:pt idx="1">
                  <c:v>278.25024304563703</c:v>
                </c:pt>
                <c:pt idx="2">
                  <c:v>276.4463379300874</c:v>
                </c:pt>
                <c:pt idx="3">
                  <c:v>274.63058415798503</c:v>
                </c:pt>
                <c:pt idx="4">
                  <c:v>272.80274513823372</c:v>
                </c:pt>
                <c:pt idx="5">
                  <c:v>272.59689688431178</c:v>
                </c:pt>
                <c:pt idx="6">
                  <c:v>272.59689688431178</c:v>
                </c:pt>
                <c:pt idx="7">
                  <c:v>270.75532901672705</c:v>
                </c:pt>
                <c:pt idx="8">
                  <c:v>268.90114947868136</c:v>
                </c:pt>
                <c:pt idx="9">
                  <c:v>267.03409555889328</c:v>
                </c:pt>
                <c:pt idx="10">
                  <c:v>265.15389529659217</c:v>
                </c:pt>
                <c:pt idx="11">
                  <c:v>264.08073818239029</c:v>
                </c:pt>
                <c:pt idx="12">
                  <c:v>264.08073818239029</c:v>
                </c:pt>
                <c:pt idx="13">
                  <c:v>263.82295570885447</c:v>
                </c:pt>
                <c:pt idx="14">
                  <c:v>263.82295570885447</c:v>
                </c:pt>
                <c:pt idx="15">
                  <c:v>261.91970517499476</c:v>
                </c:pt>
                <c:pt idx="16">
                  <c:v>260.0025229857514</c:v>
                </c:pt>
                <c:pt idx="17">
                  <c:v>258.07109865104269</c:v>
                </c:pt>
                <c:pt idx="18">
                  <c:v>256.41716929830613</c:v>
                </c:pt>
                <c:pt idx="19">
                  <c:v>256.41716929830613</c:v>
                </c:pt>
                <c:pt idx="20">
                  <c:v>255.87886555742779</c:v>
                </c:pt>
                <c:pt idx="21">
                  <c:v>255.87886555742779</c:v>
                </c:pt>
                <c:pt idx="22">
                  <c:v>253.91607636964659</c:v>
                </c:pt>
                <c:pt idx="23">
                  <c:v>251.93799602075944</c:v>
                </c:pt>
                <c:pt idx="24">
                  <c:v>249.94426146434367</c:v>
                </c:pt>
                <c:pt idx="25">
                  <c:v>247.93449505656972</c:v>
                </c:pt>
                <c:pt idx="26">
                  <c:v>246.91010458658064</c:v>
                </c:pt>
                <c:pt idx="27">
                  <c:v>246.91010458658064</c:v>
                </c:pt>
                <c:pt idx="28">
                  <c:v>244.8754372062584</c:v>
                </c:pt>
                <c:pt idx="29">
                  <c:v>242.82372154910277</c:v>
                </c:pt>
                <c:pt idx="30">
                  <c:v>240.75452175806834</c:v>
                </c:pt>
                <c:pt idx="31">
                  <c:v>238.66738308146799</c:v>
                </c:pt>
                <c:pt idx="32">
                  <c:v>236.56183070596194</c:v>
                </c:pt>
                <c:pt idx="33">
                  <c:v>234.43736849520428</c:v>
                </c:pt>
                <c:pt idx="34">
                  <c:v>232.29347762465522</c:v>
                </c:pt>
                <c:pt idx="35">
                  <c:v>231.55571188583579</c:v>
                </c:pt>
                <c:pt idx="36">
                  <c:v>231.55571188583579</c:v>
                </c:pt>
                <c:pt idx="37">
                  <c:v>229.38488988369787</c:v>
                </c:pt>
                <c:pt idx="38">
                  <c:v>227.19332672188281</c:v>
                </c:pt>
                <c:pt idx="39">
                  <c:v>224.98041627429751</c:v>
                </c:pt>
                <c:pt idx="40">
                  <c:v>222.74552230506495</c:v>
                </c:pt>
                <c:pt idx="41">
                  <c:v>220.48797633194465</c:v>
                </c:pt>
                <c:pt idx="42">
                  <c:v>218.20707529078012</c:v>
                </c:pt>
                <c:pt idx="43">
                  <c:v>215.90207897784629</c:v>
                </c:pt>
                <c:pt idx="44">
                  <c:v>213.57220724372394</c:v>
                </c:pt>
                <c:pt idx="45">
                  <c:v>211.21663690854507</c:v>
                </c:pt>
                <c:pt idx="46">
                  <c:v>209.79298445600168</c:v>
                </c:pt>
                <c:pt idx="47">
                  <c:v>209.79298445600168</c:v>
                </c:pt>
                <c:pt idx="48">
                  <c:v>207.394494447071</c:v>
                </c:pt>
                <c:pt idx="49">
                  <c:v>204.9679397538946</c:v>
                </c:pt>
                <c:pt idx="50">
                  <c:v>202.51231154415319</c:v>
                </c:pt>
                <c:pt idx="51">
                  <c:v>200.02653905658659</c:v>
                </c:pt>
                <c:pt idx="52">
                  <c:v>198.70251436495755</c:v>
                </c:pt>
                <c:pt idx="53">
                  <c:v>198.70251436495755</c:v>
                </c:pt>
                <c:pt idx="54">
                  <c:v>196.16847151098506</c:v>
                </c:pt>
                <c:pt idx="55">
                  <c:v>193.60126346425571</c:v>
                </c:pt>
                <c:pt idx="56">
                  <c:v>190.99955291821013</c:v>
                </c:pt>
                <c:pt idx="57">
                  <c:v>188.36191020202611</c:v>
                </c:pt>
                <c:pt idx="58">
                  <c:v>185.68680409484176</c:v>
                </c:pt>
                <c:pt idx="59">
                  <c:v>182.97259143094666</c:v>
                </c:pt>
                <c:pt idx="60">
                  <c:v>180.2175052955626</c:v>
                </c:pt>
                <c:pt idx="61">
                  <c:v>177.41964157036315</c:v>
                </c:pt>
                <c:pt idx="62">
                  <c:v>174.57694353767377</c:v>
                </c:pt>
                <c:pt idx="63">
                  <c:v>171.68718418960728</c:v>
                </c:pt>
                <c:pt idx="64">
                  <c:v>168.74794580958945</c:v>
                </c:pt>
                <c:pt idx="65">
                  <c:v>165.75659629395187</c:v>
                </c:pt>
                <c:pt idx="66">
                  <c:v>162.71026155395407</c:v>
                </c:pt>
                <c:pt idx="67">
                  <c:v>161.76352764129541</c:v>
                </c:pt>
                <c:pt idx="68">
                  <c:v>161.76352764129541</c:v>
                </c:pt>
                <c:pt idx="69">
                  <c:v>158.64053351825359</c:v>
                </c:pt>
                <c:pt idx="70">
                  <c:v>155.45481296812957</c:v>
                </c:pt>
                <c:pt idx="71">
                  <c:v>152.20242729653214</c:v>
                </c:pt>
                <c:pt idx="72">
                  <c:v>148.87900750258967</c:v>
                </c:pt>
                <c:pt idx="73">
                  <c:v>145.47968543737011</c:v>
                </c:pt>
                <c:pt idx="74">
                  <c:v>144.96360232470823</c:v>
                </c:pt>
                <c:pt idx="75">
                  <c:v>144.96360232470823</c:v>
                </c:pt>
                <c:pt idx="76">
                  <c:v>141.47023008024038</c:v>
                </c:pt>
                <c:pt idx="77">
                  <c:v>137.88838239299261</c:v>
                </c:pt>
                <c:pt idx="78">
                  <c:v>134.21097570227315</c:v>
                </c:pt>
                <c:pt idx="79">
                  <c:v>130.42992754332172</c:v>
                </c:pt>
                <c:pt idx="80">
                  <c:v>126.53594745745636</c:v>
                </c:pt>
                <c:pt idx="81">
                  <c:v>122.51826802136959</c:v>
                </c:pt>
                <c:pt idx="82">
                  <c:v>118.36429359801103</c:v>
                </c:pt>
                <c:pt idx="83">
                  <c:v>114.05913378136867</c:v>
                </c:pt>
                <c:pt idx="84">
                  <c:v>112.6609496806953</c:v>
                </c:pt>
                <c:pt idx="85">
                  <c:v>112.6609496806953</c:v>
                </c:pt>
                <c:pt idx="86">
                  <c:v>108.12894886641669</c:v>
                </c:pt>
                <c:pt idx="87">
                  <c:v>103.39849893956951</c:v>
                </c:pt>
                <c:pt idx="88">
                  <c:v>101.06014717462149</c:v>
                </c:pt>
                <c:pt idx="89">
                  <c:v>101.06014717462149</c:v>
                </c:pt>
                <c:pt idx="90">
                  <c:v>95.981942817157829</c:v>
                </c:pt>
                <c:pt idx="91">
                  <c:v>90.619607960728644</c:v>
                </c:pt>
                <c:pt idx="92">
                  <c:v>86.839493889336737</c:v>
                </c:pt>
                <c:pt idx="93">
                  <c:v>86.839493889336737</c:v>
                </c:pt>
                <c:pt idx="94">
                  <c:v>86.017496237429242</c:v>
                </c:pt>
                <c:pt idx="95">
                  <c:v>86.017496237429242</c:v>
                </c:pt>
                <c:pt idx="96">
                  <c:v>79.989934735291243</c:v>
                </c:pt>
                <c:pt idx="97">
                  <c:v>73.469515167558811</c:v>
                </c:pt>
                <c:pt idx="98">
                  <c:v>66.311007072402049</c:v>
                </c:pt>
                <c:pt idx="99">
                  <c:v>65.78834911256061</c:v>
                </c:pt>
                <c:pt idx="100">
                  <c:v>65.78834911256061</c:v>
                </c:pt>
                <c:pt idx="101">
                  <c:v>64.823057309541909</c:v>
                </c:pt>
                <c:pt idx="102">
                  <c:v>64.823057309541909</c:v>
                </c:pt>
                <c:pt idx="103">
                  <c:v>56.580992912427348</c:v>
                </c:pt>
                <c:pt idx="104">
                  <c:v>46.912565043452425</c:v>
                </c:pt>
                <c:pt idx="105">
                  <c:v>41.07396317566829</c:v>
                </c:pt>
                <c:pt idx="106">
                  <c:v>41.07396317566829</c:v>
                </c:pt>
                <c:pt idx="107">
                  <c:v>41.07396317566829</c:v>
                </c:pt>
                <c:pt idx="108">
                  <c:v>41.07396317566829</c:v>
                </c:pt>
                <c:pt idx="109">
                  <c:v>41.07396317566829</c:v>
                </c:pt>
                <c:pt idx="110">
                  <c:v>338.42161458003221</c:v>
                </c:pt>
                <c:pt idx="111">
                  <c:v>338.42161458003221</c:v>
                </c:pt>
                <c:pt idx="112">
                  <c:v>336.94000833227847</c:v>
                </c:pt>
                <c:pt idx="113">
                  <c:v>335.45185826725702</c:v>
                </c:pt>
                <c:pt idx="114">
                  <c:v>333.95707690503565</c:v>
                </c:pt>
                <c:pt idx="115">
                  <c:v>333.24170428527685</c:v>
                </c:pt>
                <c:pt idx="116">
                  <c:v>333.24170428527685</c:v>
                </c:pt>
                <c:pt idx="117">
                  <c:v>331.73696428790674</c:v>
                </c:pt>
                <c:pt idx="118">
                  <c:v>330.22536770356686</c:v>
                </c:pt>
                <c:pt idx="119">
                  <c:v>328.70681993983021</c:v>
                </c:pt>
                <c:pt idx="120">
                  <c:v>327.18122420908566</c:v>
                </c:pt>
                <c:pt idx="121">
                  <c:v>325.64848145654844</c:v>
                </c:pt>
                <c:pt idx="122">
                  <c:v>324.10849028520676</c:v>
                </c:pt>
                <c:pt idx="123">
                  <c:v>322.56114687754314</c:v>
                </c:pt>
                <c:pt idx="124">
                  <c:v>322.25575473365245</c:v>
                </c:pt>
                <c:pt idx="125">
                  <c:v>322.25575473365245</c:v>
                </c:pt>
                <c:pt idx="126">
                  <c:v>320.69947218378138</c:v>
                </c:pt>
                <c:pt idx="127">
                  <c:v>320.48473621524624</c:v>
                </c:pt>
                <c:pt idx="128">
                  <c:v>320.48473621524624</c:v>
                </c:pt>
                <c:pt idx="129">
                  <c:v>320.2611081023669</c:v>
                </c:pt>
                <c:pt idx="130">
                  <c:v>320.2611081023669</c:v>
                </c:pt>
                <c:pt idx="131">
                  <c:v>318.69508525070785</c:v>
                </c:pt>
                <c:pt idx="132">
                  <c:v>318.46046023793275</c:v>
                </c:pt>
                <c:pt idx="133">
                  <c:v>318.46046023793275</c:v>
                </c:pt>
                <c:pt idx="134">
                  <c:v>318.23320864258642</c:v>
                </c:pt>
                <c:pt idx="135">
                  <c:v>318.23320864258642</c:v>
                </c:pt>
                <c:pt idx="136">
                  <c:v>316.65715700573696</c:v>
                </c:pt>
                <c:pt idx="137">
                  <c:v>315.07322178020138</c:v>
                </c:pt>
                <c:pt idx="138">
                  <c:v>313.48128346514721</c:v>
                </c:pt>
                <c:pt idx="139">
                  <c:v>311.8812195098576</c:v>
                </c:pt>
                <c:pt idx="140">
                  <c:v>310.27290420363164</c:v>
                </c:pt>
                <c:pt idx="141">
                  <c:v>308.65620856052124</c:v>
                </c:pt>
                <c:pt idx="142">
                  <c:v>307.03100019860534</c:v>
                </c:pt>
                <c:pt idx="143">
                  <c:v>305.67682440603181</c:v>
                </c:pt>
                <c:pt idx="144">
                  <c:v>305.67682440603181</c:v>
                </c:pt>
                <c:pt idx="145">
                  <c:v>305.49705874681678</c:v>
                </c:pt>
                <c:pt idx="146">
                  <c:v>305.49705874681678</c:v>
                </c:pt>
                <c:pt idx="147">
                  <c:v>303.85495372456251</c:v>
                </c:pt>
                <c:pt idx="148">
                  <c:v>302.633398445968</c:v>
                </c:pt>
                <c:pt idx="149">
                  <c:v>302.633398445968</c:v>
                </c:pt>
                <c:pt idx="150">
                  <c:v>301.61298349201752</c:v>
                </c:pt>
                <c:pt idx="151">
                  <c:v>301.61298349201752</c:v>
                </c:pt>
                <c:pt idx="152">
                  <c:v>301.19767045406581</c:v>
                </c:pt>
                <c:pt idx="153">
                  <c:v>301.19767045406581</c:v>
                </c:pt>
                <c:pt idx="154">
                  <c:v>300.35532743561589</c:v>
                </c:pt>
                <c:pt idx="155">
                  <c:v>300.35532743561589</c:v>
                </c:pt>
                <c:pt idx="156">
                  <c:v>298.68495562876285</c:v>
                </c:pt>
                <c:pt idx="157">
                  <c:v>297.91310376510137</c:v>
                </c:pt>
                <c:pt idx="158">
                  <c:v>297.91310376510137</c:v>
                </c:pt>
                <c:pt idx="159">
                  <c:v>297.3132963373082</c:v>
                </c:pt>
                <c:pt idx="160">
                  <c:v>297.3132963373082</c:v>
                </c:pt>
                <c:pt idx="161">
                  <c:v>295.62573666539259</c:v>
                </c:pt>
                <c:pt idx="162">
                  <c:v>293.98771701374881</c:v>
                </c:pt>
                <c:pt idx="163">
                  <c:v>293.98771701374881</c:v>
                </c:pt>
                <c:pt idx="164">
                  <c:v>292.28095688045784</c:v>
                </c:pt>
                <c:pt idx="165">
                  <c:v>290.56417149221284</c:v>
                </c:pt>
                <c:pt idx="166">
                  <c:v>288.8371820852642</c:v>
                </c:pt>
                <c:pt idx="167">
                  <c:v>287.09980451918818</c:v>
                </c:pt>
                <c:pt idx="168">
                  <c:v>285.35184904772575</c:v>
                </c:pt>
                <c:pt idx="169">
                  <c:v>283.59312007690892</c:v>
                </c:pt>
                <c:pt idx="170">
                  <c:v>281.82341590960124</c:v>
                </c:pt>
                <c:pt idx="171">
                  <c:v>280.04252847550868</c:v>
                </c:pt>
                <c:pt idx="172">
                  <c:v>278.25024304563703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046-495A-8123-F780D768062B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Sheet1!$AK$5:$AK$177</c:f>
              <c:numCache>
                <c:formatCode>0.00</c:formatCode>
                <c:ptCount val="173"/>
                <c:pt idx="0">
                  <c:v>289.88674857599119</c:v>
                </c:pt>
                <c:pt idx="1">
                  <c:v>289.88674857599119</c:v>
                </c:pt>
                <c:pt idx="2">
                  <c:v>288.15569923213377</c:v>
                </c:pt>
                <c:pt idx="3">
                  <c:v>286.41418784683128</c:v>
                </c:pt>
                <c:pt idx="4">
                  <c:v>284.66202240544834</c:v>
                </c:pt>
                <c:pt idx="5">
                  <c:v>284.464756052415</c:v>
                </c:pt>
                <c:pt idx="6">
                  <c:v>284.464756052415</c:v>
                </c:pt>
                <c:pt idx="7">
                  <c:v>282.70050837584284</c:v>
                </c:pt>
                <c:pt idx="8">
                  <c:v>280.92518120659815</c:v>
                </c:pt>
                <c:pt idx="9">
                  <c:v>279.13856314733732</c:v>
                </c:pt>
                <c:pt idx="10">
                  <c:v>277.34043599150851</c:v>
                </c:pt>
                <c:pt idx="11">
                  <c:v>276.31461330150461</c:v>
                </c:pt>
                <c:pt idx="12">
                  <c:v>276.31461330150461</c:v>
                </c:pt>
                <c:pt idx="13">
                  <c:v>276.06825461099294</c:v>
                </c:pt>
                <c:pt idx="14">
                  <c:v>276.06825461099294</c:v>
                </c:pt>
                <c:pt idx="15">
                  <c:v>274.24999763711946</c:v>
                </c:pt>
                <c:pt idx="16">
                  <c:v>272.41960502863964</c:v>
                </c:pt>
                <c:pt idx="17">
                  <c:v>270.57683050098734</c:v>
                </c:pt>
                <c:pt idx="18">
                  <c:v>268.99980289204677</c:v>
                </c:pt>
                <c:pt idx="19">
                  <c:v>268.99980289204677</c:v>
                </c:pt>
                <c:pt idx="20">
                  <c:v>268.48672794750956</c:v>
                </c:pt>
                <c:pt idx="21">
                  <c:v>268.48672794750956</c:v>
                </c:pt>
                <c:pt idx="22">
                  <c:v>266.61677194797784</c:v>
                </c:pt>
                <c:pt idx="23">
                  <c:v>264.73360777196388</c:v>
                </c:pt>
                <c:pt idx="24">
                  <c:v>262.8369515193022</c:v>
                </c:pt>
                <c:pt idx="25">
                  <c:v>260.92650897131944</c:v>
                </c:pt>
                <c:pt idx="26">
                  <c:v>259.95332079425344</c:v>
                </c:pt>
                <c:pt idx="27">
                  <c:v>259.95332079425344</c:v>
                </c:pt>
                <c:pt idx="28">
                  <c:v>258.02152815600493</c:v>
                </c:pt>
                <c:pt idx="29">
                  <c:v>256.0751627783531</c:v>
                </c:pt>
                <c:pt idx="30">
                  <c:v>254.11388980526044</c:v>
                </c:pt>
                <c:pt idx="31">
                  <c:v>252.13736135678116</c:v>
                </c:pt>
                <c:pt idx="32">
                  <c:v>250.14521580865789</c:v>
                </c:pt>
                <c:pt idx="33">
                  <c:v>248.13707701986019</c:v>
                </c:pt>
                <c:pt idx="34">
                  <c:v>246.11255350339206</c:v>
                </c:pt>
                <c:pt idx="35">
                  <c:v>245.41633391435059</c:v>
                </c:pt>
                <c:pt idx="36">
                  <c:v>245.41633391435059</c:v>
                </c:pt>
                <c:pt idx="37">
                  <c:v>243.36917831138769</c:v>
                </c:pt>
                <c:pt idx="38">
                  <c:v>241.3046558853766</c:v>
                </c:pt>
                <c:pt idx="39">
                  <c:v>239.22231700232319</c:v>
                </c:pt>
                <c:pt idx="40">
                  <c:v>237.12169228470012</c:v>
                </c:pt>
                <c:pt idx="41">
                  <c:v>235.00229137597788</c:v>
                </c:pt>
                <c:pt idx="42">
                  <c:v>232.86360160394324</c:v>
                </c:pt>
                <c:pt idx="43">
                  <c:v>230.70508653248197</c:v>
                </c:pt>
                <c:pt idx="44">
                  <c:v>228.52618439023567</c:v>
                </c:pt>
                <c:pt idx="45">
                  <c:v>226.32630636309159</c:v>
                </c:pt>
                <c:pt idx="46">
                  <c:v>224.99827904221846</c:v>
                </c:pt>
                <c:pt idx="47">
                  <c:v>224.99827904221846</c:v>
                </c:pt>
                <c:pt idx="48">
                  <c:v>222.76356428276148</c:v>
                </c:pt>
                <c:pt idx="49">
                  <c:v>220.50620302376984</c:v>
                </c:pt>
                <c:pt idx="50">
                  <c:v>218.22549248875578</c:v>
                </c:pt>
                <c:pt idx="51">
                  <c:v>215.92069278316055</c:v>
                </c:pt>
                <c:pt idx="52">
                  <c:v>214.69470990213057</c:v>
                </c:pt>
                <c:pt idx="53">
                  <c:v>214.69470990213057</c:v>
                </c:pt>
                <c:pt idx="54">
                  <c:v>212.35159161155352</c:v>
                </c:pt>
                <c:pt idx="55">
                  <c:v>209.98232892307868</c:v>
                </c:pt>
                <c:pt idx="56">
                  <c:v>207.58602664909793</c:v>
                </c:pt>
                <c:pt idx="57">
                  <c:v>205.16173731951091</c:v>
                </c:pt>
                <c:pt idx="58">
                  <c:v>202.70845680424878</c:v>
                </c:pt>
                <c:pt idx="59">
                  <c:v>200.22511945297973</c:v>
                </c:pt>
                <c:pt idx="60">
                  <c:v>197.71059268526813</c:v>
                </c:pt>
                <c:pt idx="61">
                  <c:v>195.16367095327962</c:v>
                </c:pt>
                <c:pt idx="62">
                  <c:v>192.58306898572366</c:v>
                </c:pt>
                <c:pt idx="63">
                  <c:v>189.96741420559474</c:v>
                </c:pt>
                <c:pt idx="64">
                  <c:v>187.31523819476087</c:v>
                </c:pt>
                <c:pt idx="65">
                  <c:v>184.62496705472961</c:v>
                </c:pt>
                <c:pt idx="66">
                  <c:v>181.89491048393847</c:v>
                </c:pt>
                <c:pt idx="67">
                  <c:v>181.04852421370353</c:v>
                </c:pt>
                <c:pt idx="68">
                  <c:v>181.04852421370353</c:v>
                </c:pt>
                <c:pt idx="69">
                  <c:v>178.26370387703716</c:v>
                </c:pt>
                <c:pt idx="70">
                  <c:v>175.43468334385875</c:v>
                </c:pt>
                <c:pt idx="71">
                  <c:v>172.55928870959104</c:v>
                </c:pt>
                <c:pt idx="72">
                  <c:v>169.63516180308844</c:v>
                </c:pt>
                <c:pt idx="73">
                  <c:v>166.6597375491753</c:v>
                </c:pt>
                <c:pt idx="74">
                  <c:v>166.20943187424712</c:v>
                </c:pt>
                <c:pt idx="75">
                  <c:v>166.20943187424712</c:v>
                </c:pt>
                <c:pt idx="76">
                  <c:v>163.17155157673778</c:v>
                </c:pt>
                <c:pt idx="77">
                  <c:v>160.07602957332494</c:v>
                </c:pt>
                <c:pt idx="78">
                  <c:v>156.91945463823154</c:v>
                </c:pt>
                <c:pt idx="79">
                  <c:v>153.69806519263673</c:v>
                </c:pt>
                <c:pt idx="80">
                  <c:v>150.40769675771253</c:v>
                </c:pt>
                <c:pt idx="81">
                  <c:v>147.04371881845211</c:v>
                </c:pt>
                <c:pt idx="82">
                  <c:v>143.60095836713629</c:v>
                </c:pt>
                <c:pt idx="83">
                  <c:v>140.07360652157141</c:v>
                </c:pt>
                <c:pt idx="84">
                  <c:v>138.93746373084551</c:v>
                </c:pt>
                <c:pt idx="85">
                  <c:v>138.93746373084551</c:v>
                </c:pt>
                <c:pt idx="86">
                  <c:v>135.2885761177196</c:v>
                </c:pt>
                <c:pt idx="87">
                  <c:v>131.53850701585452</c:v>
                </c:pt>
                <c:pt idx="88">
                  <c:v>129.70845227648047</c:v>
                </c:pt>
                <c:pt idx="89">
                  <c:v>129.70845227648047</c:v>
                </c:pt>
                <c:pt idx="90">
                  <c:v>125.7921404220471</c:v>
                </c:pt>
                <c:pt idx="91">
                  <c:v>121.74991824210812</c:v>
                </c:pt>
                <c:pt idx="92">
                  <c:v>118.9631327090877</c:v>
                </c:pt>
                <c:pt idx="93">
                  <c:v>118.9631327090877</c:v>
                </c:pt>
                <c:pt idx="94">
                  <c:v>118.36443259678987</c:v>
                </c:pt>
                <c:pt idx="95">
                  <c:v>118.36443259678987</c:v>
                </c:pt>
                <c:pt idx="96">
                  <c:v>114.05927802664722</c:v>
                </c:pt>
                <c:pt idx="97">
                  <c:v>109.58512172717612</c:v>
                </c:pt>
                <c:pt idx="98">
                  <c:v>104.92034551963697</c:v>
                </c:pt>
                <c:pt idx="99">
                  <c:v>104.59080324751314</c:v>
                </c:pt>
                <c:pt idx="100">
                  <c:v>104.59080324751314</c:v>
                </c:pt>
                <c:pt idx="101">
                  <c:v>103.98633565983563</c:v>
                </c:pt>
                <c:pt idx="102">
                  <c:v>103.98633565983563</c:v>
                </c:pt>
                <c:pt idx="103">
                  <c:v>99.058255607294043</c:v>
                </c:pt>
                <c:pt idx="104">
                  <c:v>93.871816877910703</c:v>
                </c:pt>
                <c:pt idx="105">
                  <c:v>91.094454803571878</c:v>
                </c:pt>
                <c:pt idx="106">
                  <c:v>91.094454803571878</c:v>
                </c:pt>
                <c:pt idx="107">
                  <c:v>85.425872520917224</c:v>
                </c:pt>
                <c:pt idx="108">
                  <c:v>79.353384905497265</c:v>
                </c:pt>
                <c:pt idx="109">
                  <c:v>72.775955479540087</c:v>
                </c:pt>
                <c:pt idx="110">
                  <c:v>66.158673202838656</c:v>
                </c:pt>
                <c:pt idx="111">
                  <c:v>66.158673202838656</c:v>
                </c:pt>
                <c:pt idx="112">
                  <c:v>66.158673202838656</c:v>
                </c:pt>
                <c:pt idx="113">
                  <c:v>66.158673202838656</c:v>
                </c:pt>
                <c:pt idx="114">
                  <c:v>66.158673202838656</c:v>
                </c:pt>
                <c:pt idx="115">
                  <c:v>343.01772945426569</c:v>
                </c:pt>
                <c:pt idx="116">
                  <c:v>343.01772945426569</c:v>
                </c:pt>
                <c:pt idx="117">
                  <c:v>341.55606087428725</c:v>
                </c:pt>
                <c:pt idx="118">
                  <c:v>340.08811023021639</c:v>
                </c:pt>
                <c:pt idx="119">
                  <c:v>338.61379582048897</c:v>
                </c:pt>
                <c:pt idx="120">
                  <c:v>337.1330341570814</c:v>
                </c:pt>
                <c:pt idx="121">
                  <c:v>335.6457399103403</c:v>
                </c:pt>
                <c:pt idx="122">
                  <c:v>334.15182585160267</c:v>
                </c:pt>
                <c:pt idx="123">
                  <c:v>332.65120279349628</c:v>
                </c:pt>
                <c:pt idx="124">
                  <c:v>332.35508225986223</c:v>
                </c:pt>
                <c:pt idx="125">
                  <c:v>332.35508225986223</c:v>
                </c:pt>
                <c:pt idx="126">
                  <c:v>330.84630979347463</c:v>
                </c:pt>
                <c:pt idx="127">
                  <c:v>330.63816384676437</c:v>
                </c:pt>
                <c:pt idx="128">
                  <c:v>330.63816384676437</c:v>
                </c:pt>
                <c:pt idx="129">
                  <c:v>330.4214076114921</c:v>
                </c:pt>
                <c:pt idx="130">
                  <c:v>330.4214076114921</c:v>
                </c:pt>
                <c:pt idx="131">
                  <c:v>328.90376496470788</c:v>
                </c:pt>
                <c:pt idx="132">
                  <c:v>328.67642747839369</c:v>
                </c:pt>
                <c:pt idx="133">
                  <c:v>328.67642747839369</c:v>
                </c:pt>
                <c:pt idx="134">
                  <c:v>328.45624416040533</c:v>
                </c:pt>
                <c:pt idx="135">
                  <c:v>328.45624416040533</c:v>
                </c:pt>
                <c:pt idx="136">
                  <c:v>326.92947913573016</c:v>
                </c:pt>
                <c:pt idx="137">
                  <c:v>325.39555056570737</c:v>
                </c:pt>
                <c:pt idx="138">
                  <c:v>323.85435666045908</c:v>
                </c:pt>
                <c:pt idx="139">
                  <c:v>322.30579319639884</c:v>
                </c:pt>
                <c:pt idx="140">
                  <c:v>320.74975343398131</c:v>
                </c:pt>
                <c:pt idx="141">
                  <c:v>319.1861280318426</c:v>
                </c:pt>
                <c:pt idx="142">
                  <c:v>317.61480495713641</c:v>
                </c:pt>
                <c:pt idx="143">
                  <c:v>316.30594402249193</c:v>
                </c:pt>
                <c:pt idx="144">
                  <c:v>316.30594402249193</c:v>
                </c:pt>
                <c:pt idx="145">
                  <c:v>316.13222257144207</c:v>
                </c:pt>
                <c:pt idx="146">
                  <c:v>316.13222257144207</c:v>
                </c:pt>
                <c:pt idx="147">
                  <c:v>314.54564398185488</c:v>
                </c:pt>
                <c:pt idx="148">
                  <c:v>313.36576567959656</c:v>
                </c:pt>
                <c:pt idx="149">
                  <c:v>313.36576567959656</c:v>
                </c:pt>
                <c:pt idx="150">
                  <c:v>312.38041080701561</c:v>
                </c:pt>
                <c:pt idx="151">
                  <c:v>312.38041080701561</c:v>
                </c:pt>
                <c:pt idx="152">
                  <c:v>311.97943190530981</c:v>
                </c:pt>
                <c:pt idx="153">
                  <c:v>311.97943190530981</c:v>
                </c:pt>
                <c:pt idx="154">
                  <c:v>311.1662770352209</c:v>
                </c:pt>
                <c:pt idx="155">
                  <c:v>311.1662770352209</c:v>
                </c:pt>
                <c:pt idx="156">
                  <c:v>309.55424720710886</c:v>
                </c:pt>
                <c:pt idx="157">
                  <c:v>308.80956371194185</c:v>
                </c:pt>
                <c:pt idx="158">
                  <c:v>308.80956371194185</c:v>
                </c:pt>
                <c:pt idx="159">
                  <c:v>308.23096117028848</c:v>
                </c:pt>
                <c:pt idx="160">
                  <c:v>308.23096117028848</c:v>
                </c:pt>
                <c:pt idx="161">
                  <c:v>306.6034987144796</c:v>
                </c:pt>
                <c:pt idx="162">
                  <c:v>305.02443672591204</c:v>
                </c:pt>
                <c:pt idx="163">
                  <c:v>305.02443672591204</c:v>
                </c:pt>
                <c:pt idx="164">
                  <c:v>303.37977355117118</c:v>
                </c:pt>
                <c:pt idx="165">
                  <c:v>301.72614570162779</c:v>
                </c:pt>
                <c:pt idx="166">
                  <c:v>300.0634049662836</c:v>
                </c:pt>
                <c:pt idx="167">
                  <c:v>298.39139900466284</c:v>
                </c:pt>
                <c:pt idx="168">
                  <c:v>296.7099711839154</c:v>
                </c:pt>
                <c:pt idx="169">
                  <c:v>295.01896040756418</c:v>
                </c:pt>
                <c:pt idx="170">
                  <c:v>293.31820093536629</c:v>
                </c:pt>
                <c:pt idx="171">
                  <c:v>291.6075221937183</c:v>
                </c:pt>
                <c:pt idx="172">
                  <c:v>289.88674857599119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046-495A-8123-F780D768062B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Sheet1!$AL$5:$AL$177</c:f>
              <c:numCache>
                <c:formatCode>0.00</c:formatCode>
                <c:ptCount val="173"/>
                <c:pt idx="0">
                  <c:v>315.79890190949629</c:v>
                </c:pt>
                <c:pt idx="1">
                  <c:v>315.79890190949629</c:v>
                </c:pt>
                <c:pt idx="2">
                  <c:v>314.21064025147791</c:v>
                </c:pt>
                <c:pt idx="3">
                  <c:v>312.61430940896435</c:v>
                </c:pt>
                <c:pt idx="4">
                  <c:v>311.00978513102075</c:v>
                </c:pt>
                <c:pt idx="5">
                  <c:v>310.82924071464657</c:v>
                </c:pt>
                <c:pt idx="6">
                  <c:v>310.82924071464657</c:v>
                </c:pt>
                <c:pt idx="7">
                  <c:v>309.21545382345255</c:v>
                </c:pt>
                <c:pt idx="8">
                  <c:v>307.59320032023419</c:v>
                </c:pt>
                <c:pt idx="9">
                  <c:v>305.96234553167437</c:v>
                </c:pt>
                <c:pt idx="10">
                  <c:v>304.32275117585885</c:v>
                </c:pt>
                <c:pt idx="11">
                  <c:v>303.38817539786169</c:v>
                </c:pt>
                <c:pt idx="12">
                  <c:v>303.38817539786169</c:v>
                </c:pt>
                <c:pt idx="13">
                  <c:v>303.16381817631816</c:v>
                </c:pt>
                <c:pt idx="14">
                  <c:v>303.16381817631816</c:v>
                </c:pt>
                <c:pt idx="15">
                  <c:v>301.50900592062538</c:v>
                </c:pt>
                <c:pt idx="16">
                  <c:v>299.84506107528887</c:v>
                </c:pt>
                <c:pt idx="17">
                  <c:v>298.17183074737915</c:v>
                </c:pt>
                <c:pt idx="18">
                  <c:v>296.7414925541147</c:v>
                </c:pt>
                <c:pt idx="19">
                  <c:v>296.7414925541147</c:v>
                </c:pt>
                <c:pt idx="20">
                  <c:v>296.27646300582791</c:v>
                </c:pt>
                <c:pt idx="21">
                  <c:v>296.27646300582791</c:v>
                </c:pt>
                <c:pt idx="22">
                  <c:v>294.58296374916819</c:v>
                </c:pt>
                <c:pt idx="23">
                  <c:v>292.87967244457877</c:v>
                </c:pt>
                <c:pt idx="24">
                  <c:v>291.16641724492155</c:v>
                </c:pt>
                <c:pt idx="25">
                  <c:v>289.44302121703288</c:v>
                </c:pt>
                <c:pt idx="26">
                  <c:v>288.56602093670648</c:v>
                </c:pt>
                <c:pt idx="27">
                  <c:v>288.56602093670648</c:v>
                </c:pt>
                <c:pt idx="28">
                  <c:v>286.82700088946251</c:v>
                </c:pt>
                <c:pt idx="29">
                  <c:v>285.07737272404438</c:v>
                </c:pt>
                <c:pt idx="30">
                  <c:v>283.31693990872435</c:v>
                </c:pt>
                <c:pt idx="31">
                  <c:v>281.54549976734444</c:v>
                </c:pt>
                <c:pt idx="32">
                  <c:v>279.762843206963</c:v>
                </c:pt>
                <c:pt idx="33">
                  <c:v>277.9687544297808</c:v>
                </c:pt>
                <c:pt idx="34">
                  <c:v>276.16301062822259</c:v>
                </c:pt>
                <c:pt idx="35">
                  <c:v>275.54273062311728</c:v>
                </c:pt>
                <c:pt idx="36">
                  <c:v>275.54273062311728</c:v>
                </c:pt>
                <c:pt idx="37">
                  <c:v>273.72098275295554</c:v>
                </c:pt>
                <c:pt idx="38">
                  <c:v>271.8870287440057</c:v>
                </c:pt>
                <c:pt idx="39">
                  <c:v>270.04061990605004</c:v>
                </c:pt>
                <c:pt idx="40">
                  <c:v>268.18149898761436</c:v>
                </c:pt>
                <c:pt idx="41">
                  <c:v>266.30939975758236</c:v>
                </c:pt>
                <c:pt idx="42">
                  <c:v>264.42404656014895</c:v>
                </c:pt>
                <c:pt idx="43">
                  <c:v>262.52515384100593</c:v>
                </c:pt>
                <c:pt idx="44">
                  <c:v>260.61242564245441</c:v>
                </c:pt>
                <c:pt idx="45">
                  <c:v>258.68555506491629</c:v>
                </c:pt>
                <c:pt idx="46">
                  <c:v>257.52445518677217</c:v>
                </c:pt>
                <c:pt idx="47">
                  <c:v>257.52445518677217</c:v>
                </c:pt>
                <c:pt idx="48">
                  <c:v>255.57430430159408</c:v>
                </c:pt>
                <c:pt idx="49">
                  <c:v>253.60915799561303</c:v>
                </c:pt>
                <c:pt idx="50">
                  <c:v>251.62866493951719</c:v>
                </c:pt>
                <c:pt idx="51">
                  <c:v>249.63245986698885</c:v>
                </c:pt>
                <c:pt idx="52">
                  <c:v>248.57280202637577</c:v>
                </c:pt>
                <c:pt idx="53">
                  <c:v>248.57280202637577</c:v>
                </c:pt>
                <c:pt idx="54">
                  <c:v>246.5518564262776</c:v>
                </c:pt>
                <c:pt idx="55">
                  <c:v>244.51420798645589</c:v>
                </c:pt>
                <c:pt idx="56">
                  <c:v>242.45943559128361</c:v>
                </c:pt>
                <c:pt idx="57">
                  <c:v>240.387100126533</c:v>
                </c:pt>
                <c:pt idx="58">
                  <c:v>238.2967433836304</c:v>
                </c:pt>
                <c:pt idx="59">
                  <c:v>236.1878868766216</c:v>
                </c:pt>
                <c:pt idx="60">
                  <c:v>234.06003056319506</c:v>
                </c:pt>
                <c:pt idx="61">
                  <c:v>231.91265146007839</c:v>
                </c:pt>
                <c:pt idx="62">
                  <c:v>229.74520214194638</c:v>
                </c:pt>
                <c:pt idx="63">
                  <c:v>227.55710911163334</c:v>
                </c:pt>
                <c:pt idx="64">
                  <c:v>225.3477710279021</c:v>
                </c:pt>
                <c:pt idx="65">
                  <c:v>223.11655677525096</c:v>
                </c:pt>
                <c:pt idx="66">
                  <c:v>220.86280335820194</c:v>
                </c:pt>
                <c:pt idx="67">
                  <c:v>220.16627254700884</c:v>
                </c:pt>
                <c:pt idx="68">
                  <c:v>220.16627254700884</c:v>
                </c:pt>
                <c:pt idx="69">
                  <c:v>217.88200377094887</c:v>
                </c:pt>
                <c:pt idx="70">
                  <c:v>215.57353169450968</c:v>
                </c:pt>
                <c:pt idx="71">
                  <c:v>213.24007026645759</c:v>
                </c:pt>
                <c:pt idx="72">
                  <c:v>210.88078994361663</c:v>
                </c:pt>
                <c:pt idx="73">
                  <c:v>208.49481424544774</c:v>
                </c:pt>
                <c:pt idx="74">
                  <c:v>208.13503955663919</c:v>
                </c:pt>
                <c:pt idx="75">
                  <c:v>208.13503955663919</c:v>
                </c:pt>
                <c:pt idx="76">
                  <c:v>205.71722021076349</c:v>
                </c:pt>
                <c:pt idx="77">
                  <c:v>203.2706439485145</c:v>
                </c:pt>
                <c:pt idx="78">
                  <c:v>200.79425960729992</c:v>
                </c:pt>
                <c:pt idx="79">
                  <c:v>198.28695038061318</c:v>
                </c:pt>
                <c:pt idx="80">
                  <c:v>195.74752793137324</c:v>
                </c:pt>
                <c:pt idx="81">
                  <c:v>193.17472580864128</c:v>
                </c:pt>
                <c:pt idx="82">
                  <c:v>190.56719206422636</c:v>
                </c:pt>
                <c:pt idx="83">
                  <c:v>187.92348094701666</c:v>
                </c:pt>
                <c:pt idx="84">
                  <c:v>187.07816087198347</c:v>
                </c:pt>
                <c:pt idx="85">
                  <c:v>187.07816087198347</c:v>
                </c:pt>
                <c:pt idx="86">
                  <c:v>184.38443067472841</c:v>
                </c:pt>
                <c:pt idx="87">
                  <c:v>181.65075908248699</c:v>
                </c:pt>
                <c:pt idx="88">
                  <c:v>180.32998097721779</c:v>
                </c:pt>
                <c:pt idx="89">
                  <c:v>180.32998097721779</c:v>
                </c:pt>
                <c:pt idx="90">
                  <c:v>177.53388983302239</c:v>
                </c:pt>
                <c:pt idx="91">
                  <c:v>174.69305091858615</c:v>
                </c:pt>
                <c:pt idx="92">
                  <c:v>172.76239866140935</c:v>
                </c:pt>
                <c:pt idx="93">
                  <c:v>172.76239866140935</c:v>
                </c:pt>
                <c:pt idx="94">
                  <c:v>172.35068422041073</c:v>
                </c:pt>
                <c:pt idx="95">
                  <c:v>172.35068422041073</c:v>
                </c:pt>
                <c:pt idx="96">
                  <c:v>169.42295697821984</c:v>
                </c:pt>
                <c:pt idx="97">
                  <c:v>166.4437392972284</c:v>
                </c:pt>
                <c:pt idx="98">
                  <c:v>163.41021495378965</c:v>
                </c:pt>
                <c:pt idx="99">
                  <c:v>163.19882221157033</c:v>
                </c:pt>
                <c:pt idx="100">
                  <c:v>163.19882221157033</c:v>
                </c:pt>
                <c:pt idx="101">
                  <c:v>162.81209246012332</c:v>
                </c:pt>
                <c:pt idx="102">
                  <c:v>162.81209246012332</c:v>
                </c:pt>
                <c:pt idx="103">
                  <c:v>159.70960350349552</c:v>
                </c:pt>
                <c:pt idx="104">
                  <c:v>156.54564015405779</c:v>
                </c:pt>
                <c:pt idx="105">
                  <c:v>154.89615599892642</c:v>
                </c:pt>
                <c:pt idx="106">
                  <c:v>154.89615599892642</c:v>
                </c:pt>
                <c:pt idx="107">
                  <c:v>151.63178803682212</c:v>
                </c:pt>
                <c:pt idx="108">
                  <c:v>148.29558032269117</c:v>
                </c:pt>
                <c:pt idx="109">
                  <c:v>144.88257018442124</c:v>
                </c:pt>
                <c:pt idx="110">
                  <c:v>141.67423720367705</c:v>
                </c:pt>
                <c:pt idx="111">
                  <c:v>141.67423720367705</c:v>
                </c:pt>
                <c:pt idx="112">
                  <c:v>138.09768096258443</c:v>
                </c:pt>
                <c:pt idx="113">
                  <c:v>134.42600004182137</c:v>
                </c:pt>
                <c:pt idx="114">
                  <c:v>130.65117484065635</c:v>
                </c:pt>
                <c:pt idx="115">
                  <c:v>128.81162116534267</c:v>
                </c:pt>
                <c:pt idx="116">
                  <c:v>128.81162116534267</c:v>
                </c:pt>
                <c:pt idx="117">
                  <c:v>124.8671844290715</c:v>
                </c:pt>
                <c:pt idx="118">
                  <c:v>120.79401370615911</c:v>
                </c:pt>
                <c:pt idx="119">
                  <c:v>116.57861616627534</c:v>
                </c:pt>
                <c:pt idx="120">
                  <c:v>112.20496311324091</c:v>
                </c:pt>
                <c:pt idx="121">
                  <c:v>107.65376791939867</c:v>
                </c:pt>
                <c:pt idx="122">
                  <c:v>102.90147592354423</c:v>
                </c:pt>
                <c:pt idx="123">
                  <c:v>97.918812019160811</c:v>
                </c:pt>
                <c:pt idx="124">
                  <c:v>96.908058133695732</c:v>
                </c:pt>
                <c:pt idx="125">
                  <c:v>96.908058133695732</c:v>
                </c:pt>
                <c:pt idx="126">
                  <c:v>96.908058133695732</c:v>
                </c:pt>
                <c:pt idx="127">
                  <c:v>353.57632109523882</c:v>
                </c:pt>
                <c:pt idx="128">
                  <c:v>353.57632109523882</c:v>
                </c:pt>
                <c:pt idx="129">
                  <c:v>353.37363520110472</c:v>
                </c:pt>
                <c:pt idx="130">
                  <c:v>353.37363520110472</c:v>
                </c:pt>
                <c:pt idx="131">
                  <c:v>351.95497731278562</c:v>
                </c:pt>
                <c:pt idx="132">
                  <c:v>351.74253855233866</c:v>
                </c:pt>
                <c:pt idx="133">
                  <c:v>351.74253855233866</c:v>
                </c:pt>
                <c:pt idx="134">
                  <c:v>351.53680287452613</c:v>
                </c:pt>
                <c:pt idx="135">
                  <c:v>351.53680287452613</c:v>
                </c:pt>
                <c:pt idx="136">
                  <c:v>350.11070217181799</c:v>
                </c:pt>
                <c:pt idx="137">
                  <c:v>348.67876874745821</c:v>
                </c:pt>
                <c:pt idx="138">
                  <c:v>347.24093044346523</c:v>
                </c:pt>
                <c:pt idx="139">
                  <c:v>345.79711360166596</c:v>
                </c:pt>
                <c:pt idx="140">
                  <c:v>344.34724301966389</c:v>
                </c:pt>
                <c:pt idx="141">
                  <c:v>342.89124190513161</c:v>
                </c:pt>
                <c:pt idx="142">
                  <c:v>341.42903182834863</c:v>
                </c:pt>
                <c:pt idx="143">
                  <c:v>340.21180119337942</c:v>
                </c:pt>
                <c:pt idx="144">
                  <c:v>340.21180119337942</c:v>
                </c:pt>
                <c:pt idx="145">
                  <c:v>340.05029274394622</c:v>
                </c:pt>
                <c:pt idx="146">
                  <c:v>340.05029274394622</c:v>
                </c:pt>
                <c:pt idx="147">
                  <c:v>338.57581365957537</c:v>
                </c:pt>
                <c:pt idx="148">
                  <c:v>337.47995873420916</c:v>
                </c:pt>
                <c:pt idx="149">
                  <c:v>337.47995873420916</c:v>
                </c:pt>
                <c:pt idx="150">
                  <c:v>336.56520988248849</c:v>
                </c:pt>
                <c:pt idx="151">
                  <c:v>336.56520988248849</c:v>
                </c:pt>
                <c:pt idx="152">
                  <c:v>336.19307753022451</c:v>
                </c:pt>
                <c:pt idx="153">
                  <c:v>336.19307753022451</c:v>
                </c:pt>
                <c:pt idx="154">
                  <c:v>335.4386254014936</c:v>
                </c:pt>
                <c:pt idx="155">
                  <c:v>335.4386254014936</c:v>
                </c:pt>
                <c:pt idx="156">
                  <c:v>333.94378480702937</c:v>
                </c:pt>
                <c:pt idx="157">
                  <c:v>333.25360626292337</c:v>
                </c:pt>
                <c:pt idx="158">
                  <c:v>333.25360626292337</c:v>
                </c:pt>
                <c:pt idx="159">
                  <c:v>332.71751512543426</c:v>
                </c:pt>
                <c:pt idx="160">
                  <c:v>332.71751512543426</c:v>
                </c:pt>
                <c:pt idx="161">
                  <c:v>331.21039366427436</c:v>
                </c:pt>
                <c:pt idx="162">
                  <c:v>329.74918718208176</c:v>
                </c:pt>
                <c:pt idx="163">
                  <c:v>329.74918718208176</c:v>
                </c:pt>
                <c:pt idx="164">
                  <c:v>328.22843637814748</c:v>
                </c:pt>
                <c:pt idx="165">
                  <c:v>326.70060674452935</c:v>
                </c:pt>
                <c:pt idx="166">
                  <c:v>325.16559849904729</c:v>
                </c:pt>
                <c:pt idx="167">
                  <c:v>323.6233094930642</c:v>
                </c:pt>
                <c:pt idx="168">
                  <c:v>322.07363513215984</c:v>
                </c:pt>
                <c:pt idx="169">
                  <c:v>320.51646829335249</c:v>
                </c:pt>
                <c:pt idx="170">
                  <c:v>318.95169923868355</c:v>
                </c:pt>
                <c:pt idx="171">
                  <c:v>317.37921552496732</c:v>
                </c:pt>
                <c:pt idx="172">
                  <c:v>315.79890190949629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046-495A-8123-F780D768062B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Sheet1!$AM$5:$AM$177</c:f>
              <c:numCache>
                <c:formatCode>0.00</c:formatCode>
                <c:ptCount val="173"/>
                <c:pt idx="0">
                  <c:v>315.83585942517675</c:v>
                </c:pt>
                <c:pt idx="1">
                  <c:v>315.83585942517675</c:v>
                </c:pt>
                <c:pt idx="2">
                  <c:v>314.24778455677301</c:v>
                </c:pt>
                <c:pt idx="3">
                  <c:v>312.65164336500783</c:v>
                </c:pt>
                <c:pt idx="4">
                  <c:v>311.04731167274224</c:v>
                </c:pt>
                <c:pt idx="5">
                  <c:v>310.86678905093748</c:v>
                </c:pt>
                <c:pt idx="6">
                  <c:v>310.86678905093748</c:v>
                </c:pt>
                <c:pt idx="7">
                  <c:v>309.25319809961559</c:v>
                </c:pt>
                <c:pt idx="8">
                  <c:v>307.6311436360761</c:v>
                </c:pt>
                <c:pt idx="9">
                  <c:v>306.00049106960608</c:v>
                </c:pt>
                <c:pt idx="10">
                  <c:v>304.36110220401042</c:v>
                </c:pt>
                <c:pt idx="11">
                  <c:v>303.4266445499473</c:v>
                </c:pt>
                <c:pt idx="12">
                  <c:v>303.4266445499473</c:v>
                </c:pt>
                <c:pt idx="13">
                  <c:v>303.20231579399268</c:v>
                </c:pt>
                <c:pt idx="14">
                  <c:v>303.20231579399268</c:v>
                </c:pt>
                <c:pt idx="15">
                  <c:v>301.54771480288167</c:v>
                </c:pt>
                <c:pt idx="16">
                  <c:v>299.88398473883205</c:v>
                </c:pt>
                <c:pt idx="17">
                  <c:v>298.21097280757471</c:v>
                </c:pt>
                <c:pt idx="18">
                  <c:v>296.78082325992705</c:v>
                </c:pt>
                <c:pt idx="19">
                  <c:v>296.78082325992705</c:v>
                </c:pt>
                <c:pt idx="20">
                  <c:v>296.31585543612084</c:v>
                </c:pt>
                <c:pt idx="21">
                  <c:v>296.31585543612084</c:v>
                </c:pt>
                <c:pt idx="22">
                  <c:v>294.62258260839423</c:v>
                </c:pt>
                <c:pt idx="23">
                  <c:v>292.91952168273127</c:v>
                </c:pt>
                <c:pt idx="24">
                  <c:v>291.20650092819028</c:v>
                </c:pt>
                <c:pt idx="25">
                  <c:v>289.48334353264624</c:v>
                </c:pt>
                <c:pt idx="26">
                  <c:v>288.60646578141672</c:v>
                </c:pt>
                <c:pt idx="27">
                  <c:v>288.60646578141672</c:v>
                </c:pt>
                <c:pt idx="28">
                  <c:v>286.86769091488861</c:v>
                </c:pt>
                <c:pt idx="29">
                  <c:v>285.11831244386963</c:v>
                </c:pt>
                <c:pt idx="30">
                  <c:v>283.35813397684575</c:v>
                </c:pt>
                <c:pt idx="31">
                  <c:v>281.58695298404734</c:v>
                </c:pt>
                <c:pt idx="32">
                  <c:v>279.8045605254498</c:v>
                </c:pt>
                <c:pt idx="33">
                  <c:v>278.01074096307877</c:v>
                </c:pt>
                <c:pt idx="34">
                  <c:v>276.20527165649844</c:v>
                </c:pt>
                <c:pt idx="35">
                  <c:v>275.58508677147262</c:v>
                </c:pt>
                <c:pt idx="36">
                  <c:v>275.58508677147262</c:v>
                </c:pt>
                <c:pt idx="37">
                  <c:v>273.76362075856628</c:v>
                </c:pt>
                <c:pt idx="38">
                  <c:v>271.92995430963487</c:v>
                </c:pt>
                <c:pt idx="39">
                  <c:v>270.08383892939634</c:v>
                </c:pt>
                <c:pt idx="40">
                  <c:v>268.22501757077043</c:v>
                </c:pt>
                <c:pt idx="41">
                  <c:v>266.35322421709128</c:v>
                </c:pt>
                <c:pt idx="42">
                  <c:v>264.46818343770599</c:v>
                </c:pt>
                <c:pt idx="43">
                  <c:v>262.56960991485687</c:v>
                </c:pt>
                <c:pt idx="44">
                  <c:v>260.65720793954677</c:v>
                </c:pt>
                <c:pt idx="45">
                  <c:v>258.73067087386471</c:v>
                </c:pt>
                <c:pt idx="46">
                  <c:v>257.56977437354738</c:v>
                </c:pt>
                <c:pt idx="47">
                  <c:v>257.56977437354738</c:v>
                </c:pt>
                <c:pt idx="48">
                  <c:v>255.61996923331341</c:v>
                </c:pt>
                <c:pt idx="49">
                  <c:v>253.65517670814467</c:v>
                </c:pt>
                <c:pt idx="50">
                  <c:v>251.67504578491705</c:v>
                </c:pt>
                <c:pt idx="51">
                  <c:v>249.67921153119673</c:v>
                </c:pt>
                <c:pt idx="52">
                  <c:v>248.61975295386341</c:v>
                </c:pt>
                <c:pt idx="53">
                  <c:v>248.61975295386341</c:v>
                </c:pt>
                <c:pt idx="54">
                  <c:v>246.59919212933377</c:v>
                </c:pt>
                <c:pt idx="55">
                  <c:v>244.56193808285065</c:v>
                </c:pt>
                <c:pt idx="56">
                  <c:v>242.50757010625478</c:v>
                </c:pt>
                <c:pt idx="57">
                  <c:v>240.43564951737102</c:v>
                </c:pt>
                <c:pt idx="58">
                  <c:v>238.34571856620391</c:v>
                </c:pt>
                <c:pt idx="59">
                  <c:v>236.23729925403413</c:v>
                </c:pt>
                <c:pt idx="60">
                  <c:v>234.10989205678618</c:v>
                </c:pt>
                <c:pt idx="61">
                  <c:v>231.96297454300779</c:v>
                </c:pt>
                <c:pt idx="62">
                  <c:v>229.79599987562898</c:v>
                </c:pt>
                <c:pt idx="63">
                  <c:v>227.60839518532717</c:v>
                </c:pt>
                <c:pt idx="64">
                  <c:v>225.39955980178857</c:v>
                </c:pt>
                <c:pt idx="65">
                  <c:v>223.16886332739176</c:v>
                </c:pt>
                <c:pt idx="66">
                  <c:v>220.9156435358077</c:v>
                </c:pt>
                <c:pt idx="67">
                  <c:v>220.21927985269602</c:v>
                </c:pt>
                <c:pt idx="68">
                  <c:v>220.21927985269602</c:v>
                </c:pt>
                <c:pt idx="69">
                  <c:v>217.93556666785722</c:v>
                </c:pt>
                <c:pt idx="70">
                  <c:v>215.62766802718068</c:v>
                </c:pt>
                <c:pt idx="71">
                  <c:v>213.29479885557461</c:v>
                </c:pt>
                <c:pt idx="72">
                  <c:v>210.9361306624354</c:v>
                </c:pt>
                <c:pt idx="73">
                  <c:v>208.55078810409711</c:v>
                </c:pt>
                <c:pt idx="74">
                  <c:v>208.19111014363705</c:v>
                </c:pt>
                <c:pt idx="75">
                  <c:v>208.19111014363705</c:v>
                </c:pt>
                <c:pt idx="76">
                  <c:v>205.77394962152039</c:v>
                </c:pt>
                <c:pt idx="77">
                  <c:v>203.32805596582094</c:v>
                </c:pt>
                <c:pt idx="78">
                  <c:v>200.85237948015455</c:v>
                </c:pt>
                <c:pt idx="79">
                  <c:v>198.34580495397427</c:v>
                </c:pt>
                <c:pt idx="80">
                  <c:v>195.80714579105634</c:v>
                </c:pt>
                <c:pt idx="81">
                  <c:v>193.23513744358189</c:v>
                </c:pt>
                <c:pt idx="82">
                  <c:v>190.62843004872065</c:v>
                </c:pt>
                <c:pt idx="83">
                  <c:v>187.98558014603134</c:v>
                </c:pt>
                <c:pt idx="84">
                  <c:v>187.14054057536538</c:v>
                </c:pt>
                <c:pt idx="85">
                  <c:v>187.14054057536538</c:v>
                </c:pt>
                <c:pt idx="86">
                  <c:v>184.44772139237713</c:v>
                </c:pt>
                <c:pt idx="87">
                  <c:v>181.71500193115585</c:v>
                </c:pt>
                <c:pt idx="88">
                  <c:v>180.3946941870519</c:v>
                </c:pt>
                <c:pt idx="89">
                  <c:v>180.3946941870519</c:v>
                </c:pt>
                <c:pt idx="90">
                  <c:v>177.59962187696229</c:v>
                </c:pt>
                <c:pt idx="91">
                  <c:v>174.75985148437263</c:v>
                </c:pt>
                <c:pt idx="92">
                  <c:v>172.82994544592086</c:v>
                </c:pt>
                <c:pt idx="93">
                  <c:v>172.82994544592086</c:v>
                </c:pt>
                <c:pt idx="94">
                  <c:v>172.41839229861756</c:v>
                </c:pt>
                <c:pt idx="95">
                  <c:v>172.41839229861756</c:v>
                </c:pt>
                <c:pt idx="96">
                  <c:v>169.49183461996034</c:v>
                </c:pt>
                <c:pt idx="97">
                  <c:v>166.51384928239449</c:v>
                </c:pt>
                <c:pt idx="98">
                  <c:v>163.48162588755957</c:v>
                </c:pt>
                <c:pt idx="99">
                  <c:v>163.27032560401167</c:v>
                </c:pt>
                <c:pt idx="100">
                  <c:v>163.27032560401167</c:v>
                </c:pt>
                <c:pt idx="101">
                  <c:v>162.88376562088683</c:v>
                </c:pt>
                <c:pt idx="102">
                  <c:v>162.88376562088683</c:v>
                </c:pt>
                <c:pt idx="103">
                  <c:v>159.78266834309659</c:v>
                </c:pt>
                <c:pt idx="104">
                  <c:v>156.62018102032701</c:v>
                </c:pt>
                <c:pt idx="105">
                  <c:v>154.97149026462901</c:v>
                </c:pt>
                <c:pt idx="106">
                  <c:v>154.97149026462901</c:v>
                </c:pt>
                <c:pt idx="107">
                  <c:v>151.70874330387159</c:v>
                </c:pt>
                <c:pt idx="108">
                  <c:v>148.37426594541253</c:v>
                </c:pt>
                <c:pt idx="109">
                  <c:v>144.96310839258382</c:v>
                </c:pt>
                <c:pt idx="110">
                  <c:v>141.75659821976544</c:v>
                </c:pt>
                <c:pt idx="111">
                  <c:v>141.75659821976544</c:v>
                </c:pt>
                <c:pt idx="112">
                  <c:v>138.18217373757008</c:v>
                </c:pt>
                <c:pt idx="113">
                  <c:v>134.51279916364837</c:v>
                </c:pt>
                <c:pt idx="114">
                  <c:v>130.74048010788397</c:v>
                </c:pt>
                <c:pt idx="115">
                  <c:v>128.90220090766488</c:v>
                </c:pt>
                <c:pt idx="116">
                  <c:v>128.90220090766488</c:v>
                </c:pt>
                <c:pt idx="117">
                  <c:v>124.96062339329139</c:v>
                </c:pt>
                <c:pt idx="118">
                  <c:v>120.89060095325857</c:v>
                </c:pt>
                <c:pt idx="119">
                  <c:v>116.67869299422239</c:v>
                </c:pt>
                <c:pt idx="120">
                  <c:v>112.30893730616455</c:v>
                </c:pt>
                <c:pt idx="121">
                  <c:v>107.76213341819101</c:v>
                </c:pt>
                <c:pt idx="122">
                  <c:v>103.01484067278849</c:v>
                </c:pt>
                <c:pt idx="123">
                  <c:v>98.037938568903002</c:v>
                </c:pt>
                <c:pt idx="124">
                  <c:v>97.028425643416469</c:v>
                </c:pt>
                <c:pt idx="125">
                  <c:v>97.028425643416469</c:v>
                </c:pt>
                <c:pt idx="126">
                  <c:v>91.727288103595427</c:v>
                </c:pt>
                <c:pt idx="127">
                  <c:v>90.973677901028054</c:v>
                </c:pt>
                <c:pt idx="128">
                  <c:v>90.973677901028054</c:v>
                </c:pt>
                <c:pt idx="129">
                  <c:v>90.182710576030033</c:v>
                </c:pt>
                <c:pt idx="130">
                  <c:v>90.182710576030033</c:v>
                </c:pt>
                <c:pt idx="131">
                  <c:v>90.182710576030033</c:v>
                </c:pt>
                <c:pt idx="132">
                  <c:v>351.77571985405689</c:v>
                </c:pt>
                <c:pt idx="133">
                  <c:v>351.77571985405689</c:v>
                </c:pt>
                <c:pt idx="134">
                  <c:v>351.57000359365117</c:v>
                </c:pt>
                <c:pt idx="135">
                  <c:v>351.57000359365117</c:v>
                </c:pt>
                <c:pt idx="136">
                  <c:v>350.144038114088</c:v>
                </c:pt>
                <c:pt idx="137">
                  <c:v>348.71224157869756</c:v>
                </c:pt>
                <c:pt idx="138">
                  <c:v>347.27454186398393</c:v>
                </c:pt>
                <c:pt idx="139">
                  <c:v>345.8308653472676</c:v>
                </c:pt>
                <c:pt idx="140">
                  <c:v>344.38113686269162</c:v>
                </c:pt>
                <c:pt idx="141">
                  <c:v>342.92527965555405</c:v>
                </c:pt>
                <c:pt idx="142">
                  <c:v>341.46321533488782</c:v>
                </c:pt>
                <c:pt idx="143">
                  <c:v>340.24610699145404</c:v>
                </c:pt>
                <c:pt idx="144">
                  <c:v>340.24610699145404</c:v>
                </c:pt>
                <c:pt idx="145">
                  <c:v>340.08461483407331</c:v>
                </c:pt>
                <c:pt idx="146">
                  <c:v>340.08461483407331</c:v>
                </c:pt>
                <c:pt idx="147">
                  <c:v>338.6102852053375</c:v>
                </c:pt>
                <c:pt idx="148">
                  <c:v>337.51454220350269</c:v>
                </c:pt>
                <c:pt idx="149">
                  <c:v>337.51454220350269</c:v>
                </c:pt>
                <c:pt idx="150">
                  <c:v>336.59988733634475</c:v>
                </c:pt>
                <c:pt idx="151">
                  <c:v>336.59988733634475</c:v>
                </c:pt>
                <c:pt idx="152">
                  <c:v>336.22779336461758</c:v>
                </c:pt>
                <c:pt idx="153">
                  <c:v>336.22779336461758</c:v>
                </c:pt>
                <c:pt idx="154">
                  <c:v>335.47341930895209</c:v>
                </c:pt>
                <c:pt idx="155">
                  <c:v>335.47341930895209</c:v>
                </c:pt>
                <c:pt idx="156">
                  <c:v>333.97873444703032</c:v>
                </c:pt>
                <c:pt idx="157">
                  <c:v>333.28862827711362</c:v>
                </c:pt>
                <c:pt idx="158">
                  <c:v>333.28862827711362</c:v>
                </c:pt>
                <c:pt idx="159">
                  <c:v>332.75259356290525</c:v>
                </c:pt>
                <c:pt idx="160">
                  <c:v>332.75259356290525</c:v>
                </c:pt>
                <c:pt idx="161">
                  <c:v>331.24563170378565</c:v>
                </c:pt>
                <c:pt idx="162">
                  <c:v>329.78458135401053</c:v>
                </c:pt>
                <c:pt idx="163">
                  <c:v>329.78458135401053</c:v>
                </c:pt>
                <c:pt idx="164">
                  <c:v>328.26399452093432</c:v>
                </c:pt>
                <c:pt idx="165">
                  <c:v>326.7363311583822</c:v>
                </c:pt>
                <c:pt idx="166">
                  <c:v>325.20149153846143</c:v>
                </c:pt>
                <c:pt idx="167">
                  <c:v>323.6593735686331</c:v>
                </c:pt>
                <c:pt idx="168">
                  <c:v>322.10987271246438</c:v>
                </c:pt>
                <c:pt idx="169">
                  <c:v>320.55288190693278</c:v>
                </c:pt>
                <c:pt idx="170">
                  <c:v>318.98829147609791</c:v>
                </c:pt>
                <c:pt idx="171">
                  <c:v>317.41598904094292</c:v>
                </c:pt>
                <c:pt idx="172">
                  <c:v>315.83585942517675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046-495A-8123-F780D768062B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Sheet1!$AN$5:$AN$177</c:f>
              <c:numCache>
                <c:formatCode>0.00</c:formatCode>
                <c:ptCount val="173"/>
                <c:pt idx="0">
                  <c:v>309.98369380774386</c:v>
                </c:pt>
                <c:pt idx="1">
                  <c:v>309.98369380774386</c:v>
                </c:pt>
                <c:pt idx="2">
                  <c:v>308.36548189882262</c:v>
                </c:pt>
                <c:pt idx="3">
                  <c:v>306.73873316992933</c:v>
                </c:pt>
                <c:pt idx="4">
                  <c:v>305.10331107133715</c:v>
                </c:pt>
                <c:pt idx="5">
                  <c:v>304.91926941846936</c:v>
                </c:pt>
                <c:pt idx="6">
                  <c:v>304.91926941846936</c:v>
                </c:pt>
                <c:pt idx="7">
                  <c:v>303.27403591915532</c:v>
                </c:pt>
                <c:pt idx="8">
                  <c:v>301.6198283646039</c:v>
                </c:pt>
                <c:pt idx="9">
                  <c:v>299.95649828382301</c:v>
                </c:pt>
                <c:pt idx="10">
                  <c:v>298.28389306614116</c:v>
                </c:pt>
                <c:pt idx="11">
                  <c:v>297.33033641169737</c:v>
                </c:pt>
                <c:pt idx="12">
                  <c:v>297.33033641169737</c:v>
                </c:pt>
                <c:pt idx="13">
                  <c:v>297.1014046259175</c:v>
                </c:pt>
                <c:pt idx="14">
                  <c:v>297.1014046259175</c:v>
                </c:pt>
                <c:pt idx="15">
                  <c:v>295.41263451432332</c:v>
                </c:pt>
                <c:pt idx="16">
                  <c:v>293.71415463115352</c:v>
                </c:pt>
                <c:pt idx="17">
                  <c:v>292.00579554298776</c:v>
                </c:pt>
                <c:pt idx="18">
                  <c:v>290.54510386976608</c:v>
                </c:pt>
                <c:pt idx="19">
                  <c:v>290.54510386976608</c:v>
                </c:pt>
                <c:pt idx="20">
                  <c:v>290.07014067410171</c:v>
                </c:pt>
                <c:pt idx="21">
                  <c:v>290.07014067410171</c:v>
                </c:pt>
                <c:pt idx="22">
                  <c:v>288.34019232617078</c:v>
                </c:pt>
                <c:pt idx="23">
                  <c:v>286.59980200742143</c:v>
                </c:pt>
                <c:pt idx="24">
                  <c:v>284.84877832052075</c:v>
                </c:pt>
                <c:pt idx="25">
                  <c:v>283.08692394862248</c:v>
                </c:pt>
                <c:pt idx="26">
                  <c:v>282.19017066278752</c:v>
                </c:pt>
                <c:pt idx="27">
                  <c:v>282.19017066278752</c:v>
                </c:pt>
                <c:pt idx="28">
                  <c:v>280.41161248902148</c:v>
                </c:pt>
                <c:pt idx="29">
                  <c:v>278.62170127018669</c:v>
                </c:pt>
                <c:pt idx="30">
                  <c:v>276.82021678102404</c:v>
                </c:pt>
                <c:pt idx="31">
                  <c:v>275.00693158299327</c:v>
                </c:pt>
                <c:pt idx="32">
                  <c:v>273.18161068910393</c:v>
                </c:pt>
                <c:pt idx="33">
                  <c:v>271.34401120845314</c:v>
                </c:pt>
                <c:pt idx="34">
                  <c:v>269.49388196894773</c:v>
                </c:pt>
                <c:pt idx="35">
                  <c:v>268.85821612644298</c:v>
                </c:pt>
                <c:pt idx="36">
                  <c:v>268.85821612644298</c:v>
                </c:pt>
                <c:pt idx="37">
                  <c:v>266.99086197601059</c:v>
                </c:pt>
                <c:pt idx="38">
                  <c:v>265.11035509518132</c:v>
                </c:pt>
                <c:pt idx="39">
                  <c:v>263.21641358147315</c:v>
                </c:pt>
                <c:pt idx="40">
                  <c:v>261.3087453161358</c:v>
                </c:pt>
                <c:pt idx="41">
                  <c:v>259.38704743817323</c:v>
                </c:pt>
                <c:pt idx="42">
                  <c:v>257.45100578302879</c:v>
                </c:pt>
                <c:pt idx="43">
                  <c:v>255.50029428298731</c:v>
                </c:pt>
                <c:pt idx="44">
                  <c:v>253.53457432605344</c:v>
                </c:pt>
                <c:pt idx="45">
                  <c:v>251.55349406973681</c:v>
                </c:pt>
                <c:pt idx="46">
                  <c:v>250.35931977598341</c:v>
                </c:pt>
                <c:pt idx="47">
                  <c:v>250.35931977598341</c:v>
                </c:pt>
                <c:pt idx="48">
                  <c:v>248.35291220095067</c:v>
                </c:pt>
                <c:pt idx="49">
                  <c:v>246.33016258406747</c:v>
                </c:pt>
                <c:pt idx="50">
                  <c:v>244.29066498475356</c:v>
                </c:pt>
                <c:pt idx="51">
                  <c:v>242.23399637270796</c:v>
                </c:pt>
                <c:pt idx="52">
                  <c:v>241.14182940065189</c:v>
                </c:pt>
                <c:pt idx="53">
                  <c:v>241.14182940065189</c:v>
                </c:pt>
                <c:pt idx="54">
                  <c:v>239.05807220567368</c:v>
                </c:pt>
                <c:pt idx="55">
                  <c:v>236.95599145557196</c:v>
                </c:pt>
                <c:pt idx="56">
                  <c:v>234.83509509162613</c:v>
                </c:pt>
                <c:pt idx="57">
                  <c:v>232.69486862991431</c:v>
                </c:pt>
                <c:pt idx="58">
                  <c:v>230.53477370386682</c:v>
                </c:pt>
                <c:pt idx="59">
                  <c:v>228.3542464827249</c:v>
                </c:pt>
                <c:pt idx="60">
                  <c:v>226.15269595274134</c:v>
                </c:pt>
                <c:pt idx="61">
                  <c:v>223.92950204627587</c:v>
                </c:pt>
                <c:pt idx="62">
                  <c:v>221.68401360200303</c:v>
                </c:pt>
                <c:pt idx="63">
                  <c:v>219.41554613721669</c:v>
                </c:pt>
                <c:pt idx="64">
                  <c:v>217.12337941063157</c:v>
                </c:pt>
                <c:pt idx="65">
                  <c:v>214.80675475108569</c:v>
                </c:pt>
                <c:pt idx="66">
                  <c:v>212.46487212405978</c:v>
                </c:pt>
                <c:pt idx="67">
                  <c:v>211.74071773443356</c:v>
                </c:pt>
                <c:pt idx="68">
                  <c:v>211.74071773443356</c:v>
                </c:pt>
                <c:pt idx="69">
                  <c:v>209.3645422383959</c:v>
                </c:pt>
                <c:pt idx="70">
                  <c:v>206.96108703496185</c:v>
                </c:pt>
                <c:pt idx="71">
                  <c:v>204.52939042272885</c:v>
                </c:pt>
                <c:pt idx="72">
                  <c:v>202.06843283079385</c:v>
                </c:pt>
                <c:pt idx="73">
                  <c:v>199.5771318229948</c:v>
                </c:pt>
                <c:pt idx="74">
                  <c:v>199.20125167953398</c:v>
                </c:pt>
                <c:pt idx="75">
                  <c:v>199.20125167953398</c:v>
                </c:pt>
                <c:pt idx="76">
                  <c:v>196.67363491503642</c:v>
                </c:pt>
                <c:pt idx="77">
                  <c:v>194.11310793115706</c:v>
                </c:pt>
                <c:pt idx="78">
                  <c:v>191.51835074136636</c:v>
                </c:pt>
                <c:pt idx="79">
                  <c:v>188.88795268807647</c:v>
                </c:pt>
                <c:pt idx="80">
                  <c:v>186.22040347580878</c:v>
                </c:pt>
                <c:pt idx="81">
                  <c:v>183.5140830309571</c:v>
                </c:pt>
                <c:pt idx="82">
                  <c:v>180.76724999482903</c:v>
                </c:pt>
                <c:pt idx="83">
                  <c:v>177.97802861784098</c:v>
                </c:pt>
                <c:pt idx="84">
                  <c:v>177.08524008141677</c:v>
                </c:pt>
                <c:pt idx="85">
                  <c:v>177.08524008141677</c:v>
                </c:pt>
                <c:pt idx="86">
                  <c:v>174.23708633552451</c:v>
                </c:pt>
                <c:pt idx="87">
                  <c:v>171.34159522629938</c:v>
                </c:pt>
                <c:pt idx="88">
                  <c:v>169.94071324639373</c:v>
                </c:pt>
                <c:pt idx="89">
                  <c:v>169.94071324639373</c:v>
                </c:pt>
                <c:pt idx="90">
                  <c:v>166.97073401854897</c:v>
                </c:pt>
                <c:pt idx="91">
                  <c:v>163.94696099255097</c:v>
                </c:pt>
                <c:pt idx="92">
                  <c:v>161.88820330923755</c:v>
                </c:pt>
                <c:pt idx="93">
                  <c:v>161.88820330923755</c:v>
                </c:pt>
                <c:pt idx="94">
                  <c:v>161.44876069729688</c:v>
                </c:pt>
                <c:pt idx="95">
                  <c:v>161.44876069729688</c:v>
                </c:pt>
                <c:pt idx="96">
                  <c:v>158.31955763800326</c:v>
                </c:pt>
                <c:pt idx="97">
                  <c:v>155.12724561047631</c:v>
                </c:pt>
                <c:pt idx="98">
                  <c:v>151.86784495308098</c:v>
                </c:pt>
                <c:pt idx="99">
                  <c:v>151.64036253812191</c:v>
                </c:pt>
                <c:pt idx="100">
                  <c:v>151.64036253812191</c:v>
                </c:pt>
                <c:pt idx="101">
                  <c:v>151.22407688821593</c:v>
                </c:pt>
                <c:pt idx="102">
                  <c:v>151.22407688821593</c:v>
                </c:pt>
                <c:pt idx="103">
                  <c:v>147.87867131771588</c:v>
                </c:pt>
                <c:pt idx="104">
                  <c:v>144.45581134275301</c:v>
                </c:pt>
                <c:pt idx="105">
                  <c:v>142.66661530537917</c:v>
                </c:pt>
                <c:pt idx="106">
                  <c:v>142.66661530537917</c:v>
                </c:pt>
                <c:pt idx="107">
                  <c:v>139.11557469490268</c:v>
                </c:pt>
                <c:pt idx="108">
                  <c:v>135.47148453712703</c:v>
                </c:pt>
                <c:pt idx="109">
                  <c:v>131.72662268005297</c:v>
                </c:pt>
                <c:pt idx="110">
                  <c:v>128.18944366324806</c:v>
                </c:pt>
                <c:pt idx="111">
                  <c:v>128.18944366324806</c:v>
                </c:pt>
                <c:pt idx="112">
                  <c:v>124.22525293471151</c:v>
                </c:pt>
                <c:pt idx="113">
                  <c:v>120.13031868222546</c:v>
                </c:pt>
                <c:pt idx="114">
                  <c:v>115.8907824923667</c:v>
                </c:pt>
                <c:pt idx="115">
                  <c:v>113.81290667886945</c:v>
                </c:pt>
                <c:pt idx="116">
                  <c:v>113.81290667886945</c:v>
                </c:pt>
                <c:pt idx="117">
                  <c:v>109.32866836604683</c:v>
                </c:pt>
                <c:pt idx="118">
                  <c:v>104.65246163704438</c:v>
                </c:pt>
                <c:pt idx="119">
                  <c:v>99.757294102702318</c:v>
                </c:pt>
                <c:pt idx="120">
                  <c:v>94.60918415615393</c:v>
                </c:pt>
                <c:pt idx="121">
                  <c:v>89.164329900992627</c:v>
                </c:pt>
                <c:pt idx="122">
                  <c:v>83.364607158512101</c:v>
                </c:pt>
                <c:pt idx="123">
                  <c:v>77.130005359088671</c:v>
                </c:pt>
                <c:pt idx="124">
                  <c:v>75.842703740656859</c:v>
                </c:pt>
                <c:pt idx="125">
                  <c:v>75.842703740656859</c:v>
                </c:pt>
                <c:pt idx="126">
                  <c:v>68.931093932223689</c:v>
                </c:pt>
                <c:pt idx="127">
                  <c:v>67.925035139431813</c:v>
                </c:pt>
                <c:pt idx="128">
                  <c:v>67.925035139431813</c:v>
                </c:pt>
                <c:pt idx="129">
                  <c:v>66.861959399145988</c:v>
                </c:pt>
                <c:pt idx="130">
                  <c:v>66.861959399145988</c:v>
                </c:pt>
                <c:pt idx="131">
                  <c:v>58.905870799887566</c:v>
                </c:pt>
                <c:pt idx="132">
                  <c:v>57.622990088098049</c:v>
                </c:pt>
                <c:pt idx="133">
                  <c:v>57.622990088098049</c:v>
                </c:pt>
                <c:pt idx="134">
                  <c:v>56.353521049647341</c:v>
                </c:pt>
                <c:pt idx="135">
                  <c:v>56.353521049647341</c:v>
                </c:pt>
                <c:pt idx="136">
                  <c:v>56.353521049647341</c:v>
                </c:pt>
                <c:pt idx="137">
                  <c:v>56.353521049647341</c:v>
                </c:pt>
                <c:pt idx="138">
                  <c:v>56.353521049647341</c:v>
                </c:pt>
                <c:pt idx="139">
                  <c:v>56.353521049647341</c:v>
                </c:pt>
                <c:pt idx="140">
                  <c:v>56.353521049647341</c:v>
                </c:pt>
                <c:pt idx="141">
                  <c:v>56.353521049647341</c:v>
                </c:pt>
                <c:pt idx="142">
                  <c:v>56.353521049647341</c:v>
                </c:pt>
                <c:pt idx="143">
                  <c:v>334.82086800361316</c:v>
                </c:pt>
                <c:pt idx="144">
                  <c:v>334.82086800361316</c:v>
                </c:pt>
                <c:pt idx="145">
                  <c:v>334.65675785002901</c:v>
                </c:pt>
                <c:pt idx="146">
                  <c:v>334.65675785002901</c:v>
                </c:pt>
                <c:pt idx="147">
                  <c:v>333.15840913099129</c:v>
                </c:pt>
                <c:pt idx="148">
                  <c:v>332.04467549818202</c:v>
                </c:pt>
                <c:pt idx="149">
                  <c:v>332.04467549818202</c:v>
                </c:pt>
                <c:pt idx="150">
                  <c:v>331.11491129620396</c:v>
                </c:pt>
                <c:pt idx="151">
                  <c:v>331.11491129620396</c:v>
                </c:pt>
                <c:pt idx="152">
                  <c:v>330.73664653118351</c:v>
                </c:pt>
                <c:pt idx="153">
                  <c:v>330.73664653118351</c:v>
                </c:pt>
                <c:pt idx="154">
                  <c:v>329.96971889961816</c:v>
                </c:pt>
                <c:pt idx="155">
                  <c:v>329.96971889961816</c:v>
                </c:pt>
                <c:pt idx="156">
                  <c:v>328.44998917748956</c:v>
                </c:pt>
                <c:pt idx="157">
                  <c:v>327.74824189718089</c:v>
                </c:pt>
                <c:pt idx="158">
                  <c:v>327.74824189718089</c:v>
                </c:pt>
                <c:pt idx="159">
                  <c:v>327.20313086933169</c:v>
                </c:pt>
                <c:pt idx="160">
                  <c:v>327.20313086933169</c:v>
                </c:pt>
                <c:pt idx="161">
                  <c:v>325.67049121879774</c:v>
                </c:pt>
                <c:pt idx="162">
                  <c:v>324.18431551617829</c:v>
                </c:pt>
                <c:pt idx="163">
                  <c:v>324.18431551617829</c:v>
                </c:pt>
                <c:pt idx="164">
                  <c:v>322.63733576059212</c:v>
                </c:pt>
                <c:pt idx="165">
                  <c:v>321.08290273182263</c:v>
                </c:pt>
                <c:pt idx="166">
                  <c:v>319.52090765189854</c:v>
                </c:pt>
                <c:pt idx="167">
                  <c:v>317.95123907085673</c:v>
                </c:pt>
                <c:pt idx="168">
                  <c:v>316.37378277394146</c:v>
                </c:pt>
                <c:pt idx="169">
                  <c:v>314.78842168461836</c:v>
                </c:pt>
                <c:pt idx="170">
                  <c:v>313.19503576316964</c:v>
                </c:pt>
                <c:pt idx="171">
                  <c:v>311.5935019006223</c:v>
                </c:pt>
                <c:pt idx="172">
                  <c:v>309.98369380774386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046-495A-8123-F780D768062B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Sheet1!$AO$5:$AO$177</c:f>
              <c:numCache>
                <c:formatCode>0.00</c:formatCode>
                <c:ptCount val="173"/>
                <c:pt idx="0">
                  <c:v>328.04388775054747</c:v>
                </c:pt>
                <c:pt idx="1">
                  <c:v>328.04388775054747</c:v>
                </c:pt>
                <c:pt idx="2">
                  <c:v>326.51519457828266</c:v>
                </c:pt>
                <c:pt idx="3">
                  <c:v>324.9793105576012</c:v>
                </c:pt>
                <c:pt idx="4">
                  <c:v>323.43613324811719</c:v>
                </c:pt>
                <c:pt idx="5">
                  <c:v>323.26252910984567</c:v>
                </c:pt>
                <c:pt idx="6">
                  <c:v>323.26252910984567</c:v>
                </c:pt>
                <c:pt idx="7">
                  <c:v>321.71111688360077</c:v>
                </c:pt>
                <c:pt idx="8">
                  <c:v>320.15218682135196</c:v>
                </c:pt>
                <c:pt idx="9">
                  <c:v>318.58562856239115</c:v>
                </c:pt>
                <c:pt idx="10">
                  <c:v>317.01132901915963</c:v>
                </c:pt>
                <c:pt idx="11">
                  <c:v>316.11426860313327</c:v>
                </c:pt>
                <c:pt idx="12">
                  <c:v>316.11426860313327</c:v>
                </c:pt>
                <c:pt idx="13">
                  <c:v>315.8989498154337</c:v>
                </c:pt>
                <c:pt idx="14">
                  <c:v>315.8989498154337</c:v>
                </c:pt>
                <c:pt idx="15">
                  <c:v>314.31119371491354</c:v>
                </c:pt>
                <c:pt idx="16">
                  <c:v>312.71537617215739</c:v>
                </c:pt>
                <c:pt idx="17">
                  <c:v>311.11137313588188</c:v>
                </c:pt>
                <c:pt idx="18">
                  <c:v>309.74079364283602</c:v>
                </c:pt>
                <c:pt idx="19">
                  <c:v>309.74079364283602</c:v>
                </c:pt>
                <c:pt idx="20">
                  <c:v>309.29530933154149</c:v>
                </c:pt>
                <c:pt idx="21">
                  <c:v>309.29530933154149</c:v>
                </c:pt>
                <c:pt idx="22">
                  <c:v>307.67347687848223</c:v>
                </c:pt>
                <c:pt idx="23">
                  <c:v>306.04304987124596</c:v>
                </c:pt>
                <c:pt idx="24">
                  <c:v>304.40389020919878</c:v>
                </c:pt>
                <c:pt idx="25">
                  <c:v>302.75585605318014</c:v>
                </c:pt>
                <c:pt idx="26">
                  <c:v>301.91752894208366</c:v>
                </c:pt>
                <c:pt idx="27">
                  <c:v>301.91752894208366</c:v>
                </c:pt>
                <c:pt idx="28">
                  <c:v>300.2558480404569</c:v>
                </c:pt>
                <c:pt idx="29">
                  <c:v>298.58491971714506</c:v>
                </c:pt>
                <c:pt idx="30">
                  <c:v>296.9045878434585</c:v>
                </c:pt>
                <c:pt idx="31">
                  <c:v>295.21469184729608</c:v>
                </c:pt>
                <c:pt idx="32">
                  <c:v>293.51506653406057</c:v>
                </c:pt>
                <c:pt idx="33">
                  <c:v>291.80554189818605</c:v>
                </c:pt>
                <c:pt idx="34">
                  <c:v>290.08594292466847</c:v>
                </c:pt>
                <c:pt idx="35">
                  <c:v>289.49549606599066</c:v>
                </c:pt>
                <c:pt idx="36">
                  <c:v>289.49549606599066</c:v>
                </c:pt>
                <c:pt idx="37">
                  <c:v>287.76209312988743</c:v>
                </c:pt>
                <c:pt idx="38">
                  <c:v>286.01818516047894</c:v>
                </c:pt>
                <c:pt idx="39">
                  <c:v>284.26357881813493</c:v>
                </c:pt>
                <c:pt idx="40">
                  <c:v>282.49807475891589</c:v>
                </c:pt>
                <c:pt idx="41">
                  <c:v>280.72146737022808</c:v>
                </c:pt>
                <c:pt idx="42">
                  <c:v>278.93354449132511</c:v>
                </c:pt>
                <c:pt idx="43">
                  <c:v>277.13408711757933</c:v>
                </c:pt>
                <c:pt idx="44">
                  <c:v>275.32286908735722</c:v>
                </c:pt>
                <c:pt idx="45">
                  <c:v>273.49965675023077</c:v>
                </c:pt>
                <c:pt idx="46">
                  <c:v>272.40170862623836</c:v>
                </c:pt>
                <c:pt idx="47">
                  <c:v>272.40170862623836</c:v>
                </c:pt>
                <c:pt idx="48">
                  <c:v>270.55881220631875</c:v>
                </c:pt>
                <c:pt idx="49">
                  <c:v>268.70327661287286</c:v>
                </c:pt>
                <c:pt idx="50">
                  <c:v>266.83483817240597</c:v>
                </c:pt>
                <c:pt idx="51">
                  <c:v>264.95322391413561</c:v>
                </c:pt>
                <c:pt idx="52">
                  <c:v>263.95507903901768</c:v>
                </c:pt>
                <c:pt idx="53">
                  <c:v>263.95507903901768</c:v>
                </c:pt>
                <c:pt idx="54">
                  <c:v>262.05278809906616</c:v>
                </c:pt>
                <c:pt idx="55">
                  <c:v>260.13658672031136</c:v>
                </c:pt>
                <c:pt idx="56">
                  <c:v>258.20616520620507</c:v>
                </c:pt>
                <c:pt idx="57">
                  <c:v>256.26120219513149</c:v>
                </c:pt>
                <c:pt idx="58">
                  <c:v>254.30136403585033</c:v>
                </c:pt>
                <c:pt idx="59">
                  <c:v>252.32630411927738</c:v>
                </c:pt>
                <c:pt idx="60">
                  <c:v>250.33566216281301</c:v>
                </c:pt>
                <c:pt idx="61">
                  <c:v>248.32906344303328</c:v>
                </c:pt>
                <c:pt idx="62">
                  <c:v>246.30611797211623</c:v>
                </c:pt>
                <c:pt idx="63">
                  <c:v>244.26641961287686</c:v>
                </c:pt>
                <c:pt idx="64">
                  <c:v>242.20954512672293</c:v>
                </c:pt>
                <c:pt idx="65">
                  <c:v>240.1350531482108</c:v>
                </c:pt>
                <c:pt idx="66">
                  <c:v>238.04248307916387</c:v>
                </c:pt>
                <c:pt idx="67">
                  <c:v>237.39636351573293</c:v>
                </c:pt>
                <c:pt idx="68">
                  <c:v>237.39636351573293</c:v>
                </c:pt>
                <c:pt idx="69">
                  <c:v>235.27943686283766</c:v>
                </c:pt>
                <c:pt idx="70">
                  <c:v>233.14328943912156</c:v>
                </c:pt>
                <c:pt idx="71">
                  <c:v>230.98738799011085</c:v>
                </c:pt>
                <c:pt idx="72">
                  <c:v>228.81117413818322</c:v>
                </c:pt>
                <c:pt idx="73">
                  <c:v>226.61406269358926</c:v>
                </c:pt>
                <c:pt idx="74">
                  <c:v>226.28309820774066</c:v>
                </c:pt>
                <c:pt idx="75">
                  <c:v>226.28309820774066</c:v>
                </c:pt>
                <c:pt idx="76">
                  <c:v>224.06119819034711</c:v>
                </c:pt>
                <c:pt idx="77">
                  <c:v>221.81704293064141</c:v>
                </c:pt>
                <c:pt idx="78">
                  <c:v>219.54994997606812</c:v>
                </c:pt>
                <c:pt idx="79">
                  <c:v>217.25920126543321</c:v>
                </c:pt>
                <c:pt idx="80">
                  <c:v>214.94404047215176</c:v>
                </c:pt>
                <c:pt idx="81">
                  <c:v>212.60367008707544</c:v>
                </c:pt>
                <c:pt idx="82">
                  <c:v>210.23724820900318</c:v>
                </c:pt>
                <c:pt idx="83">
                  <c:v>207.84388500625658</c:v>
                </c:pt>
                <c:pt idx="84">
                  <c:v>207.07989791018832</c:v>
                </c:pt>
                <c:pt idx="85">
                  <c:v>207.07989791018832</c:v>
                </c:pt>
                <c:pt idx="86">
                  <c:v>204.64961304261979</c:v>
                </c:pt>
                <c:pt idx="87">
                  <c:v>202.19011874593184</c:v>
                </c:pt>
                <c:pt idx="88">
                  <c:v>201.00434791937715</c:v>
                </c:pt>
                <c:pt idx="89">
                  <c:v>201.00434791937715</c:v>
                </c:pt>
                <c:pt idx="90">
                  <c:v>198.49969239899093</c:v>
                </c:pt>
                <c:pt idx="91">
                  <c:v>195.9630268251999</c:v>
                </c:pt>
                <c:pt idx="92">
                  <c:v>194.24389883467128</c:v>
                </c:pt>
                <c:pt idx="93">
                  <c:v>194.24389883467128</c:v>
                </c:pt>
                <c:pt idx="94">
                  <c:v>193.87780738004548</c:v>
                </c:pt>
                <c:pt idx="95">
                  <c:v>193.87780738004548</c:v>
                </c:pt>
                <c:pt idx="96">
                  <c:v>191.27985830843252</c:v>
                </c:pt>
                <c:pt idx="97">
                  <c:v>188.64613485172183</c:v>
                </c:pt>
                <c:pt idx="98">
                  <c:v>185.97511713800321</c:v>
                </c:pt>
                <c:pt idx="99">
                  <c:v>185.78940070546008</c:v>
                </c:pt>
                <c:pt idx="100">
                  <c:v>185.78940070546008</c:v>
                </c:pt>
                <c:pt idx="101">
                  <c:v>185.44978645038665</c:v>
                </c:pt>
                <c:pt idx="102">
                  <c:v>185.44978645038665</c:v>
                </c:pt>
                <c:pt idx="103">
                  <c:v>182.73205327608511</c:v>
                </c:pt>
                <c:pt idx="104">
                  <c:v>179.97328494666647</c:v>
                </c:pt>
                <c:pt idx="105">
                  <c:v>178.54037354753689</c:v>
                </c:pt>
                <c:pt idx="106">
                  <c:v>178.54037354753689</c:v>
                </c:pt>
                <c:pt idx="107">
                  <c:v>175.71580744626823</c:v>
                </c:pt>
                <c:pt idx="108">
                  <c:v>172.84508956430903</c:v>
                </c:pt>
                <c:pt idx="109">
                  <c:v>169.92588086131556</c:v>
                </c:pt>
                <c:pt idx="110">
                  <c:v>167.19878985953818</c:v>
                </c:pt>
                <c:pt idx="111">
                  <c:v>167.19878985953818</c:v>
                </c:pt>
                <c:pt idx="112">
                  <c:v>164.17921710890818</c:v>
                </c:pt>
                <c:pt idx="113">
                  <c:v>161.10305810410307</c:v>
                </c:pt>
                <c:pt idx="114">
                  <c:v>157.96700709481715</c:v>
                </c:pt>
                <c:pt idx="115">
                  <c:v>156.44896800712368</c:v>
                </c:pt>
                <c:pt idx="116">
                  <c:v>156.44896800712368</c:v>
                </c:pt>
                <c:pt idx="117">
                  <c:v>153.21768693755303</c:v>
                </c:pt>
                <c:pt idx="118">
                  <c:v>149.91677554728159</c:v>
                </c:pt>
                <c:pt idx="119">
                  <c:v>146.54152855246872</c:v>
                </c:pt>
                <c:pt idx="120">
                  <c:v>143.08668558078352</c:v>
                </c:pt>
                <c:pt idx="121">
                  <c:v>139.54633492318601</c:v>
                </c:pt>
                <c:pt idx="122">
                  <c:v>135.91379470272327</c:v>
                </c:pt>
                <c:pt idx="123">
                  <c:v>132.18146462531729</c:v>
                </c:pt>
                <c:pt idx="124">
                  <c:v>131.43446113745819</c:v>
                </c:pt>
                <c:pt idx="125">
                  <c:v>131.43446113745819</c:v>
                </c:pt>
                <c:pt idx="126">
                  <c:v>127.57114710816866</c:v>
                </c:pt>
                <c:pt idx="127">
                  <c:v>127.03035960940207</c:v>
                </c:pt>
                <c:pt idx="128">
                  <c:v>127.03035960940207</c:v>
                </c:pt>
                <c:pt idx="129">
                  <c:v>126.46510775108685</c:v>
                </c:pt>
                <c:pt idx="130">
                  <c:v>126.46510775108685</c:v>
                </c:pt>
                <c:pt idx="131">
                  <c:v>122.44510393843441</c:v>
                </c:pt>
                <c:pt idx="132">
                  <c:v>121.83312706523627</c:v>
                </c:pt>
                <c:pt idx="133">
                  <c:v>121.83312706523627</c:v>
                </c:pt>
                <c:pt idx="134">
                  <c:v>121.23787031490617</c:v>
                </c:pt>
                <c:pt idx="135">
                  <c:v>121.23787031490617</c:v>
                </c:pt>
                <c:pt idx="136">
                  <c:v>117.03846033887325</c:v>
                </c:pt>
                <c:pt idx="137">
                  <c:v>112.68265704399238</c:v>
                </c:pt>
                <c:pt idx="138">
                  <c:v>108.15156586242293</c:v>
                </c:pt>
                <c:pt idx="139">
                  <c:v>103.42215042481955</c:v>
                </c:pt>
                <c:pt idx="140">
                  <c:v>98.465837723009301</c:v>
                </c:pt>
                <c:pt idx="141">
                  <c:v>93.246454080002422</c:v>
                </c:pt>
                <c:pt idx="142">
                  <c:v>87.717051925460879</c:v>
                </c:pt>
                <c:pt idx="143">
                  <c:v>82.852683085667181</c:v>
                </c:pt>
                <c:pt idx="144">
                  <c:v>82.852683085667181</c:v>
                </c:pt>
                <c:pt idx="145">
                  <c:v>82.1869759663537</c:v>
                </c:pt>
                <c:pt idx="146">
                  <c:v>82.1869759663537</c:v>
                </c:pt>
                <c:pt idx="147">
                  <c:v>82.1869759663537</c:v>
                </c:pt>
                <c:pt idx="148">
                  <c:v>348.96499593869538</c:v>
                </c:pt>
                <c:pt idx="149">
                  <c:v>348.96499593869538</c:v>
                </c:pt>
                <c:pt idx="150">
                  <c:v>348.08043085829127</c:v>
                </c:pt>
                <c:pt idx="151">
                  <c:v>348.08043085829127</c:v>
                </c:pt>
                <c:pt idx="152">
                  <c:v>347.72062237160122</c:v>
                </c:pt>
                <c:pt idx="153">
                  <c:v>347.72062237160122</c:v>
                </c:pt>
                <c:pt idx="154">
                  <c:v>346.99123512632667</c:v>
                </c:pt>
                <c:pt idx="155">
                  <c:v>346.99123512632667</c:v>
                </c:pt>
                <c:pt idx="156">
                  <c:v>345.5463749694008</c:v>
                </c:pt>
                <c:pt idx="157">
                  <c:v>344.87941650741311</c:v>
                </c:pt>
                <c:pt idx="158">
                  <c:v>344.87941650741311</c:v>
                </c:pt>
                <c:pt idx="159">
                  <c:v>344.36142454475606</c:v>
                </c:pt>
                <c:pt idx="160">
                  <c:v>344.36142454475606</c:v>
                </c:pt>
                <c:pt idx="161">
                  <c:v>342.90548364599499</c:v>
                </c:pt>
                <c:pt idx="162">
                  <c:v>341.49432248647082</c:v>
                </c:pt>
                <c:pt idx="163">
                  <c:v>341.49432248647082</c:v>
                </c:pt>
                <c:pt idx="164">
                  <c:v>340.02610530736274</c:v>
                </c:pt>
                <c:pt idx="165">
                  <c:v>338.5515208804913</c:v>
                </c:pt>
                <c:pt idx="166">
                  <c:v>337.07048564134732</c:v>
                </c:pt>
                <c:pt idx="167">
                  <c:v>335.58291418141914</c:v>
                </c:pt>
                <c:pt idx="168">
                  <c:v>334.08871919071697</c:v>
                </c:pt>
                <c:pt idx="169">
                  <c:v>332.58781139797316</c:v>
                </c:pt>
                <c:pt idx="170">
                  <c:v>331.08009950840261</c:v>
                </c:pt>
                <c:pt idx="171">
                  <c:v>329.5654901389006</c:v>
                </c:pt>
                <c:pt idx="172">
                  <c:v>328.04388775054747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046-495A-8123-F780D768062B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Sheet1!$AP$5:$AP$177</c:f>
              <c:numCache>
                <c:formatCode>0.00</c:formatCode>
                <c:ptCount val="173"/>
                <c:pt idx="0">
                  <c:v>351.03607789584788</c:v>
                </c:pt>
                <c:pt idx="1">
                  <c:v>351.03607789584788</c:v>
                </c:pt>
                <c:pt idx="2">
                  <c:v>349.60793467039588</c:v>
                </c:pt>
                <c:pt idx="3">
                  <c:v>348.17393352245625</c:v>
                </c:pt>
                <c:pt idx="4">
                  <c:v>346.73400177153059</c:v>
                </c:pt>
                <c:pt idx="5">
                  <c:v>346.57206814816999</c:v>
                </c:pt>
                <c:pt idx="6">
                  <c:v>346.57206814816999</c:v>
                </c:pt>
                <c:pt idx="7">
                  <c:v>345.12545316232445</c:v>
                </c:pt>
                <c:pt idx="8">
                  <c:v>343.67274902223454</c:v>
                </c:pt>
                <c:pt idx="9">
                  <c:v>342.21387818219739</c:v>
                </c:pt>
                <c:pt idx="10">
                  <c:v>340.74876143648686</c:v>
                </c:pt>
                <c:pt idx="11">
                  <c:v>339.91435172481295</c:v>
                </c:pt>
                <c:pt idx="12">
                  <c:v>339.91435172481295</c:v>
                </c:pt>
                <c:pt idx="13">
                  <c:v>339.7141183237751</c:v>
                </c:pt>
                <c:pt idx="14">
                  <c:v>339.7141183237751</c:v>
                </c:pt>
                <c:pt idx="15">
                  <c:v>338.23817375999988</c:v>
                </c:pt>
                <c:pt idx="16">
                  <c:v>336.75576043848139</c:v>
                </c:pt>
                <c:pt idx="17">
                  <c:v>335.26679255258767</c:v>
                </c:pt>
                <c:pt idx="18">
                  <c:v>333.99535167498942</c:v>
                </c:pt>
                <c:pt idx="19">
                  <c:v>333.99535167498942</c:v>
                </c:pt>
                <c:pt idx="20">
                  <c:v>333.58225982282073</c:v>
                </c:pt>
                <c:pt idx="21">
                  <c:v>333.58225982282073</c:v>
                </c:pt>
                <c:pt idx="22">
                  <c:v>332.07906297823098</c:v>
                </c:pt>
                <c:pt idx="23">
                  <c:v>330.56903071597606</c:v>
                </c:pt>
                <c:pt idx="24">
                  <c:v>329.05206893210675</c:v>
                </c:pt>
                <c:pt idx="25">
                  <c:v>327.52808134341694</c:v>
                </c:pt>
                <c:pt idx="26">
                  <c:v>326.75331670313608</c:v>
                </c:pt>
                <c:pt idx="27">
                  <c:v>326.75331670313608</c:v>
                </c:pt>
                <c:pt idx="28">
                  <c:v>325.21855724497016</c:v>
                </c:pt>
                <c:pt idx="29">
                  <c:v>323.67652058266435</c:v>
                </c:pt>
                <c:pt idx="30">
                  <c:v>322.12710220734289</c:v>
                </c:pt>
                <c:pt idx="31">
                  <c:v>320.57019508447746</c:v>
                </c:pt>
                <c:pt idx="32">
                  <c:v>319.00568956759992</c:v>
                </c:pt>
                <c:pt idx="33">
                  <c:v>317.43347330818773</c:v>
                </c:pt>
                <c:pt idx="34">
                  <c:v>315.85343116151188</c:v>
                </c:pt>
                <c:pt idx="35">
                  <c:v>315.31123978776895</c:v>
                </c:pt>
                <c:pt idx="36">
                  <c:v>315.31123978776895</c:v>
                </c:pt>
                <c:pt idx="37">
                  <c:v>313.72050926979563</c:v>
                </c:pt>
                <c:pt idx="38">
                  <c:v>312.12167168669964</c:v>
                </c:pt>
                <c:pt idx="39">
                  <c:v>310.51460180883589</c:v>
                </c:pt>
                <c:pt idx="40">
                  <c:v>308.89917114893643</c:v>
                </c:pt>
                <c:pt idx="41">
                  <c:v>307.27524784222356</c:v>
                </c:pt>
                <c:pt idx="42">
                  <c:v>305.64269652079031</c:v>
                </c:pt>
                <c:pt idx="43">
                  <c:v>304.00137818190876</c:v>
                </c:pt>
                <c:pt idx="44">
                  <c:v>302.35115004990456</c:v>
                </c:pt>
                <c:pt idx="45">
                  <c:v>300.69186543120833</c:v>
                </c:pt>
                <c:pt idx="46">
                  <c:v>299.69355441266987</c:v>
                </c:pt>
                <c:pt idx="47">
                  <c:v>299.69355441266987</c:v>
                </c:pt>
                <c:pt idx="48">
                  <c:v>298.01947345181981</c:v>
                </c:pt>
                <c:pt idx="49">
                  <c:v>296.33593531075496</c:v>
                </c:pt>
                <c:pt idx="50">
                  <c:v>294.64277787941785</c:v>
                </c:pt>
                <c:pt idx="51">
                  <c:v>292.93983436279194</c:v>
                </c:pt>
                <c:pt idx="52">
                  <c:v>292.03735967252544</c:v>
                </c:pt>
                <c:pt idx="53">
                  <c:v>292.03735967252544</c:v>
                </c:pt>
                <c:pt idx="54">
                  <c:v>290.31913378986923</c:v>
                </c:pt>
                <c:pt idx="55">
                  <c:v>288.59067802772148</c:v>
                </c:pt>
                <c:pt idx="56">
                  <c:v>286.85180746249449</c:v>
                </c:pt>
                <c:pt idx="57">
                  <c:v>285.10233153115394</c:v>
                </c:pt>
                <c:pt idx="58">
                  <c:v>283.34205378746731</c:v>
                </c:pt>
                <c:pt idx="59">
                  <c:v>281.57077164453705</c:v>
                </c:pt>
                <c:pt idx="60">
                  <c:v>279.78827610266308</c:v>
                </c:pt>
                <c:pt idx="61">
                  <c:v>277.99435146150006</c:v>
                </c:pt>
                <c:pt idx="62">
                  <c:v>276.18877501538697</c:v>
                </c:pt>
                <c:pt idx="63">
                  <c:v>274.37131673063067</c:v>
                </c:pt>
                <c:pt idx="64">
                  <c:v>272.5417389034202</c:v>
                </c:pt>
                <c:pt idx="65">
                  <c:v>270.69979579693086</c:v>
                </c:pt>
                <c:pt idx="66">
                  <c:v>268.84523325605022</c:v>
                </c:pt>
                <c:pt idx="67">
                  <c:v>268.27331045875593</c:v>
                </c:pt>
                <c:pt idx="68">
                  <c:v>268.27331045875593</c:v>
                </c:pt>
                <c:pt idx="69">
                  <c:v>266.40185642089671</c:v>
                </c:pt>
                <c:pt idx="70">
                  <c:v>264.5171622116419</c:v>
                </c:pt>
                <c:pt idx="71">
                  <c:v>262.61894277545952</c:v>
                </c:pt>
                <c:pt idx="72">
                  <c:v>260.70690267904314</c:v>
                </c:pt>
                <c:pt idx="73">
                  <c:v>258.78073557454013</c:v>
                </c:pt>
                <c:pt idx="74">
                  <c:v>258.49095966493695</c:v>
                </c:pt>
                <c:pt idx="75">
                  <c:v>258.49095966493695</c:v>
                </c:pt>
                <c:pt idx="76">
                  <c:v>256.54815576904866</c:v>
                </c:pt>
                <c:pt idx="77">
                  <c:v>254.59052658828463</c:v>
                </c:pt>
                <c:pt idx="78">
                  <c:v>252.6177274628605</c:v>
                </c:pt>
                <c:pt idx="79">
                  <c:v>250.62940016785751</c:v>
                </c:pt>
                <c:pt idx="80">
                  <c:v>248.62517215378665</c:v>
                </c:pt>
                <c:pt idx="81">
                  <c:v>246.60465573159814</c:v>
                </c:pt>
                <c:pt idx="82">
                  <c:v>244.5674471970872</c:v>
                </c:pt>
                <c:pt idx="83">
                  <c:v>242.51312588909499</c:v>
                </c:pt>
                <c:pt idx="84">
                  <c:v>241.8586773562198</c:v>
                </c:pt>
                <c:pt idx="85">
                  <c:v>241.8586773562198</c:v>
                </c:pt>
                <c:pt idx="86">
                  <c:v>239.78114982729568</c:v>
                </c:pt>
                <c:pt idx="87">
                  <c:v>237.68546403282642</c:v>
                </c:pt>
                <c:pt idx="88">
                  <c:v>236.67759415817127</c:v>
                </c:pt>
                <c:pt idx="89">
                  <c:v>236.67759415817127</c:v>
                </c:pt>
                <c:pt idx="90">
                  <c:v>234.55418047116541</c:v>
                </c:pt>
                <c:pt idx="91">
                  <c:v>232.4113671413256</c:v>
                </c:pt>
                <c:pt idx="92">
                  <c:v>230.96369396184335</c:v>
                </c:pt>
                <c:pt idx="93">
                  <c:v>230.96369396184335</c:v>
                </c:pt>
                <c:pt idx="94">
                  <c:v>230.65589064339986</c:v>
                </c:pt>
                <c:pt idx="95">
                  <c:v>230.65589064339986</c:v>
                </c:pt>
                <c:pt idx="96">
                  <c:v>228.47651933732718</c:v>
                </c:pt>
                <c:pt idx="97">
                  <c:v>226.27615846239752</c:v>
                </c:pt>
                <c:pt idx="98">
                  <c:v>224.05418962496557</c:v>
                </c:pt>
                <c:pt idx="99">
                  <c:v>223.90006053706199</c:v>
                </c:pt>
                <c:pt idx="100">
                  <c:v>223.90006053706199</c:v>
                </c:pt>
                <c:pt idx="101">
                  <c:v>223.61833330140897</c:v>
                </c:pt>
                <c:pt idx="102">
                  <c:v>223.61833330140897</c:v>
                </c:pt>
                <c:pt idx="103">
                  <c:v>221.36968850432083</c:v>
                </c:pt>
                <c:pt idx="104">
                  <c:v>219.09796664620151</c:v>
                </c:pt>
                <c:pt idx="105">
                  <c:v>217.92246483669376</c:v>
                </c:pt>
                <c:pt idx="106">
                  <c:v>217.92246483669376</c:v>
                </c:pt>
                <c:pt idx="107">
                  <c:v>215.61442595638175</c:v>
                </c:pt>
                <c:pt idx="108">
                  <c:v>213.2814119432353</c:v>
                </c:pt>
                <c:pt idx="109">
                  <c:v>210.92259404933372</c:v>
                </c:pt>
                <c:pt idx="110">
                  <c:v>208.7318160331578</c:v>
                </c:pt>
                <c:pt idx="111">
                  <c:v>208.7318160331578</c:v>
                </c:pt>
                <c:pt idx="112">
                  <c:v>206.32099026638087</c:v>
                </c:pt>
                <c:pt idx="113">
                  <c:v>203.88165936272941</c:v>
                </c:pt>
                <c:pt idx="114">
                  <c:v>201.41278763896801</c:v>
                </c:pt>
                <c:pt idx="115">
                  <c:v>200.22441230903894</c:v>
                </c:pt>
                <c:pt idx="116">
                  <c:v>200.22441230903894</c:v>
                </c:pt>
                <c:pt idx="117">
                  <c:v>197.70987654768294</c:v>
                </c:pt>
                <c:pt idx="118">
                  <c:v>195.16294546993296</c:v>
                </c:pt>
                <c:pt idx="119">
                  <c:v>192.58233378090532</c:v>
                </c:pt>
                <c:pt idx="120">
                  <c:v>189.96666887772713</c:v>
                </c:pt>
                <c:pt idx="121">
                  <c:v>187.31448231383504</c:v>
                </c:pt>
                <c:pt idx="122">
                  <c:v>184.62420015940492</c:v>
                </c:pt>
                <c:pt idx="123">
                  <c:v>181.89413207825044</c:v>
                </c:pt>
                <c:pt idx="124">
                  <c:v>181.35201479029675</c:v>
                </c:pt>
                <c:pt idx="125">
                  <c:v>181.35201479029675</c:v>
                </c:pt>
                <c:pt idx="126">
                  <c:v>178.57192743681748</c:v>
                </c:pt>
                <c:pt idx="127">
                  <c:v>178.18599259341349</c:v>
                </c:pt>
                <c:pt idx="128">
                  <c:v>178.18599259341349</c:v>
                </c:pt>
                <c:pt idx="129">
                  <c:v>177.78346147068913</c:v>
                </c:pt>
                <c:pt idx="130">
                  <c:v>177.78346147068913</c:v>
                </c:pt>
                <c:pt idx="131">
                  <c:v>174.94667522562412</c:v>
                </c:pt>
                <c:pt idx="132">
                  <c:v>174.51890025008754</c:v>
                </c:pt>
                <c:pt idx="133">
                  <c:v>174.51890025008754</c:v>
                </c:pt>
                <c:pt idx="134">
                  <c:v>174.10386811469755</c:v>
                </c:pt>
                <c:pt idx="135">
                  <c:v>174.10386811469755</c:v>
                </c:pt>
                <c:pt idx="136">
                  <c:v>171.20612399239695</c:v>
                </c:pt>
                <c:pt idx="137">
                  <c:v>168.2584823790468</c:v>
                </c:pt>
                <c:pt idx="138">
                  <c:v>165.25827329516667</c:v>
                </c:pt>
                <c:pt idx="139">
                  <c:v>162.20257979606859</c:v>
                </c:pt>
                <c:pt idx="140">
                  <c:v>159.08820475604091</c:v>
                </c:pt>
                <c:pt idx="141">
                  <c:v>155.91163167801176</c:v>
                </c:pt>
                <c:pt idx="142">
                  <c:v>152.66897816026673</c:v>
                </c:pt>
                <c:pt idx="143">
                  <c:v>149.92699152754318</c:v>
                </c:pt>
                <c:pt idx="144">
                  <c:v>149.92699152754318</c:v>
                </c:pt>
                <c:pt idx="145">
                  <c:v>149.56013744477505</c:v>
                </c:pt>
                <c:pt idx="146">
                  <c:v>149.56013744477505</c:v>
                </c:pt>
                <c:pt idx="147">
                  <c:v>146.17665583977492</c:v>
                </c:pt>
                <c:pt idx="148">
                  <c:v>143.62017847259489</c:v>
                </c:pt>
                <c:pt idx="149">
                  <c:v>143.62017847259489</c:v>
                </c:pt>
                <c:pt idx="150">
                  <c:v>141.45732084448653</c:v>
                </c:pt>
                <c:pt idx="151">
                  <c:v>141.45732084448653</c:v>
                </c:pt>
                <c:pt idx="152">
                  <c:v>369.4904151889462</c:v>
                </c:pt>
                <c:pt idx="153">
                  <c:v>369.4904151889462</c:v>
                </c:pt>
                <c:pt idx="154">
                  <c:v>368.80408477740571</c:v>
                </c:pt>
                <c:pt idx="155">
                  <c:v>368.80408477740571</c:v>
                </c:pt>
                <c:pt idx="156">
                  <c:v>367.44500669964185</c:v>
                </c:pt>
                <c:pt idx="157">
                  <c:v>366.8178671009631</c:v>
                </c:pt>
                <c:pt idx="158">
                  <c:v>366.8178671009631</c:v>
                </c:pt>
                <c:pt idx="159">
                  <c:v>366.33089742540119</c:v>
                </c:pt>
                <c:pt idx="160">
                  <c:v>366.33089742540119</c:v>
                </c:pt>
                <c:pt idx="161">
                  <c:v>364.96260960336718</c:v>
                </c:pt>
                <c:pt idx="162">
                  <c:v>363.63705529621126</c:v>
                </c:pt>
                <c:pt idx="163">
                  <c:v>363.63705529621126</c:v>
                </c:pt>
                <c:pt idx="164">
                  <c:v>362.25859269933102</c:v>
                </c:pt>
                <c:pt idx="165">
                  <c:v>360.87486471698162</c:v>
                </c:pt>
                <c:pt idx="166">
                  <c:v>359.48581054681392</c:v>
                </c:pt>
                <c:pt idx="167">
                  <c:v>358.09136820719345</c:v>
                </c:pt>
                <c:pt idx="168">
                  <c:v>356.69147450492812</c:v>
                </c:pt>
                <c:pt idx="169">
                  <c:v>355.2860650018514</c:v>
                </c:pt>
                <c:pt idx="170">
                  <c:v>353.87507398021097</c:v>
                </c:pt>
                <c:pt idx="171">
                  <c:v>352.45843440681028</c:v>
                </c:pt>
                <c:pt idx="172">
                  <c:v>351.03607789584788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046-495A-8123-F780D768062B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Sheet1!$AQ$5:$AQ$177</c:f>
              <c:numCache>
                <c:formatCode>0.00</c:formatCode>
                <c:ptCount val="173"/>
                <c:pt idx="0">
                  <c:v>338.96084508487212</c:v>
                </c:pt>
                <c:pt idx="1">
                  <c:v>338.96084508487212</c:v>
                </c:pt>
                <c:pt idx="2">
                  <c:v>337.48160616639638</c:v>
                </c:pt>
                <c:pt idx="3">
                  <c:v>335.99585488611416</c:v>
                </c:pt>
                <c:pt idx="4">
                  <c:v>334.50350446691988</c:v>
                </c:pt>
                <c:pt idx="5">
                  <c:v>334.33564712224552</c:v>
                </c:pt>
                <c:pt idx="6">
                  <c:v>334.33564712224552</c:v>
                </c:pt>
                <c:pt idx="7">
                  <c:v>332.83585284138286</c:v>
                </c:pt>
                <c:pt idx="8">
                  <c:v>331.32926966486173</c:v>
                </c:pt>
                <c:pt idx="9">
                  <c:v>329.81580455862127</c:v>
                </c:pt>
                <c:pt idx="10">
                  <c:v>328.29536234411029</c:v>
                </c:pt>
                <c:pt idx="11">
                  <c:v>327.42921834291252</c:v>
                </c:pt>
                <c:pt idx="12">
                  <c:v>327.42921834291252</c:v>
                </c:pt>
                <c:pt idx="13">
                  <c:v>327.22134512383309</c:v>
                </c:pt>
                <c:pt idx="14">
                  <c:v>327.22134512383309</c:v>
                </c:pt>
                <c:pt idx="15">
                  <c:v>325.68879118669514</c:v>
                </c:pt>
                <c:pt idx="16">
                  <c:v>324.14899152187826</c:v>
                </c:pt>
                <c:pt idx="17">
                  <c:v>322.60184237640476</c:v>
                </c:pt>
                <c:pt idx="18">
                  <c:v>321.28028488634453</c:v>
                </c:pt>
                <c:pt idx="19">
                  <c:v>321.28028488634453</c:v>
                </c:pt>
                <c:pt idx="20">
                  <c:v>320.85082294526018</c:v>
                </c:pt>
                <c:pt idx="21">
                  <c:v>320.85082294526018</c:v>
                </c:pt>
                <c:pt idx="22">
                  <c:v>319.28769250419083</c:v>
                </c:pt>
                <c:pt idx="23">
                  <c:v>317.71687173433315</c:v>
                </c:pt>
                <c:pt idx="24">
                  <c:v>316.13824600109791</c:v>
                </c:pt>
                <c:pt idx="25">
                  <c:v>314.55169779330504</c:v>
                </c:pt>
                <c:pt idx="26">
                  <c:v>313.74489078334119</c:v>
                </c:pt>
                <c:pt idx="27">
                  <c:v>313.74489078334119</c:v>
                </c:pt>
                <c:pt idx="28">
                  <c:v>312.14617808432428</c:v>
                </c:pt>
                <c:pt idx="29">
                  <c:v>310.53923502940927</c:v>
                </c:pt>
                <c:pt idx="30">
                  <c:v>308.92393318202249</c:v>
                </c:pt>
                <c:pt idx="31">
                  <c:v>307.3001407299559</c:v>
                </c:pt>
                <c:pt idx="32">
                  <c:v>305.66772235983751</c:v>
                </c:pt>
                <c:pt idx="33">
                  <c:v>304.02653912553541</c:v>
                </c:pt>
                <c:pt idx="34">
                  <c:v>302.3764483101333</c:v>
                </c:pt>
                <c:pt idx="35">
                  <c:v>301.81004697102236</c:v>
                </c:pt>
                <c:pt idx="36">
                  <c:v>301.81004697102236</c:v>
                </c:pt>
                <c:pt idx="37">
                  <c:v>300.14777102729039</c:v>
                </c:pt>
                <c:pt idx="38">
                  <c:v>298.47623766834562</c:v>
                </c:pt>
                <c:pt idx="39">
                  <c:v>296.79529048259968</c:v>
                </c:pt>
                <c:pt idx="40">
                  <c:v>295.10476860371256</c:v>
                </c:pt>
                <c:pt idx="41">
                  <c:v>293.40450653091671</c:v>
                </c:pt>
                <c:pt idx="42">
                  <c:v>291.69433393991517</c:v>
                </c:pt>
                <c:pt idx="43">
                  <c:v>289.97407548374173</c:v>
                </c:pt>
                <c:pt idx="44">
                  <c:v>288.24355058292417</c:v>
                </c:pt>
                <c:pt idx="45">
                  <c:v>286.50257320423981</c:v>
                </c:pt>
                <c:pt idx="46">
                  <c:v>285.45464275896933</c:v>
                </c:pt>
                <c:pt idx="47">
                  <c:v>285.45464275896933</c:v>
                </c:pt>
                <c:pt idx="48">
                  <c:v>283.69655104116231</c:v>
                </c:pt>
                <c:pt idx="49">
                  <c:v>281.92749612737458</c:v>
                </c:pt>
                <c:pt idx="50">
                  <c:v>280.14727032875192</c:v>
                </c:pt>
                <c:pt idx="51">
                  <c:v>278.35565931493255</c:v>
                </c:pt>
                <c:pt idx="52">
                  <c:v>277.40574247958676</c:v>
                </c:pt>
                <c:pt idx="53">
                  <c:v>277.40574247958676</c:v>
                </c:pt>
                <c:pt idx="54">
                  <c:v>275.59630977328203</c:v>
                </c:pt>
                <c:pt idx="55">
                  <c:v>273.77491842871734</c:v>
                </c:pt>
                <c:pt idx="56">
                  <c:v>271.94132815857694</c:v>
                </c:pt>
                <c:pt idx="57">
                  <c:v>270.09529051919958</c:v>
                </c:pt>
                <c:pt idx="58">
                  <c:v>268.2365485176299</c:v>
                </c:pt>
                <c:pt idx="59">
                  <c:v>266.36483619398945</c:v>
                </c:pt>
                <c:pt idx="60">
                  <c:v>264.47987817724589</c:v>
                </c:pt>
                <c:pt idx="61">
                  <c:v>262.58138921227993</c:v>
                </c:pt>
                <c:pt idx="62">
                  <c:v>260.66907365594955</c:v>
                </c:pt>
                <c:pt idx="63">
                  <c:v>258.74262493963158</c:v>
                </c:pt>
                <c:pt idx="64">
                  <c:v>256.80172499547365</c:v>
                </c:pt>
                <c:pt idx="65">
                  <c:v>254.84604364331588</c:v>
                </c:pt>
                <c:pt idx="66">
                  <c:v>252.87523793493673</c:v>
                </c:pt>
                <c:pt idx="67">
                  <c:v>252.2671116508271</c:v>
                </c:pt>
                <c:pt idx="68">
                  <c:v>252.2671116508271</c:v>
                </c:pt>
                <c:pt idx="69">
                  <c:v>250.27599889052658</c:v>
                </c:pt>
                <c:pt idx="70">
                  <c:v>248.26891795118223</c:v>
                </c:pt>
                <c:pt idx="71">
                  <c:v>246.24547837605232</c:v>
                </c:pt>
                <c:pt idx="72">
                  <c:v>244.20527353161489</c:v>
                </c:pt>
                <c:pt idx="73">
                  <c:v>242.14787965342757</c:v>
                </c:pt>
                <c:pt idx="74">
                  <c:v>241.83817470500981</c:v>
                </c:pt>
                <c:pt idx="75">
                  <c:v>241.83817470500981</c:v>
                </c:pt>
                <c:pt idx="76">
                  <c:v>239.76046952041708</c:v>
                </c:pt>
                <c:pt idx="77">
                  <c:v>237.66460137060977</c:v>
                </c:pt>
                <c:pt idx="78">
                  <c:v>235.55008542696572</c:v>
                </c:pt>
                <c:pt idx="79">
                  <c:v>233.41641489974702</c:v>
                </c:pt>
                <c:pt idx="80">
                  <c:v>231.26305961966958</c:v>
                </c:pt>
                <c:pt idx="81">
                  <c:v>229.08946449946328</c:v>
                </c:pt>
                <c:pt idx="82">
                  <c:v>226.89504786277473</c:v>
                </c:pt>
                <c:pt idx="83">
                  <c:v>224.67919962615773</c:v>
                </c:pt>
                <c:pt idx="84">
                  <c:v>223.97264638488969</c:v>
                </c:pt>
                <c:pt idx="85">
                  <c:v>223.97264638488969</c:v>
                </c:pt>
                <c:pt idx="86">
                  <c:v>221.72759487409508</c:v>
                </c:pt>
                <c:pt idx="87">
                  <c:v>219.45957789226432</c:v>
                </c:pt>
                <c:pt idx="88">
                  <c:v>218.36760312063424</c:v>
                </c:pt>
                <c:pt idx="89">
                  <c:v>218.36760312063424</c:v>
                </c:pt>
                <c:pt idx="90">
                  <c:v>216.06431934183587</c:v>
                </c:pt>
                <c:pt idx="91">
                  <c:v>213.73621614656423</c:v>
                </c:pt>
                <c:pt idx="92">
                  <c:v>212.16115206288549</c:v>
                </c:pt>
                <c:pt idx="93">
                  <c:v>212.16115206288549</c:v>
                </c:pt>
                <c:pt idx="94">
                  <c:v>211.82602862880381</c:v>
                </c:pt>
                <c:pt idx="95">
                  <c:v>211.82602862880381</c:v>
                </c:pt>
                <c:pt idx="96">
                  <c:v>209.4508209691497</c:v>
                </c:pt>
                <c:pt idx="97">
                  <c:v>207.04836730737773</c:v>
                </c:pt>
                <c:pt idx="98">
                  <c:v>204.61770794496454</c:v>
                </c:pt>
                <c:pt idx="99">
                  <c:v>204.44892668989681</c:v>
                </c:pt>
                <c:pt idx="100">
                  <c:v>204.44892668989681</c:v>
                </c:pt>
                <c:pt idx="101">
                  <c:v>204.14035736387552</c:v>
                </c:pt>
                <c:pt idx="102">
                  <c:v>204.14035736387552</c:v>
                </c:pt>
                <c:pt idx="103">
                  <c:v>201.67465260823138</c:v>
                </c:pt>
                <c:pt idx="104">
                  <c:v>199.17842630327917</c:v>
                </c:pt>
                <c:pt idx="105">
                  <c:v>197.88463102689607</c:v>
                </c:pt>
                <c:pt idx="106">
                  <c:v>197.88463102689607</c:v>
                </c:pt>
                <c:pt idx="107">
                  <c:v>195.3399784904534</c:v>
                </c:pt>
                <c:pt idx="108">
                  <c:v>192.76173685835784</c:v>
                </c:pt>
                <c:pt idx="109">
                  <c:v>190.14853982255764</c:v>
                </c:pt>
                <c:pt idx="110">
                  <c:v>187.71546963596469</c:v>
                </c:pt>
                <c:pt idx="111">
                  <c:v>187.71546963596469</c:v>
                </c:pt>
                <c:pt idx="112">
                  <c:v>185.03101777985978</c:v>
                </c:pt>
                <c:pt idx="113">
                  <c:v>182.30704193928108</c:v>
                </c:pt>
                <c:pt idx="114">
                  <c:v>179.54174317035799</c:v>
                </c:pt>
                <c:pt idx="115">
                  <c:v>178.20758064866598</c:v>
                </c:pt>
                <c:pt idx="116">
                  <c:v>178.20758064866598</c:v>
                </c:pt>
                <c:pt idx="117">
                  <c:v>175.37765479288058</c:v>
                </c:pt>
                <c:pt idx="118">
                  <c:v>172.50130956213286</c:v>
                </c:pt>
                <c:pt idx="119">
                  <c:v>169.57618288147304</c:v>
                </c:pt>
                <c:pt idx="120">
                  <c:v>166.59970528380532</c:v>
                </c:pt>
                <c:pt idx="121">
                  <c:v>163.56907348472325</c:v>
                </c:pt>
                <c:pt idx="122">
                  <c:v>160.48121946399459</c:v>
                </c:pt>
                <c:pt idx="123">
                  <c:v>157.33277408299517</c:v>
                </c:pt>
                <c:pt idx="124">
                  <c:v>156.70571075953421</c:v>
                </c:pt>
                <c:pt idx="125">
                  <c:v>156.70571075953421</c:v>
                </c:pt>
                <c:pt idx="126">
                  <c:v>153.47983510758277</c:v>
                </c:pt>
                <c:pt idx="127">
                  <c:v>153.03063246504209</c:v>
                </c:pt>
                <c:pt idx="128">
                  <c:v>153.03063246504209</c:v>
                </c:pt>
                <c:pt idx="129">
                  <c:v>152.56174385687518</c:v>
                </c:pt>
                <c:pt idx="130">
                  <c:v>152.56174385687518</c:v>
                </c:pt>
                <c:pt idx="131">
                  <c:v>149.24632554488835</c:v>
                </c:pt>
                <c:pt idx="132">
                  <c:v>148.74465725077587</c:v>
                </c:pt>
                <c:pt idx="133">
                  <c:v>148.74465725077587</c:v>
                </c:pt>
                <c:pt idx="134">
                  <c:v>148.25749022781542</c:v>
                </c:pt>
                <c:pt idx="135">
                  <c:v>148.25749022781542</c:v>
                </c:pt>
                <c:pt idx="136">
                  <c:v>144.84358255943127</c:v>
                </c:pt>
                <c:pt idx="137">
                  <c:v>141.34724407872542</c:v>
                </c:pt>
                <c:pt idx="138">
                  <c:v>137.76219876530274</c:v>
                </c:pt>
                <c:pt idx="139">
                  <c:v>134.08133132039964</c:v>
                </c:pt>
                <c:pt idx="140">
                  <c:v>130.29652109189556</c:v>
                </c:pt>
                <c:pt idx="141">
                  <c:v>126.39843119537039</c:v>
                </c:pt>
                <c:pt idx="142">
                  <c:v>122.376237107744</c:v>
                </c:pt>
                <c:pt idx="143">
                  <c:v>118.93792206294331</c:v>
                </c:pt>
                <c:pt idx="144">
                  <c:v>118.93792206294331</c:v>
                </c:pt>
                <c:pt idx="145">
                  <c:v>118.47515025797932</c:v>
                </c:pt>
                <c:pt idx="146">
                  <c:v>118.47515025797932</c:v>
                </c:pt>
                <c:pt idx="147">
                  <c:v>114.17417058446615</c:v>
                </c:pt>
                <c:pt idx="148">
                  <c:v>110.88228975201935</c:v>
                </c:pt>
                <c:pt idx="149">
                  <c:v>110.88228975201935</c:v>
                </c:pt>
                <c:pt idx="150">
                  <c:v>108.06618405704336</c:v>
                </c:pt>
                <c:pt idx="151">
                  <c:v>108.06618405704336</c:v>
                </c:pt>
                <c:pt idx="152">
                  <c:v>106.90156693262625</c:v>
                </c:pt>
                <c:pt idx="153">
                  <c:v>106.90156693262625</c:v>
                </c:pt>
                <c:pt idx="154">
                  <c:v>104.50469388812529</c:v>
                </c:pt>
                <c:pt idx="155">
                  <c:v>104.50469388812529</c:v>
                </c:pt>
                <c:pt idx="156">
                  <c:v>104.50469388812529</c:v>
                </c:pt>
                <c:pt idx="157">
                  <c:v>355.2794310689132</c:v>
                </c:pt>
                <c:pt idx="158">
                  <c:v>355.2794310689132</c:v>
                </c:pt>
                <c:pt idx="159">
                  <c:v>354.77662398282479</c:v>
                </c:pt>
                <c:pt idx="160">
                  <c:v>354.77662398282479</c:v>
                </c:pt>
                <c:pt idx="161">
                  <c:v>353.36359875438592</c:v>
                </c:pt>
                <c:pt idx="162">
                  <c:v>351.99436714335451</c:v>
                </c:pt>
                <c:pt idx="163">
                  <c:v>351.99436714335451</c:v>
                </c:pt>
                <c:pt idx="164">
                  <c:v>350.57012779278648</c:v>
                </c:pt>
                <c:pt idx="165">
                  <c:v>349.14007862267925</c:v>
                </c:pt>
                <c:pt idx="166">
                  <c:v>347.7041479485838</c:v>
                </c:pt>
                <c:pt idx="167">
                  <c:v>346.26226259968132</c:v>
                </c:pt>
                <c:pt idx="168">
                  <c:v>344.81434787527428</c:v>
                </c:pt>
                <c:pt idx="169">
                  <c:v>343.36032749962635</c:v>
                </c:pt>
                <c:pt idx="170">
                  <c:v>341.90012357507374</c:v>
                </c:pt>
                <c:pt idx="171">
                  <c:v>340.43365653332614</c:v>
                </c:pt>
                <c:pt idx="172">
                  <c:v>338.96084508487212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046-495A-8123-F780D768062B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Sheet1!$AR$5:$AR$177</c:f>
              <c:numCache>
                <c:formatCode>0.00</c:formatCode>
                <c:ptCount val="173"/>
                <c:pt idx="0">
                  <c:v>330.05067977653431</c:v>
                </c:pt>
                <c:pt idx="1">
                  <c:v>330.05067977653431</c:v>
                </c:pt>
                <c:pt idx="2">
                  <c:v>328.53132456578993</c:v>
                </c:pt>
                <c:pt idx="3">
                  <c:v>327.0049100869166</c:v>
                </c:pt>
                <c:pt idx="4">
                  <c:v>325.47133701902601</c:v>
                </c:pt>
                <c:pt idx="5">
                  <c:v>325.29881902176101</c:v>
                </c:pt>
                <c:pt idx="6">
                  <c:v>325.29881902176101</c:v>
                </c:pt>
                <c:pt idx="7">
                  <c:v>323.75716464188469</c:v>
                </c:pt>
                <c:pt idx="8">
                  <c:v>322.20813406391903</c:v>
                </c:pt>
                <c:pt idx="9">
                  <c:v>320.651620387224</c:v>
                </c:pt>
                <c:pt idx="10">
                  <c:v>319.08751410381512</c:v>
                </c:pt>
                <c:pt idx="11">
                  <c:v>318.19630693166823</c:v>
                </c:pt>
                <c:pt idx="12">
                  <c:v>318.19630693166823</c:v>
                </c:pt>
                <c:pt idx="13">
                  <c:v>317.98239797975049</c:v>
                </c:pt>
                <c:pt idx="14">
                  <c:v>317.98239797975049</c:v>
                </c:pt>
                <c:pt idx="15">
                  <c:v>316.40509702745373</c:v>
                </c:pt>
                <c:pt idx="16">
                  <c:v>314.81989362959962</c:v>
                </c:pt>
                <c:pt idx="17">
                  <c:v>313.22666780616305</c:v>
                </c:pt>
                <c:pt idx="18">
                  <c:v>311.86538470460681</c:v>
                </c:pt>
                <c:pt idx="19">
                  <c:v>311.86538470460681</c:v>
                </c:pt>
                <c:pt idx="20">
                  <c:v>311.4229395933325</c:v>
                </c:pt>
                <c:pt idx="21">
                  <c:v>311.4229395933325</c:v>
                </c:pt>
                <c:pt idx="22">
                  <c:v>309.81224524694375</c:v>
                </c:pt>
                <c:pt idx="23">
                  <c:v>308.19313312426743</c:v>
                </c:pt>
                <c:pt idx="24">
                  <c:v>306.56546985098049</c:v>
                </c:pt>
                <c:pt idx="25">
                  <c:v>304.92911849305642</c:v>
                </c:pt>
                <c:pt idx="26">
                  <c:v>304.09678264156696</c:v>
                </c:pt>
                <c:pt idx="27">
                  <c:v>304.09678264156696</c:v>
                </c:pt>
                <c:pt idx="28">
                  <c:v>302.44707506099712</c:v>
                </c:pt>
                <c:pt idx="29">
                  <c:v>300.7883196085786</c:v>
                </c:pt>
                <c:pt idx="30">
                  <c:v>299.12036576092981</c:v>
                </c:pt>
                <c:pt idx="31">
                  <c:v>297.44305877420038</c:v>
                </c:pt>
                <c:pt idx="32">
                  <c:v>295.7562395165188</c:v>
                </c:pt>
                <c:pt idx="33">
                  <c:v>294.05974429178917</c:v>
                </c:pt>
                <c:pt idx="34">
                  <c:v>292.35340465428555</c:v>
                </c:pt>
                <c:pt idx="35">
                  <c:v>291.76754646970664</c:v>
                </c:pt>
                <c:pt idx="36">
                  <c:v>291.76754646970664</c:v>
                </c:pt>
                <c:pt idx="37">
                  <c:v>290.0477222336911</c:v>
                </c:pt>
                <c:pt idx="38">
                  <c:v>288.31763937184354</c:v>
                </c:pt>
                <c:pt idx="39">
                  <c:v>286.5771120884437</c:v>
                </c:pt>
                <c:pt idx="40">
                  <c:v>284.82594891082596</c:v>
                </c:pt>
                <c:pt idx="41">
                  <c:v>283.06395244352899</c:v>
                </c:pt>
                <c:pt idx="42">
                  <c:v>281.29091910858489</c:v>
                </c:pt>
                <c:pt idx="43">
                  <c:v>279.50663887098005</c:v>
                </c:pt>
                <c:pt idx="44">
                  <c:v>277.71089494824014</c:v>
                </c:pt>
                <c:pt idx="45">
                  <c:v>275.90346350300223</c:v>
                </c:pt>
                <c:pt idx="46">
                  <c:v>274.81511929468599</c:v>
                </c:pt>
                <c:pt idx="47">
                  <c:v>274.81511929468599</c:v>
                </c:pt>
                <c:pt idx="48">
                  <c:v>272.98851586276021</c:v>
                </c:pt>
                <c:pt idx="49">
                  <c:v>271.14960776839138</c:v>
                </c:pt>
                <c:pt idx="50">
                  <c:v>269.29814294375018</c:v>
                </c:pt>
                <c:pt idx="51">
                  <c:v>267.43386059538631</c:v>
                </c:pt>
                <c:pt idx="52">
                  <c:v>266.44500873717357</c:v>
                </c:pt>
                <c:pt idx="53">
                  <c:v>266.44500873717357</c:v>
                </c:pt>
                <c:pt idx="54">
                  <c:v>264.5606219393818</c:v>
                </c:pt>
                <c:pt idx="55">
                  <c:v>262.66271657955667</c:v>
                </c:pt>
                <c:pt idx="56">
                  <c:v>260.75099746875856</c:v>
                </c:pt>
                <c:pt idx="57">
                  <c:v>258.8251585162318</c:v>
                </c:pt>
                <c:pt idx="58">
                  <c:v>256.88488215726613</c:v>
                </c:pt>
                <c:pt idx="59">
                  <c:v>254.92983874186348</c:v>
                </c:pt>
                <c:pt idx="60">
                  <c:v>252.95968588087808</c:v>
                </c:pt>
                <c:pt idx="61">
                  <c:v>250.9740677459576</c:v>
                </c:pt>
                <c:pt idx="62">
                  <c:v>248.97261431923093</c:v>
                </c:pt>
                <c:pt idx="63">
                  <c:v>246.95494058826301</c:v>
                </c:pt>
                <c:pt idx="64">
                  <c:v>244.92064568131556</c:v>
                </c:pt>
                <c:pt idx="65">
                  <c:v>242.86931193741322</c:v>
                </c:pt>
                <c:pt idx="66">
                  <c:v>240.80050390510507</c:v>
                </c:pt>
                <c:pt idx="67">
                  <c:v>240.16180450053361</c:v>
                </c:pt>
                <c:pt idx="68">
                  <c:v>240.16180450053361</c:v>
                </c:pt>
                <c:pt idx="69">
                  <c:v>238.06946956918378</c:v>
                </c:pt>
                <c:pt idx="70">
                  <c:v>235.95858183366104</c:v>
                </c:pt>
                <c:pt idx="71">
                  <c:v>233.82863883825803</c:v>
                </c:pt>
                <c:pt idx="72">
                  <c:v>231.67911502971629</c:v>
                </c:pt>
                <c:pt idx="73">
                  <c:v>229.50946024282422</c:v>
                </c:pt>
                <c:pt idx="74">
                  <c:v>229.18267706123103</c:v>
                </c:pt>
                <c:pt idx="75">
                  <c:v>229.18267706123103</c:v>
                </c:pt>
                <c:pt idx="76">
                  <c:v>226.98916155832751</c:v>
                </c:pt>
                <c:pt idx="77">
                  <c:v>224.77424110638768</c:v>
                </c:pt>
                <c:pt idx="78">
                  <c:v>222.53727657395399</c:v>
                </c:pt>
                <c:pt idx="79">
                  <c:v>220.27759637546549</c:v>
                </c:pt>
                <c:pt idx="80">
                  <c:v>217.99449411614157</c:v>
                </c:pt>
                <c:pt idx="81">
                  <c:v>215.68722601246574</c:v>
                </c:pt>
                <c:pt idx="82">
                  <c:v>213.35500806156972</c:v>
                </c:pt>
                <c:pt idx="83">
                  <c:v>210.99701292898078</c:v>
                </c:pt>
                <c:pt idx="84">
                  <c:v>210.24448399173872</c:v>
                </c:pt>
                <c:pt idx="85">
                  <c:v>210.24448399173872</c:v>
                </c:pt>
                <c:pt idx="86">
                  <c:v>207.85120410753572</c:v>
                </c:pt>
                <c:pt idx="87">
                  <c:v>205.43004417307725</c:v>
                </c:pt>
                <c:pt idx="88">
                  <c:v>204.26308235447851</c:v>
                </c:pt>
                <c:pt idx="89">
                  <c:v>204.26308235447851</c:v>
                </c:pt>
                <c:pt idx="90">
                  <c:v>201.79887713501398</c:v>
                </c:pt>
                <c:pt idx="91">
                  <c:v>199.30420671163083</c:v>
                </c:pt>
                <c:pt idx="92">
                  <c:v>197.61414717816248</c:v>
                </c:pt>
                <c:pt idx="93">
                  <c:v>197.61414717816248</c:v>
                </c:pt>
                <c:pt idx="94">
                  <c:v>197.25431078927645</c:v>
                </c:pt>
                <c:pt idx="95">
                  <c:v>197.25431078927645</c:v>
                </c:pt>
                <c:pt idx="96">
                  <c:v>194.70142044924188</c:v>
                </c:pt>
                <c:pt idx="97">
                  <c:v>192.11460934804634</c:v>
                </c:pt>
                <c:pt idx="98">
                  <c:v>189.49248830745893</c:v>
                </c:pt>
                <c:pt idx="99">
                  <c:v>189.31022250515807</c:v>
                </c:pt>
                <c:pt idx="100">
                  <c:v>189.31022250515807</c:v>
                </c:pt>
                <c:pt idx="101">
                  <c:v>188.97693569574159</c:v>
                </c:pt>
                <c:pt idx="102">
                  <c:v>188.97693569574159</c:v>
                </c:pt>
                <c:pt idx="103">
                  <c:v>186.3106605241698</c:v>
                </c:pt>
                <c:pt idx="104">
                  <c:v>183.60567045969043</c:v>
                </c:pt>
                <c:pt idx="105">
                  <c:v>182.20132797801568</c:v>
                </c:pt>
                <c:pt idx="106">
                  <c:v>182.20132797801568</c:v>
                </c:pt>
                <c:pt idx="107">
                  <c:v>179.4344000378758</c:v>
                </c:pt>
                <c:pt idx="108">
                  <c:v>176.62413175144681</c:v>
                </c:pt>
                <c:pt idx="109">
                  <c:v>173.76842036731657</c:v>
                </c:pt>
                <c:pt idx="110">
                  <c:v>171.10258402768918</c:v>
                </c:pt>
                <c:pt idx="111">
                  <c:v>171.10258402768918</c:v>
                </c:pt>
                <c:pt idx="112">
                  <c:v>168.15312741948165</c:v>
                </c:pt>
                <c:pt idx="113">
                  <c:v>165.1510044200532</c:v>
                </c:pt>
                <c:pt idx="114">
                  <c:v>162.09328875975228</c:v>
                </c:pt>
                <c:pt idx="115">
                  <c:v>160.61425379135076</c:v>
                </c:pt>
                <c:pt idx="116">
                  <c:v>160.61425379135076</c:v>
                </c:pt>
                <c:pt idx="117">
                  <c:v>157.46846833875165</c:v>
                </c:pt>
                <c:pt idx="118">
                  <c:v>154.25854440176866</c:v>
                </c:pt>
                <c:pt idx="119">
                  <c:v>150.98039118028683</c:v>
                </c:pt>
                <c:pt idx="120">
                  <c:v>147.62946359366219</c:v>
                </c:pt>
                <c:pt idx="121">
                  <c:v>144.20068835117408</c:v>
                </c:pt>
                <c:pt idx="122">
                  <c:v>140.68837379454081</c:v>
                </c:pt>
                <c:pt idx="123">
                  <c:v>137.08609893403647</c:v>
                </c:pt>
                <c:pt idx="124">
                  <c:v>136.36596534675519</c:v>
                </c:pt>
                <c:pt idx="125">
                  <c:v>136.36596534675519</c:v>
                </c:pt>
                <c:pt idx="126">
                  <c:v>132.64635880774279</c:v>
                </c:pt>
                <c:pt idx="127">
                  <c:v>132.12634556723515</c:v>
                </c:pt>
                <c:pt idx="128">
                  <c:v>132.12634556723515</c:v>
                </c:pt>
                <c:pt idx="129">
                  <c:v>131.58298677622588</c:v>
                </c:pt>
                <c:pt idx="130">
                  <c:v>131.58298677622588</c:v>
                </c:pt>
                <c:pt idx="131">
                  <c:v>127.72416532885403</c:v>
                </c:pt>
                <c:pt idx="132">
                  <c:v>127.13760175869466</c:v>
                </c:pt>
                <c:pt idx="133">
                  <c:v>127.13760175869466</c:v>
                </c:pt>
                <c:pt idx="134">
                  <c:v>126.56729486305868</c:v>
                </c:pt>
                <c:pt idx="135">
                  <c:v>126.56729486305868</c:v>
                </c:pt>
                <c:pt idx="136">
                  <c:v>122.5506431192935</c:v>
                </c:pt>
                <c:pt idx="137">
                  <c:v>118.39780457826251</c:v>
                </c:pt>
                <c:pt idx="138">
                  <c:v>114.09390925440516</c:v>
                </c:pt>
                <c:pt idx="139">
                  <c:v>109.62116642762217</c:v>
                </c:pt>
                <c:pt idx="140">
                  <c:v>104.95799221094332</c:v>
                </c:pt>
                <c:pt idx="141">
                  <c:v>100.07777040358381</c:v>
                </c:pt>
                <c:pt idx="142">
                  <c:v>94.94703854756311</c:v>
                </c:pt>
                <c:pt idx="143">
                  <c:v>90.472238973910862</c:v>
                </c:pt>
                <c:pt idx="144">
                  <c:v>90.472238973910862</c:v>
                </c:pt>
                <c:pt idx="145">
                  <c:v>89.862995437234545</c:v>
                </c:pt>
                <c:pt idx="146">
                  <c:v>89.862995437234545</c:v>
                </c:pt>
                <c:pt idx="147">
                  <c:v>84.111461460091377</c:v>
                </c:pt>
                <c:pt idx="148">
                  <c:v>79.585670198550417</c:v>
                </c:pt>
                <c:pt idx="149">
                  <c:v>79.585670198550417</c:v>
                </c:pt>
                <c:pt idx="150">
                  <c:v>75.612808815388135</c:v>
                </c:pt>
                <c:pt idx="151">
                  <c:v>75.612808815388135</c:v>
                </c:pt>
                <c:pt idx="152">
                  <c:v>73.938770161211352</c:v>
                </c:pt>
                <c:pt idx="153">
                  <c:v>73.938770161211352</c:v>
                </c:pt>
                <c:pt idx="154">
                  <c:v>70.428884450574955</c:v>
                </c:pt>
                <c:pt idx="155">
                  <c:v>70.428884450574955</c:v>
                </c:pt>
                <c:pt idx="156">
                  <c:v>62.925414300999556</c:v>
                </c:pt>
                <c:pt idx="157">
                  <c:v>59.153380638408478</c:v>
                </c:pt>
                <c:pt idx="158">
                  <c:v>59.153380638408478</c:v>
                </c:pt>
                <c:pt idx="159">
                  <c:v>56.05444875255165</c:v>
                </c:pt>
                <c:pt idx="160">
                  <c:v>56.05444875255165</c:v>
                </c:pt>
                <c:pt idx="161">
                  <c:v>56.05444875255165</c:v>
                </c:pt>
                <c:pt idx="162">
                  <c:v>343.42252579141092</c:v>
                </c:pt>
                <c:pt idx="163">
                  <c:v>343.42252579141092</c:v>
                </c:pt>
                <c:pt idx="164">
                  <c:v>341.96258745797371</c:v>
                </c:pt>
                <c:pt idx="165">
                  <c:v>340.49638943893711</c:v>
                </c:pt>
                <c:pt idx="166">
                  <c:v>339.02385051932902</c:v>
                </c:pt>
                <c:pt idx="167">
                  <c:v>337.54488771266017</c:v>
                </c:pt>
                <c:pt idx="168">
                  <c:v>336.0594162063494</c:v>
                </c:pt>
                <c:pt idx="169">
                  <c:v>334.56734930496788</c:v>
                </c:pt>
                <c:pt idx="170">
                  <c:v>333.06859837119498</c:v>
                </c:pt>
                <c:pt idx="171">
                  <c:v>331.56307276437224</c:v>
                </c:pt>
                <c:pt idx="172">
                  <c:v>330.05067977653431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046-495A-8123-F780D768062B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Sheet1!$AS$5:$AS$177</c:f>
              <c:numCache>
                <c:formatCode>0.00</c:formatCode>
                <c:ptCount val="173"/>
                <c:pt idx="0">
                  <c:v>330.80316400473839</c:v>
                </c:pt>
                <c:pt idx="1">
                  <c:v>330.80316400473839</c:v>
                </c:pt>
                <c:pt idx="2">
                  <c:v>329.28728082867985</c:v>
                </c:pt>
                <c:pt idx="3">
                  <c:v>327.76438689330769</c:v>
                </c:pt>
                <c:pt idx="4">
                  <c:v>326.23438401791111</c:v>
                </c:pt>
                <c:pt idx="5">
                  <c:v>326.06226974543665</c:v>
                </c:pt>
                <c:pt idx="6">
                  <c:v>326.06226974543665</c:v>
                </c:pt>
                <c:pt idx="7">
                  <c:v>324.52424216311778</c:v>
                </c:pt>
                <c:pt idx="8">
                  <c:v>322.97889056646704</c:v>
                </c:pt>
                <c:pt idx="9">
                  <c:v>321.4261093183718</c:v>
                </c:pt>
                <c:pt idx="10">
                  <c:v>319.86579021762537</c:v>
                </c:pt>
                <c:pt idx="11">
                  <c:v>318.97675752246579</c:v>
                </c:pt>
                <c:pt idx="12">
                  <c:v>318.97675752246579</c:v>
                </c:pt>
                <c:pt idx="13">
                  <c:v>318.76337229918045</c:v>
                </c:pt>
                <c:pt idx="14">
                  <c:v>318.76337229918045</c:v>
                </c:pt>
                <c:pt idx="15">
                  <c:v>317.18995494741938</c:v>
                </c:pt>
                <c:pt idx="16">
                  <c:v>315.60869366914773</c:v>
                </c:pt>
                <c:pt idx="17">
                  <c:v>314.01946996889529</c:v>
                </c:pt>
                <c:pt idx="18">
                  <c:v>312.66163863119812</c:v>
                </c:pt>
                <c:pt idx="19">
                  <c:v>312.66163863119812</c:v>
                </c:pt>
                <c:pt idx="20">
                  <c:v>312.22032188751888</c:v>
                </c:pt>
                <c:pt idx="21">
                  <c:v>312.22032188751888</c:v>
                </c:pt>
                <c:pt idx="22">
                  <c:v>310.61376241169017</c:v>
                </c:pt>
                <c:pt idx="23">
                  <c:v>308.99885015893818</c:v>
                </c:pt>
                <c:pt idx="24">
                  <c:v>307.37545347595005</c:v>
                </c:pt>
                <c:pt idx="25">
                  <c:v>305.74343721418774</c:v>
                </c:pt>
                <c:pt idx="26">
                  <c:v>304.91332425387048</c:v>
                </c:pt>
                <c:pt idx="27">
                  <c:v>304.91332425387048</c:v>
                </c:pt>
                <c:pt idx="28">
                  <c:v>303.26805850195626</c:v>
                </c:pt>
                <c:pt idx="29">
                  <c:v>301.61381816413183</c:v>
                </c:pt>
                <c:pt idx="30">
                  <c:v>299.95045475469107</c:v>
                </c:pt>
                <c:pt idx="31">
                  <c:v>298.27781564767093</c:v>
                </c:pt>
                <c:pt idx="32">
                  <c:v>296.59574391340476</c:v>
                </c:pt>
                <c:pt idx="33">
                  <c:v>294.90407814668481</c:v>
                </c:pt>
                <c:pt idx="34">
                  <c:v>293.20265228600164</c:v>
                </c:pt>
                <c:pt idx="35">
                  <c:v>292.61849440448219</c:v>
                </c:pt>
                <c:pt idx="36">
                  <c:v>292.61849440448219</c:v>
                </c:pt>
                <c:pt idx="37">
                  <c:v>290.90370102070887</c:v>
                </c:pt>
                <c:pt idx="38">
                  <c:v>289.17873930762261</c:v>
                </c:pt>
                <c:pt idx="39">
                  <c:v>287.44342620339393</c:v>
                </c:pt>
                <c:pt idx="40">
                  <c:v>285.69757308655244</c:v>
                </c:pt>
                <c:pt idx="41">
                  <c:v>283.94098553668857</c:v>
                </c:pt>
                <c:pt idx="42">
                  <c:v>282.17346308174689</c:v>
                </c:pt>
                <c:pt idx="43">
                  <c:v>280.39479893098229</c:v>
                </c:pt>
                <c:pt idx="44">
                  <c:v>278.60477969257096</c:v>
                </c:pt>
                <c:pt idx="45">
                  <c:v>276.80318507478557</c:v>
                </c:pt>
                <c:pt idx="46">
                  <c:v>275.71839236355999</c:v>
                </c:pt>
                <c:pt idx="47">
                  <c:v>275.71839236355999</c:v>
                </c:pt>
                <c:pt idx="48">
                  <c:v>273.89781285644835</c:v>
                </c:pt>
                <c:pt idx="49">
                  <c:v>272.06505083811487</c:v>
                </c:pt>
                <c:pt idx="50">
                  <c:v>270.21985842559025</c:v>
                </c:pt>
                <c:pt idx="51">
                  <c:v>268.3619792137963</c:v>
                </c:pt>
                <c:pt idx="52">
                  <c:v>267.37655988426889</c:v>
                </c:pt>
                <c:pt idx="53">
                  <c:v>267.37655988426889</c:v>
                </c:pt>
                <c:pt idx="54">
                  <c:v>265.49878488525331</c:v>
                </c:pt>
                <c:pt idx="55">
                  <c:v>263.6076341374544</c:v>
                </c:pt>
                <c:pt idx="56">
                  <c:v>261.70281766833546</c:v>
                </c:pt>
                <c:pt idx="57">
                  <c:v>259.78403487425095</c:v>
                </c:pt>
                <c:pt idx="58">
                  <c:v>257.8509739666423</c:v>
                </c:pt>
                <c:pt idx="59">
                  <c:v>255.90331138057994</c:v>
                </c:pt>
                <c:pt idx="60">
                  <c:v>253.94071114247524</c:v>
                </c:pt>
                <c:pt idx="61">
                  <c:v>251.96282419346321</c:v>
                </c:pt>
                <c:pt idx="62">
                  <c:v>249.969287664597</c:v>
                </c:pt>
                <c:pt idx="63">
                  <c:v>247.95972409959253</c:v>
                </c:pt>
                <c:pt idx="64">
                  <c:v>245.93374062040786</c:v>
                </c:pt>
                <c:pt idx="65">
                  <c:v>243.8909280304334</c:v>
                </c:pt>
                <c:pt idx="66">
                  <c:v>241.83085984949489</c:v>
                </c:pt>
                <c:pt idx="67">
                  <c:v>241.19488890842203</c:v>
                </c:pt>
                <c:pt idx="68">
                  <c:v>241.19488890842203</c:v>
                </c:pt>
                <c:pt idx="69">
                  <c:v>239.11159410523373</c:v>
                </c:pt>
                <c:pt idx="70">
                  <c:v>237.00998805017912</c:v>
                </c:pt>
                <c:pt idx="71">
                  <c:v>234.88957924000385</c:v>
                </c:pt>
                <c:pt idx="72">
                  <c:v>232.74985378200788</c:v>
                </c:pt>
                <c:pt idx="73">
                  <c:v>230.59027393961361</c:v>
                </c:pt>
                <c:pt idx="74">
                  <c:v>230.26502461195892</c:v>
                </c:pt>
                <c:pt idx="75">
                  <c:v>230.26502461195892</c:v>
                </c:pt>
                <c:pt idx="76">
                  <c:v>228.08191852829117</c:v>
                </c:pt>
                <c:pt idx="77">
                  <c:v>225.87771372923459</c:v>
                </c:pt>
                <c:pt idx="78">
                  <c:v>223.65178639918361</c:v>
                </c:pt>
                <c:pt idx="79">
                  <c:v>221.40348136275102</c:v>
                </c:pt>
                <c:pt idx="80">
                  <c:v>219.13210983227913</c:v>
                </c:pt>
                <c:pt idx="81">
                  <c:v>216.8369469429646</c:v>
                </c:pt>
                <c:pt idx="82">
                  <c:v>214.5172290505964</c:v>
                </c:pt>
                <c:pt idx="83">
                  <c:v>212.17215076335074</c:v>
                </c:pt>
                <c:pt idx="84">
                  <c:v>211.42380458109733</c:v>
                </c:pt>
                <c:pt idx="85">
                  <c:v>211.42380458109733</c:v>
                </c:pt>
                <c:pt idx="86">
                  <c:v>209.04402680666587</c:v>
                </c:pt>
                <c:pt idx="87">
                  <c:v>206.6368436255888</c:v>
                </c:pt>
                <c:pt idx="88">
                  <c:v>205.47673568447118</c:v>
                </c:pt>
                <c:pt idx="89">
                  <c:v>205.47673568447118</c:v>
                </c:pt>
                <c:pt idx="90">
                  <c:v>203.0272614885647</c:v>
                </c:pt>
                <c:pt idx="91">
                  <c:v>200.54787185992782</c:v>
                </c:pt>
                <c:pt idx="92">
                  <c:v>198.86838174920121</c:v>
                </c:pt>
                <c:pt idx="93">
                  <c:v>198.86838174920121</c:v>
                </c:pt>
                <c:pt idx="94">
                  <c:v>198.51081889797851</c:v>
                </c:pt>
                <c:pt idx="95">
                  <c:v>198.51081889797851</c:v>
                </c:pt>
                <c:pt idx="96">
                  <c:v>195.97429734418242</c:v>
                </c:pt>
                <c:pt idx="97">
                  <c:v>193.40451189035383</c:v>
                </c:pt>
                <c:pt idx="98">
                  <c:v>190.80011849982171</c:v>
                </c:pt>
                <c:pt idx="99">
                  <c:v>190.61910302890945</c:v>
                </c:pt>
                <c:pt idx="100">
                  <c:v>190.61910302890945</c:v>
                </c:pt>
                <c:pt idx="101">
                  <c:v>190.28810871819078</c:v>
                </c:pt>
                <c:pt idx="102">
                  <c:v>190.28810871819078</c:v>
                </c:pt>
                <c:pt idx="103">
                  <c:v>187.64046557058526</c:v>
                </c:pt>
                <c:pt idx="104">
                  <c:v>184.95492510216101</c:v>
                </c:pt>
                <c:pt idx="105">
                  <c:v>183.56090545523571</c:v>
                </c:pt>
                <c:pt idx="106">
                  <c:v>183.56090545523571</c:v>
                </c:pt>
                <c:pt idx="107">
                  <c:v>180.8147837195454</c:v>
                </c:pt>
                <c:pt idx="108">
                  <c:v>178.02630707720132</c:v>
                </c:pt>
                <c:pt idx="109">
                  <c:v>175.1934531069754</c:v>
                </c:pt>
                <c:pt idx="110">
                  <c:v>172.54963446946502</c:v>
                </c:pt>
                <c:pt idx="111">
                  <c:v>172.54963446946502</c:v>
                </c:pt>
                <c:pt idx="112">
                  <c:v>169.62534113612267</c:v>
                </c:pt>
                <c:pt idx="113">
                  <c:v>166.64974154059163</c:v>
                </c:pt>
                <c:pt idx="114">
                  <c:v>163.62003653448437</c:v>
                </c:pt>
                <c:pt idx="115">
                  <c:v>162.15492781764604</c:v>
                </c:pt>
                <c:pt idx="116">
                  <c:v>162.15492781764604</c:v>
                </c:pt>
                <c:pt idx="117">
                  <c:v>159.03961964097499</c:v>
                </c:pt>
                <c:pt idx="118">
                  <c:v>155.86205636891231</c:v>
                </c:pt>
                <c:pt idx="119">
                  <c:v>152.61834953748516</c:v>
                </c:pt>
                <c:pt idx="120">
                  <c:v>149.304188204973</c:v>
                </c:pt>
                <c:pt idx="121">
                  <c:v>145.91477175236921</c:v>
                </c:pt>
                <c:pt idx="122">
                  <c:v>142.44472828274834</c:v>
                </c:pt>
                <c:pt idx="123">
                  <c:v>138.88801465765866</c:v>
                </c:pt>
                <c:pt idx="124">
                  <c:v>138.17727236975699</c:v>
                </c:pt>
                <c:pt idx="125">
                  <c:v>138.17727236975699</c:v>
                </c:pt>
                <c:pt idx="126">
                  <c:v>134.50776408648687</c:v>
                </c:pt>
                <c:pt idx="127">
                  <c:v>133.99497485930584</c:v>
                </c:pt>
                <c:pt idx="128">
                  <c:v>133.99497485930584</c:v>
                </c:pt>
                <c:pt idx="129">
                  <c:v>133.45922412312311</c:v>
                </c:pt>
                <c:pt idx="130">
                  <c:v>133.45922412312311</c:v>
                </c:pt>
                <c:pt idx="131">
                  <c:v>129.65625516551836</c:v>
                </c:pt>
                <c:pt idx="132">
                  <c:v>129.07847177413439</c:v>
                </c:pt>
                <c:pt idx="133">
                  <c:v>129.07847177413439</c:v>
                </c:pt>
                <c:pt idx="134">
                  <c:v>128.51677798461182</c:v>
                </c:pt>
                <c:pt idx="135">
                  <c:v>128.51677798461182</c:v>
                </c:pt>
                <c:pt idx="136">
                  <c:v>124.56300503578905</c:v>
                </c:pt>
                <c:pt idx="137">
                  <c:v>120.47955105969646</c:v>
                </c:pt>
                <c:pt idx="138">
                  <c:v>116.25275146656102</c:v>
                </c:pt>
                <c:pt idx="139">
                  <c:v>111.86635876592214</c:v>
                </c:pt>
                <c:pt idx="140">
                  <c:v>107.30080252983203</c:v>
                </c:pt>
                <c:pt idx="141">
                  <c:v>102.53215214529541</c:v>
                </c:pt>
                <c:pt idx="142">
                  <c:v>97.530621978668862</c:v>
                </c:pt>
                <c:pt idx="143">
                  <c:v>93.17997703125927</c:v>
                </c:pt>
                <c:pt idx="144">
                  <c:v>93.17997703125927</c:v>
                </c:pt>
                <c:pt idx="145">
                  <c:v>92.588552443301566</c:v>
                </c:pt>
                <c:pt idx="146">
                  <c:v>92.588552443301566</c:v>
                </c:pt>
                <c:pt idx="147">
                  <c:v>87.01735484112352</c:v>
                </c:pt>
                <c:pt idx="148">
                  <c:v>82.650837839346806</c:v>
                </c:pt>
                <c:pt idx="149">
                  <c:v>82.650837839346806</c:v>
                </c:pt>
                <c:pt idx="150">
                  <c:v>78.832600816832127</c:v>
                </c:pt>
                <c:pt idx="151">
                  <c:v>78.832600816832127</c:v>
                </c:pt>
                <c:pt idx="152">
                  <c:v>77.228387446236383</c:v>
                </c:pt>
                <c:pt idx="153">
                  <c:v>77.228387446236383</c:v>
                </c:pt>
                <c:pt idx="154">
                  <c:v>73.874960978304415</c:v>
                </c:pt>
                <c:pt idx="155">
                  <c:v>73.874960978304415</c:v>
                </c:pt>
                <c:pt idx="156">
                  <c:v>66.759942027730972</c:v>
                </c:pt>
                <c:pt idx="157">
                  <c:v>63.217122170706254</c:v>
                </c:pt>
                <c:pt idx="158">
                  <c:v>63.217122170706254</c:v>
                </c:pt>
                <c:pt idx="159">
                  <c:v>60.327301610017336</c:v>
                </c:pt>
                <c:pt idx="160">
                  <c:v>60.327301610017336</c:v>
                </c:pt>
                <c:pt idx="161">
                  <c:v>51.368894474633187</c:v>
                </c:pt>
                <c:pt idx="162">
                  <c:v>40.90189354474925</c:v>
                </c:pt>
                <c:pt idx="163">
                  <c:v>40.90189354474925</c:v>
                </c:pt>
                <c:pt idx="164">
                  <c:v>40.90189354474925</c:v>
                </c:pt>
                <c:pt idx="165">
                  <c:v>40.90189354474925</c:v>
                </c:pt>
                <c:pt idx="166">
                  <c:v>40.90189354474925</c:v>
                </c:pt>
                <c:pt idx="167">
                  <c:v>40.90189354474925</c:v>
                </c:pt>
                <c:pt idx="168">
                  <c:v>40.90189354474925</c:v>
                </c:pt>
                <c:pt idx="169">
                  <c:v>40.90189354474925</c:v>
                </c:pt>
                <c:pt idx="170">
                  <c:v>40.90189354474925</c:v>
                </c:pt>
                <c:pt idx="171">
                  <c:v>40.90189354474925</c:v>
                </c:pt>
                <c:pt idx="172">
                  <c:v>40.90189354474925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046-495A-8123-F780D768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80655"/>
        <c:axId val="1448298447"/>
      </c:scatterChart>
      <c:valAx>
        <c:axId val="210218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98447"/>
        <c:crosses val="autoZero"/>
        <c:crossBetween val="midCat"/>
      </c:valAx>
      <c:valAx>
        <c:axId val="14482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8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13886</xdr:colOff>
      <xdr:row>188</xdr:row>
      <xdr:rowOff>146445</xdr:rowOff>
    </xdr:from>
    <xdr:to>
      <xdr:col>12</xdr:col>
      <xdr:colOff>0</xdr:colOff>
      <xdr:row>228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0133CF-4D4B-88B2-16F6-BBBAA468D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230</xdr:row>
      <xdr:rowOff>103186</xdr:rowOff>
    </xdr:from>
    <xdr:to>
      <xdr:col>11</xdr:col>
      <xdr:colOff>66676</xdr:colOff>
      <xdr:row>269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2334CE-A95A-2914-F35A-EB34F2B2D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BD70-04A0-4FBE-82A2-38D7F0075335}">
  <dimension ref="A1:BA845"/>
  <sheetViews>
    <sheetView tabSelected="1" topLeftCell="A180" zoomScale="60" zoomScaleNormal="60" workbookViewId="0">
      <selection activeCell="Q213" sqref="Q213"/>
    </sheetView>
  </sheetViews>
  <sheetFormatPr defaultRowHeight="15" x14ac:dyDescent="0.25"/>
  <cols>
    <col min="1" max="1" width="13.42578125" style="1" customWidth="1"/>
    <col min="2" max="2" width="25.85546875" style="1" customWidth="1"/>
    <col min="3" max="3" width="19.42578125" style="1" customWidth="1"/>
    <col min="4" max="4" width="8" style="1" bestFit="1" customWidth="1"/>
    <col min="5" max="5" width="15.42578125" style="1" bestFit="1" customWidth="1"/>
    <col min="6" max="6" width="23.42578125" style="1" bestFit="1" customWidth="1"/>
    <col min="7" max="7" width="9.140625" style="1" bestFit="1" customWidth="1"/>
    <col min="8" max="14" width="9.7109375" style="1" bestFit="1" customWidth="1"/>
    <col min="15" max="15" width="24" style="1" bestFit="1" customWidth="1"/>
    <col min="16" max="16" width="10.5703125" style="1" bestFit="1" customWidth="1"/>
    <col min="17" max="17" width="10.140625" style="1" bestFit="1" customWidth="1"/>
    <col min="18" max="18" width="14.85546875" style="1" bestFit="1" customWidth="1"/>
    <col min="19" max="25" width="10.5703125" style="1" bestFit="1" customWidth="1"/>
    <col min="26" max="26" width="11.140625" style="1" bestFit="1" customWidth="1"/>
    <col min="27" max="27" width="9.140625" style="1" bestFit="1" customWidth="1"/>
    <col min="28" max="35" width="9.7109375" style="1" bestFit="1" customWidth="1"/>
    <col min="36" max="36" width="10.5703125" style="1" customWidth="1"/>
    <col min="37" max="37" width="10.140625" style="1" bestFit="1" customWidth="1"/>
    <col min="38" max="41" width="10.5703125" style="1" customWidth="1"/>
    <col min="42" max="45" width="10.5703125" style="1" bestFit="1" customWidth="1"/>
    <col min="46" max="46" width="18.7109375" style="1" bestFit="1" customWidth="1"/>
    <col min="47" max="47" width="18.7109375" style="1" customWidth="1"/>
    <col min="48" max="48" width="8" style="1" bestFit="1" customWidth="1"/>
    <col min="49" max="49" width="9.7109375" style="1" bestFit="1" customWidth="1"/>
    <col min="50" max="50" width="19.42578125" style="1" bestFit="1" customWidth="1"/>
    <col min="51" max="51" width="13.28515625" style="1" bestFit="1" customWidth="1"/>
    <col min="52" max="52" width="12.7109375" style="1" customWidth="1"/>
    <col min="53" max="53" width="10.42578125" style="1" bestFit="1" customWidth="1"/>
    <col min="54" max="16384" width="9.140625" style="1"/>
  </cols>
  <sheetData>
    <row r="1" spans="1:53" x14ac:dyDescent="0.25">
      <c r="A1" s="7" t="s">
        <v>9</v>
      </c>
      <c r="B1" s="7" t="s">
        <v>27</v>
      </c>
      <c r="C1" s="43" t="s">
        <v>10</v>
      </c>
      <c r="D1" s="44"/>
      <c r="E1" s="45"/>
      <c r="F1" s="39" t="s">
        <v>11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1"/>
    </row>
    <row r="2" spans="1:53" x14ac:dyDescent="0.25">
      <c r="A2" s="42"/>
      <c r="B2" s="42"/>
      <c r="C2" s="38"/>
      <c r="D2" s="51"/>
      <c r="E2" s="47"/>
      <c r="F2" s="39" t="s">
        <v>13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9" t="s">
        <v>14</v>
      </c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1"/>
      <c r="AU2" s="55"/>
      <c r="AX2" s="59" t="s">
        <v>107</v>
      </c>
      <c r="AY2" s="60"/>
      <c r="AZ2" s="60"/>
      <c r="BA2" s="60"/>
    </row>
    <row r="3" spans="1:53" x14ac:dyDescent="0.25">
      <c r="A3" s="42"/>
      <c r="B3" s="46"/>
      <c r="C3" s="48"/>
      <c r="D3" s="49"/>
      <c r="E3" s="50"/>
      <c r="F3" s="3" t="s">
        <v>15</v>
      </c>
      <c r="G3" s="3" t="s">
        <v>16</v>
      </c>
      <c r="H3" s="3" t="s">
        <v>34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35</v>
      </c>
      <c r="N3" s="3" t="s">
        <v>36</v>
      </c>
      <c r="O3" s="3" t="s">
        <v>37</v>
      </c>
      <c r="P3" s="3" t="s">
        <v>38</v>
      </c>
      <c r="Q3" s="3" t="s">
        <v>39</v>
      </c>
      <c r="R3" s="3" t="s">
        <v>40</v>
      </c>
      <c r="S3" s="3" t="s">
        <v>41</v>
      </c>
      <c r="T3" s="3" t="s">
        <v>42</v>
      </c>
      <c r="U3" s="3" t="s">
        <v>43</v>
      </c>
      <c r="V3" s="3" t="s">
        <v>44</v>
      </c>
      <c r="W3" s="3" t="s">
        <v>45</v>
      </c>
      <c r="X3" s="3" t="s">
        <v>46</v>
      </c>
      <c r="Y3" s="3" t="s">
        <v>82</v>
      </c>
      <c r="Z3" s="3" t="s">
        <v>15</v>
      </c>
      <c r="AA3" s="3" t="s">
        <v>16</v>
      </c>
      <c r="AB3" s="3" t="s">
        <v>34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35</v>
      </c>
      <c r="AH3" s="3" t="s">
        <v>36</v>
      </c>
      <c r="AI3" s="3" t="s">
        <v>37</v>
      </c>
      <c r="AJ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82</v>
      </c>
      <c r="AT3" s="42"/>
      <c r="AU3" s="55"/>
      <c r="AX3" s="3" t="s">
        <v>103</v>
      </c>
      <c r="AY3" s="3" t="s">
        <v>104</v>
      </c>
      <c r="AZ3" s="3" t="s">
        <v>105</v>
      </c>
      <c r="BA3" s="3" t="s">
        <v>106</v>
      </c>
    </row>
    <row r="4" spans="1:53" x14ac:dyDescent="0.25">
      <c r="A4" s="46"/>
      <c r="B4" s="3" t="s">
        <v>17</v>
      </c>
      <c r="C4" s="7" t="s">
        <v>18</v>
      </c>
      <c r="D4" s="7" t="s">
        <v>28</v>
      </c>
      <c r="E4" s="7" t="s">
        <v>19</v>
      </c>
      <c r="F4" s="7" t="s">
        <v>20</v>
      </c>
      <c r="G4" s="7" t="s">
        <v>21</v>
      </c>
      <c r="H4" s="7" t="s">
        <v>47</v>
      </c>
      <c r="I4" s="7" t="s">
        <v>48</v>
      </c>
      <c r="J4" s="7" t="s">
        <v>49</v>
      </c>
      <c r="K4" s="7" t="s">
        <v>50</v>
      </c>
      <c r="L4" s="7" t="s">
        <v>51</v>
      </c>
      <c r="M4" s="7" t="s">
        <v>52</v>
      </c>
      <c r="N4" s="7" t="s">
        <v>53</v>
      </c>
      <c r="O4" s="7" t="s">
        <v>54</v>
      </c>
      <c r="P4" s="7" t="s">
        <v>55</v>
      </c>
      <c r="Q4" s="7" t="s">
        <v>56</v>
      </c>
      <c r="R4" s="7" t="s">
        <v>57</v>
      </c>
      <c r="S4" s="7" t="s">
        <v>58</v>
      </c>
      <c r="T4" s="7" t="s">
        <v>59</v>
      </c>
      <c r="U4" s="7" t="s">
        <v>60</v>
      </c>
      <c r="V4" s="7" t="s">
        <v>61</v>
      </c>
      <c r="W4" s="7" t="s">
        <v>62</v>
      </c>
      <c r="X4" s="7" t="s">
        <v>63</v>
      </c>
      <c r="Y4" s="7" t="s">
        <v>83</v>
      </c>
      <c r="Z4" s="7" t="s">
        <v>22</v>
      </c>
      <c r="AA4" s="7" t="s">
        <v>23</v>
      </c>
      <c r="AB4" s="7" t="s">
        <v>64</v>
      </c>
      <c r="AC4" s="7" t="s">
        <v>65</v>
      </c>
      <c r="AD4" s="7" t="s">
        <v>66</v>
      </c>
      <c r="AE4" s="7" t="s">
        <v>67</v>
      </c>
      <c r="AF4" s="7" t="s">
        <v>68</v>
      </c>
      <c r="AG4" s="7" t="s">
        <v>69</v>
      </c>
      <c r="AH4" s="7" t="s">
        <v>70</v>
      </c>
      <c r="AI4" s="7" t="s">
        <v>71</v>
      </c>
      <c r="AJ4" s="7" t="s">
        <v>72</v>
      </c>
      <c r="AK4" s="7" t="s">
        <v>73</v>
      </c>
      <c r="AL4" s="7" t="s">
        <v>74</v>
      </c>
      <c r="AM4" s="7" t="s">
        <v>75</v>
      </c>
      <c r="AN4" s="7" t="s">
        <v>76</v>
      </c>
      <c r="AO4" s="7" t="s">
        <v>77</v>
      </c>
      <c r="AP4" s="7" t="s">
        <v>78</v>
      </c>
      <c r="AQ4" s="7" t="s">
        <v>79</v>
      </c>
      <c r="AR4" s="7" t="s">
        <v>80</v>
      </c>
      <c r="AS4" s="7" t="s">
        <v>84</v>
      </c>
      <c r="AT4" s="7" t="s">
        <v>100</v>
      </c>
      <c r="AU4" s="54" t="s">
        <v>12</v>
      </c>
      <c r="AX4" s="2" t="s">
        <v>24</v>
      </c>
      <c r="AY4" s="34" t="s">
        <v>0</v>
      </c>
      <c r="AZ4" s="34">
        <v>155.61099999999999</v>
      </c>
      <c r="BA4" s="34">
        <v>0</v>
      </c>
    </row>
    <row r="5" spans="1:53" x14ac:dyDescent="0.25">
      <c r="A5" s="35" t="s">
        <v>24</v>
      </c>
      <c r="B5" s="35">
        <v>155.61099999999999</v>
      </c>
      <c r="C5" s="11">
        <v>0</v>
      </c>
      <c r="D5" s="8">
        <v>0</v>
      </c>
      <c r="E5" s="17">
        <v>0</v>
      </c>
      <c r="F5" s="11">
        <f>F177</f>
        <v>335.06341413017054</v>
      </c>
      <c r="G5" s="8">
        <f>G169</f>
        <v>317.67062529557637</v>
      </c>
      <c r="H5" s="8">
        <f>H177</f>
        <v>321.76125057024376</v>
      </c>
      <c r="I5" s="8">
        <f t="shared" ref="I5:Y5" si="0">I$177</f>
        <v>308.52490841671789</v>
      </c>
      <c r="J5" s="8">
        <f t="shared" si="0"/>
        <v>285.03556858643105</v>
      </c>
      <c r="K5" s="8">
        <f t="shared" si="0"/>
        <v>261.67518593824241</v>
      </c>
      <c r="L5" s="8">
        <f t="shared" si="0"/>
        <v>239.1155130925145</v>
      </c>
      <c r="M5" s="8">
        <f t="shared" si="0"/>
        <v>230.45583517687064</v>
      </c>
      <c r="N5" s="8">
        <f t="shared" si="0"/>
        <v>216.53622641375858</v>
      </c>
      <c r="O5" s="8">
        <f t="shared" si="0"/>
        <v>208.6035349871492</v>
      </c>
      <c r="P5" s="8">
        <f t="shared" si="0"/>
        <v>197.99018694611138</v>
      </c>
      <c r="Q5" s="8">
        <f t="shared" si="0"/>
        <v>195.98688215276044</v>
      </c>
      <c r="R5" s="8">
        <f t="shared" si="0"/>
        <v>187.31121786813449</v>
      </c>
      <c r="S5" s="8">
        <f t="shared" si="0"/>
        <v>180.37139596632275</v>
      </c>
      <c r="T5" s="8">
        <f t="shared" si="0"/>
        <v>139.99248113628477</v>
      </c>
      <c r="U5" s="8">
        <f t="shared" si="0"/>
        <v>146.03262421285871</v>
      </c>
      <c r="V5" s="8">
        <f t="shared" si="0"/>
        <v>183.61390134872687</v>
      </c>
      <c r="W5" s="8">
        <f t="shared" si="0"/>
        <v>150.52342973986066</v>
      </c>
      <c r="X5" s="8">
        <f t="shared" si="0"/>
        <v>112.04790690125559</v>
      </c>
      <c r="Y5" s="8">
        <f t="shared" si="0"/>
        <v>40.90189354474925</v>
      </c>
      <c r="Z5" s="10">
        <f t="shared" ref="Z5:AI9" si="1">SQRT(Z6^2+2*$P$195*9.81* $C5)</f>
        <v>76.783995028693084</v>
      </c>
      <c r="AA5" s="8">
        <f t="shared" si="1"/>
        <v>103.19736719356023</v>
      </c>
      <c r="AB5" s="8">
        <f t="shared" si="1"/>
        <v>120.75121670108798</v>
      </c>
      <c r="AC5" s="8">
        <f t="shared" si="1"/>
        <v>134.75962274239819</v>
      </c>
      <c r="AD5" s="8">
        <f t="shared" si="1"/>
        <v>188.21658984103922</v>
      </c>
      <c r="AE5" s="8">
        <f t="shared" si="1"/>
        <v>200.82357468103481</v>
      </c>
      <c r="AF5" s="8">
        <f t="shared" si="1"/>
        <v>247.27573252039201</v>
      </c>
      <c r="AG5" s="8">
        <f t="shared" si="1"/>
        <v>270.2436600460203</v>
      </c>
      <c r="AH5" s="8">
        <f t="shared" si="1"/>
        <v>269.88296664574898</v>
      </c>
      <c r="AI5" s="8">
        <f t="shared" si="1"/>
        <v>274.41270100550145</v>
      </c>
      <c r="AJ5" s="8">
        <f t="shared" ref="AJ5:AS9" si="2">SQRT(AJ6^2+2*$P$195*9.81* $C5)</f>
        <v>278.25024304563703</v>
      </c>
      <c r="AK5" s="8">
        <f t="shared" si="2"/>
        <v>289.88674857599119</v>
      </c>
      <c r="AL5" s="8">
        <f t="shared" si="2"/>
        <v>315.79890190949629</v>
      </c>
      <c r="AM5" s="8">
        <f t="shared" si="2"/>
        <v>315.83585942517675</v>
      </c>
      <c r="AN5" s="8">
        <f t="shared" si="2"/>
        <v>309.98369380774386</v>
      </c>
      <c r="AO5" s="8">
        <f t="shared" si="2"/>
        <v>328.04388775054747</v>
      </c>
      <c r="AP5" s="8">
        <f t="shared" si="2"/>
        <v>351.03607789584788</v>
      </c>
      <c r="AQ5" s="8">
        <f t="shared" si="2"/>
        <v>338.96084508487212</v>
      </c>
      <c r="AR5" s="8">
        <f t="shared" si="2"/>
        <v>330.05067977653431</v>
      </c>
      <c r="AS5" s="8">
        <f t="shared" si="2"/>
        <v>330.80316400473839</v>
      </c>
      <c r="AT5" s="30">
        <f>MIN(F5:AS5)</f>
        <v>40.90189354474925</v>
      </c>
      <c r="AU5" s="9">
        <f t="shared" ref="AU5:AU36" si="3">($C5/$AT5)</f>
        <v>0</v>
      </c>
      <c r="AX5" s="58" t="s">
        <v>15</v>
      </c>
      <c r="AY5" s="34" t="s">
        <v>1</v>
      </c>
      <c r="AZ5" s="34">
        <v>6.9939999999999998</v>
      </c>
      <c r="BA5" s="34">
        <v>890.53200000000004</v>
      </c>
    </row>
    <row r="6" spans="1:53" x14ac:dyDescent="0.25">
      <c r="A6" s="36"/>
      <c r="B6" s="36"/>
      <c r="C6" s="10">
        <v>50</v>
      </c>
      <c r="D6" s="1">
        <v>50</v>
      </c>
      <c r="E6" s="13">
        <v>0</v>
      </c>
      <c r="F6" s="10">
        <f>SQRT(F5^2+2*$P$195*9.81* C6)</f>
        <v>336.55328179734954</v>
      </c>
      <c r="G6" s="1">
        <f t="shared" ref="G6:G17" si="4">SQRT(G5^2+2*$P$195*9.81* $C6)</f>
        <v>319.24167361997473</v>
      </c>
      <c r="H6" s="1">
        <f t="shared" ref="H6:H17" si="5">SQRT(H5^2+2*$P$195*9.81* $C6)</f>
        <v>323.3124222304599</v>
      </c>
      <c r="I6" s="1">
        <f t="shared" ref="I6:I17" si="6">SQRT(I5^2+2*$P$195*9.81* $C6)</f>
        <v>310.14228849601301</v>
      </c>
      <c r="J6" s="1">
        <f t="shared" ref="J6:J17" si="7">SQRT(J5^2+2*$P$195*9.81* $C6)</f>
        <v>286.78545179173585</v>
      </c>
      <c r="K6" s="1">
        <f t="shared" ref="K6:K17" si="8">SQRT(K5^2+2*$P$195*9.81* $C6)</f>
        <v>263.58020209380999</v>
      </c>
      <c r="L6" s="1">
        <f t="shared" ref="L6:L17" si="9">SQRT(L5^2+2*$P$195*9.81* $C6)</f>
        <v>241.19877404642105</v>
      </c>
      <c r="M6" s="1">
        <f t="shared" ref="M6:M17" si="10">SQRT(M5^2+2*$P$195*9.81* $C6)</f>
        <v>232.61666313286537</v>
      </c>
      <c r="N6" s="1">
        <f t="shared" ref="N6:N17" si="11">SQRT(N5^2+2*$P$195*9.81* $C6)</f>
        <v>218.83454331871494</v>
      </c>
      <c r="O6" s="1">
        <f t="shared" ref="O6:O17" si="12">SQRT(O5^2+2*$P$195*9.81* $C6)</f>
        <v>210.98828121280761</v>
      </c>
      <c r="P6" s="1">
        <f t="shared" ref="P6:P17" si="13">SQRT(P5^2+2*$P$195*9.81* $C6)</f>
        <v>200.50120729550767</v>
      </c>
      <c r="Q6" s="1">
        <f t="shared" ref="Q6:Q17" si="14">SQRT(Q5^2+2*$P$195*9.81* $C6)</f>
        <v>198.52324291115139</v>
      </c>
      <c r="R6" s="1">
        <f t="shared" ref="R6:R17" si="15">SQRT(R5^2+2*$P$195*9.81* $C6)</f>
        <v>189.96345000879447</v>
      </c>
      <c r="S6" s="1">
        <f t="shared" ref="S6:S17" si="16">SQRT(S5^2+2*$P$195*9.81* $C6)</f>
        <v>183.12416684544939</v>
      </c>
      <c r="T6" s="1">
        <f t="shared" ref="T6:T17" si="17">SQRT(T5^2+2*$P$195*9.81* $C6)</f>
        <v>143.52182682328512</v>
      </c>
      <c r="U6" s="1">
        <f t="shared" ref="U6:U17" si="18">SQRT(U5^2+2*$P$195*9.81* $C6)</f>
        <v>149.41936733400394</v>
      </c>
      <c r="V6" s="1">
        <f t="shared" ref="V6:V17" si="19">SQRT(V5^2+2*$P$195*9.81* $C6)</f>
        <v>186.31877191657313</v>
      </c>
      <c r="W6" s="1">
        <f t="shared" ref="W6:W17" si="20">SQRT(W5^2+2*$P$195*9.81* $C6)</f>
        <v>153.81132240719722</v>
      </c>
      <c r="X6" s="1">
        <f t="shared" ref="X6:X17" si="21">SQRT(X5^2+2*$P$195*9.81* $C6)</f>
        <v>116.42745999527963</v>
      </c>
      <c r="Y6" s="1">
        <f t="shared" ref="Y6:Y17" si="22">SQRT(Y5^2+2*$P$195*9.81* $C6)</f>
        <v>51.706720023087911</v>
      </c>
      <c r="Z6" s="10">
        <f t="shared" si="1"/>
        <v>76.783995028693084</v>
      </c>
      <c r="AA6" s="1">
        <f t="shared" si="1"/>
        <v>103.19736719356023</v>
      </c>
      <c r="AB6" s="1">
        <f t="shared" si="1"/>
        <v>120.75121670108798</v>
      </c>
      <c r="AC6" s="1">
        <f t="shared" si="1"/>
        <v>134.75962274239819</v>
      </c>
      <c r="AD6" s="1">
        <f t="shared" si="1"/>
        <v>188.21658984103922</v>
      </c>
      <c r="AE6" s="1">
        <f t="shared" si="1"/>
        <v>200.82357468103481</v>
      </c>
      <c r="AF6" s="1">
        <f t="shared" si="1"/>
        <v>247.27573252039201</v>
      </c>
      <c r="AG6" s="1">
        <f t="shared" si="1"/>
        <v>270.2436600460203</v>
      </c>
      <c r="AH6" s="1">
        <f t="shared" si="1"/>
        <v>269.88296664574898</v>
      </c>
      <c r="AI6" s="1">
        <f t="shared" si="1"/>
        <v>274.41270100550145</v>
      </c>
      <c r="AJ6" s="1">
        <f t="shared" si="2"/>
        <v>278.25024304563703</v>
      </c>
      <c r="AK6" s="1">
        <f t="shared" si="2"/>
        <v>289.88674857599119</v>
      </c>
      <c r="AL6" s="1">
        <f t="shared" si="2"/>
        <v>315.79890190949629</v>
      </c>
      <c r="AM6" s="1">
        <f t="shared" si="2"/>
        <v>315.83585942517675</v>
      </c>
      <c r="AN6" s="1">
        <f t="shared" si="2"/>
        <v>309.98369380774386</v>
      </c>
      <c r="AO6" s="1">
        <f t="shared" si="2"/>
        <v>328.04388775054747</v>
      </c>
      <c r="AP6" s="1">
        <f t="shared" si="2"/>
        <v>351.03607789584788</v>
      </c>
      <c r="AQ6" s="1">
        <f t="shared" si="2"/>
        <v>338.96084508487212</v>
      </c>
      <c r="AR6" s="1">
        <f t="shared" si="2"/>
        <v>330.05067977653431</v>
      </c>
      <c r="AS6" s="1">
        <f t="shared" si="2"/>
        <v>330.80316400473839</v>
      </c>
      <c r="AT6" s="31">
        <f t="shared" ref="AT6:AT69" si="23">MIN(F6:AS6)</f>
        <v>51.706720023087911</v>
      </c>
      <c r="AU6" s="6">
        <f t="shared" si="3"/>
        <v>0.96699229766796591</v>
      </c>
      <c r="AX6" s="58"/>
      <c r="AY6" s="34" t="s">
        <v>1</v>
      </c>
      <c r="AZ6" s="34">
        <v>7.0140000000000002</v>
      </c>
      <c r="BA6" s="34">
        <v>496.50900000000001</v>
      </c>
    </row>
    <row r="7" spans="1:53" x14ac:dyDescent="0.25">
      <c r="A7" s="36"/>
      <c r="B7" s="36"/>
      <c r="C7" s="10">
        <v>50</v>
      </c>
      <c r="D7" s="1">
        <v>100</v>
      </c>
      <c r="E7" s="13">
        <v>0</v>
      </c>
      <c r="F7" s="10">
        <f>SQRT(F6^2+2*$P$195*9.81* C7)</f>
        <v>338.03658306249366</v>
      </c>
      <c r="G7" s="1">
        <f t="shared" si="4"/>
        <v>320.8050282892749</v>
      </c>
      <c r="H7" s="1">
        <f t="shared" si="5"/>
        <v>324.85618720985934</v>
      </c>
      <c r="I7" s="1">
        <f t="shared" si="6"/>
        <v>311.75127764540781</v>
      </c>
      <c r="J7" s="1">
        <f t="shared" si="7"/>
        <v>288.52472226724359</v>
      </c>
      <c r="K7" s="1">
        <f t="shared" si="8"/>
        <v>265.471548260475</v>
      </c>
      <c r="L7" s="1">
        <f t="shared" si="9"/>
        <v>243.26419506679665</v>
      </c>
      <c r="M7" s="1">
        <f t="shared" si="10"/>
        <v>234.75760257565454</v>
      </c>
      <c r="N7" s="1">
        <f t="shared" si="11"/>
        <v>221.10897166218859</v>
      </c>
      <c r="O7" s="1">
        <f t="shared" si="12"/>
        <v>213.34637285207074</v>
      </c>
      <c r="P7" s="1">
        <f t="shared" si="13"/>
        <v>202.98116692677706</v>
      </c>
      <c r="Q7" s="1">
        <f t="shared" si="14"/>
        <v>201.02760500975984</v>
      </c>
      <c r="R7" s="1">
        <f t="shared" si="15"/>
        <v>192.57915863157092</v>
      </c>
      <c r="S7" s="1">
        <f t="shared" si="16"/>
        <v>185.83616570205055</v>
      </c>
      <c r="T7" s="1">
        <f t="shared" si="17"/>
        <v>146.96644098124253</v>
      </c>
      <c r="U7" s="1">
        <f t="shared" si="18"/>
        <v>152.73102937679036</v>
      </c>
      <c r="V7" s="1">
        <f t="shared" si="19"/>
        <v>188.98493264940461</v>
      </c>
      <c r="W7" s="1">
        <f t="shared" si="20"/>
        <v>157.03038846239531</v>
      </c>
      <c r="X7" s="1">
        <f t="shared" si="21"/>
        <v>120.6481389866932</v>
      </c>
      <c r="Y7" s="6">
        <f t="shared" si="22"/>
        <v>60.615219999155329</v>
      </c>
      <c r="Z7" s="10">
        <f t="shared" si="1"/>
        <v>69.965433555194693</v>
      </c>
      <c r="AA7" s="1">
        <f t="shared" si="1"/>
        <v>98.229713405275191</v>
      </c>
      <c r="AB7" s="1">
        <f t="shared" si="1"/>
        <v>116.53427107419134</v>
      </c>
      <c r="AC7" s="1">
        <f t="shared" si="1"/>
        <v>130.99441179559335</v>
      </c>
      <c r="AD7" s="1">
        <f t="shared" si="1"/>
        <v>185.53938851734418</v>
      </c>
      <c r="AE7" s="1">
        <f t="shared" si="1"/>
        <v>198.31663608398858</v>
      </c>
      <c r="AF7" s="1">
        <f t="shared" si="1"/>
        <v>245.2440985905603</v>
      </c>
      <c r="AG7" s="1">
        <f t="shared" si="1"/>
        <v>268.38594559899923</v>
      </c>
      <c r="AH7" s="1">
        <f t="shared" si="1"/>
        <v>268.02275217882243</v>
      </c>
      <c r="AI7" s="1">
        <f t="shared" si="1"/>
        <v>272.58340094938785</v>
      </c>
      <c r="AJ7" s="1">
        <f t="shared" si="2"/>
        <v>276.4463379300874</v>
      </c>
      <c r="AK7" s="1">
        <f t="shared" si="2"/>
        <v>288.15569923213377</v>
      </c>
      <c r="AL7" s="1">
        <f t="shared" si="2"/>
        <v>314.21064025147791</v>
      </c>
      <c r="AM7" s="1">
        <f t="shared" si="2"/>
        <v>314.24778455677301</v>
      </c>
      <c r="AN7" s="1">
        <f t="shared" si="2"/>
        <v>308.36548189882262</v>
      </c>
      <c r="AO7" s="1">
        <f t="shared" si="2"/>
        <v>326.51519457828266</v>
      </c>
      <c r="AP7" s="1">
        <f t="shared" si="2"/>
        <v>349.60793467039588</v>
      </c>
      <c r="AQ7" s="1">
        <f t="shared" si="2"/>
        <v>337.48160616639638</v>
      </c>
      <c r="AR7" s="1">
        <f t="shared" si="2"/>
        <v>328.53132456578993</v>
      </c>
      <c r="AS7" s="1">
        <f t="shared" si="2"/>
        <v>329.28728082867985</v>
      </c>
      <c r="AT7" s="31">
        <f t="shared" si="23"/>
        <v>60.615219999155329</v>
      </c>
      <c r="AU7" s="6">
        <f t="shared" si="3"/>
        <v>0.82487533660187573</v>
      </c>
      <c r="AX7" s="58"/>
      <c r="AY7" s="34" t="s">
        <v>1</v>
      </c>
      <c r="AZ7" s="34">
        <v>7.0250000000000004</v>
      </c>
      <c r="BA7" s="34">
        <v>339.90800000000002</v>
      </c>
    </row>
    <row r="8" spans="1:53" x14ac:dyDescent="0.25">
      <c r="A8" s="36"/>
      <c r="B8" s="36"/>
      <c r="C8" s="10">
        <v>50</v>
      </c>
      <c r="D8" s="1">
        <v>150</v>
      </c>
      <c r="E8" s="13">
        <v>0</v>
      </c>
      <c r="F8" s="10">
        <f>SQRT(F7^2+2*$P$195*9.81* C8)</f>
        <v>339.51340398954233</v>
      </c>
      <c r="G8" s="1">
        <f t="shared" si="4"/>
        <v>322.36080123936046</v>
      </c>
      <c r="H8" s="1">
        <f t="shared" si="5"/>
        <v>326.39265060434064</v>
      </c>
      <c r="I8" s="1">
        <f t="shared" si="6"/>
        <v>313.35200512130785</v>
      </c>
      <c r="J8" s="1">
        <f t="shared" si="7"/>
        <v>290.25357079524457</v>
      </c>
      <c r="K8" s="1">
        <f t="shared" si="8"/>
        <v>267.34951456064721</v>
      </c>
      <c r="L8" s="1">
        <f t="shared" si="9"/>
        <v>245.31222676722922</v>
      </c>
      <c r="M8" s="1">
        <f t="shared" si="10"/>
        <v>236.87919276937129</v>
      </c>
      <c r="N8" s="1">
        <f t="shared" si="11"/>
        <v>223.36024120131702</v>
      </c>
      <c r="O8" s="1">
        <f t="shared" si="12"/>
        <v>215.67868417888403</v>
      </c>
      <c r="P8" s="1">
        <f t="shared" si="13"/>
        <v>205.43119073538014</v>
      </c>
      <c r="Q8" s="1">
        <f t="shared" si="14"/>
        <v>203.50114981483523</v>
      </c>
      <c r="R8" s="1">
        <f t="shared" si="15"/>
        <v>195.15981230582221</v>
      </c>
      <c r="S8" s="1">
        <f t="shared" si="16"/>
        <v>188.50915225219171</v>
      </c>
      <c r="T8" s="1">
        <f t="shared" si="17"/>
        <v>150.3321481742779</v>
      </c>
      <c r="U8" s="1">
        <f t="shared" si="18"/>
        <v>155.97239286006354</v>
      </c>
      <c r="V8" s="1">
        <f t="shared" si="19"/>
        <v>191.61399940635863</v>
      </c>
      <c r="W8" s="1">
        <f t="shared" si="20"/>
        <v>160.18477736867123</v>
      </c>
      <c r="X8" s="1">
        <f t="shared" si="21"/>
        <v>124.72607362116567</v>
      </c>
      <c r="Y8" s="6">
        <f t="shared" si="22"/>
        <v>68.372691153310626</v>
      </c>
      <c r="Z8" s="10">
        <f t="shared" si="1"/>
        <v>62.406264850304609</v>
      </c>
      <c r="AA8" s="1">
        <f t="shared" si="1"/>
        <v>92.997078425520982</v>
      </c>
      <c r="AB8" s="1">
        <f t="shared" si="1"/>
        <v>112.15888879082705</v>
      </c>
      <c r="AC8" s="1">
        <f t="shared" si="1"/>
        <v>127.11772465582241</v>
      </c>
      <c r="AD8" s="1">
        <f t="shared" si="1"/>
        <v>182.82298731666648</v>
      </c>
      <c r="AE8" s="1">
        <f t="shared" si="1"/>
        <v>195.77759868705397</v>
      </c>
      <c r="AF8" s="1">
        <f t="shared" si="1"/>
        <v>243.1954931603307</v>
      </c>
      <c r="AG8" s="1">
        <f t="shared" si="1"/>
        <v>266.51528247938984</v>
      </c>
      <c r="AH8" s="1">
        <f t="shared" si="1"/>
        <v>266.14953632405684</v>
      </c>
      <c r="AI8" s="1">
        <f t="shared" si="1"/>
        <v>270.74174128333954</v>
      </c>
      <c r="AJ8" s="1">
        <f t="shared" si="2"/>
        <v>274.63058415798503</v>
      </c>
      <c r="AK8" s="1">
        <f t="shared" si="2"/>
        <v>286.41418784683128</v>
      </c>
      <c r="AL8" s="1">
        <f t="shared" si="2"/>
        <v>312.61430940896435</v>
      </c>
      <c r="AM8" s="1">
        <f t="shared" si="2"/>
        <v>312.65164336500783</v>
      </c>
      <c r="AN8" s="1">
        <f t="shared" si="2"/>
        <v>306.73873316992933</v>
      </c>
      <c r="AO8" s="1">
        <f t="shared" si="2"/>
        <v>324.9793105576012</v>
      </c>
      <c r="AP8" s="1">
        <f t="shared" si="2"/>
        <v>348.17393352245625</v>
      </c>
      <c r="AQ8" s="1">
        <f t="shared" si="2"/>
        <v>335.99585488611416</v>
      </c>
      <c r="AR8" s="1">
        <f t="shared" si="2"/>
        <v>327.0049100869166</v>
      </c>
      <c r="AS8" s="1">
        <f t="shared" si="2"/>
        <v>327.76438689330769</v>
      </c>
      <c r="AT8" s="31">
        <f t="shared" si="23"/>
        <v>62.406264850304609</v>
      </c>
      <c r="AU8" s="6">
        <f t="shared" si="3"/>
        <v>0.80120161204866513</v>
      </c>
      <c r="AX8" s="58"/>
      <c r="AY8" s="34" t="s">
        <v>1</v>
      </c>
      <c r="AZ8" s="34">
        <v>7.0250000000000004</v>
      </c>
      <c r="BA8" s="34">
        <v>267.58699999999999</v>
      </c>
    </row>
    <row r="9" spans="1:53" x14ac:dyDescent="0.25">
      <c r="A9" s="37"/>
      <c r="B9" s="37"/>
      <c r="C9" s="12">
        <v>5.61</v>
      </c>
      <c r="D9" s="5">
        <v>151.61000000000001</v>
      </c>
      <c r="E9" s="13">
        <v>0</v>
      </c>
      <c r="F9" s="12">
        <f>SQRT(F8^2+2*$P$195*9.81* C9)</f>
        <v>339.67870267734799</v>
      </c>
      <c r="G9" s="5">
        <f t="shared" si="4"/>
        <v>322.53489073227792</v>
      </c>
      <c r="H9" s="5">
        <f t="shared" si="5"/>
        <v>326.56459075124354</v>
      </c>
      <c r="I9" s="18">
        <f t="shared" si="6"/>
        <v>313.53109682700398</v>
      </c>
      <c r="J9" s="18">
        <f t="shared" si="7"/>
        <v>290.44690551525946</v>
      </c>
      <c r="K9" s="18">
        <f t="shared" si="8"/>
        <v>267.55939994665431</v>
      </c>
      <c r="L9" s="5">
        <f t="shared" si="9"/>
        <v>245.54095007858973</v>
      </c>
      <c r="M9" s="5">
        <f t="shared" si="10"/>
        <v>237.11605076643161</v>
      </c>
      <c r="N9" s="5">
        <f t="shared" si="11"/>
        <v>223.61141946132921</v>
      </c>
      <c r="O9" s="5">
        <f t="shared" si="12"/>
        <v>215.93879774865565</v>
      </c>
      <c r="P9" s="5">
        <f t="shared" si="13"/>
        <v>205.7042626951521</v>
      </c>
      <c r="Q9" s="5">
        <f t="shared" si="14"/>
        <v>203.77680815038795</v>
      </c>
      <c r="R9" s="5">
        <f t="shared" si="15"/>
        <v>195.4472355988791</v>
      </c>
      <c r="S9" s="5">
        <f t="shared" si="16"/>
        <v>188.8067002170209</v>
      </c>
      <c r="T9" s="5">
        <f t="shared" si="17"/>
        <v>150.7050906197035</v>
      </c>
      <c r="U9" s="5">
        <f t="shared" si="18"/>
        <v>156.33188062098529</v>
      </c>
      <c r="V9" s="5">
        <f t="shared" si="19"/>
        <v>191.90673342147224</v>
      </c>
      <c r="W9" s="5">
        <f t="shared" si="20"/>
        <v>160.53483255870287</v>
      </c>
      <c r="X9" s="5">
        <f t="shared" si="21"/>
        <v>125.17532905869446</v>
      </c>
      <c r="Y9" s="14">
        <f t="shared" si="22"/>
        <v>69.188831898984972</v>
      </c>
      <c r="Z9" s="5">
        <f t="shared" si="1"/>
        <v>53.795184659654844</v>
      </c>
      <c r="AA9" s="5">
        <f t="shared" si="1"/>
        <v>87.451910188871807</v>
      </c>
      <c r="AB9" s="5">
        <f t="shared" si="1"/>
        <v>107.60574489679028</v>
      </c>
      <c r="AC9" s="5">
        <f t="shared" si="1"/>
        <v>123.11903151695712</v>
      </c>
      <c r="AD9" s="5">
        <f t="shared" si="1"/>
        <v>180.0656121845312</v>
      </c>
      <c r="AE9" s="5">
        <f t="shared" si="1"/>
        <v>193.20519699963859</v>
      </c>
      <c r="AF9" s="5">
        <f t="shared" si="1"/>
        <v>241.12948366696358</v>
      </c>
      <c r="AG9" s="5">
        <f t="shared" si="1"/>
        <v>264.63139608721593</v>
      </c>
      <c r="AH9" s="5">
        <f t="shared" si="1"/>
        <v>264.26304260246161</v>
      </c>
      <c r="AI9" s="5">
        <f t="shared" si="1"/>
        <v>268.88746804775928</v>
      </c>
      <c r="AJ9" s="5">
        <f t="shared" si="2"/>
        <v>272.80274513823372</v>
      </c>
      <c r="AK9" s="5">
        <f t="shared" si="2"/>
        <v>284.66202240544834</v>
      </c>
      <c r="AL9" s="5">
        <f t="shared" si="2"/>
        <v>311.00978513102075</v>
      </c>
      <c r="AM9" s="5">
        <f t="shared" si="2"/>
        <v>311.04731167274224</v>
      </c>
      <c r="AN9" s="5">
        <f t="shared" si="2"/>
        <v>305.10331107133715</v>
      </c>
      <c r="AO9" s="5">
        <f t="shared" si="2"/>
        <v>323.43613324811719</v>
      </c>
      <c r="AP9" s="5">
        <f t="shared" si="2"/>
        <v>346.73400177153059</v>
      </c>
      <c r="AQ9" s="5">
        <f t="shared" si="2"/>
        <v>334.50350446691988</v>
      </c>
      <c r="AR9" s="5">
        <f t="shared" si="2"/>
        <v>325.47133701902601</v>
      </c>
      <c r="AS9" s="5">
        <f t="shared" si="2"/>
        <v>326.23438401791111</v>
      </c>
      <c r="AT9" s="4">
        <f t="shared" si="23"/>
        <v>53.795184659654844</v>
      </c>
      <c r="AU9" s="14">
        <f t="shared" si="3"/>
        <v>0.10428442685888523</v>
      </c>
      <c r="AX9" s="58"/>
      <c r="AY9" s="34" t="s">
        <v>1</v>
      </c>
      <c r="AZ9" s="34">
        <v>7</v>
      </c>
      <c r="BA9" s="34">
        <v>229.124</v>
      </c>
    </row>
    <row r="10" spans="1:53" x14ac:dyDescent="0.25">
      <c r="A10" s="30" t="s">
        <v>15</v>
      </c>
      <c r="B10" s="30">
        <v>224.38</v>
      </c>
      <c r="C10" s="11">
        <v>0</v>
      </c>
      <c r="D10" s="8">
        <f>D9</f>
        <v>151.61000000000001</v>
      </c>
      <c r="E10" s="8">
        <f t="shared" ref="E10:E15" si="24">$P$200</f>
        <v>264.7551212121212</v>
      </c>
      <c r="F10" s="19">
        <f t="shared" ref="F10:F15" si="25">$P$201</f>
        <v>52.741372077017147</v>
      </c>
      <c r="G10" s="8">
        <f t="shared" si="4"/>
        <v>322.53489073227792</v>
      </c>
      <c r="H10" s="8">
        <f t="shared" si="5"/>
        <v>326.56459075124354</v>
      </c>
      <c r="I10" s="8">
        <f t="shared" si="6"/>
        <v>313.53109682700398</v>
      </c>
      <c r="J10" s="8">
        <f t="shared" si="7"/>
        <v>290.44690551525946</v>
      </c>
      <c r="K10" s="8">
        <f t="shared" si="8"/>
        <v>267.55939994665431</v>
      </c>
      <c r="L10" s="8">
        <f t="shared" si="9"/>
        <v>245.54095007858973</v>
      </c>
      <c r="M10" s="8">
        <f t="shared" si="10"/>
        <v>237.11605076643161</v>
      </c>
      <c r="N10" s="8">
        <f t="shared" si="11"/>
        <v>223.61141946132921</v>
      </c>
      <c r="O10" s="8">
        <f t="shared" si="12"/>
        <v>215.93879774865565</v>
      </c>
      <c r="P10" s="8">
        <f t="shared" si="13"/>
        <v>205.7042626951521</v>
      </c>
      <c r="Q10" s="8">
        <f t="shared" si="14"/>
        <v>203.77680815038795</v>
      </c>
      <c r="R10" s="8">
        <f t="shared" si="15"/>
        <v>195.4472355988791</v>
      </c>
      <c r="S10" s="8">
        <f t="shared" si="16"/>
        <v>188.8067002170209</v>
      </c>
      <c r="T10" s="8">
        <f t="shared" si="17"/>
        <v>150.7050906197035</v>
      </c>
      <c r="U10" s="8">
        <f t="shared" si="18"/>
        <v>156.33188062098529</v>
      </c>
      <c r="V10" s="8">
        <f t="shared" si="19"/>
        <v>191.90673342147224</v>
      </c>
      <c r="W10" s="8">
        <f t="shared" si="20"/>
        <v>160.53483255870287</v>
      </c>
      <c r="X10" s="8">
        <f t="shared" si="21"/>
        <v>125.17532905869446</v>
      </c>
      <c r="Y10" s="9">
        <f t="shared" si="22"/>
        <v>69.188831898984972</v>
      </c>
      <c r="Z10" s="19">
        <f t="shared" ref="Z10:Z15" si="26">$P$201</f>
        <v>52.741372077017147</v>
      </c>
      <c r="AA10" s="8">
        <f t="shared" ref="AA10:AJ17" si="27">SQRT(AA11^2+2*$P$195*9.81* $C10)</f>
        <v>86.807643855149649</v>
      </c>
      <c r="AB10" s="8">
        <f t="shared" si="27"/>
        <v>107.08280333831902</v>
      </c>
      <c r="AC10" s="8">
        <f t="shared" si="27"/>
        <v>122.66224503763772</v>
      </c>
      <c r="AD10" s="8">
        <f t="shared" si="27"/>
        <v>179.75359558960147</v>
      </c>
      <c r="AE10" s="8">
        <f t="shared" si="27"/>
        <v>192.91443332127631</v>
      </c>
      <c r="AF10" s="8">
        <f t="shared" si="27"/>
        <v>240.8965718508598</v>
      </c>
      <c r="AG10" s="8">
        <f t="shared" si="27"/>
        <v>264.41918657894126</v>
      </c>
      <c r="AH10" s="8">
        <f t="shared" si="27"/>
        <v>264.05053705968947</v>
      </c>
      <c r="AI10" s="8">
        <f t="shared" si="27"/>
        <v>268.67862011915793</v>
      </c>
      <c r="AJ10" s="8">
        <f t="shared" si="27"/>
        <v>272.59689688431178</v>
      </c>
      <c r="AK10" s="8">
        <f t="shared" ref="AK10:AS17" si="28">SQRT(AK11^2+2*$P$195*9.81* $C10)</f>
        <v>284.464756052415</v>
      </c>
      <c r="AL10" s="8">
        <f t="shared" si="28"/>
        <v>310.82924071464657</v>
      </c>
      <c r="AM10" s="8">
        <f t="shared" si="28"/>
        <v>310.86678905093748</v>
      </c>
      <c r="AN10" s="8">
        <f t="shared" si="28"/>
        <v>304.91926941846936</v>
      </c>
      <c r="AO10" s="8">
        <f t="shared" si="28"/>
        <v>323.26252910984567</v>
      </c>
      <c r="AP10" s="8">
        <f t="shared" si="28"/>
        <v>346.57206814816999</v>
      </c>
      <c r="AQ10" s="8">
        <f t="shared" si="28"/>
        <v>334.33564712224552</v>
      </c>
      <c r="AR10" s="8">
        <f t="shared" si="28"/>
        <v>325.29881902176101</v>
      </c>
      <c r="AS10" s="8">
        <f t="shared" si="28"/>
        <v>326.06226974543665</v>
      </c>
      <c r="AT10" s="30">
        <f t="shared" si="23"/>
        <v>52.741372077017147</v>
      </c>
      <c r="AU10" s="9">
        <f t="shared" si="3"/>
        <v>0</v>
      </c>
      <c r="AX10" s="58"/>
      <c r="AY10" s="34" t="s">
        <v>1</v>
      </c>
      <c r="AZ10" s="34">
        <v>6.9669999999999996</v>
      </c>
      <c r="BA10" s="34">
        <v>209.63800000000001</v>
      </c>
    </row>
    <row r="11" spans="1:53" x14ac:dyDescent="0.25">
      <c r="A11" s="31"/>
      <c r="B11" s="31"/>
      <c r="C11" s="10">
        <v>50</v>
      </c>
      <c r="D11" s="1">
        <f>D10+C11</f>
        <v>201.61</v>
      </c>
      <c r="E11" s="1">
        <f t="shared" si="24"/>
        <v>264.7551212121212</v>
      </c>
      <c r="F11" s="20">
        <f t="shared" si="25"/>
        <v>52.741372077017147</v>
      </c>
      <c r="G11" s="1">
        <f t="shared" si="4"/>
        <v>324.0823595009183</v>
      </c>
      <c r="H11" s="1">
        <f t="shared" si="5"/>
        <v>328.09305377061423</v>
      </c>
      <c r="I11" s="1">
        <f t="shared" si="6"/>
        <v>315.12278349485325</v>
      </c>
      <c r="J11" s="1">
        <f t="shared" si="7"/>
        <v>292.16437997023189</v>
      </c>
      <c r="K11" s="1">
        <f t="shared" si="8"/>
        <v>269.42281362166369</v>
      </c>
      <c r="L11" s="1">
        <f t="shared" si="9"/>
        <v>247.57014796920993</v>
      </c>
      <c r="M11" s="1">
        <f t="shared" si="10"/>
        <v>239.21672502370936</v>
      </c>
      <c r="N11" s="1">
        <f t="shared" si="11"/>
        <v>225.83774466087488</v>
      </c>
      <c r="O11" s="1">
        <f t="shared" si="12"/>
        <v>218.24340625351047</v>
      </c>
      <c r="P11" s="1">
        <f t="shared" si="13"/>
        <v>208.12223257248647</v>
      </c>
      <c r="Q11" s="1">
        <f t="shared" si="14"/>
        <v>206.21737933539941</v>
      </c>
      <c r="R11" s="1">
        <f t="shared" si="15"/>
        <v>197.99050962923391</v>
      </c>
      <c r="S11" s="1">
        <f t="shared" si="16"/>
        <v>191.43821469821538</v>
      </c>
      <c r="T11" s="1">
        <f t="shared" si="17"/>
        <v>153.98910461033611</v>
      </c>
      <c r="U11" s="1">
        <f t="shared" si="18"/>
        <v>159.50008432127549</v>
      </c>
      <c r="V11" s="1">
        <f t="shared" si="19"/>
        <v>194.49630930303024</v>
      </c>
      <c r="W11" s="1">
        <f t="shared" si="20"/>
        <v>163.62167480089784</v>
      </c>
      <c r="X11" s="1">
        <f t="shared" si="21"/>
        <v>129.11035204410388</v>
      </c>
      <c r="Y11" s="6">
        <f t="shared" si="22"/>
        <v>76.077029776050011</v>
      </c>
      <c r="Z11" s="20">
        <f t="shared" si="26"/>
        <v>52.741372077017147</v>
      </c>
      <c r="AA11" s="1">
        <f t="shared" si="27"/>
        <v>86.807643855149649</v>
      </c>
      <c r="AB11" s="1">
        <f t="shared" si="27"/>
        <v>107.08280333831902</v>
      </c>
      <c r="AC11" s="1">
        <f t="shared" si="27"/>
        <v>122.66224503763772</v>
      </c>
      <c r="AD11" s="1">
        <f t="shared" si="27"/>
        <v>179.75359558960147</v>
      </c>
      <c r="AE11" s="1">
        <f t="shared" si="27"/>
        <v>192.91443332127631</v>
      </c>
      <c r="AF11" s="1">
        <f t="shared" si="27"/>
        <v>240.8965718508598</v>
      </c>
      <c r="AG11" s="1">
        <f t="shared" si="27"/>
        <v>264.41918657894126</v>
      </c>
      <c r="AH11" s="1">
        <f t="shared" si="27"/>
        <v>264.05053705968947</v>
      </c>
      <c r="AI11" s="1">
        <f t="shared" si="27"/>
        <v>268.67862011915793</v>
      </c>
      <c r="AJ11" s="1">
        <f t="shared" si="27"/>
        <v>272.59689688431178</v>
      </c>
      <c r="AK11" s="1">
        <f t="shared" si="28"/>
        <v>284.464756052415</v>
      </c>
      <c r="AL11" s="1">
        <f t="shared" si="28"/>
        <v>310.82924071464657</v>
      </c>
      <c r="AM11" s="1">
        <f t="shared" si="28"/>
        <v>310.86678905093748</v>
      </c>
      <c r="AN11" s="1">
        <f t="shared" si="28"/>
        <v>304.91926941846936</v>
      </c>
      <c r="AO11" s="1">
        <f t="shared" si="28"/>
        <v>323.26252910984567</v>
      </c>
      <c r="AP11" s="1">
        <f t="shared" si="28"/>
        <v>346.57206814816999</v>
      </c>
      <c r="AQ11" s="1">
        <f t="shared" si="28"/>
        <v>334.33564712224552</v>
      </c>
      <c r="AR11" s="1">
        <f t="shared" si="28"/>
        <v>325.29881902176101</v>
      </c>
      <c r="AS11" s="1">
        <f t="shared" si="28"/>
        <v>326.06226974543665</v>
      </c>
      <c r="AT11" s="31">
        <f t="shared" si="23"/>
        <v>52.741372077017147</v>
      </c>
      <c r="AU11" s="6">
        <f t="shared" si="3"/>
        <v>0.94802235950528602</v>
      </c>
      <c r="AV11" s="53"/>
      <c r="AX11" s="58"/>
      <c r="AY11" s="34" t="s">
        <v>1</v>
      </c>
      <c r="AZ11" s="34">
        <v>6.9390000000000001</v>
      </c>
      <c r="BA11" s="34">
        <v>194.76499999999999</v>
      </c>
    </row>
    <row r="12" spans="1:53" x14ac:dyDescent="0.25">
      <c r="A12" s="31"/>
      <c r="B12" s="31"/>
      <c r="C12" s="10">
        <v>50</v>
      </c>
      <c r="D12" s="1">
        <f t="shared" ref="D12" si="29">D11+C12</f>
        <v>251.61</v>
      </c>
      <c r="E12" s="1">
        <f t="shared" si="24"/>
        <v>264.7551212121212</v>
      </c>
      <c r="F12" s="20">
        <f t="shared" si="25"/>
        <v>52.741372077017147</v>
      </c>
      <c r="G12" s="1">
        <f t="shared" si="4"/>
        <v>325.62247425459202</v>
      </c>
      <c r="H12" s="1">
        <f t="shared" si="5"/>
        <v>329.61442919345501</v>
      </c>
      <c r="I12" s="1">
        <f t="shared" si="6"/>
        <v>316.70647084886684</v>
      </c>
      <c r="J12" s="1">
        <f t="shared" si="7"/>
        <v>293.87181716420179</v>
      </c>
      <c r="K12" s="1">
        <f t="shared" si="8"/>
        <v>271.27342755937917</v>
      </c>
      <c r="L12" s="1">
        <f t="shared" si="9"/>
        <v>249.58284829991123</v>
      </c>
      <c r="M12" s="1">
        <f t="shared" si="10"/>
        <v>241.29911216386392</v>
      </c>
      <c r="N12" s="1">
        <f t="shared" si="11"/>
        <v>228.04233579208602</v>
      </c>
      <c r="O12" s="1">
        <f t="shared" si="12"/>
        <v>220.52393152022032</v>
      </c>
      <c r="P12" s="1">
        <f t="shared" si="13"/>
        <v>210.51243120290104</v>
      </c>
      <c r="Q12" s="1">
        <f t="shared" si="14"/>
        <v>208.62940238604918</v>
      </c>
      <c r="R12" s="1">
        <f t="shared" si="15"/>
        <v>200.5015259374446</v>
      </c>
      <c r="S12" s="1">
        <f t="shared" si="16"/>
        <v>194.03404352545977</v>
      </c>
      <c r="T12" s="1">
        <f t="shared" si="17"/>
        <v>157.20453027407652</v>
      </c>
      <c r="U12" s="1">
        <f t="shared" si="18"/>
        <v>162.60657089580971</v>
      </c>
      <c r="V12" s="1">
        <f t="shared" si="19"/>
        <v>197.05185696283101</v>
      </c>
      <c r="W12" s="1">
        <f t="shared" si="20"/>
        <v>166.65135002348694</v>
      </c>
      <c r="X12" s="1">
        <f t="shared" si="21"/>
        <v>132.92893968189335</v>
      </c>
      <c r="Y12" s="6">
        <f t="shared" si="22"/>
        <v>82.391349421805202</v>
      </c>
      <c r="Z12" s="20">
        <f t="shared" si="26"/>
        <v>52.741372077017147</v>
      </c>
      <c r="AA12" s="1">
        <f t="shared" si="27"/>
        <v>80.839019239983983</v>
      </c>
      <c r="AB12" s="1">
        <f t="shared" si="27"/>
        <v>102.30399195922467</v>
      </c>
      <c r="AC12" s="1">
        <f t="shared" si="27"/>
        <v>118.51331721656211</v>
      </c>
      <c r="AD12" s="1">
        <f t="shared" si="27"/>
        <v>176.94839679236995</v>
      </c>
      <c r="AE12" s="1">
        <f t="shared" si="27"/>
        <v>190.30333308607382</v>
      </c>
      <c r="AF12" s="1">
        <f t="shared" si="27"/>
        <v>238.8106746556704</v>
      </c>
      <c r="AG12" s="1">
        <f t="shared" si="27"/>
        <v>262.52025870600721</v>
      </c>
      <c r="AH12" s="1">
        <f t="shared" si="27"/>
        <v>262.14893881438934</v>
      </c>
      <c r="AI12" s="1">
        <f t="shared" si="27"/>
        <v>266.81000901228344</v>
      </c>
      <c r="AJ12" s="1">
        <f t="shared" si="27"/>
        <v>270.75532901672705</v>
      </c>
      <c r="AK12" s="1">
        <f t="shared" si="28"/>
        <v>282.70050837584284</v>
      </c>
      <c r="AL12" s="1">
        <f t="shared" si="28"/>
        <v>309.21545382345255</v>
      </c>
      <c r="AM12" s="1">
        <f t="shared" si="28"/>
        <v>309.25319809961559</v>
      </c>
      <c r="AN12" s="1">
        <f t="shared" si="28"/>
        <v>303.27403591915532</v>
      </c>
      <c r="AO12" s="1">
        <f t="shared" si="28"/>
        <v>321.71111688360077</v>
      </c>
      <c r="AP12" s="1">
        <f t="shared" si="28"/>
        <v>345.12545316232445</v>
      </c>
      <c r="AQ12" s="1">
        <f t="shared" si="28"/>
        <v>332.83585284138286</v>
      </c>
      <c r="AR12" s="1">
        <f t="shared" si="28"/>
        <v>323.75716464188469</v>
      </c>
      <c r="AS12" s="1">
        <f t="shared" si="28"/>
        <v>324.52424216311778</v>
      </c>
      <c r="AT12" s="31">
        <f t="shared" si="23"/>
        <v>52.741372077017147</v>
      </c>
      <c r="AU12" s="6">
        <f t="shared" si="3"/>
        <v>0.94802235950528602</v>
      </c>
      <c r="AX12" s="58"/>
      <c r="AY12" s="34" t="s">
        <v>1</v>
      </c>
      <c r="AZ12" s="34">
        <v>6.9109999999999996</v>
      </c>
      <c r="BA12" s="34">
        <v>186.54599999999999</v>
      </c>
    </row>
    <row r="13" spans="1:53" x14ac:dyDescent="0.25">
      <c r="A13" s="31"/>
      <c r="B13" s="31"/>
      <c r="C13" s="10">
        <v>50</v>
      </c>
      <c r="D13" s="1">
        <f t="shared" ref="D13:D14" si="30">D12+C13</f>
        <v>301.61</v>
      </c>
      <c r="E13" s="1">
        <f t="shared" si="24"/>
        <v>264.7551212121212</v>
      </c>
      <c r="F13" s="20">
        <f t="shared" si="25"/>
        <v>52.741372077017147</v>
      </c>
      <c r="G13" s="1">
        <f t="shared" si="4"/>
        <v>327.1553388524822</v>
      </c>
      <c r="H13" s="1">
        <f t="shared" si="5"/>
        <v>331.12881471192924</v>
      </c>
      <c r="I13" s="1">
        <f t="shared" si="6"/>
        <v>318.28227829639548</v>
      </c>
      <c r="J13" s="1">
        <f t="shared" si="7"/>
        <v>295.56939104614679</v>
      </c>
      <c r="K13" s="1">
        <f t="shared" si="8"/>
        <v>273.11150195444668</v>
      </c>
      <c r="L13" s="1">
        <f t="shared" si="9"/>
        <v>251.5794470251823</v>
      </c>
      <c r="M13" s="1">
        <f t="shared" si="10"/>
        <v>243.36368161882532</v>
      </c>
      <c r="N13" s="1">
        <f t="shared" si="11"/>
        <v>230.2258172175973</v>
      </c>
      <c r="O13" s="1">
        <f t="shared" si="12"/>
        <v>222.78111314277703</v>
      </c>
      <c r="P13" s="1">
        <f t="shared" si="13"/>
        <v>212.87579404656637</v>
      </c>
      <c r="Q13" s="1">
        <f t="shared" si="14"/>
        <v>211.01385627479544</v>
      </c>
      <c r="R13" s="1">
        <f t="shared" si="15"/>
        <v>202.98148167565378</v>
      </c>
      <c r="S13" s="1">
        <f t="shared" si="16"/>
        <v>196.59560027335306</v>
      </c>
      <c r="T13" s="1">
        <f t="shared" si="17"/>
        <v>160.35549363427822</v>
      </c>
      <c r="U13" s="1">
        <f t="shared" si="18"/>
        <v>165.65481248214309</v>
      </c>
      <c r="V13" s="1">
        <f t="shared" si="19"/>
        <v>199.57468359614157</v>
      </c>
      <c r="W13" s="1">
        <f t="shared" si="20"/>
        <v>169.62692140297412</v>
      </c>
      <c r="X13" s="1">
        <f t="shared" si="21"/>
        <v>136.6408540845396</v>
      </c>
      <c r="Y13" s="6">
        <f t="shared" si="22"/>
        <v>88.255053450473866</v>
      </c>
      <c r="Z13" s="20">
        <f t="shared" si="26"/>
        <v>52.741372077017147</v>
      </c>
      <c r="AA13" s="1">
        <f t="shared" si="27"/>
        <v>74.393057684722848</v>
      </c>
      <c r="AB13" s="1">
        <f t="shared" si="27"/>
        <v>97.290733221582343</v>
      </c>
      <c r="AC13" s="1">
        <f t="shared" si="27"/>
        <v>114.21377481579653</v>
      </c>
      <c r="AD13" s="1">
        <f t="shared" si="27"/>
        <v>174.09800437509327</v>
      </c>
      <c r="AE13" s="1">
        <f t="shared" si="27"/>
        <v>187.65590473968348</v>
      </c>
      <c r="AF13" s="1">
        <f t="shared" si="27"/>
        <v>236.706396891796</v>
      </c>
      <c r="AG13" s="1">
        <f t="shared" si="27"/>
        <v>260.60749457962442</v>
      </c>
      <c r="AH13" s="1">
        <f t="shared" si="27"/>
        <v>260.23344543219355</v>
      </c>
      <c r="AI13" s="1">
        <f t="shared" si="27"/>
        <v>264.92821840856209</v>
      </c>
      <c r="AJ13" s="1">
        <f t="shared" si="27"/>
        <v>268.90114947868136</v>
      </c>
      <c r="AK13" s="1">
        <f t="shared" si="28"/>
        <v>280.92518120659815</v>
      </c>
      <c r="AL13" s="1">
        <f t="shared" si="28"/>
        <v>307.59320032023419</v>
      </c>
      <c r="AM13" s="1">
        <f t="shared" si="28"/>
        <v>307.6311436360761</v>
      </c>
      <c r="AN13" s="1">
        <f t="shared" si="28"/>
        <v>301.6198283646039</v>
      </c>
      <c r="AO13" s="1">
        <f t="shared" si="28"/>
        <v>320.15218682135196</v>
      </c>
      <c r="AP13" s="1">
        <f t="shared" si="28"/>
        <v>343.67274902223454</v>
      </c>
      <c r="AQ13" s="1">
        <f t="shared" si="28"/>
        <v>331.32926966486173</v>
      </c>
      <c r="AR13" s="1">
        <f t="shared" si="28"/>
        <v>322.20813406391903</v>
      </c>
      <c r="AS13" s="1">
        <f t="shared" si="28"/>
        <v>322.97889056646704</v>
      </c>
      <c r="AT13" s="31">
        <f t="shared" si="23"/>
        <v>52.741372077017147</v>
      </c>
      <c r="AU13" s="6">
        <f t="shared" si="3"/>
        <v>0.94802235950528602</v>
      </c>
      <c r="AX13" s="58"/>
      <c r="AY13" s="34" t="s">
        <v>1</v>
      </c>
      <c r="AZ13" s="34">
        <v>6.875</v>
      </c>
      <c r="BA13" s="34">
        <v>181.13200000000001</v>
      </c>
    </row>
    <row r="14" spans="1:53" x14ac:dyDescent="0.25">
      <c r="A14" s="31"/>
      <c r="B14" s="31"/>
      <c r="C14" s="10">
        <v>50</v>
      </c>
      <c r="D14" s="1">
        <f t="shared" si="30"/>
        <v>351.61</v>
      </c>
      <c r="E14" s="1">
        <f t="shared" si="24"/>
        <v>264.7551212121212</v>
      </c>
      <c r="F14" s="20">
        <f t="shared" si="25"/>
        <v>52.741372077017147</v>
      </c>
      <c r="G14" s="1">
        <f t="shared" si="4"/>
        <v>328.68105473191247</v>
      </c>
      <c r="H14" s="1">
        <f t="shared" si="5"/>
        <v>332.63630579437228</v>
      </c>
      <c r="I14" s="1">
        <f t="shared" si="6"/>
        <v>319.85032230333007</v>
      </c>
      <c r="J14" s="1">
        <f t="shared" si="7"/>
        <v>297.25727059802932</v>
      </c>
      <c r="K14" s="1">
        <f t="shared" si="8"/>
        <v>274.93728830373976</v>
      </c>
      <c r="L14" s="1">
        <f t="shared" si="9"/>
        <v>253.56032450976338</v>
      </c>
      <c r="M14" s="1">
        <f t="shared" si="10"/>
        <v>245.41088307381355</v>
      </c>
      <c r="N14" s="1">
        <f t="shared" si="11"/>
        <v>232.38878396667624</v>
      </c>
      <c r="O14" s="1">
        <f t="shared" si="12"/>
        <v>225.01565361799791</v>
      </c>
      <c r="P14" s="1">
        <f t="shared" si="13"/>
        <v>215.21320519651238</v>
      </c>
      <c r="Q14" s="1">
        <f t="shared" si="14"/>
        <v>213.37166526968858</v>
      </c>
      <c r="R14" s="1">
        <f t="shared" si="15"/>
        <v>205.43150173048869</v>
      </c>
      <c r="S14" s="1">
        <f t="shared" si="16"/>
        <v>199.12420758621997</v>
      </c>
      <c r="T14" s="1">
        <f t="shared" si="17"/>
        <v>163.44572291342789</v>
      </c>
      <c r="U14" s="1">
        <f t="shared" si="18"/>
        <v>168.64796737136794</v>
      </c>
      <c r="V14" s="1">
        <f t="shared" si="19"/>
        <v>202.06601478848447</v>
      </c>
      <c r="W14" s="1">
        <f t="shared" si="20"/>
        <v>172.55118795491023</v>
      </c>
      <c r="X14" s="1">
        <f t="shared" si="21"/>
        <v>140.25456500575103</v>
      </c>
      <c r="Y14" s="6">
        <f t="shared" si="22"/>
        <v>93.752730411151234</v>
      </c>
      <c r="Z14" s="20">
        <f t="shared" si="26"/>
        <v>52.741372077017147</v>
      </c>
      <c r="AA14" s="1">
        <f t="shared" si="27"/>
        <v>67.332807988992272</v>
      </c>
      <c r="AB14" s="1">
        <f t="shared" si="27"/>
        <v>92.004710590236115</v>
      </c>
      <c r="AC14" s="1">
        <f t="shared" si="27"/>
        <v>109.74591727109248</v>
      </c>
      <c r="AD14" s="1">
        <f t="shared" si="27"/>
        <v>171.20016100281563</v>
      </c>
      <c r="AE14" s="1">
        <f t="shared" si="27"/>
        <v>184.97058842872605</v>
      </c>
      <c r="AF14" s="1">
        <f t="shared" si="27"/>
        <v>234.5832439231252</v>
      </c>
      <c r="AG14" s="1">
        <f t="shared" si="27"/>
        <v>258.68058727138566</v>
      </c>
      <c r="AH14" s="1">
        <f t="shared" si="27"/>
        <v>258.30374778835568</v>
      </c>
      <c r="AI14" s="1">
        <f t="shared" si="27"/>
        <v>263.03296544185253</v>
      </c>
      <c r="AJ14" s="1">
        <f t="shared" si="27"/>
        <v>267.03409555889328</v>
      </c>
      <c r="AK14" s="1">
        <f t="shared" si="28"/>
        <v>279.13856314733732</v>
      </c>
      <c r="AL14" s="1">
        <f t="shared" si="28"/>
        <v>305.96234553167437</v>
      </c>
      <c r="AM14" s="1">
        <f t="shared" si="28"/>
        <v>306.00049106960608</v>
      </c>
      <c r="AN14" s="1">
        <f t="shared" si="28"/>
        <v>299.95649828382301</v>
      </c>
      <c r="AO14" s="1">
        <f t="shared" si="28"/>
        <v>318.58562856239115</v>
      </c>
      <c r="AP14" s="1">
        <f t="shared" si="28"/>
        <v>342.21387818219739</v>
      </c>
      <c r="AQ14" s="1">
        <f t="shared" si="28"/>
        <v>329.81580455862127</v>
      </c>
      <c r="AR14" s="1">
        <f t="shared" si="28"/>
        <v>320.651620387224</v>
      </c>
      <c r="AS14" s="1">
        <f t="shared" si="28"/>
        <v>321.4261093183718</v>
      </c>
      <c r="AT14" s="31">
        <f t="shared" si="23"/>
        <v>52.741372077017147</v>
      </c>
      <c r="AU14" s="6">
        <f t="shared" si="3"/>
        <v>0.94802235950528602</v>
      </c>
      <c r="AX14" s="58"/>
      <c r="AY14" s="34" t="s">
        <v>1</v>
      </c>
      <c r="AZ14" s="34">
        <v>6.8440000000000003</v>
      </c>
      <c r="BA14" s="34">
        <v>174.922</v>
      </c>
    </row>
    <row r="15" spans="1:53" x14ac:dyDescent="0.25">
      <c r="A15" s="4"/>
      <c r="B15" s="4"/>
      <c r="C15" s="10">
        <v>28.38</v>
      </c>
      <c r="D15" s="1">
        <v>379.99</v>
      </c>
      <c r="E15" s="1">
        <f t="shared" si="24"/>
        <v>264.7551212121212</v>
      </c>
      <c r="F15" s="21">
        <f t="shared" si="25"/>
        <v>52.741372077017147</v>
      </c>
      <c r="G15" s="5">
        <f t="shared" si="4"/>
        <v>329.54390853372246</v>
      </c>
      <c r="H15" s="5">
        <f t="shared" si="5"/>
        <v>333.48892611978459</v>
      </c>
      <c r="I15" s="5">
        <f t="shared" si="6"/>
        <v>320.73693362246905</v>
      </c>
      <c r="J15" s="5">
        <f t="shared" si="7"/>
        <v>298.21106088706711</v>
      </c>
      <c r="K15" s="5">
        <f t="shared" si="8"/>
        <v>275.96823080168798</v>
      </c>
      <c r="L15" s="5">
        <f t="shared" si="9"/>
        <v>254.67781622570999</v>
      </c>
      <c r="M15" s="5">
        <f t="shared" si="10"/>
        <v>246.56531273289229</v>
      </c>
      <c r="N15" s="5">
        <f t="shared" si="11"/>
        <v>233.60757441810512</v>
      </c>
      <c r="O15" s="5">
        <f t="shared" si="12"/>
        <v>226.27416177092519</v>
      </c>
      <c r="P15" s="5">
        <f t="shared" si="13"/>
        <v>216.52869464104782</v>
      </c>
      <c r="Q15" s="5">
        <f t="shared" si="14"/>
        <v>214.69843840130747</v>
      </c>
      <c r="R15" s="5">
        <f t="shared" si="15"/>
        <v>206.80922081774733</v>
      </c>
      <c r="S15" s="5">
        <f t="shared" si="16"/>
        <v>200.54526162151032</v>
      </c>
      <c r="T15" s="5">
        <f t="shared" si="17"/>
        <v>165.17401808605689</v>
      </c>
      <c r="U15" s="5">
        <f t="shared" si="18"/>
        <v>170.32348285099735</v>
      </c>
      <c r="V15" s="5">
        <f t="shared" si="19"/>
        <v>203.4665236457831</v>
      </c>
      <c r="W15" s="5">
        <f t="shared" si="20"/>
        <v>174.18916262687171</v>
      </c>
      <c r="X15" s="5">
        <f t="shared" si="21"/>
        <v>142.2648759074159</v>
      </c>
      <c r="Y15" s="14">
        <f t="shared" si="22"/>
        <v>96.73430814114505</v>
      </c>
      <c r="Z15" s="21">
        <f t="shared" si="26"/>
        <v>52.741372077017147</v>
      </c>
      <c r="AA15" s="5">
        <f t="shared" si="27"/>
        <v>59.439776511040996</v>
      </c>
      <c r="AB15" s="5">
        <f t="shared" si="27"/>
        <v>86.395872417570416</v>
      </c>
      <c r="AC15" s="5">
        <f t="shared" si="27"/>
        <v>105.08827887863363</v>
      </c>
      <c r="AD15" s="5">
        <f t="shared" si="27"/>
        <v>168.25241492290681</v>
      </c>
      <c r="AE15" s="5">
        <f t="shared" si="27"/>
        <v>182.24570936971097</v>
      </c>
      <c r="AF15" s="5">
        <f t="shared" si="27"/>
        <v>232.44069852221762</v>
      </c>
      <c r="AG15" s="5">
        <f t="shared" si="27"/>
        <v>256.73921833461475</v>
      </c>
      <c r="AH15" s="5">
        <f t="shared" si="27"/>
        <v>256.35952512342988</v>
      </c>
      <c r="AI15" s="5">
        <f t="shared" si="27"/>
        <v>261.12395698046316</v>
      </c>
      <c r="AJ15" s="5">
        <f t="shared" si="27"/>
        <v>265.15389529659217</v>
      </c>
      <c r="AK15" s="5">
        <f t="shared" si="28"/>
        <v>277.34043599150851</v>
      </c>
      <c r="AL15" s="5">
        <f t="shared" si="28"/>
        <v>304.32275117585885</v>
      </c>
      <c r="AM15" s="5">
        <f t="shared" si="28"/>
        <v>304.36110220401042</v>
      </c>
      <c r="AN15" s="5">
        <f t="shared" si="28"/>
        <v>298.28389306614116</v>
      </c>
      <c r="AO15" s="5">
        <f t="shared" si="28"/>
        <v>317.01132901915963</v>
      </c>
      <c r="AP15" s="5">
        <f t="shared" si="28"/>
        <v>340.74876143648686</v>
      </c>
      <c r="AQ15" s="5">
        <f t="shared" si="28"/>
        <v>328.29536234411029</v>
      </c>
      <c r="AR15" s="5">
        <f t="shared" si="28"/>
        <v>319.08751410381512</v>
      </c>
      <c r="AS15" s="5">
        <f t="shared" si="28"/>
        <v>319.86579021762537</v>
      </c>
      <c r="AT15" s="4">
        <f t="shared" si="23"/>
        <v>52.741372077017147</v>
      </c>
      <c r="AU15" s="14">
        <f t="shared" si="3"/>
        <v>0.53809749125520034</v>
      </c>
      <c r="AX15" s="58"/>
      <c r="AY15" s="34" t="s">
        <v>1</v>
      </c>
      <c r="AZ15" s="34">
        <v>6.7919999999999998</v>
      </c>
      <c r="BA15" s="34">
        <v>170.982</v>
      </c>
    </row>
    <row r="16" spans="1:53" x14ac:dyDescent="0.25">
      <c r="A16" s="35" t="s">
        <v>25</v>
      </c>
      <c r="B16" s="35">
        <v>6.8029999999999999</v>
      </c>
      <c r="C16" s="11">
        <v>0</v>
      </c>
      <c r="D16" s="8">
        <f>D15</f>
        <v>379.99</v>
      </c>
      <c r="E16" s="8">
        <v>0</v>
      </c>
      <c r="F16" s="16">
        <f t="shared" ref="F16:F47" si="31">SQRT(F15^2+2*$P$195*9.81* C16)</f>
        <v>52.741372077017147</v>
      </c>
      <c r="G16" s="8">
        <f t="shared" si="4"/>
        <v>329.54390853372246</v>
      </c>
      <c r="H16" s="8">
        <f t="shared" si="5"/>
        <v>333.48892611978459</v>
      </c>
      <c r="I16" s="8">
        <f t="shared" si="6"/>
        <v>320.73693362246905</v>
      </c>
      <c r="J16" s="17">
        <f t="shared" si="7"/>
        <v>298.21106088706711</v>
      </c>
      <c r="K16" s="17">
        <f t="shared" si="8"/>
        <v>275.96823080168798</v>
      </c>
      <c r="L16" s="17">
        <f t="shared" si="9"/>
        <v>254.67781622570999</v>
      </c>
      <c r="M16" s="8">
        <f t="shared" si="10"/>
        <v>246.56531273289229</v>
      </c>
      <c r="N16" s="8">
        <f t="shared" si="11"/>
        <v>233.60757441810512</v>
      </c>
      <c r="O16" s="8">
        <f t="shared" si="12"/>
        <v>226.27416177092519</v>
      </c>
      <c r="P16" s="8">
        <f t="shared" si="13"/>
        <v>216.52869464104782</v>
      </c>
      <c r="Q16" s="8">
        <f t="shared" si="14"/>
        <v>214.69843840130747</v>
      </c>
      <c r="R16" s="8">
        <f t="shared" si="15"/>
        <v>206.80922081774733</v>
      </c>
      <c r="S16" s="8">
        <f t="shared" si="16"/>
        <v>200.54526162151032</v>
      </c>
      <c r="T16" s="8">
        <f t="shared" si="17"/>
        <v>165.17401808605689</v>
      </c>
      <c r="U16" s="8">
        <f t="shared" si="18"/>
        <v>170.32348285099735</v>
      </c>
      <c r="V16" s="8">
        <f t="shared" si="19"/>
        <v>203.4665236457831</v>
      </c>
      <c r="W16" s="8">
        <f t="shared" si="20"/>
        <v>174.18916262687171</v>
      </c>
      <c r="X16" s="8">
        <f t="shared" si="21"/>
        <v>142.2648759074159</v>
      </c>
      <c r="Y16" s="9">
        <f t="shared" si="22"/>
        <v>96.73430814114505</v>
      </c>
      <c r="Z16" s="11">
        <f t="shared" ref="Z16:Z47" si="32">SQRT(Z17^2+2*$P$195*9.81* $C16)</f>
        <v>339.07900087821179</v>
      </c>
      <c r="AA16" s="8">
        <f t="shared" si="27"/>
        <v>54.453054273222371</v>
      </c>
      <c r="AB16" s="8">
        <f t="shared" si="27"/>
        <v>83.043933305167485</v>
      </c>
      <c r="AC16" s="8">
        <f t="shared" si="27"/>
        <v>102.35035146824595</v>
      </c>
      <c r="AD16" s="8">
        <f t="shared" si="27"/>
        <v>166.55606628216816</v>
      </c>
      <c r="AE16" s="8">
        <f t="shared" si="27"/>
        <v>180.68078666994219</v>
      </c>
      <c r="AF16" s="8">
        <f t="shared" si="27"/>
        <v>231.21575728634167</v>
      </c>
      <c r="AG16" s="8">
        <f t="shared" si="27"/>
        <v>255.63073821250248</v>
      </c>
      <c r="AH16" s="8">
        <f t="shared" si="27"/>
        <v>255.24939610018762</v>
      </c>
      <c r="AI16" s="8">
        <f t="shared" si="27"/>
        <v>260.03416890311701</v>
      </c>
      <c r="AJ16" s="8">
        <f t="shared" si="27"/>
        <v>264.08073818239029</v>
      </c>
      <c r="AK16" s="8">
        <f t="shared" si="28"/>
        <v>276.31461330150461</v>
      </c>
      <c r="AL16" s="8">
        <f t="shared" si="28"/>
        <v>303.38817539786169</v>
      </c>
      <c r="AM16" s="8">
        <f t="shared" si="28"/>
        <v>303.4266445499473</v>
      </c>
      <c r="AN16" s="8">
        <f t="shared" si="28"/>
        <v>297.33033641169737</v>
      </c>
      <c r="AO16" s="8">
        <f t="shared" si="28"/>
        <v>316.11426860313327</v>
      </c>
      <c r="AP16" s="8">
        <f t="shared" si="28"/>
        <v>339.91435172481295</v>
      </c>
      <c r="AQ16" s="8">
        <f t="shared" si="28"/>
        <v>327.42921834291252</v>
      </c>
      <c r="AR16" s="8">
        <f t="shared" si="28"/>
        <v>318.19630693166823</v>
      </c>
      <c r="AS16" s="8">
        <f t="shared" si="28"/>
        <v>318.97675752246579</v>
      </c>
      <c r="AT16" s="30">
        <f t="shared" si="23"/>
        <v>52.741372077017147</v>
      </c>
      <c r="AU16" s="9">
        <f t="shared" si="3"/>
        <v>0</v>
      </c>
      <c r="AX16" s="58"/>
      <c r="AY16" s="34" t="s">
        <v>1</v>
      </c>
      <c r="AZ16" s="34">
        <v>6.7610000000000001</v>
      </c>
      <c r="BA16" s="34">
        <v>166.42099999999999</v>
      </c>
    </row>
    <row r="17" spans="1:53" x14ac:dyDescent="0.25">
      <c r="A17" s="37"/>
      <c r="B17" s="37"/>
      <c r="C17" s="15">
        <v>6.8</v>
      </c>
      <c r="D17" s="5">
        <f>C17+D15</f>
        <v>386.79</v>
      </c>
      <c r="E17" s="5">
        <v>0</v>
      </c>
      <c r="F17" s="12">
        <f t="shared" si="31"/>
        <v>54.016077685873896</v>
      </c>
      <c r="G17" s="5">
        <f t="shared" si="4"/>
        <v>329.75031762180674</v>
      </c>
      <c r="H17" s="5">
        <f t="shared" si="5"/>
        <v>333.69289498658367</v>
      </c>
      <c r="I17" s="18">
        <f t="shared" si="6"/>
        <v>320.94900671219426</v>
      </c>
      <c r="J17" s="18">
        <f t="shared" si="7"/>
        <v>298.43914146001367</v>
      </c>
      <c r="K17" s="18">
        <f t="shared" si="8"/>
        <v>276.2146787044702</v>
      </c>
      <c r="L17" s="18">
        <f t="shared" si="9"/>
        <v>254.94484579511803</v>
      </c>
      <c r="M17" s="5">
        <f t="shared" si="10"/>
        <v>246.84111846098287</v>
      </c>
      <c r="N17" s="5">
        <f t="shared" si="11"/>
        <v>233.89865999083989</v>
      </c>
      <c r="O17" s="5">
        <f t="shared" si="12"/>
        <v>226.57466893970039</v>
      </c>
      <c r="P17" s="5">
        <f t="shared" si="13"/>
        <v>216.84270779289795</v>
      </c>
      <c r="Q17" s="5">
        <f t="shared" si="14"/>
        <v>215.01512451909056</v>
      </c>
      <c r="R17" s="5">
        <f t="shared" si="15"/>
        <v>207.13796884020027</v>
      </c>
      <c r="S17" s="5">
        <f t="shared" si="16"/>
        <v>200.88426090373537</v>
      </c>
      <c r="T17" s="5">
        <f t="shared" si="17"/>
        <v>165.58544794363135</v>
      </c>
      <c r="U17" s="5">
        <f t="shared" si="18"/>
        <v>170.72250329260635</v>
      </c>
      <c r="V17" s="5">
        <f t="shared" si="19"/>
        <v>203.80066379798672</v>
      </c>
      <c r="W17" s="5">
        <f t="shared" si="20"/>
        <v>174.57934785263336</v>
      </c>
      <c r="X17" s="5">
        <f t="shared" si="21"/>
        <v>142.74235263912544</v>
      </c>
      <c r="Y17" s="14">
        <f t="shared" si="22"/>
        <v>97.435161474418479</v>
      </c>
      <c r="Z17" s="12">
        <f t="shared" si="32"/>
        <v>339.07900087821179</v>
      </c>
      <c r="AA17" s="5">
        <f t="shared" si="27"/>
        <v>54.453054273222371</v>
      </c>
      <c r="AB17" s="5">
        <f t="shared" si="27"/>
        <v>83.043933305167485</v>
      </c>
      <c r="AC17" s="5">
        <f t="shared" si="27"/>
        <v>102.35035146824595</v>
      </c>
      <c r="AD17" s="5">
        <f t="shared" si="27"/>
        <v>166.55606628216816</v>
      </c>
      <c r="AE17" s="5">
        <f t="shared" si="27"/>
        <v>180.68078666994219</v>
      </c>
      <c r="AF17" s="5">
        <f t="shared" si="27"/>
        <v>231.21575728634167</v>
      </c>
      <c r="AG17" s="5">
        <f t="shared" si="27"/>
        <v>255.63073821250248</v>
      </c>
      <c r="AH17" s="5">
        <f t="shared" si="27"/>
        <v>255.24939610018762</v>
      </c>
      <c r="AI17" s="5">
        <f t="shared" si="27"/>
        <v>260.03416890311701</v>
      </c>
      <c r="AJ17" s="5">
        <f t="shared" si="27"/>
        <v>264.08073818239029</v>
      </c>
      <c r="AK17" s="5">
        <f t="shared" si="28"/>
        <v>276.31461330150461</v>
      </c>
      <c r="AL17" s="5">
        <f t="shared" si="28"/>
        <v>303.38817539786169</v>
      </c>
      <c r="AM17" s="5">
        <f t="shared" si="28"/>
        <v>303.4266445499473</v>
      </c>
      <c r="AN17" s="5">
        <f t="shared" si="28"/>
        <v>297.33033641169737</v>
      </c>
      <c r="AO17" s="5">
        <f t="shared" si="28"/>
        <v>316.11426860313327</v>
      </c>
      <c r="AP17" s="5">
        <f t="shared" si="28"/>
        <v>339.91435172481295</v>
      </c>
      <c r="AQ17" s="5">
        <f t="shared" si="28"/>
        <v>327.42921834291252</v>
      </c>
      <c r="AR17" s="5">
        <f t="shared" si="28"/>
        <v>318.19630693166823</v>
      </c>
      <c r="AS17" s="5">
        <f t="shared" si="28"/>
        <v>318.97675752246579</v>
      </c>
      <c r="AT17" s="4">
        <f t="shared" si="23"/>
        <v>54.016077685873896</v>
      </c>
      <c r="AU17" s="14">
        <f t="shared" si="3"/>
        <v>0.12588844453951001</v>
      </c>
      <c r="AX17" s="58"/>
      <c r="AY17" s="34" t="s">
        <v>1</v>
      </c>
      <c r="AZ17" s="34">
        <v>6.7329999999999997</v>
      </c>
      <c r="BA17" s="34">
        <v>169.28899999999999</v>
      </c>
    </row>
    <row r="18" spans="1:53" x14ac:dyDescent="0.25">
      <c r="A18" s="30" t="s">
        <v>16</v>
      </c>
      <c r="B18" s="30">
        <v>192.52</v>
      </c>
      <c r="C18" s="10">
        <v>0</v>
      </c>
      <c r="D18" s="1">
        <f>C18+D17</f>
        <v>386.79</v>
      </c>
      <c r="E18" s="1">
        <f>$Q$200</f>
        <v>269.26646428571433</v>
      </c>
      <c r="F18" s="16">
        <f t="shared" si="31"/>
        <v>54.016077685873896</v>
      </c>
      <c r="G18" s="22">
        <f>$Q$201</f>
        <v>53.188822130993849</v>
      </c>
      <c r="H18" s="8">
        <f t="shared" ref="H18:Q24" si="33">SQRT(H17^2+2*$P$195*9.81* $C18)</f>
        <v>333.69289498658367</v>
      </c>
      <c r="I18" s="17">
        <f t="shared" si="33"/>
        <v>320.94900671219426</v>
      </c>
      <c r="J18" s="17">
        <f t="shared" si="33"/>
        <v>298.43914146001367</v>
      </c>
      <c r="K18" s="17">
        <f t="shared" si="33"/>
        <v>276.2146787044702</v>
      </c>
      <c r="L18" s="17">
        <f t="shared" si="33"/>
        <v>254.94484579511803</v>
      </c>
      <c r="M18" s="8">
        <f t="shared" si="33"/>
        <v>246.84111846098287</v>
      </c>
      <c r="N18" s="8">
        <f t="shared" si="33"/>
        <v>233.89865999083989</v>
      </c>
      <c r="O18" s="8">
        <f t="shared" si="33"/>
        <v>226.57466893970039</v>
      </c>
      <c r="P18" s="8">
        <f t="shared" si="33"/>
        <v>216.84270779289795</v>
      </c>
      <c r="Q18" s="8">
        <f t="shared" si="33"/>
        <v>215.01512451909056</v>
      </c>
      <c r="R18" s="8">
        <f t="shared" ref="R18:Y24" si="34">SQRT(R17^2+2*$P$195*9.81* $C18)</f>
        <v>207.13796884020027</v>
      </c>
      <c r="S18" s="8">
        <f t="shared" si="34"/>
        <v>200.88426090373537</v>
      </c>
      <c r="T18" s="8">
        <f t="shared" si="34"/>
        <v>165.58544794363135</v>
      </c>
      <c r="U18" s="8">
        <f t="shared" si="34"/>
        <v>170.72250329260635</v>
      </c>
      <c r="V18" s="8">
        <f t="shared" si="34"/>
        <v>203.80066379798672</v>
      </c>
      <c r="W18" s="8">
        <f t="shared" si="34"/>
        <v>174.57934785263336</v>
      </c>
      <c r="X18" s="8">
        <f t="shared" si="34"/>
        <v>142.74235263912544</v>
      </c>
      <c r="Y18" s="9">
        <f t="shared" si="34"/>
        <v>97.435161474418479</v>
      </c>
      <c r="Z18" s="11">
        <f t="shared" si="32"/>
        <v>338.87827389280409</v>
      </c>
      <c r="AA18" s="22">
        <f>$Q$201</f>
        <v>53.188822130993849</v>
      </c>
      <c r="AB18" s="8">
        <f t="shared" ref="AB18:AK24" si="35">SQRT(AB19^2+2*$P$195*9.81* $C18)</f>
        <v>82.220499504643641</v>
      </c>
      <c r="AC18" s="8">
        <f t="shared" si="35"/>
        <v>101.6833817576573</v>
      </c>
      <c r="AD18" s="8">
        <f t="shared" si="35"/>
        <v>166.14703998383479</v>
      </c>
      <c r="AE18" s="8">
        <f t="shared" si="35"/>
        <v>180.30380570489675</v>
      </c>
      <c r="AF18" s="8">
        <f t="shared" si="35"/>
        <v>230.92128983161439</v>
      </c>
      <c r="AG18" s="8">
        <f t="shared" si="35"/>
        <v>255.36442586834403</v>
      </c>
      <c r="AH18" s="8">
        <f t="shared" si="35"/>
        <v>254.98268547003437</v>
      </c>
      <c r="AI18" s="8">
        <f t="shared" si="35"/>
        <v>259.77237088869708</v>
      </c>
      <c r="AJ18" s="8">
        <f t="shared" si="35"/>
        <v>263.82295570885447</v>
      </c>
      <c r="AK18" s="8">
        <f t="shared" si="35"/>
        <v>276.06825461099294</v>
      </c>
      <c r="AL18" s="8">
        <f t="shared" ref="AL18:AS24" si="36">SQRT(AL19^2+2*$P$195*9.81* $C18)</f>
        <v>303.16381817631816</v>
      </c>
      <c r="AM18" s="8">
        <f t="shared" si="36"/>
        <v>303.20231579399268</v>
      </c>
      <c r="AN18" s="8">
        <f t="shared" si="36"/>
        <v>297.1014046259175</v>
      </c>
      <c r="AO18" s="8">
        <f t="shared" si="36"/>
        <v>315.8989498154337</v>
      </c>
      <c r="AP18" s="8">
        <f t="shared" si="36"/>
        <v>339.7141183237751</v>
      </c>
      <c r="AQ18" s="8">
        <f t="shared" si="36"/>
        <v>327.22134512383309</v>
      </c>
      <c r="AR18" s="8">
        <f t="shared" si="36"/>
        <v>317.98239797975049</v>
      </c>
      <c r="AS18" s="8">
        <f t="shared" si="36"/>
        <v>318.76337229918045</v>
      </c>
      <c r="AT18" s="30">
        <f t="shared" si="23"/>
        <v>53.188822130993849</v>
      </c>
      <c r="AU18" s="9">
        <f t="shared" si="3"/>
        <v>0</v>
      </c>
      <c r="AX18" s="58"/>
      <c r="AY18" s="34" t="s">
        <v>1</v>
      </c>
      <c r="AZ18" s="34">
        <v>6.7060000000000004</v>
      </c>
      <c r="BA18" s="34">
        <v>161.96199999999999</v>
      </c>
    </row>
    <row r="19" spans="1:53" x14ac:dyDescent="0.25">
      <c r="A19" s="31"/>
      <c r="B19" s="31"/>
      <c r="C19" s="10">
        <v>50</v>
      </c>
      <c r="D19" s="1">
        <f>D18+C19</f>
        <v>436.79</v>
      </c>
      <c r="E19" s="1">
        <f>$Q$200</f>
        <v>269.26646428571433</v>
      </c>
      <c r="F19" s="10">
        <f t="shared" si="31"/>
        <v>62.596778260277617</v>
      </c>
      <c r="G19" s="23">
        <f>$Q$201</f>
        <v>53.188822130993849</v>
      </c>
      <c r="H19" s="1">
        <f t="shared" si="33"/>
        <v>335.18885447539446</v>
      </c>
      <c r="I19" s="13">
        <f t="shared" si="33"/>
        <v>322.50408510520316</v>
      </c>
      <c r="J19" s="13">
        <f t="shared" si="33"/>
        <v>300.11088143449587</v>
      </c>
      <c r="K19" s="13">
        <f t="shared" si="33"/>
        <v>278.02008692145557</v>
      </c>
      <c r="L19" s="13">
        <f t="shared" si="33"/>
        <v>256.89977500476039</v>
      </c>
      <c r="M19" s="1">
        <f t="shared" si="33"/>
        <v>248.85971502649636</v>
      </c>
      <c r="N19" s="1">
        <f t="shared" si="33"/>
        <v>236.02797110832122</v>
      </c>
      <c r="O19" s="1">
        <f t="shared" si="33"/>
        <v>228.77215871940106</v>
      </c>
      <c r="P19" s="1">
        <f t="shared" si="33"/>
        <v>219.13781034535353</v>
      </c>
      <c r="Q19" s="1">
        <f t="shared" si="33"/>
        <v>217.32952807191208</v>
      </c>
      <c r="R19" s="1">
        <f t="shared" si="34"/>
        <v>209.5393951867853</v>
      </c>
      <c r="S19" s="1">
        <f t="shared" si="34"/>
        <v>203.35954926887507</v>
      </c>
      <c r="T19" s="1">
        <f t="shared" si="34"/>
        <v>168.57983441293638</v>
      </c>
      <c r="U19" s="1">
        <f t="shared" si="34"/>
        <v>173.62831891858536</v>
      </c>
      <c r="V19" s="1">
        <f t="shared" si="34"/>
        <v>206.2409526852027</v>
      </c>
      <c r="W19" s="1">
        <f t="shared" si="34"/>
        <v>177.42200736281495</v>
      </c>
      <c r="X19" s="1">
        <f t="shared" si="34"/>
        <v>146.20533245046994</v>
      </c>
      <c r="Y19" s="6">
        <f t="shared" si="34"/>
        <v>102.4413524488329</v>
      </c>
      <c r="Z19" s="10">
        <f t="shared" si="32"/>
        <v>338.87827389280409</v>
      </c>
      <c r="AA19" s="23">
        <f>$Q$201</f>
        <v>53.188822130993849</v>
      </c>
      <c r="AB19" s="1">
        <f t="shared" si="35"/>
        <v>82.220499504643641</v>
      </c>
      <c r="AC19" s="1">
        <f t="shared" si="35"/>
        <v>101.6833817576573</v>
      </c>
      <c r="AD19" s="1">
        <f t="shared" si="35"/>
        <v>166.14703998383479</v>
      </c>
      <c r="AE19" s="1">
        <f t="shared" si="35"/>
        <v>180.30380570489675</v>
      </c>
      <c r="AF19" s="1">
        <f t="shared" si="35"/>
        <v>230.92128983161439</v>
      </c>
      <c r="AG19" s="1">
        <f t="shared" si="35"/>
        <v>255.36442586834403</v>
      </c>
      <c r="AH19" s="1">
        <f t="shared" si="35"/>
        <v>254.98268547003437</v>
      </c>
      <c r="AI19" s="1">
        <f t="shared" si="35"/>
        <v>259.77237088869708</v>
      </c>
      <c r="AJ19" s="1">
        <f t="shared" si="35"/>
        <v>263.82295570885447</v>
      </c>
      <c r="AK19" s="1">
        <f t="shared" si="35"/>
        <v>276.06825461099294</v>
      </c>
      <c r="AL19" s="1">
        <f t="shared" si="36"/>
        <v>303.16381817631816</v>
      </c>
      <c r="AM19" s="1">
        <f t="shared" si="36"/>
        <v>303.20231579399268</v>
      </c>
      <c r="AN19" s="1">
        <f t="shared" si="36"/>
        <v>297.1014046259175</v>
      </c>
      <c r="AO19" s="1">
        <f t="shared" si="36"/>
        <v>315.8989498154337</v>
      </c>
      <c r="AP19" s="1">
        <f t="shared" si="36"/>
        <v>339.7141183237751</v>
      </c>
      <c r="AQ19" s="1">
        <f t="shared" si="36"/>
        <v>327.22134512383309</v>
      </c>
      <c r="AR19" s="1">
        <f t="shared" si="36"/>
        <v>317.98239797975049</v>
      </c>
      <c r="AS19" s="1">
        <f t="shared" si="36"/>
        <v>318.76337229918045</v>
      </c>
      <c r="AT19" s="31">
        <f t="shared" si="23"/>
        <v>53.188822130993849</v>
      </c>
      <c r="AU19" s="6">
        <f t="shared" si="3"/>
        <v>0.94004713766474479</v>
      </c>
      <c r="AX19" s="58"/>
      <c r="AY19" s="34" t="s">
        <v>1</v>
      </c>
      <c r="AZ19" s="34">
        <v>6.7</v>
      </c>
      <c r="BA19" s="34">
        <v>157.249</v>
      </c>
    </row>
    <row r="20" spans="1:53" x14ac:dyDescent="0.25">
      <c r="A20" s="31"/>
      <c r="B20" s="31"/>
      <c r="C20" s="10">
        <v>50</v>
      </c>
      <c r="D20" s="1">
        <f>D19+C20</f>
        <v>486.79</v>
      </c>
      <c r="E20" s="1">
        <f>$Q$200</f>
        <v>269.26646428571433</v>
      </c>
      <c r="F20" s="10">
        <f t="shared" si="31"/>
        <v>70.135416506686298</v>
      </c>
      <c r="G20" s="23">
        <f>$Q$201</f>
        <v>53.188822130993849</v>
      </c>
      <c r="H20" s="1">
        <f t="shared" si="33"/>
        <v>336.67816704462314</v>
      </c>
      <c r="I20" s="13">
        <f t="shared" si="33"/>
        <v>324.05170098233418</v>
      </c>
      <c r="J20" s="13">
        <f t="shared" si="33"/>
        <v>301.77336057940903</v>
      </c>
      <c r="K20" s="13">
        <f t="shared" si="33"/>
        <v>279.81384656913195</v>
      </c>
      <c r="L20" s="13">
        <f t="shared" si="33"/>
        <v>258.83993972626502</v>
      </c>
      <c r="M20" s="1">
        <f t="shared" si="33"/>
        <v>250.86206919952841</v>
      </c>
      <c r="N20" s="1">
        <f t="shared" si="33"/>
        <v>238.13824376926635</v>
      </c>
      <c r="O20" s="1">
        <f t="shared" si="33"/>
        <v>230.94874021118807</v>
      </c>
      <c r="P20" s="1">
        <f t="shared" si="33"/>
        <v>221.40912339593447</v>
      </c>
      <c r="Q20" s="1">
        <f t="shared" si="33"/>
        <v>219.61954323775473</v>
      </c>
      <c r="R20" s="1">
        <f t="shared" si="34"/>
        <v>211.91361007553004</v>
      </c>
      <c r="S20" s="1">
        <f t="shared" si="34"/>
        <v>205.80506864224708</v>
      </c>
      <c r="T20" s="1">
        <f t="shared" si="34"/>
        <v>171.52195361146354</v>
      </c>
      <c r="U20" s="1">
        <f t="shared" si="34"/>
        <v>176.48629728818605</v>
      </c>
      <c r="V20" s="1">
        <f t="shared" si="34"/>
        <v>208.65270322835511</v>
      </c>
      <c r="W20" s="1">
        <f t="shared" si="34"/>
        <v>180.21983435973624</v>
      </c>
      <c r="X20" s="1">
        <f t="shared" si="34"/>
        <v>149.58816543080016</v>
      </c>
      <c r="Y20" s="6">
        <f t="shared" si="34"/>
        <v>107.21404148499396</v>
      </c>
      <c r="Z20" s="10">
        <f t="shared" si="32"/>
        <v>337.39867296207069</v>
      </c>
      <c r="AA20" s="23">
        <f>$Q$201</f>
        <v>53.188822130993849</v>
      </c>
      <c r="AB20" s="1">
        <f t="shared" si="35"/>
        <v>75.891966233542163</v>
      </c>
      <c r="AC20" s="1">
        <f t="shared" si="35"/>
        <v>96.637933161225433</v>
      </c>
      <c r="AD20" s="1">
        <f t="shared" si="35"/>
        <v>163.10799764386172</v>
      </c>
      <c r="AE20" s="1">
        <f t="shared" si="35"/>
        <v>177.50730224886289</v>
      </c>
      <c r="AF20" s="1">
        <f t="shared" si="35"/>
        <v>228.74444714024526</v>
      </c>
      <c r="AG20" s="1">
        <f t="shared" si="35"/>
        <v>253.3976519209856</v>
      </c>
      <c r="AH20" s="1">
        <f t="shared" si="35"/>
        <v>253.01294411454617</v>
      </c>
      <c r="AI20" s="1">
        <f t="shared" si="35"/>
        <v>257.83922253438249</v>
      </c>
      <c r="AJ20" s="1">
        <f t="shared" si="35"/>
        <v>261.91970517499476</v>
      </c>
      <c r="AK20" s="1">
        <f t="shared" si="35"/>
        <v>274.24999763711946</v>
      </c>
      <c r="AL20" s="1">
        <f t="shared" si="36"/>
        <v>301.50900592062538</v>
      </c>
      <c r="AM20" s="1">
        <f t="shared" si="36"/>
        <v>301.54771480288167</v>
      </c>
      <c r="AN20" s="1">
        <f t="shared" si="36"/>
        <v>295.41263451432332</v>
      </c>
      <c r="AO20" s="1">
        <f t="shared" si="36"/>
        <v>314.31119371491354</v>
      </c>
      <c r="AP20" s="1">
        <f t="shared" si="36"/>
        <v>338.23817375999988</v>
      </c>
      <c r="AQ20" s="1">
        <f t="shared" si="36"/>
        <v>325.68879118669514</v>
      </c>
      <c r="AR20" s="1">
        <f t="shared" si="36"/>
        <v>316.40509702745373</v>
      </c>
      <c r="AS20" s="1">
        <f t="shared" si="36"/>
        <v>317.18995494741938</v>
      </c>
      <c r="AT20" s="31">
        <f t="shared" si="23"/>
        <v>53.188822130993849</v>
      </c>
      <c r="AU20" s="6">
        <f t="shared" si="3"/>
        <v>0.94004713766474479</v>
      </c>
      <c r="AX20" s="58"/>
      <c r="AY20" s="34" t="s">
        <v>1</v>
      </c>
      <c r="AZ20" s="34">
        <v>6.694</v>
      </c>
      <c r="BA20" s="34">
        <v>162.57499999999999</v>
      </c>
    </row>
    <row r="21" spans="1:53" x14ac:dyDescent="0.25">
      <c r="A21" s="31"/>
      <c r="B21" s="31"/>
      <c r="C21" s="10">
        <v>50</v>
      </c>
      <c r="D21" s="1">
        <f>D20+C21</f>
        <v>536.79</v>
      </c>
      <c r="E21" s="1">
        <f>$Q$200</f>
        <v>269.26646428571433</v>
      </c>
      <c r="F21" s="10">
        <f t="shared" si="31"/>
        <v>76.938915046719785</v>
      </c>
      <c r="G21" s="23">
        <f>$Q$201</f>
        <v>53.188822130993849</v>
      </c>
      <c r="H21" s="1">
        <f t="shared" si="33"/>
        <v>338.16092051644165</v>
      </c>
      <c r="I21" s="13">
        <f t="shared" si="33"/>
        <v>325.59196075693285</v>
      </c>
      <c r="J21" s="13">
        <f t="shared" si="33"/>
        <v>303.42673111542103</v>
      </c>
      <c r="K21" s="13">
        <f t="shared" si="33"/>
        <v>281.5961802507515</v>
      </c>
      <c r="L21" s="13">
        <f t="shared" si="33"/>
        <v>260.76566951478969</v>
      </c>
      <c r="M21" s="1">
        <f t="shared" si="33"/>
        <v>252.84856685982814</v>
      </c>
      <c r="N21" s="1">
        <f t="shared" si="33"/>
        <v>240.22997969760254</v>
      </c>
      <c r="O21" s="1">
        <f t="shared" si="33"/>
        <v>233.10499909940765</v>
      </c>
      <c r="P21" s="1">
        <f t="shared" si="33"/>
        <v>223.65737171610539</v>
      </c>
      <c r="Q21" s="1">
        <f t="shared" si="33"/>
        <v>221.8859251326231</v>
      </c>
      <c r="R21" s="1">
        <f t="shared" si="34"/>
        <v>214.26151809236251</v>
      </c>
      <c r="S21" s="1">
        <f t="shared" si="34"/>
        <v>208.22186791698905</v>
      </c>
      <c r="T21" s="1">
        <f t="shared" si="34"/>
        <v>174.41445057876669</v>
      </c>
      <c r="U21" s="1">
        <f t="shared" si="34"/>
        <v>179.29872595892584</v>
      </c>
      <c r="V21" s="1">
        <f t="shared" si="34"/>
        <v>211.03689384678697</v>
      </c>
      <c r="W21" s="1">
        <f t="shared" si="34"/>
        <v>182.97488542598072</v>
      </c>
      <c r="X21" s="1">
        <f t="shared" si="34"/>
        <v>152.8961714267314</v>
      </c>
      <c r="Y21" s="6">
        <f t="shared" si="34"/>
        <v>111.78314135658385</v>
      </c>
      <c r="Z21" s="10">
        <f t="shared" si="32"/>
        <v>335.91255486594474</v>
      </c>
      <c r="AA21" s="23">
        <f>$Q$201</f>
        <v>53.188822130993849</v>
      </c>
      <c r="AB21" s="1">
        <f t="shared" si="35"/>
        <v>68.985292191836834</v>
      </c>
      <c r="AC21" s="1">
        <f t="shared" si="35"/>
        <v>91.314128839262722</v>
      </c>
      <c r="AD21" s="1">
        <f t="shared" si="35"/>
        <v>160.01124615285639</v>
      </c>
      <c r="AE21" s="1">
        <f t="shared" si="35"/>
        <v>174.66603090374832</v>
      </c>
      <c r="AF21" s="1">
        <f t="shared" si="35"/>
        <v>226.54668855998855</v>
      </c>
      <c r="AG21" s="1">
        <f t="shared" si="35"/>
        <v>251.41549275863844</v>
      </c>
      <c r="AH21" s="1">
        <f t="shared" si="35"/>
        <v>251.02774725020035</v>
      </c>
      <c r="AI21" s="1">
        <f t="shared" si="35"/>
        <v>255.89147050485062</v>
      </c>
      <c r="AJ21" s="1">
        <f t="shared" si="35"/>
        <v>260.0025229857514</v>
      </c>
      <c r="AK21" s="1">
        <f t="shared" si="35"/>
        <v>272.41960502863964</v>
      </c>
      <c r="AL21" s="1">
        <f t="shared" si="36"/>
        <v>299.84506107528887</v>
      </c>
      <c r="AM21" s="1">
        <f t="shared" si="36"/>
        <v>299.88398473883205</v>
      </c>
      <c r="AN21" s="1">
        <f t="shared" si="36"/>
        <v>293.71415463115352</v>
      </c>
      <c r="AO21" s="1">
        <f t="shared" si="36"/>
        <v>312.71537617215739</v>
      </c>
      <c r="AP21" s="1">
        <f t="shared" si="36"/>
        <v>336.75576043848139</v>
      </c>
      <c r="AQ21" s="1">
        <f t="shared" si="36"/>
        <v>324.14899152187826</v>
      </c>
      <c r="AR21" s="1">
        <f t="shared" si="36"/>
        <v>314.81989362959962</v>
      </c>
      <c r="AS21" s="1">
        <f t="shared" si="36"/>
        <v>315.60869366914773</v>
      </c>
      <c r="AT21" s="31">
        <f t="shared" si="23"/>
        <v>53.188822130993849</v>
      </c>
      <c r="AU21" s="6">
        <f t="shared" si="3"/>
        <v>0.94004713766474479</v>
      </c>
      <c r="AX21" s="58"/>
      <c r="AY21" s="34" t="s">
        <v>1</v>
      </c>
      <c r="AZ21" s="34">
        <v>6.6859999999999999</v>
      </c>
      <c r="BA21" s="34">
        <v>164.512</v>
      </c>
    </row>
    <row r="22" spans="1:53" x14ac:dyDescent="0.25">
      <c r="A22" s="4"/>
      <c r="B22" s="4"/>
      <c r="C22" s="10">
        <v>42.52</v>
      </c>
      <c r="D22" s="1">
        <f>D21+C22</f>
        <v>579.30999999999995</v>
      </c>
      <c r="E22" s="1">
        <f>$Q$200</f>
        <v>269.26646428571433</v>
      </c>
      <c r="F22" s="12">
        <f t="shared" si="31"/>
        <v>82.283193281291432</v>
      </c>
      <c r="G22" s="24">
        <f>$Q$201</f>
        <v>53.188822130993849</v>
      </c>
      <c r="H22" s="5">
        <f t="shared" si="33"/>
        <v>339.41675770728699</v>
      </c>
      <c r="I22" s="18">
        <f t="shared" si="33"/>
        <v>326.89608770608453</v>
      </c>
      <c r="J22" s="18">
        <f t="shared" si="33"/>
        <v>304.82570167784411</v>
      </c>
      <c r="K22" s="18">
        <f t="shared" si="33"/>
        <v>283.10304834073008</v>
      </c>
      <c r="L22" s="18">
        <f t="shared" si="33"/>
        <v>262.3921905192617</v>
      </c>
      <c r="M22" s="5">
        <f t="shared" si="33"/>
        <v>254.52568634829174</v>
      </c>
      <c r="N22" s="5">
        <f t="shared" si="33"/>
        <v>241.99456686775125</v>
      </c>
      <c r="O22" s="5">
        <f t="shared" si="33"/>
        <v>234.92311051306731</v>
      </c>
      <c r="P22" s="5">
        <f t="shared" si="33"/>
        <v>225.55165078304378</v>
      </c>
      <c r="Q22" s="5">
        <f t="shared" si="33"/>
        <v>223.79519883134228</v>
      </c>
      <c r="R22" s="5">
        <f t="shared" si="34"/>
        <v>216.23812194718067</v>
      </c>
      <c r="S22" s="5">
        <f t="shared" si="34"/>
        <v>210.2552580242407</v>
      </c>
      <c r="T22" s="5">
        <f t="shared" si="34"/>
        <v>176.83700918838525</v>
      </c>
      <c r="U22" s="5">
        <f t="shared" si="34"/>
        <v>181.65615975929359</v>
      </c>
      <c r="V22" s="5">
        <f t="shared" si="34"/>
        <v>213.04341766996706</v>
      </c>
      <c r="W22" s="5">
        <f t="shared" si="34"/>
        <v>185.28555244446548</v>
      </c>
      <c r="X22" s="5">
        <f t="shared" si="34"/>
        <v>155.65399604556393</v>
      </c>
      <c r="Y22" s="14">
        <f t="shared" si="34"/>
        <v>115.52661139125482</v>
      </c>
      <c r="Z22" s="12">
        <f t="shared" si="32"/>
        <v>334.41983272013988</v>
      </c>
      <c r="AA22" s="24">
        <f>$Q$201</f>
        <v>53.188822130993849</v>
      </c>
      <c r="AB22" s="5">
        <f t="shared" si="35"/>
        <v>61.305387518497135</v>
      </c>
      <c r="AC22" s="5">
        <f t="shared" si="35"/>
        <v>85.660084786751582</v>
      </c>
      <c r="AD22" s="5">
        <f t="shared" si="35"/>
        <v>156.85336749776843</v>
      </c>
      <c r="AE22" s="5">
        <f t="shared" si="35"/>
        <v>171.77777024885719</v>
      </c>
      <c r="AF22" s="5">
        <f t="shared" si="35"/>
        <v>224.32739934634924</v>
      </c>
      <c r="AG22" s="5">
        <f t="shared" si="35"/>
        <v>249.417581575696</v>
      </c>
      <c r="AH22" s="5">
        <f t="shared" si="35"/>
        <v>249.02672525154898</v>
      </c>
      <c r="AI22" s="5">
        <f t="shared" si="35"/>
        <v>253.92877874934703</v>
      </c>
      <c r="AJ22" s="5">
        <f t="shared" si="35"/>
        <v>258.07109865104269</v>
      </c>
      <c r="AK22" s="5">
        <f t="shared" si="35"/>
        <v>270.57683050098734</v>
      </c>
      <c r="AL22" s="5">
        <f t="shared" si="36"/>
        <v>298.17183074737915</v>
      </c>
      <c r="AM22" s="5">
        <f t="shared" si="36"/>
        <v>298.21097280757471</v>
      </c>
      <c r="AN22" s="5">
        <f t="shared" si="36"/>
        <v>292.00579554298776</v>
      </c>
      <c r="AO22" s="5">
        <f t="shared" si="36"/>
        <v>311.11137313588188</v>
      </c>
      <c r="AP22" s="5">
        <f t="shared" si="36"/>
        <v>335.26679255258767</v>
      </c>
      <c r="AQ22" s="5">
        <f t="shared" si="36"/>
        <v>322.60184237640476</v>
      </c>
      <c r="AR22" s="5">
        <f t="shared" si="36"/>
        <v>313.22666780616305</v>
      </c>
      <c r="AS22" s="5">
        <f t="shared" si="36"/>
        <v>314.01946996889529</v>
      </c>
      <c r="AT22" s="4">
        <f t="shared" si="23"/>
        <v>53.188822130993849</v>
      </c>
      <c r="AU22" s="14">
        <f t="shared" si="3"/>
        <v>0.79941608587009905</v>
      </c>
      <c r="AX22" s="58"/>
      <c r="AY22" s="34" t="s">
        <v>1</v>
      </c>
      <c r="AZ22" s="34">
        <v>6.6859999999999999</v>
      </c>
      <c r="BA22" s="34">
        <v>165.709</v>
      </c>
    </row>
    <row r="23" spans="1:53" x14ac:dyDescent="0.25">
      <c r="A23" s="30" t="s">
        <v>26</v>
      </c>
      <c r="B23" s="30">
        <f>$AZ67</f>
        <v>13.775</v>
      </c>
      <c r="C23" s="8">
        <v>0</v>
      </c>
      <c r="D23" s="8">
        <f>D22</f>
        <v>579.30999999999995</v>
      </c>
      <c r="E23" s="8">
        <v>0</v>
      </c>
      <c r="F23" s="11">
        <f t="shared" si="31"/>
        <v>82.283193281291432</v>
      </c>
      <c r="G23" s="8">
        <f t="shared" ref="G23:G54" si="37">SQRT(G22^2+2*$P$195*9.81* $C23)</f>
        <v>53.188822130993849</v>
      </c>
      <c r="H23" s="8">
        <f t="shared" si="33"/>
        <v>339.41675770728699</v>
      </c>
      <c r="I23" s="17">
        <f t="shared" si="33"/>
        <v>326.89608770608453</v>
      </c>
      <c r="J23" s="17">
        <f t="shared" si="33"/>
        <v>304.82570167784411</v>
      </c>
      <c r="K23" s="17">
        <f t="shared" si="33"/>
        <v>283.10304834073008</v>
      </c>
      <c r="L23" s="17">
        <f t="shared" si="33"/>
        <v>262.3921905192617</v>
      </c>
      <c r="M23" s="8">
        <f t="shared" si="33"/>
        <v>254.52568634829174</v>
      </c>
      <c r="N23" s="8">
        <f t="shared" si="33"/>
        <v>241.99456686775125</v>
      </c>
      <c r="O23" s="8">
        <f t="shared" si="33"/>
        <v>234.92311051306731</v>
      </c>
      <c r="P23" s="8">
        <f t="shared" si="33"/>
        <v>225.55165078304378</v>
      </c>
      <c r="Q23" s="8">
        <f t="shared" si="33"/>
        <v>223.79519883134228</v>
      </c>
      <c r="R23" s="8">
        <f t="shared" si="34"/>
        <v>216.23812194718067</v>
      </c>
      <c r="S23" s="8">
        <f t="shared" si="34"/>
        <v>210.2552580242407</v>
      </c>
      <c r="T23" s="8">
        <f t="shared" si="34"/>
        <v>176.83700918838525</v>
      </c>
      <c r="U23" s="8">
        <f t="shared" si="34"/>
        <v>181.65615975929359</v>
      </c>
      <c r="V23" s="8">
        <f t="shared" si="34"/>
        <v>213.04341766996706</v>
      </c>
      <c r="W23" s="8">
        <f t="shared" si="34"/>
        <v>185.28555244446548</v>
      </c>
      <c r="X23" s="8">
        <f t="shared" si="34"/>
        <v>155.65399604556393</v>
      </c>
      <c r="Y23" s="9">
        <f t="shared" si="34"/>
        <v>115.52661139125482</v>
      </c>
      <c r="Z23" s="11">
        <f t="shared" si="32"/>
        <v>333.14515945540364</v>
      </c>
      <c r="AA23" s="8">
        <f t="shared" ref="AA23:AA54" si="38">SQRT(AA24^2+2*$P$195*9.81* $C23)</f>
        <v>340.20524977090292</v>
      </c>
      <c r="AB23" s="8">
        <f t="shared" si="35"/>
        <v>53.920527545574927</v>
      </c>
      <c r="AC23" s="8">
        <f t="shared" si="35"/>
        <v>80.540194174545363</v>
      </c>
      <c r="AD23" s="8">
        <f t="shared" si="35"/>
        <v>154.11700635358187</v>
      </c>
      <c r="AE23" s="8">
        <f t="shared" si="35"/>
        <v>169.28282577884022</v>
      </c>
      <c r="AF23" s="8">
        <f t="shared" si="35"/>
        <v>222.42269409728956</v>
      </c>
      <c r="AG23" s="8">
        <f t="shared" si="35"/>
        <v>247.70587952462688</v>
      </c>
      <c r="AH23" s="8">
        <f t="shared" si="35"/>
        <v>247.31231801410632</v>
      </c>
      <c r="AI23" s="8">
        <f t="shared" si="35"/>
        <v>252.24769063191607</v>
      </c>
      <c r="AJ23" s="8">
        <f t="shared" si="35"/>
        <v>256.41716929830613</v>
      </c>
      <c r="AK23" s="8">
        <f t="shared" si="35"/>
        <v>268.99980289204677</v>
      </c>
      <c r="AL23" s="8">
        <f t="shared" si="36"/>
        <v>296.7414925541147</v>
      </c>
      <c r="AM23" s="8">
        <f t="shared" si="36"/>
        <v>296.78082325992705</v>
      </c>
      <c r="AN23" s="8">
        <f t="shared" si="36"/>
        <v>290.54510386976608</v>
      </c>
      <c r="AO23" s="8">
        <f t="shared" si="36"/>
        <v>309.74079364283602</v>
      </c>
      <c r="AP23" s="8">
        <f t="shared" si="36"/>
        <v>333.99535167498942</v>
      </c>
      <c r="AQ23" s="8">
        <f t="shared" si="36"/>
        <v>321.28028488634453</v>
      </c>
      <c r="AR23" s="8">
        <f t="shared" si="36"/>
        <v>311.86538470460681</v>
      </c>
      <c r="AS23" s="8">
        <f t="shared" si="36"/>
        <v>312.66163863119812</v>
      </c>
      <c r="AT23" s="30">
        <f t="shared" si="23"/>
        <v>53.188822130993849</v>
      </c>
      <c r="AU23" s="9">
        <f t="shared" si="3"/>
        <v>0</v>
      </c>
      <c r="AX23" s="58"/>
      <c r="AY23" s="34" t="s">
        <v>1</v>
      </c>
      <c r="AZ23" s="34">
        <v>6.681</v>
      </c>
      <c r="BA23" s="34">
        <v>164.239</v>
      </c>
    </row>
    <row r="24" spans="1:53" x14ac:dyDescent="0.25">
      <c r="A24" s="4"/>
      <c r="B24" s="4"/>
      <c r="C24" s="5">
        <v>13.78</v>
      </c>
      <c r="D24" s="5">
        <f>D23+C24</f>
        <v>593.08999999999992</v>
      </c>
      <c r="E24" s="5">
        <v>0</v>
      </c>
      <c r="F24" s="12">
        <f t="shared" si="31"/>
        <v>83.942210886814053</v>
      </c>
      <c r="G24" s="5">
        <f t="shared" si="37"/>
        <v>55.72092669439823</v>
      </c>
      <c r="H24" s="5">
        <f t="shared" si="33"/>
        <v>339.82275716103413</v>
      </c>
      <c r="I24" s="18">
        <f t="shared" si="33"/>
        <v>327.31761796387326</v>
      </c>
      <c r="J24" s="18">
        <f t="shared" si="33"/>
        <v>305.27770844820952</v>
      </c>
      <c r="K24" s="18">
        <f t="shared" si="33"/>
        <v>283.58968043956349</v>
      </c>
      <c r="L24" s="18">
        <f t="shared" si="33"/>
        <v>262.91715903968026</v>
      </c>
      <c r="M24" s="5">
        <f t="shared" si="33"/>
        <v>255.06684591116303</v>
      </c>
      <c r="N24" s="5">
        <f t="shared" si="33"/>
        <v>242.56368496852642</v>
      </c>
      <c r="O24" s="5">
        <f t="shared" si="33"/>
        <v>235.50931770342939</v>
      </c>
      <c r="P24" s="5">
        <f t="shared" si="33"/>
        <v>226.16214989019744</v>
      </c>
      <c r="Q24" s="5">
        <f t="shared" si="33"/>
        <v>224.41047634181436</v>
      </c>
      <c r="R24" s="5">
        <f t="shared" si="34"/>
        <v>216.87484006966733</v>
      </c>
      <c r="S24" s="5">
        <f t="shared" si="34"/>
        <v>210.91003863932139</v>
      </c>
      <c r="T24" s="5">
        <f t="shared" si="34"/>
        <v>177.61502946173516</v>
      </c>
      <c r="U24" s="5">
        <f t="shared" si="34"/>
        <v>182.4136268223786</v>
      </c>
      <c r="V24" s="5">
        <f t="shared" si="34"/>
        <v>213.68965507132074</v>
      </c>
      <c r="W24" s="5">
        <f t="shared" si="34"/>
        <v>186.02824198666926</v>
      </c>
      <c r="X24" s="5">
        <f t="shared" si="34"/>
        <v>156.537335345126</v>
      </c>
      <c r="Y24" s="14">
        <f t="shared" si="34"/>
        <v>116.71404719032756</v>
      </c>
      <c r="Z24" s="12">
        <f t="shared" si="32"/>
        <v>333.14515945540364</v>
      </c>
      <c r="AA24" s="5">
        <f t="shared" si="38"/>
        <v>340.20524977090292</v>
      </c>
      <c r="AB24" s="5">
        <f t="shared" si="35"/>
        <v>53.920527545574927</v>
      </c>
      <c r="AC24" s="5">
        <f t="shared" si="35"/>
        <v>80.540194174545363</v>
      </c>
      <c r="AD24" s="5">
        <f t="shared" si="35"/>
        <v>154.11700635358187</v>
      </c>
      <c r="AE24" s="5">
        <f t="shared" si="35"/>
        <v>169.28282577884022</v>
      </c>
      <c r="AF24" s="5">
        <f t="shared" si="35"/>
        <v>222.42269409728956</v>
      </c>
      <c r="AG24" s="5">
        <f t="shared" si="35"/>
        <v>247.70587952462688</v>
      </c>
      <c r="AH24" s="5">
        <f t="shared" si="35"/>
        <v>247.31231801410632</v>
      </c>
      <c r="AI24" s="5">
        <f t="shared" si="35"/>
        <v>252.24769063191607</v>
      </c>
      <c r="AJ24" s="5">
        <f t="shared" si="35"/>
        <v>256.41716929830613</v>
      </c>
      <c r="AK24" s="5">
        <f t="shared" si="35"/>
        <v>268.99980289204677</v>
      </c>
      <c r="AL24" s="5">
        <f t="shared" si="36"/>
        <v>296.7414925541147</v>
      </c>
      <c r="AM24" s="5">
        <f t="shared" si="36"/>
        <v>296.78082325992705</v>
      </c>
      <c r="AN24" s="5">
        <f t="shared" si="36"/>
        <v>290.54510386976608</v>
      </c>
      <c r="AO24" s="5">
        <f t="shared" si="36"/>
        <v>309.74079364283602</v>
      </c>
      <c r="AP24" s="5">
        <f t="shared" si="36"/>
        <v>333.99535167498942</v>
      </c>
      <c r="AQ24" s="5">
        <f t="shared" si="36"/>
        <v>321.28028488634453</v>
      </c>
      <c r="AR24" s="5">
        <f t="shared" si="36"/>
        <v>311.86538470460681</v>
      </c>
      <c r="AS24" s="5">
        <f t="shared" si="36"/>
        <v>312.66163863119812</v>
      </c>
      <c r="AT24" s="4">
        <f t="shared" si="23"/>
        <v>53.920527545574927</v>
      </c>
      <c r="AU24" s="14">
        <f t="shared" si="3"/>
        <v>0.25556129784436571</v>
      </c>
      <c r="AX24" s="58"/>
      <c r="AY24" s="34" t="s">
        <v>1</v>
      </c>
      <c r="AZ24" s="34">
        <v>6.7140000000000004</v>
      </c>
      <c r="BA24" s="34">
        <v>168.31299999999999</v>
      </c>
    </row>
    <row r="25" spans="1:53" x14ac:dyDescent="0.25">
      <c r="A25" s="30" t="s">
        <v>34</v>
      </c>
      <c r="B25" s="30">
        <f>SUM(AZ68:AZ125)</f>
        <v>225.32900000000006</v>
      </c>
      <c r="C25" s="11">
        <v>0</v>
      </c>
      <c r="D25" s="8">
        <f>D24</f>
        <v>593.08999999999992</v>
      </c>
      <c r="E25" s="9">
        <f t="shared" ref="E25:E30" si="39">$R$200</f>
        <v>268.26222413793107</v>
      </c>
      <c r="F25" s="11">
        <f t="shared" si="31"/>
        <v>83.942210886814053</v>
      </c>
      <c r="G25" s="8">
        <f t="shared" si="37"/>
        <v>55.72092669439823</v>
      </c>
      <c r="H25" s="22">
        <f t="shared" ref="H25:H30" si="40">$R$201</f>
        <v>53.089544550009229</v>
      </c>
      <c r="I25" s="17">
        <f t="shared" ref="I25:R30" si="41">SQRT(I24^2+2*$P$195*9.81* $C25)</f>
        <v>327.31761796387326</v>
      </c>
      <c r="J25" s="17">
        <f t="shared" si="41"/>
        <v>305.27770844820952</v>
      </c>
      <c r="K25" s="17">
        <f t="shared" si="41"/>
        <v>283.58968043956349</v>
      </c>
      <c r="L25" s="17">
        <f t="shared" si="41"/>
        <v>262.91715903968026</v>
      </c>
      <c r="M25" s="8">
        <f t="shared" si="41"/>
        <v>255.06684591116303</v>
      </c>
      <c r="N25" s="8">
        <f t="shared" si="41"/>
        <v>242.56368496852642</v>
      </c>
      <c r="O25" s="8">
        <f t="shared" si="41"/>
        <v>235.50931770342939</v>
      </c>
      <c r="P25" s="8">
        <f t="shared" si="41"/>
        <v>226.16214989019744</v>
      </c>
      <c r="Q25" s="8">
        <f t="shared" si="41"/>
        <v>224.41047634181436</v>
      </c>
      <c r="R25" s="8">
        <f t="shared" si="41"/>
        <v>216.87484006966733</v>
      </c>
      <c r="S25" s="8">
        <f t="shared" ref="S25:Y30" si="42">SQRT(S24^2+2*$P$195*9.81* $C25)</f>
        <v>210.91003863932139</v>
      </c>
      <c r="T25" s="8">
        <f t="shared" si="42"/>
        <v>177.61502946173516</v>
      </c>
      <c r="U25" s="8">
        <f t="shared" si="42"/>
        <v>182.4136268223786</v>
      </c>
      <c r="V25" s="8">
        <f t="shared" si="42"/>
        <v>213.68965507132074</v>
      </c>
      <c r="W25" s="8">
        <f t="shared" si="42"/>
        <v>186.02824198666926</v>
      </c>
      <c r="X25" s="8">
        <f t="shared" si="42"/>
        <v>156.537335345126</v>
      </c>
      <c r="Y25" s="9">
        <f t="shared" si="42"/>
        <v>116.71404719032756</v>
      </c>
      <c r="Z25" s="11">
        <f t="shared" si="32"/>
        <v>332.73101207516913</v>
      </c>
      <c r="AA25" s="8">
        <f t="shared" si="38"/>
        <v>339.79970732724661</v>
      </c>
      <c r="AB25" s="22">
        <v>51.299633710126081</v>
      </c>
      <c r="AC25" s="8">
        <f t="shared" ref="AC25:AL30" si="43">SQRT(AC26^2+2*$P$195*9.81* $C25)</f>
        <v>78.809593360665616</v>
      </c>
      <c r="AD25" s="8">
        <f t="shared" si="43"/>
        <v>153.21971405595949</v>
      </c>
      <c r="AE25" s="8">
        <f t="shared" si="43"/>
        <v>168.46632966759017</v>
      </c>
      <c r="AF25" s="8">
        <f t="shared" si="43"/>
        <v>221.8019025560792</v>
      </c>
      <c r="AG25" s="8">
        <f t="shared" si="43"/>
        <v>247.14860282645535</v>
      </c>
      <c r="AH25" s="8">
        <f t="shared" si="43"/>
        <v>246.75415248686386</v>
      </c>
      <c r="AI25" s="8">
        <f t="shared" si="43"/>
        <v>251.70046991838302</v>
      </c>
      <c r="AJ25" s="8">
        <f t="shared" si="43"/>
        <v>255.87886555742779</v>
      </c>
      <c r="AK25" s="8">
        <f t="shared" si="43"/>
        <v>268.48672794750956</v>
      </c>
      <c r="AL25" s="8">
        <f t="shared" si="43"/>
        <v>296.27646300582791</v>
      </c>
      <c r="AM25" s="8">
        <f t="shared" ref="AM25:AS30" si="44">SQRT(AM26^2+2*$P$195*9.81* $C25)</f>
        <v>296.31585543612084</v>
      </c>
      <c r="AN25" s="8">
        <f t="shared" si="44"/>
        <v>290.07014067410171</v>
      </c>
      <c r="AO25" s="8">
        <f t="shared" si="44"/>
        <v>309.29530933154149</v>
      </c>
      <c r="AP25" s="8">
        <f t="shared" si="44"/>
        <v>333.58225982282073</v>
      </c>
      <c r="AQ25" s="8">
        <f t="shared" si="44"/>
        <v>320.85082294526018</v>
      </c>
      <c r="AR25" s="8">
        <f t="shared" si="44"/>
        <v>311.4229395933325</v>
      </c>
      <c r="AS25" s="8">
        <f t="shared" si="44"/>
        <v>312.22032188751888</v>
      </c>
      <c r="AT25" s="30">
        <f t="shared" si="23"/>
        <v>51.299633710126081</v>
      </c>
      <c r="AU25" s="9">
        <f t="shared" si="3"/>
        <v>0</v>
      </c>
      <c r="AX25" s="58"/>
      <c r="AY25" s="34" t="s">
        <v>1</v>
      </c>
      <c r="AZ25" s="34">
        <v>6.7060000000000004</v>
      </c>
      <c r="BA25" s="34">
        <v>154.328</v>
      </c>
    </row>
    <row r="26" spans="1:53" x14ac:dyDescent="0.25">
      <c r="A26" s="31"/>
      <c r="B26" s="31"/>
      <c r="C26" s="10">
        <v>50</v>
      </c>
      <c r="D26" s="1">
        <f>D25+C26</f>
        <v>643.08999999999992</v>
      </c>
      <c r="E26" s="6">
        <f t="shared" si="39"/>
        <v>268.26222413793107</v>
      </c>
      <c r="F26" s="10">
        <f t="shared" si="31"/>
        <v>89.704597254356841</v>
      </c>
      <c r="G26" s="1">
        <f t="shared" si="37"/>
        <v>64.073720601214518</v>
      </c>
      <c r="H26" s="23">
        <f t="shared" si="40"/>
        <v>53.089544550009229</v>
      </c>
      <c r="I26" s="13">
        <f t="shared" si="41"/>
        <v>328.84258092519599</v>
      </c>
      <c r="J26" s="13">
        <f t="shared" si="41"/>
        <v>306.91220124880994</v>
      </c>
      <c r="K26" s="13">
        <f t="shared" si="41"/>
        <v>285.34843061039209</v>
      </c>
      <c r="L26" s="13">
        <f t="shared" si="41"/>
        <v>264.81324082737348</v>
      </c>
      <c r="M26" s="1">
        <f t="shared" si="41"/>
        <v>257.02084717600047</v>
      </c>
      <c r="N26" s="1">
        <f t="shared" si="41"/>
        <v>244.61758167701385</v>
      </c>
      <c r="O26" s="1">
        <f t="shared" si="41"/>
        <v>237.62419642186029</v>
      </c>
      <c r="P26" s="1">
        <f t="shared" si="41"/>
        <v>228.36360927905335</v>
      </c>
      <c r="Q26" s="1">
        <f t="shared" si="41"/>
        <v>226.62895201619767</v>
      </c>
      <c r="R26" s="1">
        <f t="shared" si="41"/>
        <v>219.16960613927239</v>
      </c>
      <c r="S26" s="1">
        <f t="shared" si="42"/>
        <v>213.2689953998003</v>
      </c>
      <c r="T26" s="1">
        <f t="shared" si="42"/>
        <v>180.40986306378332</v>
      </c>
      <c r="U26" s="1">
        <f t="shared" si="42"/>
        <v>185.13603444627955</v>
      </c>
      <c r="V26" s="1">
        <f t="shared" si="42"/>
        <v>216.01826007192085</v>
      </c>
      <c r="W26" s="1">
        <f t="shared" si="42"/>
        <v>188.69850772237385</v>
      </c>
      <c r="X26" s="1">
        <f t="shared" si="42"/>
        <v>159.70146322733686</v>
      </c>
      <c r="Y26" s="6">
        <f t="shared" si="42"/>
        <v>120.92472373979612</v>
      </c>
      <c r="Z26" s="10">
        <f t="shared" si="32"/>
        <v>332.73101207516913</v>
      </c>
      <c r="AA26" s="1">
        <f t="shared" si="38"/>
        <v>339.79970732724661</v>
      </c>
      <c r="AB26" s="23">
        <v>51.299633710126081</v>
      </c>
      <c r="AC26" s="1">
        <f t="shared" si="43"/>
        <v>78.809593360665616</v>
      </c>
      <c r="AD26" s="1">
        <f t="shared" si="43"/>
        <v>153.21971405595949</v>
      </c>
      <c r="AE26" s="1">
        <f t="shared" si="43"/>
        <v>168.46632966759017</v>
      </c>
      <c r="AF26" s="1">
        <f t="shared" si="43"/>
        <v>221.8019025560792</v>
      </c>
      <c r="AG26" s="1">
        <f t="shared" si="43"/>
        <v>247.14860282645535</v>
      </c>
      <c r="AH26" s="1">
        <f t="shared" si="43"/>
        <v>246.75415248686386</v>
      </c>
      <c r="AI26" s="1">
        <f t="shared" si="43"/>
        <v>251.70046991838302</v>
      </c>
      <c r="AJ26" s="1">
        <f t="shared" si="43"/>
        <v>255.87886555742779</v>
      </c>
      <c r="AK26" s="1">
        <f t="shared" si="43"/>
        <v>268.48672794750956</v>
      </c>
      <c r="AL26" s="1">
        <f t="shared" si="43"/>
        <v>296.27646300582791</v>
      </c>
      <c r="AM26" s="1">
        <f t="shared" si="44"/>
        <v>296.31585543612084</v>
      </c>
      <c r="AN26" s="1">
        <f t="shared" si="44"/>
        <v>290.07014067410171</v>
      </c>
      <c r="AO26" s="1">
        <f t="shared" si="44"/>
        <v>309.29530933154149</v>
      </c>
      <c r="AP26" s="1">
        <f t="shared" si="44"/>
        <v>333.58225982282073</v>
      </c>
      <c r="AQ26" s="1">
        <f t="shared" si="44"/>
        <v>320.85082294526018</v>
      </c>
      <c r="AR26" s="1">
        <f t="shared" si="44"/>
        <v>311.4229395933325</v>
      </c>
      <c r="AS26" s="1">
        <f t="shared" si="44"/>
        <v>312.22032188751888</v>
      </c>
      <c r="AT26" s="31">
        <f t="shared" si="23"/>
        <v>51.299633710126081</v>
      </c>
      <c r="AU26" s="6">
        <f t="shared" si="3"/>
        <v>0.97466582865932738</v>
      </c>
      <c r="AX26" s="58"/>
      <c r="AY26" s="34" t="s">
        <v>1</v>
      </c>
      <c r="AZ26" s="34">
        <v>6.7279999999999998</v>
      </c>
      <c r="BA26" s="34">
        <v>153.79900000000001</v>
      </c>
    </row>
    <row r="27" spans="1:53" x14ac:dyDescent="0.25">
      <c r="A27" s="31"/>
      <c r="B27" s="31"/>
      <c r="C27" s="10">
        <f>$C$26</f>
        <v>50</v>
      </c>
      <c r="D27" s="1">
        <f t="shared" ref="D27:D30" si="45">D26+C27</f>
        <v>693.08999999999992</v>
      </c>
      <c r="E27" s="6">
        <f t="shared" si="39"/>
        <v>268.26222413793107</v>
      </c>
      <c r="F27" s="10">
        <f t="shared" si="31"/>
        <v>95.118530100955439</v>
      </c>
      <c r="G27" s="1">
        <f t="shared" si="37"/>
        <v>71.456711872870983</v>
      </c>
      <c r="H27" s="23">
        <f t="shared" si="40"/>
        <v>53.089544550009229</v>
      </c>
      <c r="I27" s="13">
        <f t="shared" si="41"/>
        <v>330.36050464537078</v>
      </c>
      <c r="J27" s="13">
        <f t="shared" si="41"/>
        <v>308.5380353787682</v>
      </c>
      <c r="K27" s="13">
        <f t="shared" si="41"/>
        <v>287.0964068946418</v>
      </c>
      <c r="L27" s="13">
        <f t="shared" si="41"/>
        <v>266.69584270756172</v>
      </c>
      <c r="M27" s="1">
        <f t="shared" si="41"/>
        <v>258.96010480973507</v>
      </c>
      <c r="N27" s="1">
        <f t="shared" si="41"/>
        <v>246.65437613290089</v>
      </c>
      <c r="O27" s="1">
        <f t="shared" si="41"/>
        <v>239.72041783113687</v>
      </c>
      <c r="P27" s="1">
        <f t="shared" si="41"/>
        <v>230.54404794519451</v>
      </c>
      <c r="Q27" s="1">
        <f t="shared" si="41"/>
        <v>228.82592049844359</v>
      </c>
      <c r="R27" s="1">
        <f t="shared" si="41"/>
        <v>221.44059306108215</v>
      </c>
      <c r="S27" s="1">
        <f t="shared" si="42"/>
        <v>215.60214377143853</v>
      </c>
      <c r="T27" s="1">
        <f t="shared" si="42"/>
        <v>183.16205581586226</v>
      </c>
      <c r="U27" s="1">
        <f t="shared" si="42"/>
        <v>187.81898533027487</v>
      </c>
      <c r="V27" s="1">
        <f t="shared" si="42"/>
        <v>218.32202977368095</v>
      </c>
      <c r="W27" s="1">
        <f t="shared" si="42"/>
        <v>191.33151025550075</v>
      </c>
      <c r="X27" s="1">
        <f t="shared" si="42"/>
        <v>162.80410730983547</v>
      </c>
      <c r="Y27" s="6">
        <f t="shared" si="42"/>
        <v>124.99363508413543</v>
      </c>
      <c r="Z27" s="10">
        <f t="shared" si="32"/>
        <v>331.22395202727466</v>
      </c>
      <c r="AA27" s="1">
        <f t="shared" si="38"/>
        <v>338.32413614710146</v>
      </c>
      <c r="AB27" s="23">
        <v>51.299633710126081</v>
      </c>
      <c r="AC27" s="1">
        <f t="shared" si="43"/>
        <v>72.182629528671711</v>
      </c>
      <c r="AD27" s="1">
        <f t="shared" si="43"/>
        <v>149.91884729876358</v>
      </c>
      <c r="AE27" s="1">
        <f t="shared" si="43"/>
        <v>165.46988919942254</v>
      </c>
      <c r="AF27" s="1">
        <f t="shared" si="43"/>
        <v>219.53465324976932</v>
      </c>
      <c r="AG27" s="1">
        <f t="shared" si="43"/>
        <v>245.11591518926096</v>
      </c>
      <c r="AH27" s="1">
        <f t="shared" si="43"/>
        <v>244.71818847300759</v>
      </c>
      <c r="AI27" s="1">
        <f t="shared" si="43"/>
        <v>249.70483887408918</v>
      </c>
      <c r="AJ27" s="1">
        <f t="shared" si="43"/>
        <v>253.91607636964659</v>
      </c>
      <c r="AK27" s="1">
        <f t="shared" si="43"/>
        <v>266.61677194797784</v>
      </c>
      <c r="AL27" s="1">
        <f t="shared" si="43"/>
        <v>294.58296374916819</v>
      </c>
      <c r="AM27" s="1">
        <f t="shared" si="44"/>
        <v>294.62258260839423</v>
      </c>
      <c r="AN27" s="1">
        <f t="shared" si="44"/>
        <v>288.34019232617078</v>
      </c>
      <c r="AO27" s="1">
        <f t="shared" si="44"/>
        <v>307.67347687848223</v>
      </c>
      <c r="AP27" s="1">
        <f t="shared" si="44"/>
        <v>332.07906297823098</v>
      </c>
      <c r="AQ27" s="1">
        <f t="shared" si="44"/>
        <v>319.28769250419083</v>
      </c>
      <c r="AR27" s="1">
        <f t="shared" si="44"/>
        <v>309.81224524694375</v>
      </c>
      <c r="AS27" s="1">
        <f t="shared" si="44"/>
        <v>310.61376241169017</v>
      </c>
      <c r="AT27" s="31">
        <f t="shared" si="23"/>
        <v>51.299633710126081</v>
      </c>
      <c r="AU27" s="6">
        <f t="shared" si="3"/>
        <v>0.97466582865932738</v>
      </c>
      <c r="AX27" s="58"/>
      <c r="AY27" s="34" t="s">
        <v>1</v>
      </c>
      <c r="AZ27" s="34">
        <v>6.7220000000000004</v>
      </c>
      <c r="BA27" s="34">
        <v>150.53399999999999</v>
      </c>
    </row>
    <row r="28" spans="1:53" x14ac:dyDescent="0.25">
      <c r="A28" s="31"/>
      <c r="B28" s="31"/>
      <c r="C28" s="10">
        <f>$C$26</f>
        <v>50</v>
      </c>
      <c r="D28" s="1">
        <f t="shared" si="45"/>
        <v>743.08999999999992</v>
      </c>
      <c r="E28" s="6">
        <f t="shared" si="39"/>
        <v>268.26222413793107</v>
      </c>
      <c r="F28" s="10">
        <f t="shared" si="31"/>
        <v>100.24048467842904</v>
      </c>
      <c r="G28" s="1">
        <f t="shared" si="37"/>
        <v>78.145260071756752</v>
      </c>
      <c r="H28" s="23">
        <f t="shared" si="40"/>
        <v>53.089544550009229</v>
      </c>
      <c r="I28" s="13">
        <f t="shared" si="41"/>
        <v>331.8714857132864</v>
      </c>
      <c r="J28" s="13">
        <f t="shared" si="41"/>
        <v>310.155347004352</v>
      </c>
      <c r="K28" s="13">
        <f t="shared" si="41"/>
        <v>288.83380489792694</v>
      </c>
      <c r="L28" s="13">
        <f t="shared" si="41"/>
        <v>268.56524815674965</v>
      </c>
      <c r="M28" s="1">
        <f t="shared" si="41"/>
        <v>260.88494759772738</v>
      </c>
      <c r="N28" s="1">
        <f t="shared" si="41"/>
        <v>248.67448856991857</v>
      </c>
      <c r="O28" s="1">
        <f t="shared" si="41"/>
        <v>241.79846716870404</v>
      </c>
      <c r="P28" s="1">
        <f t="shared" si="41"/>
        <v>232.7040567823349</v>
      </c>
      <c r="Q28" s="1">
        <f t="shared" si="41"/>
        <v>231.00199542852445</v>
      </c>
      <c r="R28" s="1">
        <f t="shared" si="41"/>
        <v>223.68852508620952</v>
      </c>
      <c r="S28" s="1">
        <f t="shared" si="42"/>
        <v>217.91031274090736</v>
      </c>
      <c r="T28" s="1">
        <f t="shared" si="42"/>
        <v>185.87350185191283</v>
      </c>
      <c r="U28" s="1">
        <f t="shared" si="42"/>
        <v>190.46414688989108</v>
      </c>
      <c r="V28" s="1">
        <f t="shared" si="42"/>
        <v>220.60174225173299</v>
      </c>
      <c r="W28" s="1">
        <f t="shared" si="42"/>
        <v>193.9287673777431</v>
      </c>
      <c r="X28" s="1">
        <f t="shared" si="42"/>
        <v>165.84871828552798</v>
      </c>
      <c r="Y28" s="6">
        <f t="shared" si="42"/>
        <v>128.93420341998478</v>
      </c>
      <c r="Z28" s="10">
        <f t="shared" si="32"/>
        <v>329.7100034827065</v>
      </c>
      <c r="AA28" s="1">
        <f t="shared" si="38"/>
        <v>336.84210113892004</v>
      </c>
      <c r="AB28" s="23">
        <v>51.299633710126081</v>
      </c>
      <c r="AC28" s="1">
        <f t="shared" si="43"/>
        <v>64.882293468044651</v>
      </c>
      <c r="AD28" s="1">
        <f t="shared" si="43"/>
        <v>146.54364802129771</v>
      </c>
      <c r="AE28" s="1">
        <f t="shared" si="43"/>
        <v>162.41817703591298</v>
      </c>
      <c r="AF28" s="1">
        <f t="shared" si="43"/>
        <v>217.24374324131051</v>
      </c>
      <c r="AG28" s="1">
        <f t="shared" si="43"/>
        <v>243.06622940891845</v>
      </c>
      <c r="AH28" s="1">
        <f t="shared" si="43"/>
        <v>242.66514329320242</v>
      </c>
      <c r="AI28" s="1">
        <f t="shared" si="43"/>
        <v>247.69312981416104</v>
      </c>
      <c r="AJ28" s="1">
        <f t="shared" si="43"/>
        <v>251.93799602075944</v>
      </c>
      <c r="AK28" s="1">
        <f t="shared" si="43"/>
        <v>264.73360777196388</v>
      </c>
      <c r="AL28" s="1">
        <f t="shared" si="43"/>
        <v>292.87967244457877</v>
      </c>
      <c r="AM28" s="1">
        <f t="shared" si="44"/>
        <v>292.91952168273127</v>
      </c>
      <c r="AN28" s="1">
        <f t="shared" si="44"/>
        <v>286.59980200742143</v>
      </c>
      <c r="AO28" s="1">
        <f t="shared" si="44"/>
        <v>306.04304987124596</v>
      </c>
      <c r="AP28" s="1">
        <f t="shared" si="44"/>
        <v>330.56903071597606</v>
      </c>
      <c r="AQ28" s="1">
        <f t="shared" si="44"/>
        <v>317.71687173433315</v>
      </c>
      <c r="AR28" s="1">
        <f t="shared" si="44"/>
        <v>308.19313312426743</v>
      </c>
      <c r="AS28" s="1">
        <f t="shared" si="44"/>
        <v>308.99885015893818</v>
      </c>
      <c r="AT28" s="31">
        <f t="shared" si="23"/>
        <v>51.299633710126081</v>
      </c>
      <c r="AU28" s="6">
        <f t="shared" si="3"/>
        <v>0.97466582865932738</v>
      </c>
      <c r="AX28" s="58"/>
      <c r="AY28" s="34" t="s">
        <v>1</v>
      </c>
      <c r="AZ28" s="34">
        <v>6.7249999999999996</v>
      </c>
      <c r="BA28" s="34">
        <v>154.703</v>
      </c>
    </row>
    <row r="29" spans="1:53" x14ac:dyDescent="0.25">
      <c r="A29" s="31"/>
      <c r="B29" s="31"/>
      <c r="C29" s="10">
        <f>$C$26</f>
        <v>50</v>
      </c>
      <c r="D29" s="1">
        <f t="shared" si="45"/>
        <v>793.08999999999992</v>
      </c>
      <c r="E29" s="6">
        <f t="shared" si="39"/>
        <v>268.26222413793107</v>
      </c>
      <c r="F29" s="10">
        <f t="shared" si="31"/>
        <v>105.11315221496484</v>
      </c>
      <c r="G29" s="1">
        <f t="shared" si="37"/>
        <v>84.30481404808684</v>
      </c>
      <c r="H29" s="23">
        <f t="shared" si="40"/>
        <v>53.089544550009229</v>
      </c>
      <c r="I29" s="13">
        <f t="shared" si="41"/>
        <v>333.37561852892611</v>
      </c>
      <c r="J29" s="13">
        <f t="shared" si="41"/>
        <v>311.76426875989171</v>
      </c>
      <c r="K29" s="13">
        <f t="shared" si="41"/>
        <v>290.56081437766812</v>
      </c>
      <c r="L29" s="13">
        <f t="shared" si="41"/>
        <v>270.42173085293371</v>
      </c>
      <c r="M29" s="1">
        <f t="shared" si="41"/>
        <v>262.79569228408019</v>
      </c>
      <c r="N29" s="1">
        <f t="shared" si="41"/>
        <v>250.67832228876625</v>
      </c>
      <c r="O29" s="1">
        <f t="shared" si="41"/>
        <v>243.85880899638391</v>
      </c>
      <c r="P29" s="1">
        <f t="shared" si="41"/>
        <v>234.84419950885768</v>
      </c>
      <c r="Q29" s="1">
        <f t="shared" si="41"/>
        <v>233.15776180938099</v>
      </c>
      <c r="R29" s="1">
        <f t="shared" si="41"/>
        <v>225.91409043095072</v>
      </c>
      <c r="S29" s="1">
        <f t="shared" si="42"/>
        <v>220.19428784334997</v>
      </c>
      <c r="T29" s="1">
        <f t="shared" si="42"/>
        <v>188.54595909404435</v>
      </c>
      <c r="U29" s="1">
        <f t="shared" si="42"/>
        <v>193.07307230811347</v>
      </c>
      <c r="V29" s="1">
        <f t="shared" si="42"/>
        <v>222.85813578260957</v>
      </c>
      <c r="W29" s="1">
        <f t="shared" si="42"/>
        <v>196.49169655904242</v>
      </c>
      <c r="X29" s="1">
        <f t="shared" si="42"/>
        <v>168.83843566247711</v>
      </c>
      <c r="Y29" s="6">
        <f t="shared" si="42"/>
        <v>132.75785781469216</v>
      </c>
      <c r="Z29" s="10">
        <f t="shared" si="32"/>
        <v>328.18907111079483</v>
      </c>
      <c r="AA29" s="1">
        <f t="shared" si="38"/>
        <v>335.35351660551055</v>
      </c>
      <c r="AB29" s="23">
        <v>51.299633710126081</v>
      </c>
      <c r="AC29" s="1">
        <f t="shared" si="43"/>
        <v>56.648848229010532</v>
      </c>
      <c r="AD29" s="1">
        <f t="shared" si="43"/>
        <v>143.08885622364167</v>
      </c>
      <c r="AE29" s="1">
        <f t="shared" si="43"/>
        <v>159.3080168468278</v>
      </c>
      <c r="AF29" s="1">
        <f t="shared" si="43"/>
        <v>214.92841593771738</v>
      </c>
      <c r="AG29" s="1">
        <f t="shared" si="43"/>
        <v>240.99911178066398</v>
      </c>
      <c r="AH29" s="1">
        <f t="shared" si="43"/>
        <v>240.59457967608176</v>
      </c>
      <c r="AI29" s="1">
        <f t="shared" si="43"/>
        <v>245.66494775839476</v>
      </c>
      <c r="AJ29" s="1">
        <f t="shared" si="43"/>
        <v>249.94426146434367</v>
      </c>
      <c r="AK29" s="1">
        <f t="shared" si="43"/>
        <v>262.8369515193022</v>
      </c>
      <c r="AL29" s="1">
        <f t="shared" si="43"/>
        <v>291.16641724492155</v>
      </c>
      <c r="AM29" s="1">
        <f t="shared" si="44"/>
        <v>291.20650092819028</v>
      </c>
      <c r="AN29" s="1">
        <f t="shared" si="44"/>
        <v>284.84877832052075</v>
      </c>
      <c r="AO29" s="1">
        <f t="shared" si="44"/>
        <v>304.40389020919878</v>
      </c>
      <c r="AP29" s="1">
        <f t="shared" si="44"/>
        <v>329.05206893210675</v>
      </c>
      <c r="AQ29" s="1">
        <f t="shared" si="44"/>
        <v>316.13824600109791</v>
      </c>
      <c r="AR29" s="1">
        <f t="shared" si="44"/>
        <v>306.56546985098049</v>
      </c>
      <c r="AS29" s="1">
        <f t="shared" si="44"/>
        <v>307.37545347595005</v>
      </c>
      <c r="AT29" s="31">
        <f t="shared" si="23"/>
        <v>51.299633710126081</v>
      </c>
      <c r="AU29" s="6">
        <f t="shared" si="3"/>
        <v>0.97466582865932738</v>
      </c>
      <c r="AX29" s="58"/>
      <c r="AY29" s="34" t="s">
        <v>1</v>
      </c>
      <c r="AZ29" s="34">
        <v>6.7220000000000004</v>
      </c>
      <c r="BA29" s="34">
        <v>162.768</v>
      </c>
    </row>
    <row r="30" spans="1:53" x14ac:dyDescent="0.25">
      <c r="A30" s="4"/>
      <c r="B30" s="4"/>
      <c r="C30" s="12">
        <v>25.33</v>
      </c>
      <c r="D30" s="5">
        <f t="shared" si="45"/>
        <v>818.42</v>
      </c>
      <c r="E30" s="14">
        <f t="shared" si="39"/>
        <v>268.26222413793107</v>
      </c>
      <c r="F30" s="10">
        <f t="shared" si="31"/>
        <v>107.49739001746214</v>
      </c>
      <c r="G30" s="1">
        <f t="shared" si="37"/>
        <v>87.259473776103533</v>
      </c>
      <c r="H30" s="23">
        <f t="shared" si="40"/>
        <v>53.089544550009229</v>
      </c>
      <c r="I30" s="13">
        <f t="shared" si="41"/>
        <v>334.13502827680918</v>
      </c>
      <c r="J30" s="13">
        <f t="shared" si="41"/>
        <v>312.57618810042135</v>
      </c>
      <c r="K30" s="13">
        <f t="shared" si="41"/>
        <v>291.4318118253629</v>
      </c>
      <c r="L30" s="13">
        <f t="shared" si="41"/>
        <v>271.35737802664687</v>
      </c>
      <c r="M30" s="1">
        <f t="shared" si="41"/>
        <v>263.75839318412022</v>
      </c>
      <c r="N30" s="1">
        <f t="shared" si="41"/>
        <v>251.68737623788476</v>
      </c>
      <c r="O30" s="1">
        <f t="shared" si="41"/>
        <v>244.89596325202024</v>
      </c>
      <c r="P30" s="1">
        <f t="shared" si="41"/>
        <v>235.92098705913418</v>
      </c>
      <c r="Q30" s="1">
        <f t="shared" si="41"/>
        <v>234.24230186701982</v>
      </c>
      <c r="R30" s="1">
        <f t="shared" si="41"/>
        <v>227.03323621717544</v>
      </c>
      <c r="S30" s="1">
        <f t="shared" si="42"/>
        <v>221.34235584460572</v>
      </c>
      <c r="T30" s="1">
        <f t="shared" si="42"/>
        <v>189.88547280582853</v>
      </c>
      <c r="U30" s="1">
        <f t="shared" si="42"/>
        <v>194.38139145117262</v>
      </c>
      <c r="V30" s="1">
        <f t="shared" si="42"/>
        <v>223.99255071653619</v>
      </c>
      <c r="W30" s="1">
        <f t="shared" si="42"/>
        <v>197.77740242163867</v>
      </c>
      <c r="X30" s="1">
        <f t="shared" si="42"/>
        <v>170.33300164369916</v>
      </c>
      <c r="Y30" s="6">
        <f t="shared" si="42"/>
        <v>134.65349198422601</v>
      </c>
      <c r="Z30" s="12">
        <f t="shared" si="32"/>
        <v>326.66105736155077</v>
      </c>
      <c r="AA30" s="5">
        <f t="shared" si="38"/>
        <v>333.85829493915895</v>
      </c>
      <c r="AB30" s="24">
        <v>51.299633710126081</v>
      </c>
      <c r="AC30" s="5">
        <f t="shared" si="43"/>
        <v>46.994382703398387</v>
      </c>
      <c r="AD30" s="5">
        <f t="shared" si="43"/>
        <v>139.54856063532151</v>
      </c>
      <c r="AE30" s="5">
        <f t="shared" si="43"/>
        <v>156.13591589275407</v>
      </c>
      <c r="AF30" s="5">
        <f t="shared" si="43"/>
        <v>212.58787354291036</v>
      </c>
      <c r="AG30" s="5">
        <f t="shared" si="43"/>
        <v>238.91410983671301</v>
      </c>
      <c r="AH30" s="5">
        <f t="shared" si="43"/>
        <v>238.50604136899858</v>
      </c>
      <c r="AI30" s="5">
        <f t="shared" si="43"/>
        <v>243.61988128462511</v>
      </c>
      <c r="AJ30" s="5">
        <f t="shared" si="43"/>
        <v>247.93449505656972</v>
      </c>
      <c r="AK30" s="5">
        <f t="shared" si="43"/>
        <v>260.92650897131944</v>
      </c>
      <c r="AL30" s="5">
        <f t="shared" si="43"/>
        <v>289.44302121703288</v>
      </c>
      <c r="AM30" s="5">
        <f t="shared" si="44"/>
        <v>289.48334353264624</v>
      </c>
      <c r="AN30" s="5">
        <f t="shared" si="44"/>
        <v>283.08692394862248</v>
      </c>
      <c r="AO30" s="5">
        <f t="shared" si="44"/>
        <v>302.75585605318014</v>
      </c>
      <c r="AP30" s="5">
        <f t="shared" si="44"/>
        <v>327.52808134341694</v>
      </c>
      <c r="AQ30" s="5">
        <f t="shared" si="44"/>
        <v>314.55169779330504</v>
      </c>
      <c r="AR30" s="5">
        <f t="shared" si="44"/>
        <v>304.92911849305642</v>
      </c>
      <c r="AS30" s="5">
        <f t="shared" si="44"/>
        <v>305.74343721418774</v>
      </c>
      <c r="AT30" s="4">
        <f t="shared" si="23"/>
        <v>46.994382703398387</v>
      </c>
      <c r="AU30" s="14">
        <f t="shared" si="3"/>
        <v>0.53900058991876632</v>
      </c>
      <c r="AX30" s="58"/>
      <c r="AY30" s="34" t="s">
        <v>1</v>
      </c>
      <c r="AZ30" s="34">
        <v>6.7220000000000004</v>
      </c>
      <c r="BA30" s="34">
        <v>171.87899999999999</v>
      </c>
    </row>
    <row r="31" spans="1:53" x14ac:dyDescent="0.25">
      <c r="A31" s="30" t="s">
        <v>29</v>
      </c>
      <c r="B31" s="30">
        <f>SUM(AZ126:AZ223)</f>
        <v>367.0999999999998</v>
      </c>
      <c r="C31" s="8">
        <v>0</v>
      </c>
      <c r="D31" s="8">
        <f>D30</f>
        <v>818.42</v>
      </c>
      <c r="E31" s="9">
        <f t="shared" ref="E31:E39" si="46">$S$200</f>
        <v>173.45136734693875</v>
      </c>
      <c r="F31" s="11">
        <f t="shared" si="31"/>
        <v>107.49739001746214</v>
      </c>
      <c r="G31" s="8">
        <f t="shared" si="37"/>
        <v>87.259473776103533</v>
      </c>
      <c r="H31" s="8">
        <f t="shared" ref="H31:H62" si="47">SQRT(H30^2+2*$P$195*9.81* $C31)</f>
        <v>53.089544550009229</v>
      </c>
      <c r="I31" s="25">
        <f t="shared" ref="I31:I39" si="48">$S$201</f>
        <v>42.689208537337464</v>
      </c>
      <c r="J31" s="17">
        <f t="shared" ref="J31:J50" si="49">SQRT(J30^2+2*$P$195*9.81* $C31)</f>
        <v>312.57618810042135</v>
      </c>
      <c r="K31" s="17">
        <f t="shared" ref="K31:K50" si="50">SQRT(K30^2+2*$P$195*9.81* $C31)</f>
        <v>291.4318118253629</v>
      </c>
      <c r="L31" s="17">
        <f t="shared" ref="L31:L50" si="51">SQRT(L30^2+2*$P$195*9.81* $C31)</f>
        <v>271.35737802664687</v>
      </c>
      <c r="M31" s="8">
        <f t="shared" ref="M31:M50" si="52">SQRT(M30^2+2*$P$195*9.81* $C31)</f>
        <v>263.75839318412022</v>
      </c>
      <c r="N31" s="8">
        <f t="shared" ref="N31:N50" si="53">SQRT(N30^2+2*$P$195*9.81* $C31)</f>
        <v>251.68737623788476</v>
      </c>
      <c r="O31" s="8">
        <f t="shared" ref="O31:O50" si="54">SQRT(O30^2+2*$P$195*9.81* $C31)</f>
        <v>244.89596325202024</v>
      </c>
      <c r="P31" s="8">
        <f t="shared" ref="P31:P50" si="55">SQRT(P30^2+2*$P$195*9.81* $C31)</f>
        <v>235.92098705913418</v>
      </c>
      <c r="Q31" s="8">
        <f t="shared" ref="Q31:Q50" si="56">SQRT(Q30^2+2*$P$195*9.81* $C31)</f>
        <v>234.24230186701982</v>
      </c>
      <c r="R31" s="8">
        <f t="shared" ref="R31:R50" si="57">SQRT(R30^2+2*$P$195*9.81* $C31)</f>
        <v>227.03323621717544</v>
      </c>
      <c r="S31" s="8">
        <f t="shared" ref="S31:S50" si="58">SQRT(S30^2+2*$P$195*9.81* $C31)</f>
        <v>221.34235584460572</v>
      </c>
      <c r="T31" s="8">
        <f t="shared" ref="T31:T50" si="59">SQRT(T30^2+2*$P$195*9.81* $C31)</f>
        <v>189.88547280582853</v>
      </c>
      <c r="U31" s="8">
        <f t="shared" ref="U31:U50" si="60">SQRT(U30^2+2*$P$195*9.81* $C31)</f>
        <v>194.38139145117262</v>
      </c>
      <c r="V31" s="8">
        <f t="shared" ref="V31:V50" si="61">SQRT(V30^2+2*$P$195*9.81* $C31)</f>
        <v>223.99255071653619</v>
      </c>
      <c r="W31" s="8">
        <f t="shared" ref="W31:W50" si="62">SQRT(W30^2+2*$P$195*9.81* $C31)</f>
        <v>197.77740242163867</v>
      </c>
      <c r="X31" s="8">
        <f t="shared" ref="X31:X50" si="63">SQRT(X30^2+2*$P$195*9.81* $C31)</f>
        <v>170.33300164369916</v>
      </c>
      <c r="Y31" s="9">
        <f t="shared" ref="Y31:Y50" si="64">SQRT(Y30^2+2*$P$195*9.81* $C31)</f>
        <v>134.65349198422601</v>
      </c>
      <c r="Z31" s="11">
        <f t="shared" si="32"/>
        <v>325.88423144510438</v>
      </c>
      <c r="AA31" s="8">
        <f t="shared" si="38"/>
        <v>333.09825428495185</v>
      </c>
      <c r="AB31" s="8">
        <f t="shared" ref="AB31:AB62" si="65">SQRT(AB32^2+2*$P$195*9.81* $C31)</f>
        <v>338.94779354170902</v>
      </c>
      <c r="AC31" s="22">
        <v>41.249944408125806</v>
      </c>
      <c r="AD31" s="8">
        <f t="shared" ref="AD31:AD50" si="66">SQRT(AD32^2+2*$P$195*9.81* $C31)</f>
        <v>137.72032051730784</v>
      </c>
      <c r="AE31" s="8">
        <f t="shared" ref="AE31:AE50" si="67">SQRT(AE32^2+2*$P$195*9.81* $C31)</f>
        <v>154.50407806808587</v>
      </c>
      <c r="AF31" s="8">
        <f t="shared" ref="AF31:AF50" si="68">SQRT(AF32^2+2*$P$195*9.81* $C31)</f>
        <v>211.39226543442041</v>
      </c>
      <c r="AG31" s="8">
        <f t="shared" ref="AG31:AG50" si="69">SQRT(AG32^2+2*$P$195*9.81* $C31)</f>
        <v>237.8508730004348</v>
      </c>
      <c r="AH31" s="8">
        <f t="shared" ref="AH31:AH50" si="70">SQRT(AH32^2+2*$P$195*9.81* $C31)</f>
        <v>237.44097725015888</v>
      </c>
      <c r="AI31" s="8">
        <f t="shared" ref="AI31:AI50" si="71">SQRT(AI32^2+2*$P$195*9.81* $C31)</f>
        <v>242.57727112228557</v>
      </c>
      <c r="AJ31" s="8">
        <f t="shared" ref="AJ31:AJ50" si="72">SQRT(AJ32^2+2*$P$195*9.81* $C31)</f>
        <v>246.91010458658064</v>
      </c>
      <c r="AK31" s="8">
        <f t="shared" ref="AK31:AK50" si="73">SQRT(AK32^2+2*$P$195*9.81* $C31)</f>
        <v>259.95332079425344</v>
      </c>
      <c r="AL31" s="8">
        <f t="shared" ref="AL31:AL50" si="74">SQRT(AL32^2+2*$P$195*9.81* $C31)</f>
        <v>288.56602093670648</v>
      </c>
      <c r="AM31" s="8">
        <f t="shared" ref="AM31:AM50" si="75">SQRT(AM32^2+2*$P$195*9.81* $C31)</f>
        <v>288.60646578141672</v>
      </c>
      <c r="AN31" s="8">
        <f t="shared" ref="AN31:AN50" si="76">SQRT(AN32^2+2*$P$195*9.81* $C31)</f>
        <v>282.19017066278752</v>
      </c>
      <c r="AO31" s="8">
        <f t="shared" ref="AO31:AO50" si="77">SQRT(AO32^2+2*$P$195*9.81* $C31)</f>
        <v>301.91752894208366</v>
      </c>
      <c r="AP31" s="8">
        <f t="shared" ref="AP31:AP50" si="78">SQRT(AP32^2+2*$P$195*9.81* $C31)</f>
        <v>326.75331670313608</v>
      </c>
      <c r="AQ31" s="8">
        <f t="shared" ref="AQ31:AQ50" si="79">SQRT(AQ32^2+2*$P$195*9.81* $C31)</f>
        <v>313.74489078334119</v>
      </c>
      <c r="AR31" s="8">
        <f t="shared" ref="AR31:AR50" si="80">SQRT(AR32^2+2*$P$195*9.81* $C31)</f>
        <v>304.09678264156696</v>
      </c>
      <c r="AS31" s="8">
        <f t="shared" ref="AS31:AS50" si="81">SQRT(AS32^2+2*$P$195*9.81* $C31)</f>
        <v>304.91332425387048</v>
      </c>
      <c r="AT31" s="30">
        <f t="shared" si="23"/>
        <v>41.249944408125806</v>
      </c>
      <c r="AU31" s="9">
        <f t="shared" si="3"/>
        <v>0</v>
      </c>
      <c r="AX31" s="58"/>
      <c r="AY31" s="34" t="s">
        <v>1</v>
      </c>
      <c r="AZ31" s="34">
        <v>6.7329999999999997</v>
      </c>
      <c r="BA31" s="34">
        <v>193.37200000000001</v>
      </c>
    </row>
    <row r="32" spans="1:53" x14ac:dyDescent="0.25">
      <c r="A32" s="31"/>
      <c r="B32" s="31"/>
      <c r="C32" s="1">
        <v>50</v>
      </c>
      <c r="D32" s="1">
        <f>D31+C32</f>
        <v>868.42</v>
      </c>
      <c r="E32" s="6">
        <f t="shared" si="46"/>
        <v>173.45136734693875</v>
      </c>
      <c r="F32" s="10">
        <f t="shared" si="31"/>
        <v>112.05493679694067</v>
      </c>
      <c r="G32" s="1">
        <f t="shared" si="37"/>
        <v>92.81613956463876</v>
      </c>
      <c r="H32" s="1">
        <f t="shared" si="47"/>
        <v>61.799027019261516</v>
      </c>
      <c r="I32" s="26">
        <f t="shared" si="48"/>
        <v>42.689208537337464</v>
      </c>
      <c r="J32" s="13">
        <f t="shared" si="49"/>
        <v>314.17271263970395</v>
      </c>
      <c r="K32" s="13">
        <f t="shared" si="50"/>
        <v>293.14351595048754</v>
      </c>
      <c r="L32" s="13">
        <f t="shared" si="51"/>
        <v>273.19488759765716</v>
      </c>
      <c r="M32" s="1">
        <f t="shared" si="52"/>
        <v>265.64847068083969</v>
      </c>
      <c r="N32" s="1">
        <f t="shared" si="53"/>
        <v>253.66741090946343</v>
      </c>
      <c r="O32" s="1">
        <f t="shared" si="54"/>
        <v>246.93046150107696</v>
      </c>
      <c r="P32" s="1">
        <f t="shared" si="55"/>
        <v>238.03220818821171</v>
      </c>
      <c r="Q32" s="1">
        <f t="shared" si="56"/>
        <v>236.3685173282602</v>
      </c>
      <c r="R32" s="1">
        <f t="shared" si="57"/>
        <v>229.22632996068273</v>
      </c>
      <c r="S32" s="1">
        <f t="shared" si="58"/>
        <v>223.59127552487388</v>
      </c>
      <c r="T32" s="1">
        <f t="shared" si="59"/>
        <v>192.50224098096376</v>
      </c>
      <c r="U32" s="1">
        <f t="shared" si="60"/>
        <v>196.93843033418847</v>
      </c>
      <c r="V32" s="1">
        <f t="shared" si="61"/>
        <v>226.21512499499241</v>
      </c>
      <c r="W32" s="1">
        <f t="shared" si="62"/>
        <v>200.29109043751998</v>
      </c>
      <c r="X32" s="1">
        <f t="shared" si="63"/>
        <v>173.24535043963638</v>
      </c>
      <c r="Y32" s="6">
        <f t="shared" si="64"/>
        <v>138.31913426401286</v>
      </c>
      <c r="Z32" s="10">
        <f t="shared" si="32"/>
        <v>325.88423144510438</v>
      </c>
      <c r="AA32" s="1">
        <f t="shared" si="38"/>
        <v>333.09825428495185</v>
      </c>
      <c r="AB32" s="1">
        <f t="shared" si="65"/>
        <v>338.94779354170902</v>
      </c>
      <c r="AC32" s="23">
        <v>41.249944408125806</v>
      </c>
      <c r="AD32" s="1">
        <f t="shared" si="66"/>
        <v>137.72032051730784</v>
      </c>
      <c r="AE32" s="1">
        <f t="shared" si="67"/>
        <v>154.50407806808587</v>
      </c>
      <c r="AF32" s="1">
        <f t="shared" si="68"/>
        <v>211.39226543442041</v>
      </c>
      <c r="AG32" s="1">
        <f t="shared" si="69"/>
        <v>237.8508730004348</v>
      </c>
      <c r="AH32" s="1">
        <f t="shared" si="70"/>
        <v>237.44097725015888</v>
      </c>
      <c r="AI32" s="1">
        <f t="shared" si="71"/>
        <v>242.57727112228557</v>
      </c>
      <c r="AJ32" s="1">
        <f t="shared" si="72"/>
        <v>246.91010458658064</v>
      </c>
      <c r="AK32" s="1">
        <f t="shared" si="73"/>
        <v>259.95332079425344</v>
      </c>
      <c r="AL32" s="1">
        <f t="shared" si="74"/>
        <v>288.56602093670648</v>
      </c>
      <c r="AM32" s="1">
        <f t="shared" si="75"/>
        <v>288.60646578141672</v>
      </c>
      <c r="AN32" s="1">
        <f t="shared" si="76"/>
        <v>282.19017066278752</v>
      </c>
      <c r="AO32" s="1">
        <f t="shared" si="77"/>
        <v>301.91752894208366</v>
      </c>
      <c r="AP32" s="1">
        <f t="shared" si="78"/>
        <v>326.75331670313608</v>
      </c>
      <c r="AQ32" s="1">
        <f t="shared" si="79"/>
        <v>313.74489078334119</v>
      </c>
      <c r="AR32" s="1">
        <f t="shared" si="80"/>
        <v>304.09678264156696</v>
      </c>
      <c r="AS32" s="1">
        <f t="shared" si="81"/>
        <v>304.91332425387048</v>
      </c>
      <c r="AT32" s="31">
        <f t="shared" si="23"/>
        <v>41.249944408125806</v>
      </c>
      <c r="AU32" s="6">
        <f t="shared" si="3"/>
        <v>1.2121228456771089</v>
      </c>
      <c r="AX32" s="58"/>
      <c r="AY32" s="34" t="s">
        <v>1</v>
      </c>
      <c r="AZ32" s="34">
        <v>6.7359999999999998</v>
      </c>
      <c r="BA32" s="34">
        <v>205.57300000000001</v>
      </c>
    </row>
    <row r="33" spans="1:53" x14ac:dyDescent="0.25">
      <c r="A33" s="31"/>
      <c r="B33" s="31"/>
      <c r="C33" s="1">
        <f t="shared" ref="C33:C38" si="82">$C$26</f>
        <v>50</v>
      </c>
      <c r="D33" s="1">
        <f t="shared" ref="D33:D39" si="83">D32+C33</f>
        <v>918.42</v>
      </c>
      <c r="E33" s="6">
        <f t="shared" si="46"/>
        <v>173.45136734693875</v>
      </c>
      <c r="F33" s="10">
        <f t="shared" si="31"/>
        <v>116.43422546900189</v>
      </c>
      <c r="G33" s="1">
        <f t="shared" si="37"/>
        <v>98.058430354980189</v>
      </c>
      <c r="H33" s="1">
        <f t="shared" si="47"/>
        <v>69.424345445437325</v>
      </c>
      <c r="I33" s="26">
        <f t="shared" si="48"/>
        <v>42.689208537337464</v>
      </c>
      <c r="J33" s="13">
        <f t="shared" si="49"/>
        <v>315.76116507162499</v>
      </c>
      <c r="K33" s="13">
        <f t="shared" si="50"/>
        <v>294.84528306183523</v>
      </c>
      <c r="L33" s="13">
        <f t="shared" si="51"/>
        <v>275.02012037212211</v>
      </c>
      <c r="M33" s="1">
        <f t="shared" si="52"/>
        <v>267.52519502855978</v>
      </c>
      <c r="N33" s="1">
        <f t="shared" si="53"/>
        <v>255.63210940238037</v>
      </c>
      <c r="O33" s="1">
        <f t="shared" si="54"/>
        <v>248.94833362996198</v>
      </c>
      <c r="P33" s="1">
        <f t="shared" si="55"/>
        <v>240.12486779789418</v>
      </c>
      <c r="Q33" s="1">
        <f t="shared" si="56"/>
        <v>238.47577651400999</v>
      </c>
      <c r="R33" s="1">
        <f t="shared" si="57"/>
        <v>231.39863946714078</v>
      </c>
      <c r="S33" s="1">
        <f t="shared" si="58"/>
        <v>225.81779932246278</v>
      </c>
      <c r="T33" s="1">
        <f t="shared" si="59"/>
        <v>195.0839121575458</v>
      </c>
      <c r="U33" s="1">
        <f t="shared" si="60"/>
        <v>199.46269160545791</v>
      </c>
      <c r="V33" s="1">
        <f t="shared" si="61"/>
        <v>228.41607381377528</v>
      </c>
      <c r="W33" s="1">
        <f t="shared" si="62"/>
        <v>202.77361985389228</v>
      </c>
      <c r="X33" s="1">
        <f t="shared" si="63"/>
        <v>176.10954388945655</v>
      </c>
      <c r="Y33" s="6">
        <f t="shared" si="64"/>
        <v>141.8901085472346</v>
      </c>
      <c r="Z33" s="10">
        <f t="shared" si="32"/>
        <v>324.34535961620657</v>
      </c>
      <c r="AA33" s="1">
        <f t="shared" si="38"/>
        <v>331.59286332441241</v>
      </c>
      <c r="AB33" s="1">
        <f t="shared" si="65"/>
        <v>337.46849741389639</v>
      </c>
      <c r="AC33" s="23">
        <v>41.249944408125806</v>
      </c>
      <c r="AD33" s="1">
        <f t="shared" si="66"/>
        <v>134.03830304577122</v>
      </c>
      <c r="AE33" s="1">
        <f t="shared" si="67"/>
        <v>151.23124723306748</v>
      </c>
      <c r="AF33" s="1">
        <f t="shared" si="68"/>
        <v>209.0121285607523</v>
      </c>
      <c r="AG33" s="1">
        <f t="shared" si="69"/>
        <v>235.738027876431</v>
      </c>
      <c r="AH33" s="1">
        <f t="shared" si="70"/>
        <v>235.32445193288024</v>
      </c>
      <c r="AI33" s="1">
        <f t="shared" si="71"/>
        <v>240.50595099733985</v>
      </c>
      <c r="AJ33" s="1">
        <f t="shared" si="72"/>
        <v>244.8754372062584</v>
      </c>
      <c r="AK33" s="1">
        <f t="shared" si="73"/>
        <v>258.02152815600493</v>
      </c>
      <c r="AL33" s="1">
        <f t="shared" si="74"/>
        <v>286.82700088946251</v>
      </c>
      <c r="AM33" s="1">
        <f t="shared" si="75"/>
        <v>286.86769091488861</v>
      </c>
      <c r="AN33" s="1">
        <f t="shared" si="76"/>
        <v>280.41161248902148</v>
      </c>
      <c r="AO33" s="1">
        <f t="shared" si="77"/>
        <v>300.2558480404569</v>
      </c>
      <c r="AP33" s="1">
        <f t="shared" si="78"/>
        <v>325.21855724497016</v>
      </c>
      <c r="AQ33" s="1">
        <f t="shared" si="79"/>
        <v>312.14617808432428</v>
      </c>
      <c r="AR33" s="1">
        <f t="shared" si="80"/>
        <v>302.44707506099712</v>
      </c>
      <c r="AS33" s="1">
        <f t="shared" si="81"/>
        <v>303.26805850195626</v>
      </c>
      <c r="AT33" s="31">
        <f t="shared" si="23"/>
        <v>41.249944408125806</v>
      </c>
      <c r="AU33" s="6">
        <f t="shared" si="3"/>
        <v>1.2121228456771089</v>
      </c>
      <c r="AX33" s="58"/>
      <c r="AY33" s="34" t="s">
        <v>1</v>
      </c>
      <c r="AZ33" s="34">
        <v>6.7530000000000001</v>
      </c>
      <c r="BA33" s="34">
        <v>233.584</v>
      </c>
    </row>
    <row r="34" spans="1:53" x14ac:dyDescent="0.25">
      <c r="A34" s="31"/>
      <c r="B34" s="31"/>
      <c r="C34" s="1">
        <f t="shared" si="82"/>
        <v>50</v>
      </c>
      <c r="D34" s="1">
        <f t="shared" si="83"/>
        <v>968.42</v>
      </c>
      <c r="E34" s="6">
        <f t="shared" si="46"/>
        <v>173.45136734693875</v>
      </c>
      <c r="F34" s="10">
        <f t="shared" si="31"/>
        <v>120.65466779435584</v>
      </c>
      <c r="G34" s="1">
        <f t="shared" si="37"/>
        <v>103.03434264206523</v>
      </c>
      <c r="H34" s="1">
        <f t="shared" si="47"/>
        <v>76.291282205291409</v>
      </c>
      <c r="I34" s="26">
        <f t="shared" si="48"/>
        <v>42.689208537337464</v>
      </c>
      <c r="J34" s="13">
        <f t="shared" si="49"/>
        <v>317.34166661091007</v>
      </c>
      <c r="K34" s="13">
        <f t="shared" si="50"/>
        <v>296.53728423895325</v>
      </c>
      <c r="L34" s="13">
        <f t="shared" si="51"/>
        <v>276.83331918231323</v>
      </c>
      <c r="M34" s="1">
        <f t="shared" si="52"/>
        <v>269.38884530557112</v>
      </c>
      <c r="N34" s="1">
        <f t="shared" si="53"/>
        <v>257.58182264575771</v>
      </c>
      <c r="O34" s="1">
        <f t="shared" si="54"/>
        <v>250.94998070758018</v>
      </c>
      <c r="P34" s="1">
        <f t="shared" si="55"/>
        <v>242.19944701620639</v>
      </c>
      <c r="Q34" s="1">
        <f t="shared" si="56"/>
        <v>240.56457757525325</v>
      </c>
      <c r="R34" s="1">
        <f t="shared" si="57"/>
        <v>233.55074469426083</v>
      </c>
      <c r="S34" s="1">
        <f t="shared" si="58"/>
        <v>228.02258329130487</v>
      </c>
      <c r="T34" s="1">
        <f t="shared" si="59"/>
        <v>197.63186175992232</v>
      </c>
      <c r="U34" s="1">
        <f t="shared" si="60"/>
        <v>201.95540434089406</v>
      </c>
      <c r="V34" s="1">
        <f t="shared" si="61"/>
        <v>230.59601639338882</v>
      </c>
      <c r="W34" s="1">
        <f t="shared" si="62"/>
        <v>205.22612140916863</v>
      </c>
      <c r="X34" s="1">
        <f t="shared" si="63"/>
        <v>178.92789455239341</v>
      </c>
      <c r="Y34" s="6">
        <f t="shared" si="64"/>
        <v>145.37339131885867</v>
      </c>
      <c r="Z34" s="10">
        <f t="shared" si="32"/>
        <v>322.79915164784177</v>
      </c>
      <c r="AA34" s="1">
        <f t="shared" si="38"/>
        <v>330.0806068336679</v>
      </c>
      <c r="AB34" s="1">
        <f t="shared" si="65"/>
        <v>335.98268816531754</v>
      </c>
      <c r="AC34" s="23">
        <v>41.249944408125806</v>
      </c>
      <c r="AD34" s="1">
        <f t="shared" si="66"/>
        <v>130.2522425272978</v>
      </c>
      <c r="AE34" s="1">
        <f t="shared" si="67"/>
        <v>147.88600386672559</v>
      </c>
      <c r="AF34" s="1">
        <f t="shared" si="68"/>
        <v>206.60457372840622</v>
      </c>
      <c r="AG34" s="1">
        <f t="shared" si="69"/>
        <v>233.6060739515755</v>
      </c>
      <c r="AH34" s="1">
        <f t="shared" si="70"/>
        <v>233.18871687436007</v>
      </c>
      <c r="AI34" s="1">
        <f t="shared" si="71"/>
        <v>238.41663630110807</v>
      </c>
      <c r="AJ34" s="1">
        <f t="shared" si="72"/>
        <v>242.82372154910277</v>
      </c>
      <c r="AK34" s="1">
        <f t="shared" si="73"/>
        <v>256.0751627783531</v>
      </c>
      <c r="AL34" s="1">
        <f t="shared" si="74"/>
        <v>285.07737272404438</v>
      </c>
      <c r="AM34" s="1">
        <f t="shared" si="75"/>
        <v>285.11831244386963</v>
      </c>
      <c r="AN34" s="1">
        <f t="shared" si="76"/>
        <v>278.62170127018669</v>
      </c>
      <c r="AO34" s="1">
        <f t="shared" si="77"/>
        <v>298.58491971714506</v>
      </c>
      <c r="AP34" s="1">
        <f t="shared" si="78"/>
        <v>323.67652058266435</v>
      </c>
      <c r="AQ34" s="1">
        <f t="shared" si="79"/>
        <v>310.53923502940927</v>
      </c>
      <c r="AR34" s="1">
        <f t="shared" si="80"/>
        <v>300.7883196085786</v>
      </c>
      <c r="AS34" s="1">
        <f t="shared" si="81"/>
        <v>301.61381816413183</v>
      </c>
      <c r="AT34" s="31">
        <f t="shared" si="23"/>
        <v>41.249944408125806</v>
      </c>
      <c r="AU34" s="6">
        <f t="shared" si="3"/>
        <v>1.2121228456771089</v>
      </c>
      <c r="AX34" s="58"/>
      <c r="AY34" s="34" t="s">
        <v>1</v>
      </c>
      <c r="AZ34" s="34">
        <v>6.7530000000000001</v>
      </c>
      <c r="BA34" s="34">
        <v>268.68900000000002</v>
      </c>
    </row>
    <row r="35" spans="1:53" x14ac:dyDescent="0.25">
      <c r="A35" s="31"/>
      <c r="B35" s="31"/>
      <c r="C35" s="1">
        <f t="shared" si="82"/>
        <v>50</v>
      </c>
      <c r="D35" s="1">
        <f t="shared" si="83"/>
        <v>1018.42</v>
      </c>
      <c r="E35" s="6">
        <f t="shared" si="46"/>
        <v>173.45136734693875</v>
      </c>
      <c r="F35" s="10">
        <f t="shared" si="31"/>
        <v>124.7323889796326</v>
      </c>
      <c r="G35" s="1">
        <f t="shared" si="37"/>
        <v>107.78077641064988</v>
      </c>
      <c r="H35" s="1">
        <f t="shared" si="47"/>
        <v>82.589222907879531</v>
      </c>
      <c r="I35" s="26">
        <f t="shared" si="48"/>
        <v>42.689208537337464</v>
      </c>
      <c r="J35" s="13">
        <f t="shared" si="49"/>
        <v>318.91433546861765</v>
      </c>
      <c r="K35" s="13">
        <f t="shared" si="50"/>
        <v>298.21968570805944</v>
      </c>
      <c r="L35" s="13">
        <f t="shared" si="51"/>
        <v>278.63471895924334</v>
      </c>
      <c r="M35" s="1">
        <f t="shared" si="52"/>
        <v>271.23969100238429</v>
      </c>
      <c r="N35" s="1">
        <f t="shared" si="53"/>
        <v>259.51688838592099</v>
      </c>
      <c r="O35" s="1">
        <f t="shared" si="54"/>
        <v>252.93578793269819</v>
      </c>
      <c r="P35" s="1">
        <f t="shared" si="55"/>
        <v>244.25640653820355</v>
      </c>
      <c r="Q35" s="1">
        <f t="shared" si="56"/>
        <v>242.63539721969678</v>
      </c>
      <c r="R35" s="1">
        <f t="shared" si="57"/>
        <v>235.68319911958892</v>
      </c>
      <c r="S35" s="1">
        <f t="shared" si="58"/>
        <v>230.20625206722789</v>
      </c>
      <c r="T35" s="1">
        <f t="shared" si="59"/>
        <v>200.14737765629869</v>
      </c>
      <c r="U35" s="1">
        <f t="shared" si="60"/>
        <v>204.41772267221356</v>
      </c>
      <c r="V35" s="1">
        <f t="shared" si="61"/>
        <v>232.75554295547946</v>
      </c>
      <c r="W35" s="1">
        <f t="shared" si="62"/>
        <v>207.64965906220704</v>
      </c>
      <c r="X35" s="1">
        <f t="shared" si="63"/>
        <v>181.70253561508827</v>
      </c>
      <c r="Y35" s="6">
        <f t="shared" si="64"/>
        <v>148.77514208881138</v>
      </c>
      <c r="Z35" s="10">
        <f t="shared" si="32"/>
        <v>321.24550160985342</v>
      </c>
      <c r="AA35" s="1">
        <f t="shared" si="38"/>
        <v>328.5613900136205</v>
      </c>
      <c r="AB35" s="1">
        <f t="shared" si="65"/>
        <v>334.49027900193602</v>
      </c>
      <c r="AC35" s="23">
        <v>41.249944408125806</v>
      </c>
      <c r="AD35" s="1">
        <f t="shared" si="66"/>
        <v>126.35278660714216</v>
      </c>
      <c r="AE35" s="1">
        <f t="shared" si="67"/>
        <v>144.46331762654899</v>
      </c>
      <c r="AF35" s="1">
        <f t="shared" si="68"/>
        <v>204.16863100265044</v>
      </c>
      <c r="AG35" s="1">
        <f t="shared" si="69"/>
        <v>231.45448318636855</v>
      </c>
      <c r="AH35" s="1">
        <f t="shared" si="70"/>
        <v>231.03323933475559</v>
      </c>
      <c r="AI35" s="1">
        <f t="shared" si="71"/>
        <v>236.30884973935031</v>
      </c>
      <c r="AJ35" s="1">
        <f t="shared" si="72"/>
        <v>240.75452175806834</v>
      </c>
      <c r="AK35" s="1">
        <f t="shared" si="73"/>
        <v>254.11388980526044</v>
      </c>
      <c r="AL35" s="1">
        <f t="shared" si="74"/>
        <v>283.31693990872435</v>
      </c>
      <c r="AM35" s="1">
        <f t="shared" si="75"/>
        <v>283.35813397684575</v>
      </c>
      <c r="AN35" s="1">
        <f t="shared" si="76"/>
        <v>276.82021678102404</v>
      </c>
      <c r="AO35" s="1">
        <f t="shared" si="77"/>
        <v>296.9045878434585</v>
      </c>
      <c r="AP35" s="1">
        <f t="shared" si="78"/>
        <v>322.12710220734289</v>
      </c>
      <c r="AQ35" s="1">
        <f t="shared" si="79"/>
        <v>308.92393318202249</v>
      </c>
      <c r="AR35" s="1">
        <f t="shared" si="80"/>
        <v>299.12036576092981</v>
      </c>
      <c r="AS35" s="1">
        <f t="shared" si="81"/>
        <v>299.95045475469107</v>
      </c>
      <c r="AT35" s="31">
        <f t="shared" si="23"/>
        <v>41.249944408125806</v>
      </c>
      <c r="AU35" s="6">
        <f t="shared" si="3"/>
        <v>1.2121228456771089</v>
      </c>
      <c r="AX35" s="58"/>
      <c r="AY35" s="34" t="s">
        <v>1</v>
      </c>
      <c r="AZ35" s="34">
        <v>6.7670000000000003</v>
      </c>
      <c r="BA35" s="34">
        <v>364.64499999999998</v>
      </c>
    </row>
    <row r="36" spans="1:53" x14ac:dyDescent="0.25">
      <c r="A36" s="31"/>
      <c r="B36" s="31"/>
      <c r="C36" s="1">
        <f t="shared" si="82"/>
        <v>50</v>
      </c>
      <c r="D36" s="1">
        <f t="shared" si="83"/>
        <v>1068.42</v>
      </c>
      <c r="E36" s="6">
        <f t="shared" si="46"/>
        <v>173.45136734693875</v>
      </c>
      <c r="F36" s="10">
        <f t="shared" si="31"/>
        <v>128.68095764551325</v>
      </c>
      <c r="G36" s="1">
        <f t="shared" si="37"/>
        <v>112.32682566369665</v>
      </c>
      <c r="H36" s="1">
        <f t="shared" si="47"/>
        <v>88.439808573557045</v>
      </c>
      <c r="I36" s="26">
        <f t="shared" si="48"/>
        <v>42.689208537337464</v>
      </c>
      <c r="J36" s="13">
        <f t="shared" si="49"/>
        <v>320.47928695531948</v>
      </c>
      <c r="K36" s="13">
        <f t="shared" si="50"/>
        <v>299.89264903263927</v>
      </c>
      <c r="L36" s="13">
        <f t="shared" si="51"/>
        <v>280.42454708797607</v>
      </c>
      <c r="M36" s="1">
        <f t="shared" si="52"/>
        <v>273.07799247663462</v>
      </c>
      <c r="N36" s="1">
        <f t="shared" si="53"/>
        <v>261.43763186945864</v>
      </c>
      <c r="O36" s="1">
        <f t="shared" si="54"/>
        <v>254.90612549943728</v>
      </c>
      <c r="P36" s="1">
        <f t="shared" si="55"/>
        <v>246.29618782059168</v>
      </c>
      <c r="Q36" s="1">
        <f t="shared" si="56"/>
        <v>244.6886919822002</v>
      </c>
      <c r="R36" s="1">
        <f t="shared" si="57"/>
        <v>237.7965314028861</v>
      </c>
      <c r="S36" s="1">
        <f t="shared" si="58"/>
        <v>232.36940093489088</v>
      </c>
      <c r="T36" s="1">
        <f t="shared" si="59"/>
        <v>202.63166776862164</v>
      </c>
      <c r="U36" s="1">
        <f t="shared" si="60"/>
        <v>206.8507320327729</v>
      </c>
      <c r="V36" s="1">
        <f t="shared" si="61"/>
        <v>234.89521658922737</v>
      </c>
      <c r="W36" s="1">
        <f t="shared" si="62"/>
        <v>210.04523538669193</v>
      </c>
      <c r="X36" s="1">
        <f t="shared" si="63"/>
        <v>184.43543978572129</v>
      </c>
      <c r="Y36" s="6">
        <f t="shared" si="64"/>
        <v>152.10083137033149</v>
      </c>
      <c r="Z36" s="10">
        <f t="shared" si="32"/>
        <v>319.68430099797882</v>
      </c>
      <c r="AA36" s="1">
        <f t="shared" si="38"/>
        <v>327.03511586323941</v>
      </c>
      <c r="AB36" s="1">
        <f t="shared" si="65"/>
        <v>332.99118118471699</v>
      </c>
      <c r="AC36" s="23">
        <v>41.249944408125806</v>
      </c>
      <c r="AD36" s="1">
        <f t="shared" si="66"/>
        <v>122.32909172960456</v>
      </c>
      <c r="AE36" s="1">
        <f t="shared" si="67"/>
        <v>140.9575472958762</v>
      </c>
      <c r="AF36" s="1">
        <f t="shared" si="68"/>
        <v>201.70327187603186</v>
      </c>
      <c r="AG36" s="1">
        <f t="shared" si="69"/>
        <v>229.28270276466333</v>
      </c>
      <c r="AH36" s="1">
        <f t="shared" si="70"/>
        <v>228.85746148533252</v>
      </c>
      <c r="AI36" s="1">
        <f t="shared" si="71"/>
        <v>234.18209253727076</v>
      </c>
      <c r="AJ36" s="1">
        <f t="shared" si="72"/>
        <v>238.66738308146799</v>
      </c>
      <c r="AK36" s="1">
        <f t="shared" si="73"/>
        <v>252.13736135678116</v>
      </c>
      <c r="AL36" s="1">
        <f t="shared" si="74"/>
        <v>281.54549976734444</v>
      </c>
      <c r="AM36" s="1">
        <f t="shared" si="75"/>
        <v>281.58695298404734</v>
      </c>
      <c r="AN36" s="1">
        <f t="shared" si="76"/>
        <v>275.00693158299327</v>
      </c>
      <c r="AO36" s="1">
        <f t="shared" si="77"/>
        <v>295.21469184729608</v>
      </c>
      <c r="AP36" s="1">
        <f t="shared" si="78"/>
        <v>320.57019508447746</v>
      </c>
      <c r="AQ36" s="1">
        <f t="shared" si="79"/>
        <v>307.3001407299559</v>
      </c>
      <c r="AR36" s="1">
        <f t="shared" si="80"/>
        <v>297.44305877420038</v>
      </c>
      <c r="AS36" s="1">
        <f t="shared" si="81"/>
        <v>298.27781564767093</v>
      </c>
      <c r="AT36" s="31">
        <f t="shared" si="23"/>
        <v>41.249944408125806</v>
      </c>
      <c r="AU36" s="6">
        <f t="shared" si="3"/>
        <v>1.2121228456771089</v>
      </c>
      <c r="AX36" s="58"/>
      <c r="AY36" s="34" t="s">
        <v>1</v>
      </c>
      <c r="AZ36" s="34">
        <v>6.7809999999999997</v>
      </c>
      <c r="BA36" s="34">
        <v>526.58900000000006</v>
      </c>
    </row>
    <row r="37" spans="1:53" x14ac:dyDescent="0.25">
      <c r="A37" s="31"/>
      <c r="B37" s="31"/>
      <c r="C37" s="1">
        <f t="shared" si="82"/>
        <v>50</v>
      </c>
      <c r="D37" s="1">
        <f t="shared" si="83"/>
        <v>1118.42</v>
      </c>
      <c r="E37" s="6">
        <f t="shared" si="46"/>
        <v>173.45136734693875</v>
      </c>
      <c r="F37" s="10">
        <f t="shared" si="31"/>
        <v>132.51191969240494</v>
      </c>
      <c r="G37" s="1">
        <f t="shared" si="37"/>
        <v>116.69591151228265</v>
      </c>
      <c r="H37" s="1">
        <f t="shared" si="47"/>
        <v>93.926672146560236</v>
      </c>
      <c r="I37" s="26">
        <f t="shared" si="48"/>
        <v>42.689208537337464</v>
      </c>
      <c r="J37" s="13">
        <f t="shared" si="49"/>
        <v>322.03663357976836</v>
      </c>
      <c r="K37" s="13">
        <f t="shared" si="50"/>
        <v>301.55633129452571</v>
      </c>
      <c r="L37" s="13">
        <f t="shared" si="51"/>
        <v>282.20302374265322</v>
      </c>
      <c r="M37" s="1">
        <f t="shared" si="52"/>
        <v>274.90400138060727</v>
      </c>
      <c r="N37" s="1">
        <f t="shared" si="53"/>
        <v>263.34436648143924</v>
      </c>
      <c r="O37" s="1">
        <f t="shared" si="54"/>
        <v>256.8613494030094</v>
      </c>
      <c r="P37" s="1">
        <f t="shared" si="55"/>
        <v>248.31921418802085</v>
      </c>
      <c r="Q37" s="1">
        <f t="shared" si="56"/>
        <v>246.72489940004039</v>
      </c>
      <c r="R37" s="1">
        <f t="shared" si="57"/>
        <v>239.89124691668891</v>
      </c>
      <c r="S37" s="1">
        <f t="shared" si="58"/>
        <v>234.51259772310755</v>
      </c>
      <c r="T37" s="1">
        <f t="shared" si="59"/>
        <v>205.08586685262605</v>
      </c>
      <c r="U37" s="1">
        <f t="shared" si="60"/>
        <v>209.25545474967677</v>
      </c>
      <c r="V37" s="1">
        <f t="shared" si="61"/>
        <v>237.01557496607694</v>
      </c>
      <c r="W37" s="1">
        <f t="shared" si="62"/>
        <v>212.41379641786648</v>
      </c>
      <c r="X37" s="1">
        <f t="shared" si="63"/>
        <v>187.12843570380326</v>
      </c>
      <c r="Y37" s="6">
        <f t="shared" si="64"/>
        <v>155.35534398129346</v>
      </c>
      <c r="Z37" s="10">
        <f t="shared" si="32"/>
        <v>318.11543864541738</v>
      </c>
      <c r="AA37" s="1">
        <f t="shared" si="38"/>
        <v>325.50168510728548</v>
      </c>
      <c r="AB37" s="1">
        <f t="shared" si="65"/>
        <v>331.48530396805381</v>
      </c>
      <c r="AC37" s="23">
        <v>41.249944408125806</v>
      </c>
      <c r="AD37" s="1">
        <f t="shared" si="66"/>
        <v>118.16846738191202</v>
      </c>
      <c r="AE37" s="1">
        <f t="shared" si="67"/>
        <v>137.36233158937415</v>
      </c>
      <c r="AF37" s="1">
        <f t="shared" si="68"/>
        <v>199.20740419345969</v>
      </c>
      <c r="AG37" s="1">
        <f t="shared" si="69"/>
        <v>227.09015343486152</v>
      </c>
      <c r="AH37" s="1">
        <f t="shared" si="70"/>
        <v>226.66079872247531</v>
      </c>
      <c r="AI37" s="1">
        <f t="shared" si="71"/>
        <v>232.03584306122804</v>
      </c>
      <c r="AJ37" s="1">
        <f t="shared" si="72"/>
        <v>236.56183070596194</v>
      </c>
      <c r="AK37" s="1">
        <f t="shared" si="73"/>
        <v>250.14521580865789</v>
      </c>
      <c r="AL37" s="1">
        <f t="shared" si="74"/>
        <v>279.762843206963</v>
      </c>
      <c r="AM37" s="1">
        <f t="shared" si="75"/>
        <v>279.8045605254498</v>
      </c>
      <c r="AN37" s="1">
        <f t="shared" si="76"/>
        <v>273.18161068910393</v>
      </c>
      <c r="AO37" s="1">
        <f t="shared" si="77"/>
        <v>293.51506653406057</v>
      </c>
      <c r="AP37" s="1">
        <f t="shared" si="78"/>
        <v>319.00568956759992</v>
      </c>
      <c r="AQ37" s="1">
        <f t="shared" si="79"/>
        <v>305.66772235983751</v>
      </c>
      <c r="AR37" s="1">
        <f t="shared" si="80"/>
        <v>295.7562395165188</v>
      </c>
      <c r="AS37" s="1">
        <f t="shared" si="81"/>
        <v>296.59574391340476</v>
      </c>
      <c r="AT37" s="31">
        <f t="shared" si="23"/>
        <v>41.249944408125806</v>
      </c>
      <c r="AU37" s="6">
        <f t="shared" ref="AU37:AU68" si="84">($C37/$AT37)</f>
        <v>1.2121228456771089</v>
      </c>
      <c r="AX37" s="58"/>
      <c r="AY37" s="34" t="s">
        <v>1</v>
      </c>
      <c r="AZ37" s="34">
        <v>6.7889999999999997</v>
      </c>
      <c r="BA37" s="34">
        <v>1174.5419999999999</v>
      </c>
    </row>
    <row r="38" spans="1:53" x14ac:dyDescent="0.25">
      <c r="A38" s="31"/>
      <c r="B38" s="31"/>
      <c r="C38" s="1">
        <f t="shared" si="82"/>
        <v>50</v>
      </c>
      <c r="D38" s="1">
        <f t="shared" si="83"/>
        <v>1168.42</v>
      </c>
      <c r="E38" s="6">
        <f t="shared" si="46"/>
        <v>173.45136734693875</v>
      </c>
      <c r="F38" s="10">
        <f t="shared" si="31"/>
        <v>136.23519684929579</v>
      </c>
      <c r="G38" s="1">
        <f t="shared" si="37"/>
        <v>120.90721965078224</v>
      </c>
      <c r="H38" s="1">
        <f t="shared" si="47"/>
        <v>99.1102403413866</v>
      </c>
      <c r="I38" s="26">
        <f t="shared" si="48"/>
        <v>42.689208537337464</v>
      </c>
      <c r="J38" s="13">
        <f t="shared" si="49"/>
        <v>323.58648514329207</v>
      </c>
      <c r="K38" s="13">
        <f t="shared" si="50"/>
        <v>303.21088526603683</v>
      </c>
      <c r="L38" s="13">
        <f t="shared" si="51"/>
        <v>283.97036220263635</v>
      </c>
      <c r="M38" s="1">
        <f t="shared" si="52"/>
        <v>276.7179610633703</v>
      </c>
      <c r="N38" s="1">
        <f t="shared" si="53"/>
        <v>265.23739434233357</v>
      </c>
      <c r="O38" s="1">
        <f t="shared" si="54"/>
        <v>258.80180219066267</v>
      </c>
      <c r="P38" s="1">
        <f t="shared" si="55"/>
        <v>250.32589185890495</v>
      </c>
      <c r="Q38" s="1">
        <f t="shared" si="56"/>
        <v>248.74443910158084</v>
      </c>
      <c r="R38" s="1">
        <f t="shared" si="57"/>
        <v>241.96782915760477</v>
      </c>
      <c r="S38" s="1">
        <f t="shared" si="58"/>
        <v>236.63638454565702</v>
      </c>
      <c r="T38" s="1">
        <f t="shared" si="59"/>
        <v>207.51104255603619</v>
      </c>
      <c r="U38" s="1">
        <f t="shared" si="60"/>
        <v>211.6328550638913</v>
      </c>
      <c r="V38" s="1">
        <f t="shared" si="61"/>
        <v>239.11713191760234</v>
      </c>
      <c r="W38" s="1">
        <f t="shared" si="62"/>
        <v>214.75623601807428</v>
      </c>
      <c r="X38" s="1">
        <f t="shared" si="63"/>
        <v>189.78322225358181</v>
      </c>
      <c r="Y38" s="6">
        <f t="shared" si="64"/>
        <v>158.54306324638114</v>
      </c>
      <c r="Z38" s="10">
        <f t="shared" si="32"/>
        <v>316.53880063045403</v>
      </c>
      <c r="AA38" s="1">
        <f t="shared" si="38"/>
        <v>323.96099612095657</v>
      </c>
      <c r="AB38" s="1">
        <f t="shared" si="65"/>
        <v>329.97255453566595</v>
      </c>
      <c r="AC38" s="23">
        <v>41.249944408125806</v>
      </c>
      <c r="AD38" s="1">
        <f t="shared" si="66"/>
        <v>113.8559031556555</v>
      </c>
      <c r="AE38" s="1">
        <f t="shared" si="67"/>
        <v>133.67045350289337</v>
      </c>
      <c r="AF38" s="1">
        <f t="shared" si="68"/>
        <v>196.67986649755593</v>
      </c>
      <c r="AG38" s="1">
        <f t="shared" si="69"/>
        <v>224.87622770552903</v>
      </c>
      <c r="AH38" s="1">
        <f t="shared" si="70"/>
        <v>224.44263783316765</v>
      </c>
      <c r="AI38" s="1">
        <f t="shared" si="71"/>
        <v>229.86955532461195</v>
      </c>
      <c r="AJ38" s="1">
        <f t="shared" si="72"/>
        <v>234.43736849520428</v>
      </c>
      <c r="AK38" s="1">
        <f t="shared" si="73"/>
        <v>248.13707701986019</v>
      </c>
      <c r="AL38" s="1">
        <f t="shared" si="74"/>
        <v>277.9687544297808</v>
      </c>
      <c r="AM38" s="1">
        <f t="shared" si="75"/>
        <v>278.01074096307877</v>
      </c>
      <c r="AN38" s="1">
        <f t="shared" si="76"/>
        <v>271.34401120845314</v>
      </c>
      <c r="AO38" s="1">
        <f t="shared" si="77"/>
        <v>291.80554189818605</v>
      </c>
      <c r="AP38" s="1">
        <f t="shared" si="78"/>
        <v>317.43347330818773</v>
      </c>
      <c r="AQ38" s="1">
        <f t="shared" si="79"/>
        <v>304.02653912553541</v>
      </c>
      <c r="AR38" s="1">
        <f t="shared" si="80"/>
        <v>294.05974429178917</v>
      </c>
      <c r="AS38" s="1">
        <f t="shared" si="81"/>
        <v>294.90407814668481</v>
      </c>
      <c r="AT38" s="31">
        <f t="shared" si="23"/>
        <v>41.249944408125806</v>
      </c>
      <c r="AU38" s="6">
        <f t="shared" si="84"/>
        <v>1.2121228456771089</v>
      </c>
      <c r="AX38" s="2" t="s">
        <v>25</v>
      </c>
      <c r="AY38" s="34" t="s">
        <v>0</v>
      </c>
      <c r="AZ38" s="34">
        <v>6.8029999999999999</v>
      </c>
      <c r="BA38" s="34">
        <v>0</v>
      </c>
    </row>
    <row r="39" spans="1:53" x14ac:dyDescent="0.25">
      <c r="A39" s="4"/>
      <c r="B39" s="4"/>
      <c r="C39" s="5">
        <v>17.100000000000001</v>
      </c>
      <c r="D39" s="5">
        <f t="shared" si="83"/>
        <v>1185.52</v>
      </c>
      <c r="E39" s="14">
        <f t="shared" si="46"/>
        <v>173.45136734693875</v>
      </c>
      <c r="F39" s="12">
        <f t="shared" si="31"/>
        <v>137.4854206836724</v>
      </c>
      <c r="G39" s="5">
        <f t="shared" si="37"/>
        <v>122.31421750427259</v>
      </c>
      <c r="H39" s="5">
        <f t="shared" si="47"/>
        <v>100.82188145699035</v>
      </c>
      <c r="I39" s="24">
        <f t="shared" si="48"/>
        <v>42.689208537337464</v>
      </c>
      <c r="J39" s="5">
        <f t="shared" si="49"/>
        <v>324.11483367379219</v>
      </c>
      <c r="K39" s="5">
        <f t="shared" si="50"/>
        <v>303.77467469131415</v>
      </c>
      <c r="L39" s="5">
        <f t="shared" si="51"/>
        <v>284.5722731565682</v>
      </c>
      <c r="M39" s="5">
        <f t="shared" si="52"/>
        <v>277.33561259792964</v>
      </c>
      <c r="N39" s="5">
        <f t="shared" si="53"/>
        <v>265.88171692974782</v>
      </c>
      <c r="O39" s="5">
        <f t="shared" si="54"/>
        <v>259.4621067846611</v>
      </c>
      <c r="P39" s="5">
        <f t="shared" si="55"/>
        <v>251.00849422869373</v>
      </c>
      <c r="Q39" s="5">
        <f t="shared" si="56"/>
        <v>249.43136936632501</v>
      </c>
      <c r="R39" s="5">
        <f t="shared" si="57"/>
        <v>242.67394253863313</v>
      </c>
      <c r="S39" s="5">
        <f t="shared" si="58"/>
        <v>237.35835888133383</v>
      </c>
      <c r="T39" s="5">
        <f t="shared" si="59"/>
        <v>208.33397424014419</v>
      </c>
      <c r="U39" s="5">
        <f t="shared" si="60"/>
        <v>212.43982061396591</v>
      </c>
      <c r="V39" s="5">
        <f t="shared" si="61"/>
        <v>239.83163848103953</v>
      </c>
      <c r="W39" s="5">
        <f t="shared" si="62"/>
        <v>215.55150880624987</v>
      </c>
      <c r="X39" s="5">
        <f t="shared" si="63"/>
        <v>190.68267747478382</v>
      </c>
      <c r="Y39" s="14">
        <f t="shared" si="64"/>
        <v>159.61865474795235</v>
      </c>
      <c r="Z39" s="12">
        <f t="shared" si="32"/>
        <v>314.95427017992046</v>
      </c>
      <c r="AA39" s="5">
        <f t="shared" si="38"/>
        <v>322.41294485129231</v>
      </c>
      <c r="AB39" s="5">
        <f t="shared" si="65"/>
        <v>328.45283793383953</v>
      </c>
      <c r="AC39" s="24">
        <v>41.249944408125806</v>
      </c>
      <c r="AD39" s="5">
        <f t="shared" si="66"/>
        <v>109.37342768419578</v>
      </c>
      <c r="AE39" s="5">
        <f t="shared" si="67"/>
        <v>129.87366992454312</v>
      </c>
      <c r="AF39" s="5">
        <f t="shared" si="68"/>
        <v>194.11942171121473</v>
      </c>
      <c r="AG39" s="5">
        <f t="shared" si="69"/>
        <v>222.64028787950517</v>
      </c>
      <c r="AH39" s="5">
        <f t="shared" si="70"/>
        <v>222.20233499563062</v>
      </c>
      <c r="AI39" s="5">
        <f t="shared" si="71"/>
        <v>227.68265736576168</v>
      </c>
      <c r="AJ39" s="5">
        <f t="shared" si="72"/>
        <v>232.29347762465522</v>
      </c>
      <c r="AK39" s="5">
        <f t="shared" si="73"/>
        <v>246.11255350339206</v>
      </c>
      <c r="AL39" s="5">
        <f t="shared" si="74"/>
        <v>276.16301062822259</v>
      </c>
      <c r="AM39" s="5">
        <f t="shared" si="75"/>
        <v>276.20527165649844</v>
      </c>
      <c r="AN39" s="5">
        <f t="shared" si="76"/>
        <v>269.49388196894773</v>
      </c>
      <c r="AO39" s="5">
        <f t="shared" si="77"/>
        <v>290.08594292466847</v>
      </c>
      <c r="AP39" s="5">
        <f t="shared" si="78"/>
        <v>315.85343116151188</v>
      </c>
      <c r="AQ39" s="5">
        <f t="shared" si="79"/>
        <v>302.3764483101333</v>
      </c>
      <c r="AR39" s="5">
        <f t="shared" si="80"/>
        <v>292.35340465428555</v>
      </c>
      <c r="AS39" s="5">
        <f t="shared" si="81"/>
        <v>293.20265228600164</v>
      </c>
      <c r="AT39" s="4">
        <f t="shared" si="23"/>
        <v>41.249944408125806</v>
      </c>
      <c r="AU39" s="14">
        <f t="shared" si="84"/>
        <v>0.41454601322157131</v>
      </c>
      <c r="AX39" s="58" t="s">
        <v>16</v>
      </c>
      <c r="AY39" s="34" t="s">
        <v>2</v>
      </c>
      <c r="AZ39" s="34">
        <v>6.819</v>
      </c>
      <c r="BA39" s="34">
        <v>929.52</v>
      </c>
    </row>
    <row r="40" spans="1:53" x14ac:dyDescent="0.25">
      <c r="A40" s="30" t="s">
        <v>85</v>
      </c>
      <c r="B40" s="35">
        <v>479.95</v>
      </c>
      <c r="C40" s="11">
        <v>0</v>
      </c>
      <c r="D40" s="8">
        <f>D39</f>
        <v>1185.52</v>
      </c>
      <c r="E40" s="9">
        <v>0</v>
      </c>
      <c r="F40" s="11">
        <f t="shared" si="31"/>
        <v>137.4854206836724</v>
      </c>
      <c r="G40" s="8">
        <f t="shared" si="37"/>
        <v>122.31421750427259</v>
      </c>
      <c r="H40" s="8">
        <f t="shared" si="47"/>
        <v>100.82188145699035</v>
      </c>
      <c r="I40" s="8">
        <f t="shared" ref="I40:I71" si="85">SQRT(I39^2+2*$P$195*9.81* $C40)</f>
        <v>42.689208537337464</v>
      </c>
      <c r="J40" s="8">
        <f t="shared" si="49"/>
        <v>324.11483367379219</v>
      </c>
      <c r="K40" s="8">
        <f t="shared" si="50"/>
        <v>303.77467469131415</v>
      </c>
      <c r="L40" s="8">
        <f t="shared" si="51"/>
        <v>284.5722731565682</v>
      </c>
      <c r="M40" s="8">
        <f t="shared" si="52"/>
        <v>277.33561259792964</v>
      </c>
      <c r="N40" s="8">
        <f t="shared" si="53"/>
        <v>265.88171692974782</v>
      </c>
      <c r="O40" s="8">
        <f t="shared" si="54"/>
        <v>259.4621067846611</v>
      </c>
      <c r="P40" s="8">
        <f t="shared" si="55"/>
        <v>251.00849422869373</v>
      </c>
      <c r="Q40" s="8">
        <f t="shared" si="56"/>
        <v>249.43136936632501</v>
      </c>
      <c r="R40" s="8">
        <f t="shared" si="57"/>
        <v>242.67394253863313</v>
      </c>
      <c r="S40" s="8">
        <f t="shared" si="58"/>
        <v>237.35835888133383</v>
      </c>
      <c r="T40" s="8">
        <f t="shared" si="59"/>
        <v>208.33397424014419</v>
      </c>
      <c r="U40" s="8">
        <f t="shared" si="60"/>
        <v>212.43982061396591</v>
      </c>
      <c r="V40" s="8">
        <f t="shared" si="61"/>
        <v>239.83163848103953</v>
      </c>
      <c r="W40" s="8">
        <f t="shared" si="62"/>
        <v>215.55150880624987</v>
      </c>
      <c r="X40" s="8">
        <f t="shared" si="63"/>
        <v>190.68267747478382</v>
      </c>
      <c r="Y40" s="9">
        <f t="shared" si="64"/>
        <v>159.61865474795235</v>
      </c>
      <c r="Z40" s="11">
        <f t="shared" si="32"/>
        <v>314.41052823429169</v>
      </c>
      <c r="AA40" s="8">
        <f t="shared" si="38"/>
        <v>321.88180279053125</v>
      </c>
      <c r="AB40" s="8">
        <f t="shared" si="65"/>
        <v>327.93147867625191</v>
      </c>
      <c r="AC40" s="8">
        <f t="shared" ref="AC40:AC71" si="86">SQRT(AC41^2+2*$P$195*9.81* $C40)</f>
        <v>333.34419793011745</v>
      </c>
      <c r="AD40" s="8">
        <f t="shared" si="66"/>
        <v>107.79765601992467</v>
      </c>
      <c r="AE40" s="8">
        <f t="shared" si="67"/>
        <v>128.54943834832255</v>
      </c>
      <c r="AF40" s="8">
        <f t="shared" si="68"/>
        <v>193.23596416168607</v>
      </c>
      <c r="AG40" s="8">
        <f t="shared" si="69"/>
        <v>221.87042558004197</v>
      </c>
      <c r="AH40" s="8">
        <f t="shared" si="70"/>
        <v>221.43095004427556</v>
      </c>
      <c r="AI40" s="8">
        <f t="shared" si="71"/>
        <v>226.92990200750282</v>
      </c>
      <c r="AJ40" s="8">
        <f t="shared" si="72"/>
        <v>231.55571188583579</v>
      </c>
      <c r="AK40" s="8">
        <f t="shared" si="73"/>
        <v>245.41633391435059</v>
      </c>
      <c r="AL40" s="8">
        <f t="shared" si="74"/>
        <v>275.54273062311728</v>
      </c>
      <c r="AM40" s="8">
        <f t="shared" si="75"/>
        <v>275.58508677147262</v>
      </c>
      <c r="AN40" s="8">
        <f t="shared" si="76"/>
        <v>268.85821612644298</v>
      </c>
      <c r="AO40" s="8">
        <f t="shared" si="77"/>
        <v>289.49549606599066</v>
      </c>
      <c r="AP40" s="8">
        <f t="shared" si="78"/>
        <v>315.31123978776895</v>
      </c>
      <c r="AQ40" s="8">
        <f t="shared" si="79"/>
        <v>301.81004697102236</v>
      </c>
      <c r="AR40" s="8">
        <f t="shared" si="80"/>
        <v>291.76754646970664</v>
      </c>
      <c r="AS40" s="8">
        <f t="shared" si="81"/>
        <v>292.61849440448219</v>
      </c>
      <c r="AT40" s="30">
        <f t="shared" si="23"/>
        <v>42.689208537337464</v>
      </c>
      <c r="AU40" s="9">
        <f t="shared" si="84"/>
        <v>0</v>
      </c>
      <c r="AX40" s="58"/>
      <c r="AY40" s="34" t="s">
        <v>2</v>
      </c>
      <c r="AZ40" s="34">
        <v>6.8360000000000003</v>
      </c>
      <c r="BA40" s="34">
        <v>535.25300000000004</v>
      </c>
    </row>
    <row r="41" spans="1:53" x14ac:dyDescent="0.25">
      <c r="A41" s="31"/>
      <c r="B41" s="36"/>
      <c r="C41" s="10">
        <v>50</v>
      </c>
      <c r="D41" s="1">
        <f>D40+C41</f>
        <v>1235.52</v>
      </c>
      <c r="E41" s="6">
        <v>0</v>
      </c>
      <c r="F41" s="10">
        <f t="shared" si="31"/>
        <v>141.07749962544125</v>
      </c>
      <c r="G41" s="1">
        <f t="shared" si="37"/>
        <v>126.33838610526297</v>
      </c>
      <c r="H41" s="1">
        <f t="shared" si="47"/>
        <v>105.66774238398119</v>
      </c>
      <c r="I41" s="1">
        <f t="shared" si="85"/>
        <v>53.131803334201692</v>
      </c>
      <c r="J41" s="1">
        <f t="shared" si="49"/>
        <v>325.65479484784186</v>
      </c>
      <c r="K41" s="1">
        <f t="shared" si="50"/>
        <v>305.41721134181967</v>
      </c>
      <c r="L41" s="1">
        <f t="shared" si="51"/>
        <v>286.32498781890564</v>
      </c>
      <c r="M41" s="1">
        <f t="shared" si="52"/>
        <v>279.13377082515274</v>
      </c>
      <c r="N41" s="1">
        <f t="shared" si="53"/>
        <v>267.75680644478592</v>
      </c>
      <c r="O41" s="1">
        <f t="shared" si="54"/>
        <v>261.38325282453519</v>
      </c>
      <c r="P41" s="1">
        <f t="shared" si="55"/>
        <v>252.99384216805788</v>
      </c>
      <c r="Q41" s="1">
        <f t="shared" si="56"/>
        <v>251.42917098849142</v>
      </c>
      <c r="R41" s="1">
        <f t="shared" si="57"/>
        <v>244.72691390046134</v>
      </c>
      <c r="S41" s="1">
        <f t="shared" si="58"/>
        <v>239.45690746111308</v>
      </c>
      <c r="T41" s="1">
        <f t="shared" si="59"/>
        <v>210.72177111701833</v>
      </c>
      <c r="U41" s="1">
        <f t="shared" si="60"/>
        <v>214.7819763911628</v>
      </c>
      <c r="V41" s="1">
        <f t="shared" si="61"/>
        <v>241.90873241059333</v>
      </c>
      <c r="W41" s="1">
        <f t="shared" si="62"/>
        <v>217.86021423989013</v>
      </c>
      <c r="X41" s="1">
        <f t="shared" si="63"/>
        <v>193.28865328557814</v>
      </c>
      <c r="Y41" s="6">
        <f t="shared" si="64"/>
        <v>162.72287775093585</v>
      </c>
      <c r="Z41" s="10">
        <f t="shared" si="32"/>
        <v>314.41052823429169</v>
      </c>
      <c r="AA41" s="1">
        <f t="shared" si="38"/>
        <v>321.88180279053125</v>
      </c>
      <c r="AB41" s="1">
        <f t="shared" si="65"/>
        <v>327.93147867625191</v>
      </c>
      <c r="AC41" s="1">
        <f t="shared" si="86"/>
        <v>333.34419793011745</v>
      </c>
      <c r="AD41" s="1">
        <f t="shared" si="66"/>
        <v>107.79765601992467</v>
      </c>
      <c r="AE41" s="1">
        <f t="shared" si="67"/>
        <v>128.54943834832255</v>
      </c>
      <c r="AF41" s="1">
        <f t="shared" si="68"/>
        <v>193.23596416168607</v>
      </c>
      <c r="AG41" s="1">
        <f t="shared" si="69"/>
        <v>221.87042558004197</v>
      </c>
      <c r="AH41" s="1">
        <f t="shared" si="70"/>
        <v>221.43095004427556</v>
      </c>
      <c r="AI41" s="1">
        <f t="shared" si="71"/>
        <v>226.92990200750282</v>
      </c>
      <c r="AJ41" s="1">
        <f t="shared" si="72"/>
        <v>231.55571188583579</v>
      </c>
      <c r="AK41" s="1">
        <f t="shared" si="73"/>
        <v>245.41633391435059</v>
      </c>
      <c r="AL41" s="1">
        <f t="shared" si="74"/>
        <v>275.54273062311728</v>
      </c>
      <c r="AM41" s="1">
        <f t="shared" si="75"/>
        <v>275.58508677147262</v>
      </c>
      <c r="AN41" s="1">
        <f t="shared" si="76"/>
        <v>268.85821612644298</v>
      </c>
      <c r="AO41" s="1">
        <f t="shared" si="77"/>
        <v>289.49549606599066</v>
      </c>
      <c r="AP41" s="1">
        <f t="shared" si="78"/>
        <v>315.31123978776895</v>
      </c>
      <c r="AQ41" s="1">
        <f t="shared" si="79"/>
        <v>301.81004697102236</v>
      </c>
      <c r="AR41" s="1">
        <f t="shared" si="80"/>
        <v>291.76754646970664</v>
      </c>
      <c r="AS41" s="1">
        <f t="shared" si="81"/>
        <v>292.61849440448219</v>
      </c>
      <c r="AT41" s="31">
        <f t="shared" si="23"/>
        <v>53.131803334201692</v>
      </c>
      <c r="AU41" s="6">
        <f t="shared" si="84"/>
        <v>0.94105595636379036</v>
      </c>
      <c r="AX41" s="58"/>
      <c r="AY41" s="34" t="s">
        <v>2</v>
      </c>
      <c r="AZ41" s="34">
        <v>6.8470000000000004</v>
      </c>
      <c r="BA41" s="34">
        <v>385.423</v>
      </c>
    </row>
    <row r="42" spans="1:53" x14ac:dyDescent="0.25">
      <c r="A42" s="31"/>
      <c r="B42" s="36"/>
      <c r="C42" s="10">
        <f t="shared" ref="C42:C49" si="87">$C$41</f>
        <v>50</v>
      </c>
      <c r="D42" s="1">
        <f t="shared" ref="D42:D50" si="88">D41+C42</f>
        <v>1285.52</v>
      </c>
      <c r="E42" s="6">
        <v>0</v>
      </c>
      <c r="F42" s="10">
        <f t="shared" si="31"/>
        <v>144.58036139312412</v>
      </c>
      <c r="G42" s="1">
        <f t="shared" si="37"/>
        <v>130.23827319065046</v>
      </c>
      <c r="H42" s="1">
        <f t="shared" si="47"/>
        <v>110.30091468581489</v>
      </c>
      <c r="I42" s="1">
        <f t="shared" si="85"/>
        <v>61.835333956762021</v>
      </c>
      <c r="J42" s="1">
        <f t="shared" si="49"/>
        <v>327.18750802466457</v>
      </c>
      <c r="K42" s="1">
        <f t="shared" si="50"/>
        <v>307.05096154191364</v>
      </c>
      <c r="L42" s="1">
        <f t="shared" si="51"/>
        <v>288.0670384641333</v>
      </c>
      <c r="M42" s="1">
        <f t="shared" si="52"/>
        <v>280.92041936297346</v>
      </c>
      <c r="N42" s="1">
        <f t="shared" si="53"/>
        <v>269.61885579000324</v>
      </c>
      <c r="O42" s="1">
        <f t="shared" si="54"/>
        <v>263.29038124689419</v>
      </c>
      <c r="P42" s="1">
        <f t="shared" si="55"/>
        <v>254.96373109710368</v>
      </c>
      <c r="Q42" s="1">
        <f t="shared" si="56"/>
        <v>253.41122316101166</v>
      </c>
      <c r="R42" s="1">
        <f t="shared" si="57"/>
        <v>246.76280592350992</v>
      </c>
      <c r="S42" s="1">
        <f t="shared" si="58"/>
        <v>241.53722390314928</v>
      </c>
      <c r="T42" s="1">
        <f t="shared" si="59"/>
        <v>213.0828121240497</v>
      </c>
      <c r="U42" s="1">
        <f t="shared" si="60"/>
        <v>217.0988654564874</v>
      </c>
      <c r="V42" s="1">
        <f t="shared" si="61"/>
        <v>243.96814303613505</v>
      </c>
      <c r="W42" s="1">
        <f t="shared" si="62"/>
        <v>220.14470910891961</v>
      </c>
      <c r="X42" s="1">
        <f t="shared" si="63"/>
        <v>195.85995887100671</v>
      </c>
      <c r="Y42" s="6">
        <f t="shared" si="64"/>
        <v>165.76898064338218</v>
      </c>
      <c r="Z42" s="10">
        <f t="shared" si="32"/>
        <v>312.81521744404688</v>
      </c>
      <c r="AA42" s="1">
        <f t="shared" si="38"/>
        <v>320.32370341216159</v>
      </c>
      <c r="AB42" s="1">
        <f t="shared" si="65"/>
        <v>326.40225904057871</v>
      </c>
      <c r="AC42" s="1">
        <f t="shared" si="86"/>
        <v>331.83992269417087</v>
      </c>
      <c r="AD42" s="1">
        <f t="shared" si="66"/>
        <v>103.05199970592517</v>
      </c>
      <c r="AE42" s="1">
        <f t="shared" si="67"/>
        <v>124.59670180092722</v>
      </c>
      <c r="AF42" s="1">
        <f t="shared" si="68"/>
        <v>190.62926807155407</v>
      </c>
      <c r="AG42" s="1">
        <f t="shared" si="69"/>
        <v>219.60388372492173</v>
      </c>
      <c r="AH42" s="1">
        <f t="shared" si="70"/>
        <v>219.15986319924198</v>
      </c>
      <c r="AI42" s="1">
        <f t="shared" si="71"/>
        <v>224.71439745849582</v>
      </c>
      <c r="AJ42" s="1">
        <f t="shared" si="72"/>
        <v>229.38488988369787</v>
      </c>
      <c r="AK42" s="1">
        <f t="shared" si="73"/>
        <v>243.36917831138769</v>
      </c>
      <c r="AL42" s="1">
        <f t="shared" si="74"/>
        <v>273.72098275295554</v>
      </c>
      <c r="AM42" s="1">
        <f t="shared" si="75"/>
        <v>273.76362075856628</v>
      </c>
      <c r="AN42" s="1">
        <f t="shared" si="76"/>
        <v>266.99086197601059</v>
      </c>
      <c r="AO42" s="1">
        <f t="shared" si="77"/>
        <v>287.76209312988743</v>
      </c>
      <c r="AP42" s="1">
        <f t="shared" si="78"/>
        <v>313.72050926979563</v>
      </c>
      <c r="AQ42" s="1">
        <f t="shared" si="79"/>
        <v>300.14777102729039</v>
      </c>
      <c r="AR42" s="1">
        <f t="shared" si="80"/>
        <v>290.0477222336911</v>
      </c>
      <c r="AS42" s="1">
        <f t="shared" si="81"/>
        <v>290.90370102070887</v>
      </c>
      <c r="AT42" s="31">
        <f t="shared" si="23"/>
        <v>61.835333956762021</v>
      </c>
      <c r="AU42" s="6">
        <f t="shared" si="84"/>
        <v>0.80859917462339892</v>
      </c>
      <c r="AX42" s="58"/>
      <c r="AY42" s="34" t="s">
        <v>2</v>
      </c>
      <c r="AZ42" s="34">
        <v>6.8559999999999999</v>
      </c>
      <c r="BA42" s="34">
        <v>321.536</v>
      </c>
    </row>
    <row r="43" spans="1:53" x14ac:dyDescent="0.25">
      <c r="A43" s="31"/>
      <c r="B43" s="36"/>
      <c r="C43" s="10">
        <f t="shared" si="87"/>
        <v>50</v>
      </c>
      <c r="D43" s="1">
        <f t="shared" si="88"/>
        <v>1335.52</v>
      </c>
      <c r="E43" s="6">
        <v>0</v>
      </c>
      <c r="F43" s="10">
        <f t="shared" si="31"/>
        <v>148.00034087989926</v>
      </c>
      <c r="G43" s="1">
        <f t="shared" si="37"/>
        <v>134.02472832907554</v>
      </c>
      <c r="H43" s="1">
        <f t="shared" si="47"/>
        <v>114.74716458600366</v>
      </c>
      <c r="I43" s="1">
        <f t="shared" si="85"/>
        <v>69.456666530609482</v>
      </c>
      <c r="J43" s="1">
        <f t="shared" si="49"/>
        <v>328.7130745914892</v>
      </c>
      <c r="K43" s="1">
        <f t="shared" si="50"/>
        <v>308.67606480550728</v>
      </c>
      <c r="L43" s="1">
        <f t="shared" si="51"/>
        <v>289.79861740439077</v>
      </c>
      <c r="M43" s="1">
        <f t="shared" si="52"/>
        <v>282.69577643655884</v>
      </c>
      <c r="N43" s="1">
        <f t="shared" si="53"/>
        <v>271.46813330022837</v>
      </c>
      <c r="O43" s="1">
        <f t="shared" si="54"/>
        <v>265.18379448438191</v>
      </c>
      <c r="P43" s="1">
        <f t="shared" si="55"/>
        <v>256.91851660586121</v>
      </c>
      <c r="Q43" s="1">
        <f t="shared" si="56"/>
        <v>255.3778925904904</v>
      </c>
      <c r="R43" s="1">
        <f t="shared" si="57"/>
        <v>248.78203791118807</v>
      </c>
      <c r="S43" s="1">
        <f t="shared" si="58"/>
        <v>243.59977530950243</v>
      </c>
      <c r="T43" s="1">
        <f t="shared" si="59"/>
        <v>215.41797701838411</v>
      </c>
      <c r="U43" s="1">
        <f t="shared" si="60"/>
        <v>219.39128830127697</v>
      </c>
      <c r="V43" s="1">
        <f t="shared" si="61"/>
        <v>246.01031445144744</v>
      </c>
      <c r="W43" s="1">
        <f t="shared" si="62"/>
        <v>222.40573946877097</v>
      </c>
      <c r="X43" s="1">
        <f t="shared" si="63"/>
        <v>198.39794224979363</v>
      </c>
      <c r="Y43" s="6">
        <f t="shared" si="64"/>
        <v>168.76011064095098</v>
      </c>
      <c r="Z43" s="10">
        <f t="shared" si="32"/>
        <v>311.21172899581779</v>
      </c>
      <c r="AA43" s="1">
        <f t="shared" si="38"/>
        <v>318.75798808450662</v>
      </c>
      <c r="AB43" s="1">
        <f t="shared" si="65"/>
        <v>324.8658410895074</v>
      </c>
      <c r="AC43" s="1">
        <f t="shared" si="86"/>
        <v>330.32879725157676</v>
      </c>
      <c r="AD43" s="1">
        <f t="shared" si="66"/>
        <v>98.076983249843082</v>
      </c>
      <c r="AE43" s="1">
        <f t="shared" si="67"/>
        <v>120.51438959588677</v>
      </c>
      <c r="AF43" s="1">
        <f t="shared" si="68"/>
        <v>187.98642995039938</v>
      </c>
      <c r="AG43" s="1">
        <f t="shared" si="69"/>
        <v>217.31370354183591</v>
      </c>
      <c r="AH43" s="1">
        <f t="shared" si="70"/>
        <v>216.86499403433109</v>
      </c>
      <c r="AI43" s="1">
        <f t="shared" si="71"/>
        <v>222.47683120975728</v>
      </c>
      <c r="AJ43" s="1">
        <f t="shared" si="72"/>
        <v>227.19332672188281</v>
      </c>
      <c r="AK43" s="1">
        <f t="shared" si="73"/>
        <v>241.3046558853766</v>
      </c>
      <c r="AL43" s="1">
        <f t="shared" si="74"/>
        <v>271.8870287440057</v>
      </c>
      <c r="AM43" s="1">
        <f t="shared" si="75"/>
        <v>271.92995430963487</v>
      </c>
      <c r="AN43" s="1">
        <f t="shared" si="76"/>
        <v>265.11035509518132</v>
      </c>
      <c r="AO43" s="1">
        <f t="shared" si="77"/>
        <v>286.01818516047894</v>
      </c>
      <c r="AP43" s="1">
        <f t="shared" si="78"/>
        <v>312.12167168669964</v>
      </c>
      <c r="AQ43" s="1">
        <f t="shared" si="79"/>
        <v>298.47623766834562</v>
      </c>
      <c r="AR43" s="1">
        <f t="shared" si="80"/>
        <v>288.31763937184354</v>
      </c>
      <c r="AS43" s="1">
        <f t="shared" si="81"/>
        <v>289.17873930762261</v>
      </c>
      <c r="AT43" s="31">
        <f t="shared" si="23"/>
        <v>69.456666530609482</v>
      </c>
      <c r="AU43" s="6">
        <f t="shared" si="84"/>
        <v>0.71987330370893987</v>
      </c>
      <c r="AX43" s="58"/>
      <c r="AY43" s="34" t="s">
        <v>2</v>
      </c>
      <c r="AZ43" s="34">
        <v>6.8529999999999998</v>
      </c>
      <c r="BA43" s="34">
        <v>273.54300000000001</v>
      </c>
    </row>
    <row r="44" spans="1:53" x14ac:dyDescent="0.25">
      <c r="A44" s="31"/>
      <c r="B44" s="36"/>
      <c r="C44" s="10">
        <f t="shared" si="87"/>
        <v>50</v>
      </c>
      <c r="D44" s="1">
        <f t="shared" si="88"/>
        <v>1385.52</v>
      </c>
      <c r="E44" s="6">
        <v>0</v>
      </c>
      <c r="F44" s="10">
        <f t="shared" si="31"/>
        <v>151.34305699491594</v>
      </c>
      <c r="G44" s="1">
        <f t="shared" si="37"/>
        <v>137.70710876233844</v>
      </c>
      <c r="H44" s="1">
        <f t="shared" si="47"/>
        <v>119.02744129202901</v>
      </c>
      <c r="I44" s="1">
        <f t="shared" si="85"/>
        <v>76.320695263763724</v>
      </c>
      <c r="J44" s="1">
        <f t="shared" si="49"/>
        <v>330.23159359363234</v>
      </c>
      <c r="K44" s="1">
        <f t="shared" si="50"/>
        <v>310.29265699306148</v>
      </c>
      <c r="L44" s="1">
        <f t="shared" si="51"/>
        <v>291.51991124020407</v>
      </c>
      <c r="M44" s="1">
        <f t="shared" si="52"/>
        <v>284.46005346105954</v>
      </c>
      <c r="N44" s="1">
        <f t="shared" si="53"/>
        <v>273.30489823182927</v>
      </c>
      <c r="O44" s="1">
        <f t="shared" si="54"/>
        <v>267.06378424851039</v>
      </c>
      <c r="P44" s="1">
        <f t="shared" si="55"/>
        <v>258.85854085765874</v>
      </c>
      <c r="Q44" s="1">
        <f t="shared" si="56"/>
        <v>257.32953197011813</v>
      </c>
      <c r="R44" s="1">
        <f t="shared" si="57"/>
        <v>250.78501228590957</v>
      </c>
      <c r="S44" s="1">
        <f t="shared" si="58"/>
        <v>245.64500917144659</v>
      </c>
      <c r="T44" s="1">
        <f t="shared" si="59"/>
        <v>217.72809837660611</v>
      </c>
      <c r="U44" s="1">
        <f t="shared" si="60"/>
        <v>221.66000402078413</v>
      </c>
      <c r="V44" s="1">
        <f t="shared" si="61"/>
        <v>248.03567246769174</v>
      </c>
      <c r="W44" s="1">
        <f t="shared" si="62"/>
        <v>224.64401382776893</v>
      </c>
      <c r="X44" s="1">
        <f t="shared" si="63"/>
        <v>200.90386628672044</v>
      </c>
      <c r="Y44" s="6">
        <f t="shared" si="64"/>
        <v>171.6991407769591</v>
      </c>
      <c r="Z44" s="10">
        <f t="shared" si="32"/>
        <v>309.59993582778139</v>
      </c>
      <c r="AA44" s="1">
        <f t="shared" si="38"/>
        <v>317.18454402395218</v>
      </c>
      <c r="AB44" s="1">
        <f t="shared" si="65"/>
        <v>323.32212220445587</v>
      </c>
      <c r="AC44" s="1">
        <f t="shared" si="86"/>
        <v>328.81072715724059</v>
      </c>
      <c r="AD44" s="1">
        <f t="shared" si="66"/>
        <v>92.835740118717212</v>
      </c>
      <c r="AE44" s="1">
        <f t="shared" si="67"/>
        <v>116.28885630046062</v>
      </c>
      <c r="AF44" s="1">
        <f t="shared" si="68"/>
        <v>185.30590342861828</v>
      </c>
      <c r="AG44" s="1">
        <f t="shared" si="69"/>
        <v>214.99912964258471</v>
      </c>
      <c r="AH44" s="1">
        <f t="shared" si="70"/>
        <v>214.54557939400769</v>
      </c>
      <c r="AI44" s="1">
        <f t="shared" si="71"/>
        <v>220.21653077172664</v>
      </c>
      <c r="AJ44" s="1">
        <f t="shared" si="72"/>
        <v>224.98041627429751</v>
      </c>
      <c r="AK44" s="1">
        <f t="shared" si="73"/>
        <v>239.22231700232319</v>
      </c>
      <c r="AL44" s="1">
        <f t="shared" si="74"/>
        <v>270.04061990605004</v>
      </c>
      <c r="AM44" s="1">
        <f t="shared" si="75"/>
        <v>270.08383892939634</v>
      </c>
      <c r="AN44" s="1">
        <f t="shared" si="76"/>
        <v>263.21641358147315</v>
      </c>
      <c r="AO44" s="1">
        <f t="shared" si="77"/>
        <v>284.26357881813493</v>
      </c>
      <c r="AP44" s="1">
        <f t="shared" si="78"/>
        <v>310.51460180883589</v>
      </c>
      <c r="AQ44" s="1">
        <f t="shared" si="79"/>
        <v>296.79529048259968</v>
      </c>
      <c r="AR44" s="1">
        <f t="shared" si="80"/>
        <v>286.5771120884437</v>
      </c>
      <c r="AS44" s="1">
        <f t="shared" si="81"/>
        <v>287.44342620339393</v>
      </c>
      <c r="AT44" s="31">
        <f t="shared" si="23"/>
        <v>76.320695263763724</v>
      </c>
      <c r="AU44" s="6">
        <f t="shared" si="84"/>
        <v>0.65513030020494956</v>
      </c>
      <c r="AX44" s="58"/>
      <c r="AY44" s="34" t="s">
        <v>2</v>
      </c>
      <c r="AZ44" s="34">
        <v>6.85</v>
      </c>
      <c r="BA44" s="34">
        <v>236.78899999999999</v>
      </c>
    </row>
    <row r="45" spans="1:53" x14ac:dyDescent="0.25">
      <c r="A45" s="31"/>
      <c r="B45" s="36"/>
      <c r="C45" s="10">
        <f t="shared" si="87"/>
        <v>50</v>
      </c>
      <c r="D45" s="1">
        <f t="shared" si="88"/>
        <v>1435.52</v>
      </c>
      <c r="E45" s="6">
        <v>0</v>
      </c>
      <c r="F45" s="10">
        <f t="shared" si="31"/>
        <v>154.61352107938805</v>
      </c>
      <c r="G45" s="1">
        <f t="shared" si="37"/>
        <v>141.29355188288852</v>
      </c>
      <c r="H45" s="1">
        <f t="shared" si="47"/>
        <v>123.15905074547877</v>
      </c>
      <c r="I45" s="1">
        <f t="shared" si="85"/>
        <v>82.616393806219151</v>
      </c>
      <c r="J45" s="1">
        <f t="shared" si="49"/>
        <v>331.74316180953895</v>
      </c>
      <c r="K45" s="1">
        <f t="shared" si="50"/>
        <v>311.90087044414241</v>
      </c>
      <c r="L45" s="1">
        <f t="shared" si="51"/>
        <v>293.23110109518814</v>
      </c>
      <c r="M45" s="1">
        <f t="shared" si="52"/>
        <v>286.21345533546958</v>
      </c>
      <c r="N45" s="1">
        <f t="shared" si="53"/>
        <v>275.12940118698793</v>
      </c>
      <c r="O45" s="1">
        <f t="shared" si="54"/>
        <v>268.93063205431787</v>
      </c>
      <c r="P45" s="1">
        <f t="shared" si="55"/>
        <v>260.78413328835052</v>
      </c>
      <c r="Q45" s="1">
        <f t="shared" si="56"/>
        <v>259.26648071812144</v>
      </c>
      <c r="R45" s="1">
        <f t="shared" si="57"/>
        <v>252.77211552551404</v>
      </c>
      <c r="S45" s="1">
        <f t="shared" si="58"/>
        <v>247.67335450314408</v>
      </c>
      <c r="T45" s="1">
        <f t="shared" si="59"/>
        <v>220.01396506288657</v>
      </c>
      <c r="U45" s="1">
        <f t="shared" si="60"/>
        <v>223.9057332506116</v>
      </c>
      <c r="V45" s="1">
        <f t="shared" si="61"/>
        <v>250.0446256501028</v>
      </c>
      <c r="W45" s="1">
        <f t="shared" si="62"/>
        <v>226.86020574056357</v>
      </c>
      <c r="X45" s="1">
        <f t="shared" si="63"/>
        <v>203.37891603839483</v>
      </c>
      <c r="Y45" s="6">
        <f t="shared" si="64"/>
        <v>174.5887022219537</v>
      </c>
      <c r="Z45" s="10">
        <f t="shared" si="32"/>
        <v>307.9797075532191</v>
      </c>
      <c r="AA45" s="1">
        <f t="shared" si="38"/>
        <v>315.60325563542983</v>
      </c>
      <c r="AB45" s="1">
        <f t="shared" si="65"/>
        <v>321.77099730521564</v>
      </c>
      <c r="AC45" s="1">
        <f t="shared" si="86"/>
        <v>327.28561577569116</v>
      </c>
      <c r="AD45" s="1">
        <f t="shared" si="66"/>
        <v>87.280322200310422</v>
      </c>
      <c r="AE45" s="1">
        <f t="shared" si="67"/>
        <v>111.90387884103562</v>
      </c>
      <c r="AF45" s="1">
        <f t="shared" si="68"/>
        <v>182.58602861527058</v>
      </c>
      <c r="AG45" s="1">
        <f t="shared" si="69"/>
        <v>212.65936552869931</v>
      </c>
      <c r="AH45" s="1">
        <f t="shared" si="70"/>
        <v>212.20081441292928</v>
      </c>
      <c r="AI45" s="1">
        <f t="shared" si="71"/>
        <v>217.93278877932715</v>
      </c>
      <c r="AJ45" s="1">
        <f t="shared" si="72"/>
        <v>222.74552230506495</v>
      </c>
      <c r="AK45" s="1">
        <f t="shared" si="73"/>
        <v>237.12169228470012</v>
      </c>
      <c r="AL45" s="1">
        <f t="shared" si="74"/>
        <v>268.18149898761436</v>
      </c>
      <c r="AM45" s="1">
        <f t="shared" si="75"/>
        <v>268.22501757077043</v>
      </c>
      <c r="AN45" s="1">
        <f t="shared" si="76"/>
        <v>261.3087453161358</v>
      </c>
      <c r="AO45" s="1">
        <f t="shared" si="77"/>
        <v>282.49807475891589</v>
      </c>
      <c r="AP45" s="1">
        <f t="shared" si="78"/>
        <v>308.89917114893643</v>
      </c>
      <c r="AQ45" s="1">
        <f t="shared" si="79"/>
        <v>295.10476860371256</v>
      </c>
      <c r="AR45" s="1">
        <f t="shared" si="80"/>
        <v>284.82594891082596</v>
      </c>
      <c r="AS45" s="1">
        <f t="shared" si="81"/>
        <v>285.69757308655244</v>
      </c>
      <c r="AT45" s="31">
        <f t="shared" si="23"/>
        <v>82.616393806219151</v>
      </c>
      <c r="AU45" s="6">
        <f t="shared" si="84"/>
        <v>0.60520675977793803</v>
      </c>
      <c r="AX45" s="58"/>
      <c r="AY45" s="34" t="s">
        <v>2</v>
      </c>
      <c r="AZ45" s="34">
        <v>6.8579999999999997</v>
      </c>
      <c r="BA45" s="34">
        <v>214.05199999999999</v>
      </c>
    </row>
    <row r="46" spans="1:53" x14ac:dyDescent="0.25">
      <c r="A46" s="31"/>
      <c r="B46" s="36"/>
      <c r="C46" s="10">
        <f t="shared" si="87"/>
        <v>50</v>
      </c>
      <c r="D46" s="1">
        <f t="shared" si="88"/>
        <v>1485.52</v>
      </c>
      <c r="E46" s="6">
        <v>0</v>
      </c>
      <c r="F46" s="10">
        <f t="shared" si="31"/>
        <v>157.81622508654291</v>
      </c>
      <c r="G46" s="1">
        <f t="shared" si="37"/>
        <v>144.79118689921191</v>
      </c>
      <c r="H46" s="1">
        <f t="shared" si="47"/>
        <v>127.15648540490342</v>
      </c>
      <c r="I46" s="1">
        <f t="shared" si="85"/>
        <v>88.465182560961722</v>
      </c>
      <c r="J46" s="1">
        <f t="shared" si="49"/>
        <v>333.24787382275963</v>
      </c>
      <c r="K46" s="1">
        <f t="shared" si="50"/>
        <v>313.50083410385639</v>
      </c>
      <c r="L46" s="1">
        <f t="shared" si="51"/>
        <v>294.93236283849291</v>
      </c>
      <c r="M46" s="1">
        <f t="shared" si="52"/>
        <v>287.95618072038121</v>
      </c>
      <c r="N46" s="1">
        <f t="shared" si="53"/>
        <v>276.94188451281713</v>
      </c>
      <c r="O46" s="1">
        <f t="shared" si="54"/>
        <v>270.78460971247034</v>
      </c>
      <c r="P46" s="1">
        <f t="shared" si="55"/>
        <v>262.69561125941209</v>
      </c>
      <c r="Q46" s="1">
        <f t="shared" si="56"/>
        <v>261.18906566692266</v>
      </c>
      <c r="R46" s="1">
        <f t="shared" si="57"/>
        <v>254.74371903394169</v>
      </c>
      <c r="S46" s="1">
        <f t="shared" si="58"/>
        <v>249.68522289242526</v>
      </c>
      <c r="T46" s="1">
        <f t="shared" si="59"/>
        <v>222.27632537608019</v>
      </c>
      <c r="U46" s="1">
        <f t="shared" si="60"/>
        <v>226.12916084064443</v>
      </c>
      <c r="V46" s="1">
        <f t="shared" si="61"/>
        <v>252.03756628030681</v>
      </c>
      <c r="W46" s="1">
        <f t="shared" si="62"/>
        <v>229.05495617569778</v>
      </c>
      <c r="X46" s="1">
        <f t="shared" si="63"/>
        <v>205.82420530382831</v>
      </c>
      <c r="Y46" s="6">
        <f t="shared" si="64"/>
        <v>177.43121186405176</v>
      </c>
      <c r="Z46" s="10">
        <f t="shared" si="32"/>
        <v>306.35091033742066</v>
      </c>
      <c r="AA46" s="1">
        <f t="shared" si="38"/>
        <v>314.01400441331032</v>
      </c>
      <c r="AB46" s="1">
        <f t="shared" si="65"/>
        <v>320.21235876648029</v>
      </c>
      <c r="AC46" s="1">
        <f t="shared" si="86"/>
        <v>325.7533642092946</v>
      </c>
      <c r="AD46" s="1">
        <f t="shared" si="66"/>
        <v>81.346386787551907</v>
      </c>
      <c r="AE46" s="1">
        <f t="shared" si="67"/>
        <v>107.33991848175206</v>
      </c>
      <c r="AF46" s="1">
        <f t="shared" si="68"/>
        <v>179.82502007645212</v>
      </c>
      <c r="AG46" s="1">
        <f t="shared" si="69"/>
        <v>210.29357038927495</v>
      </c>
      <c r="AH46" s="1">
        <f t="shared" si="70"/>
        <v>209.82984925293744</v>
      </c>
      <c r="AI46" s="1">
        <f t="shared" si="71"/>
        <v>215.62486040606453</v>
      </c>
      <c r="AJ46" s="1">
        <f t="shared" si="72"/>
        <v>220.48797633194465</v>
      </c>
      <c r="AK46" s="1">
        <f t="shared" si="73"/>
        <v>235.00229137597788</v>
      </c>
      <c r="AL46" s="1">
        <f t="shared" si="74"/>
        <v>266.30939975758236</v>
      </c>
      <c r="AM46" s="1">
        <f t="shared" si="75"/>
        <v>266.35322421709128</v>
      </c>
      <c r="AN46" s="1">
        <f t="shared" si="76"/>
        <v>259.38704743817323</v>
      </c>
      <c r="AO46" s="1">
        <f t="shared" si="77"/>
        <v>280.72146737022808</v>
      </c>
      <c r="AP46" s="1">
        <f t="shared" si="78"/>
        <v>307.27524784222356</v>
      </c>
      <c r="AQ46" s="1">
        <f t="shared" si="79"/>
        <v>293.40450653091671</v>
      </c>
      <c r="AR46" s="1">
        <f t="shared" si="80"/>
        <v>283.06395244352899</v>
      </c>
      <c r="AS46" s="1">
        <f t="shared" si="81"/>
        <v>283.94098553668857</v>
      </c>
      <c r="AT46" s="31">
        <f t="shared" si="23"/>
        <v>81.346386787551907</v>
      </c>
      <c r="AU46" s="6">
        <f t="shared" si="84"/>
        <v>0.61465545028548563</v>
      </c>
      <c r="AX46" s="58"/>
      <c r="AY46" s="34" t="s">
        <v>2</v>
      </c>
      <c r="AZ46" s="34">
        <v>6.8609999999999998</v>
      </c>
      <c r="BA46" s="34">
        <v>203.333</v>
      </c>
    </row>
    <row r="47" spans="1:53" x14ac:dyDescent="0.25">
      <c r="A47" s="31"/>
      <c r="B47" s="36"/>
      <c r="C47" s="10">
        <f t="shared" si="87"/>
        <v>50</v>
      </c>
      <c r="D47" s="1">
        <f t="shared" si="88"/>
        <v>1535.52</v>
      </c>
      <c r="E47" s="6">
        <v>0</v>
      </c>
      <c r="F47" s="10">
        <f t="shared" si="31"/>
        <v>160.95521395893448</v>
      </c>
      <c r="G47" s="1">
        <f t="shared" si="37"/>
        <v>148.20630149788676</v>
      </c>
      <c r="H47" s="1">
        <f t="shared" si="47"/>
        <v>131.03202578197215</v>
      </c>
      <c r="I47" s="1">
        <f t="shared" si="85"/>
        <v>93.950564264107996</v>
      </c>
      <c r="J47" s="1">
        <f t="shared" si="49"/>
        <v>334.74582209101567</v>
      </c>
      <c r="K47" s="1">
        <f t="shared" si="50"/>
        <v>315.09267364350711</v>
      </c>
      <c r="L47" s="1">
        <f t="shared" si="51"/>
        <v>296.62386729576639</v>
      </c>
      <c r="M47" s="1">
        <f t="shared" si="52"/>
        <v>289.68842230070027</v>
      </c>
      <c r="N47" s="1">
        <f t="shared" si="53"/>
        <v>278.742582677119</v>
      </c>
      <c r="O47" s="1">
        <f t="shared" si="54"/>
        <v>272.62597979124234</v>
      </c>
      <c r="P47" s="1">
        <f t="shared" si="55"/>
        <v>264.59328066856904</v>
      </c>
      <c r="Q47" s="1">
        <f t="shared" si="56"/>
        <v>263.09760170697115</v>
      </c>
      <c r="R47" s="1">
        <f t="shared" si="57"/>
        <v>256.7001799517169</v>
      </c>
      <c r="S47" s="1">
        <f t="shared" si="58"/>
        <v>251.68100947596361</v>
      </c>
      <c r="T47" s="1">
        <f t="shared" si="59"/>
        <v>224.515889911367</v>
      </c>
      <c r="U47" s="1">
        <f t="shared" si="60"/>
        <v>228.33093829460353</v>
      </c>
      <c r="V47" s="1">
        <f t="shared" si="61"/>
        <v>254.01487125068101</v>
      </c>
      <c r="W47" s="1">
        <f t="shared" si="62"/>
        <v>231.2288756808951</v>
      </c>
      <c r="X47" s="1">
        <f t="shared" si="63"/>
        <v>208.24078248256865</v>
      </c>
      <c r="Y47" s="6">
        <f t="shared" si="64"/>
        <v>180.22889597272138</v>
      </c>
      <c r="Z47" s="10">
        <f t="shared" si="32"/>
        <v>304.71340676866572</v>
      </c>
      <c r="AA47" s="1">
        <f t="shared" si="38"/>
        <v>312.4166688377598</v>
      </c>
      <c r="AB47" s="1">
        <f t="shared" si="65"/>
        <v>318.64609633069898</v>
      </c>
      <c r="AC47" s="1">
        <f t="shared" si="86"/>
        <v>324.21387122341531</v>
      </c>
      <c r="AD47" s="1">
        <f t="shared" si="66"/>
        <v>74.944076773218043</v>
      </c>
      <c r="AE47" s="1">
        <f t="shared" si="67"/>
        <v>102.57308662446098</v>
      </c>
      <c r="AF47" s="1">
        <f t="shared" si="68"/>
        <v>177.02095312560152</v>
      </c>
      <c r="AG47" s="1">
        <f t="shared" si="69"/>
        <v>207.9008555707959</v>
      </c>
      <c r="AH47" s="1">
        <f t="shared" si="70"/>
        <v>207.43178550432054</v>
      </c>
      <c r="AI47" s="1">
        <f t="shared" si="71"/>
        <v>213.29196052625804</v>
      </c>
      <c r="AJ47" s="1">
        <f t="shared" si="72"/>
        <v>218.20707529078012</v>
      </c>
      <c r="AK47" s="1">
        <f t="shared" si="73"/>
        <v>232.86360160394324</v>
      </c>
      <c r="AL47" s="1">
        <f t="shared" si="74"/>
        <v>264.42404656014895</v>
      </c>
      <c r="AM47" s="1">
        <f t="shared" si="75"/>
        <v>264.46818343770599</v>
      </c>
      <c r="AN47" s="1">
        <f t="shared" si="76"/>
        <v>257.45100578302879</v>
      </c>
      <c r="AO47" s="1">
        <f t="shared" si="77"/>
        <v>278.93354449132511</v>
      </c>
      <c r="AP47" s="1">
        <f t="shared" si="78"/>
        <v>305.64269652079031</v>
      </c>
      <c r="AQ47" s="1">
        <f t="shared" si="79"/>
        <v>291.69433393991517</v>
      </c>
      <c r="AR47" s="1">
        <f t="shared" si="80"/>
        <v>281.29091910858489</v>
      </c>
      <c r="AS47" s="1">
        <f t="shared" si="81"/>
        <v>282.17346308174689</v>
      </c>
      <c r="AT47" s="31">
        <f t="shared" si="23"/>
        <v>74.944076773218043</v>
      </c>
      <c r="AU47" s="6">
        <f t="shared" si="84"/>
        <v>0.66716413294810195</v>
      </c>
      <c r="AX47" s="58"/>
      <c r="AY47" s="34" t="s">
        <v>2</v>
      </c>
      <c r="AZ47" s="34">
        <v>6.85</v>
      </c>
      <c r="BA47" s="34">
        <v>186.114</v>
      </c>
    </row>
    <row r="48" spans="1:53" x14ac:dyDescent="0.25">
      <c r="A48" s="31"/>
      <c r="B48" s="36"/>
      <c r="C48" s="10">
        <f t="shared" si="87"/>
        <v>50</v>
      </c>
      <c r="D48" s="1">
        <f t="shared" si="88"/>
        <v>1585.52</v>
      </c>
      <c r="E48" s="6">
        <v>0</v>
      </c>
      <c r="F48" s="10">
        <f t="shared" ref="F48:F79" si="89">SQRT(F47^2+2*$P$195*9.81* C48)</f>
        <v>164.03414553246643</v>
      </c>
      <c r="G48" s="1">
        <f t="shared" si="37"/>
        <v>151.54447467223116</v>
      </c>
      <c r="H48" s="1">
        <f t="shared" si="47"/>
        <v>134.79618607559865</v>
      </c>
      <c r="I48" s="1">
        <f t="shared" si="85"/>
        <v>99.132883169734797</v>
      </c>
      <c r="J48" s="1">
        <f t="shared" si="49"/>
        <v>336.23709701249493</v>
      </c>
      <c r="K48" s="1">
        <f t="shared" si="50"/>
        <v>316.67651157579348</v>
      </c>
      <c r="L48" s="1">
        <f t="shared" si="51"/>
        <v>298.30578044935106</v>
      </c>
      <c r="M48" s="1">
        <f t="shared" si="52"/>
        <v>291.41036703430586</v>
      </c>
      <c r="N48" s="1">
        <f t="shared" si="53"/>
        <v>280.53172262243447</v>
      </c>
      <c r="O48" s="1">
        <f t="shared" si="54"/>
        <v>274.45499605060002</v>
      </c>
      <c r="P48" s="1">
        <f t="shared" si="55"/>
        <v>266.47743652128628</v>
      </c>
      <c r="Q48" s="1">
        <f t="shared" si="56"/>
        <v>264.99239238883825</v>
      </c>
      <c r="R48" s="1">
        <f t="shared" si="57"/>
        <v>258.64184191124963</v>
      </c>
      <c r="S48" s="1">
        <f t="shared" si="58"/>
        <v>253.66109384539067</v>
      </c>
      <c r="T48" s="1">
        <f t="shared" si="59"/>
        <v>226.73333416745996</v>
      </c>
      <c r="U48" s="1">
        <f t="shared" si="60"/>
        <v>230.5116859998513</v>
      </c>
      <c r="V48" s="1">
        <f t="shared" si="61"/>
        <v>255.97690289653099</v>
      </c>
      <c r="W48" s="1">
        <f t="shared" si="62"/>
        <v>233.38254636679849</v>
      </c>
      <c r="X48" s="1">
        <f t="shared" si="63"/>
        <v>210.62963582780196</v>
      </c>
      <c r="Y48" s="6">
        <f t="shared" si="64"/>
        <v>182.98381060505332</v>
      </c>
      <c r="Z48" s="10">
        <f t="shared" ref="Z48:Z79" si="90">SQRT(Z49^2+2*$P$195*9.81* $C48)</f>
        <v>303.06705572293129</v>
      </c>
      <c r="AA48" s="1">
        <f t="shared" si="38"/>
        <v>310.81112426630176</v>
      </c>
      <c r="AB48" s="1">
        <f t="shared" si="65"/>
        <v>317.07209701705557</v>
      </c>
      <c r="AC48" s="1">
        <f t="shared" si="86"/>
        <v>322.66703316836276</v>
      </c>
      <c r="AD48" s="1">
        <f t="shared" si="66"/>
        <v>67.941111584886514</v>
      </c>
      <c r="AE48" s="1">
        <f t="shared" si="67"/>
        <v>97.573654741785589</v>
      </c>
      <c r="AF48" s="1">
        <f t="shared" si="68"/>
        <v>174.1717481266592</v>
      </c>
      <c r="AG48" s="1">
        <f t="shared" si="69"/>
        <v>205.48028067692758</v>
      </c>
      <c r="AH48" s="1">
        <f t="shared" si="70"/>
        <v>205.00567220813781</v>
      </c>
      <c r="AI48" s="1">
        <f t="shared" si="71"/>
        <v>210.93326059475498</v>
      </c>
      <c r="AJ48" s="1">
        <f t="shared" si="72"/>
        <v>215.90207897784629</v>
      </c>
      <c r="AK48" s="1">
        <f t="shared" si="73"/>
        <v>230.70508653248197</v>
      </c>
      <c r="AL48" s="1">
        <f t="shared" si="74"/>
        <v>262.52515384100593</v>
      </c>
      <c r="AM48" s="1">
        <f t="shared" si="75"/>
        <v>262.56960991485687</v>
      </c>
      <c r="AN48" s="1">
        <f t="shared" si="76"/>
        <v>255.50029428298731</v>
      </c>
      <c r="AO48" s="1">
        <f t="shared" si="77"/>
        <v>277.13408711757933</v>
      </c>
      <c r="AP48" s="1">
        <f t="shared" si="78"/>
        <v>304.00137818190876</v>
      </c>
      <c r="AQ48" s="1">
        <f t="shared" si="79"/>
        <v>289.97407548374173</v>
      </c>
      <c r="AR48" s="1">
        <f t="shared" si="80"/>
        <v>279.50663887098005</v>
      </c>
      <c r="AS48" s="1">
        <f t="shared" si="81"/>
        <v>280.39479893098229</v>
      </c>
      <c r="AT48" s="31">
        <f t="shared" si="23"/>
        <v>67.941111584886514</v>
      </c>
      <c r="AU48" s="6">
        <f t="shared" si="84"/>
        <v>0.7359314387656043</v>
      </c>
      <c r="AX48" s="58"/>
      <c r="AY48" s="34" t="s">
        <v>2</v>
      </c>
      <c r="AZ48" s="34">
        <v>6.8470000000000004</v>
      </c>
      <c r="BA48" s="34">
        <v>178.33</v>
      </c>
    </row>
    <row r="49" spans="1:53" x14ac:dyDescent="0.25">
      <c r="A49" s="31"/>
      <c r="B49" s="36"/>
      <c r="C49" s="10">
        <f t="shared" si="87"/>
        <v>50</v>
      </c>
      <c r="D49" s="1">
        <f t="shared" si="88"/>
        <v>1635.52</v>
      </c>
      <c r="E49" s="6">
        <v>0</v>
      </c>
      <c r="F49" s="10">
        <f t="shared" si="89"/>
        <v>167.0563404979481</v>
      </c>
      <c r="G49" s="1">
        <f t="shared" si="37"/>
        <v>154.81068375174405</v>
      </c>
      <c r="H49" s="1">
        <f t="shared" si="47"/>
        <v>138.45805061652217</v>
      </c>
      <c r="I49" s="1">
        <f t="shared" si="85"/>
        <v>104.05742897815749</v>
      </c>
      <c r="J49" s="1">
        <f t="shared" si="49"/>
        <v>337.72178698951291</v>
      </c>
      <c r="K49" s="1">
        <f t="shared" si="50"/>
        <v>318.25246736484803</v>
      </c>
      <c r="L49" s="1">
        <f t="shared" si="51"/>
        <v>299.97826362837765</v>
      </c>
      <c r="M49" s="1">
        <f t="shared" si="52"/>
        <v>293.12219638756267</v>
      </c>
      <c r="N49" s="1">
        <f t="shared" si="53"/>
        <v>282.30952409989732</v>
      </c>
      <c r="O49" s="1">
        <f t="shared" si="54"/>
        <v>276.27190385041848</v>
      </c>
      <c r="P49" s="1">
        <f t="shared" si="55"/>
        <v>268.34836346614105</v>
      </c>
      <c r="Q49" s="1">
        <f t="shared" si="56"/>
        <v>266.87373048683531</v>
      </c>
      <c r="R49" s="1">
        <f t="shared" si="57"/>
        <v>260.56903574147839</v>
      </c>
      <c r="S49" s="1">
        <f t="shared" si="58"/>
        <v>255.62584089023568</v>
      </c>
      <c r="T49" s="1">
        <f t="shared" si="59"/>
        <v>228.92930092649362</v>
      </c>
      <c r="U49" s="1">
        <f t="shared" si="60"/>
        <v>232.67199526907839</v>
      </c>
      <c r="V49" s="1">
        <f t="shared" si="61"/>
        <v>257.92400977128915</v>
      </c>
      <c r="W49" s="1">
        <f t="shared" si="62"/>
        <v>235.51652372742524</v>
      </c>
      <c r="X49" s="1">
        <f t="shared" si="63"/>
        <v>212.9916981690894</v>
      </c>
      <c r="Y49" s="6">
        <f t="shared" si="64"/>
        <v>185.69785928638495</v>
      </c>
      <c r="Z49" s="10">
        <f t="shared" si="90"/>
        <v>301.41171222194794</v>
      </c>
      <c r="AA49" s="1">
        <f t="shared" si="38"/>
        <v>309.1972428203112</v>
      </c>
      <c r="AB49" s="1">
        <f t="shared" si="65"/>
        <v>315.4902450263607</v>
      </c>
      <c r="AC49" s="1">
        <f t="shared" si="86"/>
        <v>321.11274389795449</v>
      </c>
      <c r="AD49" s="1">
        <f t="shared" si="66"/>
        <v>60.127985525793235</v>
      </c>
      <c r="AE49" s="1">
        <f t="shared" si="67"/>
        <v>92.303835779826485</v>
      </c>
      <c r="AF49" s="1">
        <f t="shared" si="68"/>
        <v>171.27515244627986</v>
      </c>
      <c r="AG49" s="1">
        <f t="shared" si="69"/>
        <v>203.03084924973578</v>
      </c>
      <c r="AH49" s="1">
        <f t="shared" si="70"/>
        <v>202.55050144966427</v>
      </c>
      <c r="AI49" s="1">
        <f t="shared" si="71"/>
        <v>208.54788520897259</v>
      </c>
      <c r="AJ49" s="1">
        <f t="shared" si="72"/>
        <v>213.57220724372394</v>
      </c>
      <c r="AK49" s="1">
        <f t="shared" si="73"/>
        <v>228.52618439023567</v>
      </c>
      <c r="AL49" s="1">
        <f t="shared" si="74"/>
        <v>260.61242564245441</v>
      </c>
      <c r="AM49" s="1">
        <f t="shared" si="75"/>
        <v>260.65720793954677</v>
      </c>
      <c r="AN49" s="1">
        <f t="shared" si="76"/>
        <v>253.53457432605344</v>
      </c>
      <c r="AO49" s="1">
        <f t="shared" si="77"/>
        <v>275.32286908735722</v>
      </c>
      <c r="AP49" s="1">
        <f t="shared" si="78"/>
        <v>302.35115004990456</v>
      </c>
      <c r="AQ49" s="1">
        <f t="shared" si="79"/>
        <v>288.24355058292417</v>
      </c>
      <c r="AR49" s="1">
        <f t="shared" si="80"/>
        <v>277.71089494824014</v>
      </c>
      <c r="AS49" s="1">
        <f t="shared" si="81"/>
        <v>278.60477969257096</v>
      </c>
      <c r="AT49" s="31">
        <f t="shared" si="23"/>
        <v>60.127985525793235</v>
      </c>
      <c r="AU49" s="6">
        <f t="shared" si="84"/>
        <v>0.83155954025021162</v>
      </c>
      <c r="AX49" s="58"/>
      <c r="AY49" s="34" t="s">
        <v>2</v>
      </c>
      <c r="AZ49" s="34">
        <v>6.8579999999999997</v>
      </c>
      <c r="BA49" s="34">
        <v>175.63300000000001</v>
      </c>
    </row>
    <row r="50" spans="1:53" x14ac:dyDescent="0.25">
      <c r="A50" s="4"/>
      <c r="B50" s="37"/>
      <c r="C50" s="12">
        <v>29.95</v>
      </c>
      <c r="D50" s="5">
        <f t="shared" si="88"/>
        <v>1665.47</v>
      </c>
      <c r="E50" s="14">
        <v>0</v>
      </c>
      <c r="F50" s="12">
        <f t="shared" si="89"/>
        <v>168.8407305141931</v>
      </c>
      <c r="G50" s="5">
        <f t="shared" si="37"/>
        <v>156.73455006373837</v>
      </c>
      <c r="H50" s="5">
        <f t="shared" si="47"/>
        <v>140.60584326594474</v>
      </c>
      <c r="I50" s="5">
        <f t="shared" si="85"/>
        <v>106.89864314173633</v>
      </c>
      <c r="J50" s="5">
        <f t="shared" si="49"/>
        <v>338.60799870556798</v>
      </c>
      <c r="K50" s="5">
        <f t="shared" si="50"/>
        <v>319.19273858252734</v>
      </c>
      <c r="L50" s="5">
        <f t="shared" si="51"/>
        <v>300.97563029171721</v>
      </c>
      <c r="M50" s="5">
        <f t="shared" si="52"/>
        <v>294.14281122452894</v>
      </c>
      <c r="N50" s="5">
        <f t="shared" si="53"/>
        <v>283.36908578303053</v>
      </c>
      <c r="O50" s="5">
        <f t="shared" si="54"/>
        <v>277.35453166864767</v>
      </c>
      <c r="P50" s="5">
        <f t="shared" si="55"/>
        <v>269.46282777955878</v>
      </c>
      <c r="Q50" s="5">
        <f t="shared" si="56"/>
        <v>267.9943271861552</v>
      </c>
      <c r="R50" s="5">
        <f t="shared" si="57"/>
        <v>261.71662875569035</v>
      </c>
      <c r="S50" s="5">
        <f t="shared" si="58"/>
        <v>256.79552548835443</v>
      </c>
      <c r="T50" s="5">
        <f t="shared" si="59"/>
        <v>230.23465465192913</v>
      </c>
      <c r="U50" s="5">
        <f t="shared" si="60"/>
        <v>233.95646766544849</v>
      </c>
      <c r="V50" s="5">
        <f t="shared" si="61"/>
        <v>259.08331902401602</v>
      </c>
      <c r="W50" s="5">
        <f t="shared" si="62"/>
        <v>236.78556613242043</v>
      </c>
      <c r="X50" s="5">
        <f t="shared" si="63"/>
        <v>214.39411108739083</v>
      </c>
      <c r="Y50" s="14">
        <f t="shared" si="64"/>
        <v>187.30474186081361</v>
      </c>
      <c r="Z50" s="12">
        <f t="shared" si="90"/>
        <v>299.74722728420085</v>
      </c>
      <c r="AA50" s="5">
        <f t="shared" si="38"/>
        <v>307.57489326614825</v>
      </c>
      <c r="AB50" s="5">
        <f t="shared" si="65"/>
        <v>313.90042164163003</v>
      </c>
      <c r="AC50" s="5">
        <f t="shared" si="86"/>
        <v>319.55089468451393</v>
      </c>
      <c r="AD50" s="5">
        <f t="shared" si="66"/>
        <v>51.134671636669388</v>
      </c>
      <c r="AE50" s="5">
        <f t="shared" si="67"/>
        <v>86.714347715180182</v>
      </c>
      <c r="AF50" s="5">
        <f t="shared" si="68"/>
        <v>168.32871960986458</v>
      </c>
      <c r="AG50" s="5">
        <f t="shared" si="69"/>
        <v>200.55150397608324</v>
      </c>
      <c r="AH50" s="5">
        <f t="shared" si="70"/>
        <v>200.06520346504649</v>
      </c>
      <c r="AI50" s="5">
        <f t="shared" si="71"/>
        <v>206.13490831282024</v>
      </c>
      <c r="AJ50" s="5">
        <f t="shared" si="72"/>
        <v>211.21663690854507</v>
      </c>
      <c r="AK50" s="5">
        <f t="shared" si="73"/>
        <v>226.32630636309159</v>
      </c>
      <c r="AL50" s="5">
        <f t="shared" si="74"/>
        <v>258.68555506491629</v>
      </c>
      <c r="AM50" s="5">
        <f t="shared" si="75"/>
        <v>258.73067087386471</v>
      </c>
      <c r="AN50" s="5">
        <f t="shared" si="76"/>
        <v>251.55349406973681</v>
      </c>
      <c r="AO50" s="5">
        <f t="shared" si="77"/>
        <v>273.49965675023077</v>
      </c>
      <c r="AP50" s="5">
        <f t="shared" si="78"/>
        <v>300.69186543120833</v>
      </c>
      <c r="AQ50" s="5">
        <f t="shared" si="79"/>
        <v>286.50257320423981</v>
      </c>
      <c r="AR50" s="5">
        <f t="shared" si="80"/>
        <v>275.90346350300223</v>
      </c>
      <c r="AS50" s="5">
        <f t="shared" si="81"/>
        <v>276.80318507478557</v>
      </c>
      <c r="AT50" s="4">
        <f t="shared" si="23"/>
        <v>51.134671636669388</v>
      </c>
      <c r="AU50" s="14">
        <f t="shared" si="84"/>
        <v>0.58570826880058491</v>
      </c>
      <c r="AX50" s="58"/>
      <c r="AY50" s="34" t="s">
        <v>2</v>
      </c>
      <c r="AZ50" s="34">
        <v>6.867</v>
      </c>
      <c r="BA50" s="34">
        <v>172.893</v>
      </c>
    </row>
    <row r="51" spans="1:53" ht="15" customHeight="1" x14ac:dyDescent="0.25">
      <c r="A51" s="30" t="s">
        <v>30</v>
      </c>
      <c r="B51" s="30">
        <f>SUM(AZ225:AZ278)</f>
        <v>226.3780000000001</v>
      </c>
      <c r="C51" s="8">
        <v>0</v>
      </c>
      <c r="D51" s="8">
        <f>D50</f>
        <v>1665.47</v>
      </c>
      <c r="E51" s="9">
        <f t="shared" ref="E51:E56" si="91">$T$200</f>
        <v>191.82233333333332</v>
      </c>
      <c r="F51" s="11">
        <f t="shared" si="89"/>
        <v>168.8407305141931</v>
      </c>
      <c r="G51" s="8">
        <f t="shared" si="37"/>
        <v>156.73455006373837</v>
      </c>
      <c r="H51" s="8">
        <f t="shared" si="47"/>
        <v>140.60584326594474</v>
      </c>
      <c r="I51" s="8">
        <f t="shared" si="85"/>
        <v>106.89864314173633</v>
      </c>
      <c r="J51" s="23">
        <f t="shared" ref="J51:J56" si="92">$T$201</f>
        <v>44.893020207934335</v>
      </c>
      <c r="K51" s="8">
        <f t="shared" ref="K51:Y56" si="93">SQRT(K50^2+2*$P$195*9.81* $C51)</f>
        <v>319.19273858252734</v>
      </c>
      <c r="L51" s="8">
        <f t="shared" si="93"/>
        <v>300.97563029171721</v>
      </c>
      <c r="M51" s="8">
        <f t="shared" si="93"/>
        <v>294.14281122452894</v>
      </c>
      <c r="N51" s="8">
        <f t="shared" si="93"/>
        <v>283.36908578303053</v>
      </c>
      <c r="O51" s="8">
        <f t="shared" si="93"/>
        <v>277.35453166864767</v>
      </c>
      <c r="P51" s="8">
        <f t="shared" si="93"/>
        <v>269.46282777955878</v>
      </c>
      <c r="Q51" s="8">
        <f t="shared" si="93"/>
        <v>267.9943271861552</v>
      </c>
      <c r="R51" s="8">
        <f t="shared" si="93"/>
        <v>261.71662875569035</v>
      </c>
      <c r="S51" s="8">
        <f t="shared" si="93"/>
        <v>256.79552548835443</v>
      </c>
      <c r="T51" s="8">
        <f t="shared" si="93"/>
        <v>230.23465465192913</v>
      </c>
      <c r="U51" s="8">
        <f t="shared" si="93"/>
        <v>233.95646766544849</v>
      </c>
      <c r="V51" s="8">
        <f t="shared" si="93"/>
        <v>259.08331902401602</v>
      </c>
      <c r="W51" s="8">
        <f t="shared" si="93"/>
        <v>236.78556613242043</v>
      </c>
      <c r="X51" s="8">
        <f t="shared" si="93"/>
        <v>214.39411108739083</v>
      </c>
      <c r="Y51" s="9">
        <f t="shared" si="93"/>
        <v>187.30474186081361</v>
      </c>
      <c r="Z51" s="11">
        <f t="shared" si="90"/>
        <v>298.74575960934806</v>
      </c>
      <c r="AA51" s="8">
        <f t="shared" si="38"/>
        <v>306.59899475973907</v>
      </c>
      <c r="AB51" s="8">
        <f t="shared" si="65"/>
        <v>312.94424955060782</v>
      </c>
      <c r="AC51" s="8">
        <f t="shared" si="86"/>
        <v>318.61168044136946</v>
      </c>
      <c r="AD51" s="22">
        <f t="shared" ref="AD51:AD56" si="94">$T$201</f>
        <v>44.893020207934335</v>
      </c>
      <c r="AE51" s="8">
        <f t="shared" ref="AE51:AS56" si="95">SQRT(AE52^2+2*$P$195*9.81* $C51)</f>
        <v>83.186577761494519</v>
      </c>
      <c r="AF51" s="8">
        <f t="shared" si="95"/>
        <v>166.53884371370066</v>
      </c>
      <c r="AG51" s="8">
        <f t="shared" si="95"/>
        <v>199.05158720057707</v>
      </c>
      <c r="AH51" s="8">
        <f t="shared" si="95"/>
        <v>198.56161325268906</v>
      </c>
      <c r="AI51" s="8">
        <f t="shared" si="95"/>
        <v>204.67591222499732</v>
      </c>
      <c r="AJ51" s="8">
        <f t="shared" si="95"/>
        <v>209.79298445600168</v>
      </c>
      <c r="AK51" s="8">
        <f t="shared" si="95"/>
        <v>224.99827904221846</v>
      </c>
      <c r="AL51" s="8">
        <f t="shared" si="95"/>
        <v>257.52445518677217</v>
      </c>
      <c r="AM51" s="8">
        <f t="shared" si="95"/>
        <v>257.56977437354738</v>
      </c>
      <c r="AN51" s="8">
        <f t="shared" si="95"/>
        <v>250.35931977598341</v>
      </c>
      <c r="AO51" s="8">
        <f t="shared" si="95"/>
        <v>272.40170862623836</v>
      </c>
      <c r="AP51" s="8">
        <f t="shared" si="95"/>
        <v>299.69355441266987</v>
      </c>
      <c r="AQ51" s="8">
        <f t="shared" si="95"/>
        <v>285.45464275896933</v>
      </c>
      <c r="AR51" s="8">
        <f t="shared" si="95"/>
        <v>274.81511929468599</v>
      </c>
      <c r="AS51" s="8">
        <f t="shared" si="95"/>
        <v>275.71839236355999</v>
      </c>
      <c r="AT51" s="30">
        <f t="shared" si="23"/>
        <v>44.893020207934335</v>
      </c>
      <c r="AU51" s="9">
        <f t="shared" si="84"/>
        <v>0</v>
      </c>
      <c r="AX51" s="58"/>
      <c r="AY51" s="34" t="s">
        <v>2</v>
      </c>
      <c r="AZ51" s="34">
        <v>6.8609999999999998</v>
      </c>
      <c r="BA51" s="34">
        <v>167.785</v>
      </c>
    </row>
    <row r="52" spans="1:53" ht="15" customHeight="1" x14ac:dyDescent="0.25">
      <c r="A52" s="31"/>
      <c r="B52" s="31"/>
      <c r="C52" s="1">
        <v>50</v>
      </c>
      <c r="D52" s="1">
        <f>D51+C52</f>
        <v>1715.47</v>
      </c>
      <c r="E52" s="6">
        <f t="shared" si="91"/>
        <v>191.82233333333332</v>
      </c>
      <c r="F52" s="10">
        <f t="shared" si="89"/>
        <v>171.77838129568684</v>
      </c>
      <c r="G52" s="1">
        <f t="shared" si="37"/>
        <v>159.89477534829743</v>
      </c>
      <c r="H52" s="1">
        <f t="shared" si="47"/>
        <v>144.12016916631558</v>
      </c>
      <c r="I52" s="1">
        <f t="shared" si="85"/>
        <v>111.48067054671088</v>
      </c>
      <c r="J52" s="23">
        <f t="shared" si="92"/>
        <v>44.893020207934335</v>
      </c>
      <c r="K52" s="1">
        <f t="shared" si="93"/>
        <v>320.75633175950497</v>
      </c>
      <c r="L52" s="1">
        <f t="shared" si="93"/>
        <v>302.63335908239929</v>
      </c>
      <c r="M52" s="1">
        <f t="shared" si="93"/>
        <v>295.83883010022345</v>
      </c>
      <c r="N52" s="1">
        <f t="shared" si="93"/>
        <v>285.12919664164616</v>
      </c>
      <c r="O52" s="1">
        <f t="shared" si="93"/>
        <v>279.15256802890934</v>
      </c>
      <c r="P52" s="1">
        <f t="shared" si="93"/>
        <v>271.31316878278534</v>
      </c>
      <c r="Q52" s="1">
        <f t="shared" si="93"/>
        <v>269.85473759776761</v>
      </c>
      <c r="R52" s="1">
        <f t="shared" si="93"/>
        <v>263.62134543174579</v>
      </c>
      <c r="S52" s="1">
        <f t="shared" si="93"/>
        <v>258.73647193783887</v>
      </c>
      <c r="T52" s="1">
        <f t="shared" si="93"/>
        <v>232.39753914939175</v>
      </c>
      <c r="U52" s="1">
        <f t="shared" si="93"/>
        <v>236.08525740184211</v>
      </c>
      <c r="V52" s="1">
        <f t="shared" si="93"/>
        <v>261.00725314921817</v>
      </c>
      <c r="W52" s="1">
        <f t="shared" si="93"/>
        <v>238.88914652752823</v>
      </c>
      <c r="X52" s="1">
        <f t="shared" si="93"/>
        <v>216.71514683785367</v>
      </c>
      <c r="Y52" s="6">
        <f t="shared" si="93"/>
        <v>189.95706442126871</v>
      </c>
      <c r="Z52" s="10">
        <f t="shared" si="90"/>
        <v>298.74575960934806</v>
      </c>
      <c r="AA52" s="1">
        <f t="shared" si="38"/>
        <v>306.59899475973907</v>
      </c>
      <c r="AB52" s="1">
        <f t="shared" si="65"/>
        <v>312.94424955060782</v>
      </c>
      <c r="AC52" s="1">
        <f t="shared" si="86"/>
        <v>318.61168044136946</v>
      </c>
      <c r="AD52" s="23">
        <f t="shared" si="94"/>
        <v>44.893020207934335</v>
      </c>
      <c r="AE52" s="1">
        <f t="shared" si="95"/>
        <v>83.186577761494519</v>
      </c>
      <c r="AF52" s="1">
        <f t="shared" si="95"/>
        <v>166.53884371370066</v>
      </c>
      <c r="AG52" s="1">
        <f t="shared" si="95"/>
        <v>199.05158720057707</v>
      </c>
      <c r="AH52" s="1">
        <f t="shared" si="95"/>
        <v>198.56161325268906</v>
      </c>
      <c r="AI52" s="1">
        <f t="shared" si="95"/>
        <v>204.67591222499732</v>
      </c>
      <c r="AJ52" s="1">
        <f t="shared" si="95"/>
        <v>209.79298445600168</v>
      </c>
      <c r="AK52" s="1">
        <f t="shared" si="95"/>
        <v>224.99827904221846</v>
      </c>
      <c r="AL52" s="1">
        <f t="shared" si="95"/>
        <v>257.52445518677217</v>
      </c>
      <c r="AM52" s="1">
        <f t="shared" si="95"/>
        <v>257.56977437354738</v>
      </c>
      <c r="AN52" s="1">
        <f t="shared" si="95"/>
        <v>250.35931977598341</v>
      </c>
      <c r="AO52" s="1">
        <f t="shared" si="95"/>
        <v>272.40170862623836</v>
      </c>
      <c r="AP52" s="1">
        <f t="shared" si="95"/>
        <v>299.69355441266987</v>
      </c>
      <c r="AQ52" s="1">
        <f t="shared" si="95"/>
        <v>285.45464275896933</v>
      </c>
      <c r="AR52" s="1">
        <f t="shared" si="95"/>
        <v>274.81511929468599</v>
      </c>
      <c r="AS52" s="1">
        <f t="shared" si="95"/>
        <v>275.71839236355999</v>
      </c>
      <c r="AT52" s="31">
        <f t="shared" si="23"/>
        <v>44.893020207934335</v>
      </c>
      <c r="AU52" s="6">
        <f t="shared" si="84"/>
        <v>1.113758882080361</v>
      </c>
      <c r="AX52" s="58"/>
      <c r="AY52" s="34" t="s">
        <v>2</v>
      </c>
      <c r="AZ52" s="34">
        <v>6.85</v>
      </c>
      <c r="BA52" s="34">
        <v>167.82900000000001</v>
      </c>
    </row>
    <row r="53" spans="1:53" x14ac:dyDescent="0.25">
      <c r="A53" s="31"/>
      <c r="B53" s="31"/>
      <c r="C53" s="1">
        <f>$C$52</f>
        <v>50</v>
      </c>
      <c r="D53" s="1">
        <f t="shared" ref="D53:D56" si="96">D52+C53</f>
        <v>1765.47</v>
      </c>
      <c r="E53" s="6">
        <f t="shared" si="91"/>
        <v>191.82233333333332</v>
      </c>
      <c r="F53" s="10">
        <f t="shared" si="89"/>
        <v>174.66663184640154</v>
      </c>
      <c r="G53" s="1">
        <f t="shared" si="37"/>
        <v>162.99373970702831</v>
      </c>
      <c r="H53" s="1">
        <f t="shared" si="47"/>
        <v>147.55081551969619</v>
      </c>
      <c r="I53" s="1">
        <f t="shared" si="85"/>
        <v>115.88166337063122</v>
      </c>
      <c r="J53" s="23">
        <f t="shared" si="92"/>
        <v>44.893020207934335</v>
      </c>
      <c r="K53" s="1">
        <f t="shared" si="93"/>
        <v>322.31233976348722</v>
      </c>
      <c r="L53" s="1">
        <f t="shared" si="93"/>
        <v>304.28205669985937</v>
      </c>
      <c r="M53" s="1">
        <f t="shared" si="93"/>
        <v>297.52518111089165</v>
      </c>
      <c r="N53" s="1">
        <f t="shared" si="93"/>
        <v>286.87850874108801</v>
      </c>
      <c r="O53" s="1">
        <f t="shared" si="93"/>
        <v>280.93909702484427</v>
      </c>
      <c r="P53" s="1">
        <f t="shared" si="93"/>
        <v>273.1509757532566</v>
      </c>
      <c r="Q53" s="1">
        <f t="shared" si="93"/>
        <v>271.70240963959083</v>
      </c>
      <c r="R53" s="1">
        <f t="shared" si="93"/>
        <v>265.51239851887112</v>
      </c>
      <c r="S53" s="1">
        <f t="shared" si="93"/>
        <v>260.66296612837061</v>
      </c>
      <c r="T53" s="1">
        <f t="shared" si="93"/>
        <v>234.54047881483714</v>
      </c>
      <c r="U53" s="1">
        <f t="shared" si="93"/>
        <v>238.19502253929247</v>
      </c>
      <c r="V53" s="1">
        <f t="shared" si="93"/>
        <v>262.91710898399151</v>
      </c>
      <c r="W53" s="1">
        <f t="shared" si="93"/>
        <v>240.97436446363096</v>
      </c>
      <c r="X53" s="1">
        <f t="shared" si="93"/>
        <v>219.01158615231404</v>
      </c>
      <c r="Y53" s="6">
        <f t="shared" si="93"/>
        <v>192.57285977921717</v>
      </c>
      <c r="Z53" s="10">
        <f t="shared" si="90"/>
        <v>297.06633751498396</v>
      </c>
      <c r="AA53" s="1">
        <f t="shared" si="38"/>
        <v>304.96282328782718</v>
      </c>
      <c r="AB53" s="1">
        <f t="shared" si="65"/>
        <v>311.34142565163586</v>
      </c>
      <c r="AC53" s="1">
        <f t="shared" si="86"/>
        <v>317.03751026286045</v>
      </c>
      <c r="AD53" s="23">
        <f t="shared" si="94"/>
        <v>44.893020207934335</v>
      </c>
      <c r="AE53" s="1">
        <f t="shared" si="95"/>
        <v>76.937550777687051</v>
      </c>
      <c r="AF53" s="1">
        <f t="shared" si="95"/>
        <v>163.50708383888576</v>
      </c>
      <c r="AG53" s="1">
        <f t="shared" si="95"/>
        <v>196.52204549889291</v>
      </c>
      <c r="AH53" s="1">
        <f t="shared" si="95"/>
        <v>196.02574896556436</v>
      </c>
      <c r="AI53" s="1">
        <f t="shared" si="95"/>
        <v>202.21673779668882</v>
      </c>
      <c r="AJ53" s="1">
        <f t="shared" si="95"/>
        <v>207.394494447071</v>
      </c>
      <c r="AK53" s="1">
        <f t="shared" si="95"/>
        <v>222.76356428276148</v>
      </c>
      <c r="AL53" s="1">
        <f t="shared" si="95"/>
        <v>255.57430430159408</v>
      </c>
      <c r="AM53" s="1">
        <f t="shared" si="95"/>
        <v>255.61996923331341</v>
      </c>
      <c r="AN53" s="1">
        <f t="shared" si="95"/>
        <v>248.35291220095067</v>
      </c>
      <c r="AO53" s="1">
        <f t="shared" si="95"/>
        <v>270.55881220631875</v>
      </c>
      <c r="AP53" s="1">
        <f t="shared" si="95"/>
        <v>298.01947345181981</v>
      </c>
      <c r="AQ53" s="1">
        <f t="shared" si="95"/>
        <v>283.69655104116231</v>
      </c>
      <c r="AR53" s="1">
        <f t="shared" si="95"/>
        <v>272.98851586276021</v>
      </c>
      <c r="AS53" s="1">
        <f t="shared" si="95"/>
        <v>273.89781285644835</v>
      </c>
      <c r="AT53" s="31">
        <f t="shared" si="23"/>
        <v>44.893020207934335</v>
      </c>
      <c r="AU53" s="6">
        <f t="shared" si="84"/>
        <v>1.113758882080361</v>
      </c>
      <c r="AX53" s="58"/>
      <c r="AY53" s="34" t="s">
        <v>2</v>
      </c>
      <c r="AZ53" s="34">
        <v>6.8529999999999998</v>
      </c>
      <c r="BA53" s="34">
        <v>169.15199999999999</v>
      </c>
    </row>
    <row r="54" spans="1:53" ht="15" customHeight="1" x14ac:dyDescent="0.25">
      <c r="A54" s="31"/>
      <c r="B54" s="31"/>
      <c r="C54" s="1">
        <f>$C$52</f>
        <v>50</v>
      </c>
      <c r="D54" s="1">
        <f t="shared" si="96"/>
        <v>1815.47</v>
      </c>
      <c r="E54" s="6">
        <f t="shared" si="91"/>
        <v>191.82233333333332</v>
      </c>
      <c r="F54" s="10">
        <f t="shared" si="89"/>
        <v>177.50789357255741</v>
      </c>
      <c r="G54" s="1">
        <f t="shared" si="37"/>
        <v>166.03487339617089</v>
      </c>
      <c r="H54" s="1">
        <f t="shared" si="47"/>
        <v>150.90348955715839</v>
      </c>
      <c r="I54" s="1">
        <f t="shared" si="85"/>
        <v>120.12152140871466</v>
      </c>
      <c r="J54" s="23">
        <f t="shared" si="92"/>
        <v>44.893020207934335</v>
      </c>
      <c r="K54" s="1">
        <f t="shared" si="93"/>
        <v>323.86087192467943</v>
      </c>
      <c r="L54" s="1">
        <f t="shared" si="93"/>
        <v>305.92186915860793</v>
      </c>
      <c r="M54" s="1">
        <f t="shared" si="93"/>
        <v>299.20202772553006</v>
      </c>
      <c r="N54" s="1">
        <f t="shared" si="93"/>
        <v>288.61721843561327</v>
      </c>
      <c r="O54" s="1">
        <f t="shared" si="93"/>
        <v>282.71433680861475</v>
      </c>
      <c r="P54" s="1">
        <f t="shared" si="93"/>
        <v>274.97650000492075</v>
      </c>
      <c r="Q54" s="1">
        <f t="shared" si="93"/>
        <v>273.53760144440838</v>
      </c>
      <c r="R54" s="1">
        <f t="shared" si="93"/>
        <v>267.3900779147271</v>
      </c>
      <c r="S54" s="1">
        <f t="shared" si="93"/>
        <v>262.57532616535025</v>
      </c>
      <c r="T54" s="1">
        <f t="shared" si="93"/>
        <v>236.66401543684893</v>
      </c>
      <c r="U54" s="1">
        <f t="shared" si="93"/>
        <v>240.28626419854723</v>
      </c>
      <c r="V54" s="1">
        <f t="shared" si="93"/>
        <v>264.81319113008715</v>
      </c>
      <c r="W54" s="1">
        <f t="shared" si="93"/>
        <v>243.04169257279881</v>
      </c>
      <c r="X54" s="1">
        <f t="shared" si="93"/>
        <v>221.28419480150967</v>
      </c>
      <c r="Y54" s="6">
        <f t="shared" si="93"/>
        <v>195.15359674765423</v>
      </c>
      <c r="Z54" s="10">
        <f t="shared" si="90"/>
        <v>295.37736691318509</v>
      </c>
      <c r="AA54" s="1">
        <f t="shared" si="38"/>
        <v>303.31782603019315</v>
      </c>
      <c r="AB54" s="1">
        <f t="shared" si="65"/>
        <v>309.73030740757855</v>
      </c>
      <c r="AC54" s="1">
        <f t="shared" si="86"/>
        <v>315.45548483688367</v>
      </c>
      <c r="AD54" s="23">
        <f t="shared" si="94"/>
        <v>44.893020207934335</v>
      </c>
      <c r="AE54" s="1">
        <f t="shared" si="95"/>
        <v>70.133919893794427</v>
      </c>
      <c r="AF54" s="1">
        <f t="shared" si="95"/>
        <v>160.41803659656358</v>
      </c>
      <c r="AG54" s="1">
        <f t="shared" si="95"/>
        <v>193.95951734078153</v>
      </c>
      <c r="AH54" s="1">
        <f t="shared" si="95"/>
        <v>193.45664697164182</v>
      </c>
      <c r="AI54" s="1">
        <f t="shared" si="95"/>
        <v>199.72728668145172</v>
      </c>
      <c r="AJ54" s="1">
        <f t="shared" si="95"/>
        <v>204.9679397538946</v>
      </c>
      <c r="AK54" s="1">
        <f t="shared" si="95"/>
        <v>220.50620302376984</v>
      </c>
      <c r="AL54" s="1">
        <f t="shared" si="95"/>
        <v>253.60915799561303</v>
      </c>
      <c r="AM54" s="1">
        <f t="shared" si="95"/>
        <v>253.65517670814467</v>
      </c>
      <c r="AN54" s="1">
        <f t="shared" si="95"/>
        <v>246.33016258406747</v>
      </c>
      <c r="AO54" s="1">
        <f t="shared" si="95"/>
        <v>268.70327661287286</v>
      </c>
      <c r="AP54" s="1">
        <f t="shared" si="95"/>
        <v>296.33593531075496</v>
      </c>
      <c r="AQ54" s="1">
        <f t="shared" si="95"/>
        <v>281.92749612737458</v>
      </c>
      <c r="AR54" s="1">
        <f t="shared" si="95"/>
        <v>271.14960776839138</v>
      </c>
      <c r="AS54" s="1">
        <f t="shared" si="95"/>
        <v>272.06505083811487</v>
      </c>
      <c r="AT54" s="31">
        <f t="shared" si="23"/>
        <v>44.893020207934335</v>
      </c>
      <c r="AU54" s="6">
        <f t="shared" si="84"/>
        <v>1.113758882080361</v>
      </c>
      <c r="AX54" s="58"/>
      <c r="AY54" s="34" t="s">
        <v>2</v>
      </c>
      <c r="AZ54" s="34">
        <v>6.8639999999999999</v>
      </c>
      <c r="BA54" s="34">
        <v>167.33600000000001</v>
      </c>
    </row>
    <row r="55" spans="1:53" ht="15" customHeight="1" x14ac:dyDescent="0.25">
      <c r="A55" s="31"/>
      <c r="B55" s="31"/>
      <c r="C55" s="1">
        <f>$C$52</f>
        <v>50</v>
      </c>
      <c r="D55" s="1">
        <f t="shared" si="96"/>
        <v>1865.47</v>
      </c>
      <c r="E55" s="6">
        <f t="shared" si="91"/>
        <v>191.82233333333332</v>
      </c>
      <c r="F55" s="10">
        <f t="shared" si="89"/>
        <v>180.30438785721873</v>
      </c>
      <c r="G55" s="1">
        <f t="shared" ref="G55:G86" si="97">SQRT(G54^2+2*$P$195*9.81* $C55)</f>
        <v>169.02129801797906</v>
      </c>
      <c r="H55" s="1">
        <f t="shared" si="47"/>
        <v>154.18327782391776</v>
      </c>
      <c r="I55" s="1">
        <f t="shared" si="85"/>
        <v>124.21674567281295</v>
      </c>
      <c r="J55" s="23">
        <f t="shared" si="92"/>
        <v>44.893020207934335</v>
      </c>
      <c r="K55" s="1">
        <f t="shared" si="93"/>
        <v>325.40203497183848</v>
      </c>
      <c r="L55" s="1">
        <f t="shared" si="93"/>
        <v>307.55293858049288</v>
      </c>
      <c r="M55" s="1">
        <f t="shared" si="93"/>
        <v>300.86952885772405</v>
      </c>
      <c r="N55" s="1">
        <f t="shared" si="93"/>
        <v>290.34551620011371</v>
      </c>
      <c r="O55" s="1">
        <f t="shared" si="93"/>
        <v>284.4784987255361</v>
      </c>
      <c r="P55" s="1">
        <f t="shared" si="93"/>
        <v>276.78998456403042</v>
      </c>
      <c r="Q55" s="1">
        <f t="shared" si="93"/>
        <v>275.36056254293209</v>
      </c>
      <c r="R55" s="1">
        <f t="shared" si="93"/>
        <v>269.25466340853563</v>
      </c>
      <c r="S55" s="1">
        <f t="shared" si="93"/>
        <v>264.47385865306245</v>
      </c>
      <c r="T55" s="1">
        <f t="shared" si="93"/>
        <v>238.76866671046491</v>
      </c>
      <c r="U55" s="1">
        <f t="shared" si="93"/>
        <v>242.35946187944478</v>
      </c>
      <c r="V55" s="1">
        <f t="shared" si="93"/>
        <v>266.69579336108785</v>
      </c>
      <c r="W55" s="1">
        <f t="shared" si="93"/>
        <v>245.0915835532727</v>
      </c>
      <c r="X55" s="1">
        <f t="shared" si="93"/>
        <v>223.53369962704164</v>
      </c>
      <c r="Y55" s="6">
        <f t="shared" si="93"/>
        <v>197.70064826283712</v>
      </c>
      <c r="Z55" s="10">
        <f t="shared" si="90"/>
        <v>293.67868306120954</v>
      </c>
      <c r="AA55" s="1">
        <f t="shared" ref="AA55:AA86" si="98">SQRT(AA56^2+2*$P$195*9.81* $C55)</f>
        <v>301.6638586037156</v>
      </c>
      <c r="AB55" s="1">
        <f t="shared" si="65"/>
        <v>308.11076470450217</v>
      </c>
      <c r="AC55" s="1">
        <f t="shared" si="86"/>
        <v>313.86548538135463</v>
      </c>
      <c r="AD55" s="23">
        <f t="shared" si="94"/>
        <v>44.893020207934335</v>
      </c>
      <c r="AE55" s="1">
        <f t="shared" si="95"/>
        <v>62.595101403138358</v>
      </c>
      <c r="AF55" s="1">
        <f t="shared" si="95"/>
        <v>157.26832632636621</v>
      </c>
      <c r="AG55" s="1">
        <f t="shared" si="95"/>
        <v>191.36267757080776</v>
      </c>
      <c r="AH55" s="1">
        <f t="shared" si="95"/>
        <v>190.85296502153287</v>
      </c>
      <c r="AI55" s="1">
        <f t="shared" si="95"/>
        <v>197.20641228199148</v>
      </c>
      <c r="AJ55" s="1">
        <f t="shared" si="95"/>
        <v>202.51231154415319</v>
      </c>
      <c r="AK55" s="1">
        <f t="shared" si="95"/>
        <v>218.22549248875578</v>
      </c>
      <c r="AL55" s="1">
        <f t="shared" si="95"/>
        <v>251.62866493951719</v>
      </c>
      <c r="AM55" s="1">
        <f t="shared" si="95"/>
        <v>251.67504578491705</v>
      </c>
      <c r="AN55" s="1">
        <f t="shared" si="95"/>
        <v>244.29066498475356</v>
      </c>
      <c r="AO55" s="1">
        <f t="shared" si="95"/>
        <v>266.83483817240597</v>
      </c>
      <c r="AP55" s="1">
        <f t="shared" si="95"/>
        <v>294.64277787941785</v>
      </c>
      <c r="AQ55" s="1">
        <f t="shared" si="95"/>
        <v>280.14727032875192</v>
      </c>
      <c r="AR55" s="1">
        <f t="shared" si="95"/>
        <v>269.29814294375018</v>
      </c>
      <c r="AS55" s="1">
        <f t="shared" si="95"/>
        <v>270.21985842559025</v>
      </c>
      <c r="AT55" s="31">
        <f t="shared" si="23"/>
        <v>44.893020207934335</v>
      </c>
      <c r="AU55" s="6">
        <f t="shared" si="84"/>
        <v>1.113758882080361</v>
      </c>
      <c r="AX55" s="58"/>
      <c r="AY55" s="34" t="s">
        <v>2</v>
      </c>
      <c r="AZ55" s="34">
        <v>6.8689999999999998</v>
      </c>
      <c r="BA55" s="34">
        <v>174.92099999999999</v>
      </c>
    </row>
    <row r="56" spans="1:53" ht="15" customHeight="1" x14ac:dyDescent="0.25">
      <c r="A56" s="4"/>
      <c r="B56" s="4"/>
      <c r="C56" s="5">
        <v>26.38</v>
      </c>
      <c r="D56" s="5">
        <f t="shared" si="96"/>
        <v>1891.8500000000001</v>
      </c>
      <c r="E56" s="14">
        <f t="shared" si="91"/>
        <v>191.82233333333332</v>
      </c>
      <c r="F56" s="12">
        <f t="shared" si="89"/>
        <v>181.76248070646034</v>
      </c>
      <c r="G56" s="5">
        <f t="shared" si="97"/>
        <v>170.57586668600717</v>
      </c>
      <c r="H56" s="5">
        <f t="shared" si="47"/>
        <v>155.88588862538973</v>
      </c>
      <c r="I56" s="5">
        <f t="shared" si="85"/>
        <v>126.32389725441617</v>
      </c>
      <c r="J56" s="23">
        <f t="shared" si="92"/>
        <v>44.893020207934335</v>
      </c>
      <c r="K56" s="5">
        <f t="shared" si="93"/>
        <v>326.21221846493364</v>
      </c>
      <c r="L56" s="5">
        <f t="shared" si="93"/>
        <v>308.41001465824098</v>
      </c>
      <c r="M56" s="5">
        <f t="shared" si="93"/>
        <v>301.74558904326813</v>
      </c>
      <c r="N56" s="5">
        <f t="shared" si="93"/>
        <v>291.25323326876645</v>
      </c>
      <c r="O56" s="5">
        <f t="shared" si="93"/>
        <v>285.40487618317746</v>
      </c>
      <c r="P56" s="5">
        <f t="shared" si="93"/>
        <v>277.74200738627241</v>
      </c>
      <c r="Q56" s="5">
        <f t="shared" si="93"/>
        <v>276.31751033179205</v>
      </c>
      <c r="R56" s="5">
        <f t="shared" si="93"/>
        <v>270.2332342241491</v>
      </c>
      <c r="S56" s="5">
        <f t="shared" si="93"/>
        <v>265.47005296801382</v>
      </c>
      <c r="T56" s="5">
        <f t="shared" si="93"/>
        <v>239.87163924627077</v>
      </c>
      <c r="U56" s="5">
        <f t="shared" si="93"/>
        <v>243.44616627602508</v>
      </c>
      <c r="V56" s="5">
        <f t="shared" si="93"/>
        <v>267.68371879608236</v>
      </c>
      <c r="W56" s="5">
        <f t="shared" si="93"/>
        <v>246.16622725437145</v>
      </c>
      <c r="X56" s="5">
        <f t="shared" si="93"/>
        <v>224.71146383963696</v>
      </c>
      <c r="Y56" s="14">
        <f t="shared" si="93"/>
        <v>199.0313378228314</v>
      </c>
      <c r="Z56" s="12">
        <f t="shared" si="90"/>
        <v>291.97011642386684</v>
      </c>
      <c r="AA56" s="5">
        <f t="shared" si="98"/>
        <v>300.00077264514255</v>
      </c>
      <c r="AB56" s="5">
        <f t="shared" si="65"/>
        <v>306.48266399062953</v>
      </c>
      <c r="AC56" s="5">
        <f t="shared" si="86"/>
        <v>312.26739009008503</v>
      </c>
      <c r="AD56" s="24">
        <f t="shared" si="94"/>
        <v>44.893020207934335</v>
      </c>
      <c r="AE56" s="5">
        <f t="shared" si="95"/>
        <v>54.014134443395214</v>
      </c>
      <c r="AF56" s="5">
        <f t="shared" si="95"/>
        <v>154.0542322219562</v>
      </c>
      <c r="AG56" s="5">
        <f t="shared" si="95"/>
        <v>188.73010985814884</v>
      </c>
      <c r="AH56" s="5">
        <f t="shared" si="95"/>
        <v>188.2132680166583</v>
      </c>
      <c r="AI56" s="5">
        <f t="shared" si="95"/>
        <v>194.65289374970718</v>
      </c>
      <c r="AJ56" s="5">
        <f t="shared" si="95"/>
        <v>200.02653905658659</v>
      </c>
      <c r="AK56" s="5">
        <f t="shared" si="95"/>
        <v>215.92069278316055</v>
      </c>
      <c r="AL56" s="5">
        <f t="shared" si="95"/>
        <v>249.63245986698885</v>
      </c>
      <c r="AM56" s="5">
        <f t="shared" si="95"/>
        <v>249.67921153119673</v>
      </c>
      <c r="AN56" s="5">
        <f t="shared" si="95"/>
        <v>242.23399637270796</v>
      </c>
      <c r="AO56" s="5">
        <f t="shared" si="95"/>
        <v>264.95322391413561</v>
      </c>
      <c r="AP56" s="5">
        <f t="shared" si="95"/>
        <v>292.93983436279194</v>
      </c>
      <c r="AQ56" s="5">
        <f t="shared" si="95"/>
        <v>278.35565931493255</v>
      </c>
      <c r="AR56" s="5">
        <f t="shared" si="95"/>
        <v>267.43386059538631</v>
      </c>
      <c r="AS56" s="5">
        <f t="shared" si="95"/>
        <v>268.3619792137963</v>
      </c>
      <c r="AT56" s="4">
        <f t="shared" si="23"/>
        <v>44.893020207934335</v>
      </c>
      <c r="AU56" s="14">
        <f t="shared" si="84"/>
        <v>0.5876191861855985</v>
      </c>
      <c r="AX56" s="58"/>
      <c r="AY56" s="34" t="s">
        <v>2</v>
      </c>
      <c r="AZ56" s="34">
        <v>6.8719999999999999</v>
      </c>
      <c r="BA56" s="34">
        <v>176.345</v>
      </c>
    </row>
    <row r="57" spans="1:53" ht="15" customHeight="1" x14ac:dyDescent="0.25">
      <c r="A57" s="30" t="s">
        <v>31</v>
      </c>
      <c r="B57" s="30">
        <f>SUM(AZ279:AZ412)</f>
        <v>616.34999999999991</v>
      </c>
      <c r="C57" s="11">
        <v>0</v>
      </c>
      <c r="D57" s="8">
        <f>D56+C57</f>
        <v>1891.8500000000001</v>
      </c>
      <c r="E57" s="9">
        <f t="shared" ref="E57:E71" si="99">$U$200</f>
        <v>243.58813533834584</v>
      </c>
      <c r="F57" s="11">
        <f t="shared" si="89"/>
        <v>181.76248070646034</v>
      </c>
      <c r="G57" s="8">
        <f t="shared" si="97"/>
        <v>170.57586668600717</v>
      </c>
      <c r="H57" s="8">
        <f t="shared" si="47"/>
        <v>155.88588862538973</v>
      </c>
      <c r="I57" s="8">
        <f t="shared" si="85"/>
        <v>126.32389725441617</v>
      </c>
      <c r="J57" s="8">
        <f t="shared" ref="J57:J88" si="100">SQRT(J56^2+2*$P$195*9.81* $C57)</f>
        <v>44.893020207934335</v>
      </c>
      <c r="K57" s="22">
        <f t="shared" ref="K57:K71" si="101">$U$201</f>
        <v>50.58914092780865</v>
      </c>
      <c r="L57" s="8">
        <f t="shared" ref="L57:L78" si="102">SQRT(L56^2+2*$P$195*9.81* $C57)</f>
        <v>308.41001465824098</v>
      </c>
      <c r="M57" s="8">
        <f t="shared" ref="M57:M78" si="103">SQRT(M56^2+2*$P$195*9.81* $C57)</f>
        <v>301.74558904326813</v>
      </c>
      <c r="N57" s="8">
        <f t="shared" ref="N57:N78" si="104">SQRT(N56^2+2*$P$195*9.81* $C57)</f>
        <v>291.25323326876645</v>
      </c>
      <c r="O57" s="8">
        <f t="shared" ref="O57:O78" si="105">SQRT(O56^2+2*$P$195*9.81* $C57)</f>
        <v>285.40487618317746</v>
      </c>
      <c r="P57" s="8">
        <f t="shared" ref="P57:P78" si="106">SQRT(P56^2+2*$P$195*9.81* $C57)</f>
        <v>277.74200738627241</v>
      </c>
      <c r="Q57" s="8">
        <f t="shared" ref="Q57:Q78" si="107">SQRT(Q56^2+2*$P$195*9.81* $C57)</f>
        <v>276.31751033179205</v>
      </c>
      <c r="R57" s="8">
        <f t="shared" ref="R57:R78" si="108">SQRT(R56^2+2*$P$195*9.81* $C57)</f>
        <v>270.2332342241491</v>
      </c>
      <c r="S57" s="8">
        <f t="shared" ref="S57:S78" si="109">SQRT(S56^2+2*$P$195*9.81* $C57)</f>
        <v>265.47005296801382</v>
      </c>
      <c r="T57" s="8">
        <f t="shared" ref="T57:T78" si="110">SQRT(T56^2+2*$P$195*9.81* $C57)</f>
        <v>239.87163924627077</v>
      </c>
      <c r="U57" s="8">
        <f t="shared" ref="U57:U78" si="111">SQRT(U56^2+2*$P$195*9.81* $C57)</f>
        <v>243.44616627602508</v>
      </c>
      <c r="V57" s="8">
        <f t="shared" ref="V57:V78" si="112">SQRT(V56^2+2*$P$195*9.81* $C57)</f>
        <v>267.68371879608236</v>
      </c>
      <c r="W57" s="8">
        <f t="shared" ref="W57:W78" si="113">SQRT(W56^2+2*$P$195*9.81* $C57)</f>
        <v>246.16622725437145</v>
      </c>
      <c r="X57" s="8">
        <f t="shared" ref="X57:X78" si="114">SQRT(X56^2+2*$P$195*9.81* $C57)</f>
        <v>224.71146383963696</v>
      </c>
      <c r="Y57" s="9">
        <f t="shared" ref="Y57:Y78" si="115">SQRT(Y56^2+2*$P$195*9.81* $C57)</f>
        <v>199.0313378228314</v>
      </c>
      <c r="Z57" s="11">
        <f t="shared" si="90"/>
        <v>291.06463504274501</v>
      </c>
      <c r="AA57" s="8">
        <f t="shared" si="98"/>
        <v>299.11960229259887</v>
      </c>
      <c r="AB57" s="8">
        <f t="shared" si="65"/>
        <v>305.62018293102489</v>
      </c>
      <c r="AC57" s="8">
        <f t="shared" si="86"/>
        <v>311.42093025625837</v>
      </c>
      <c r="AD57" s="8">
        <f t="shared" ref="AD57:AD88" si="116">SQRT(AD58^2+2*$P$195*9.81* $C57)</f>
        <v>338.00639723441611</v>
      </c>
      <c r="AE57" s="22">
        <v>48.88353104747214</v>
      </c>
      <c r="AF57" s="8">
        <f t="shared" ref="AF57:AF78" si="117">SQRT(AF58^2+2*$P$195*9.81* $C57)</f>
        <v>152.33115030582684</v>
      </c>
      <c r="AG57" s="8">
        <f t="shared" ref="AG57:AG78" si="118">SQRT(AG58^2+2*$P$195*9.81* $C57)</f>
        <v>187.32625885088544</v>
      </c>
      <c r="AH57" s="8">
        <f t="shared" ref="AH57:AH78" si="119">SQRT(AH58^2+2*$P$195*9.81* $C57)</f>
        <v>186.8055329627858</v>
      </c>
      <c r="AI57" s="8">
        <f t="shared" ref="AI57:AI78" si="120">SQRT(AI58^2+2*$P$195*9.81* $C57)</f>
        <v>193.2920638131188</v>
      </c>
      <c r="AJ57" s="8">
        <f t="shared" ref="AJ57:AJ78" si="121">SQRT(AJ58^2+2*$P$195*9.81* $C57)</f>
        <v>198.70251436495755</v>
      </c>
      <c r="AK57" s="8">
        <f t="shared" ref="AK57:AK78" si="122">SQRT(AK58^2+2*$P$195*9.81* $C57)</f>
        <v>214.69470990213057</v>
      </c>
      <c r="AL57" s="8">
        <f t="shared" ref="AL57:AL78" si="123">SQRT(AL58^2+2*$P$195*9.81* $C57)</f>
        <v>248.57280202637577</v>
      </c>
      <c r="AM57" s="8">
        <f t="shared" ref="AM57:AM78" si="124">SQRT(AM58^2+2*$P$195*9.81* $C57)</f>
        <v>248.61975295386341</v>
      </c>
      <c r="AN57" s="8">
        <f t="shared" ref="AN57:AN78" si="125">SQRT(AN58^2+2*$P$195*9.81* $C57)</f>
        <v>241.14182940065189</v>
      </c>
      <c r="AO57" s="8">
        <f t="shared" ref="AO57:AO78" si="126">SQRT(AO58^2+2*$P$195*9.81* $C57)</f>
        <v>263.95507903901768</v>
      </c>
      <c r="AP57" s="8">
        <f t="shared" ref="AP57:AP78" si="127">SQRT(AP58^2+2*$P$195*9.81* $C57)</f>
        <v>292.03735967252544</v>
      </c>
      <c r="AQ57" s="8">
        <f t="shared" ref="AQ57:AQ78" si="128">SQRT(AQ58^2+2*$P$195*9.81* $C57)</f>
        <v>277.40574247958676</v>
      </c>
      <c r="AR57" s="8">
        <f t="shared" ref="AR57:AR78" si="129">SQRT(AR58^2+2*$P$195*9.81* $C57)</f>
        <v>266.44500873717357</v>
      </c>
      <c r="AS57" s="8">
        <f t="shared" ref="AS57:AS78" si="130">SQRT(AS58^2+2*$P$195*9.81* $C57)</f>
        <v>267.37655988426889</v>
      </c>
      <c r="AT57" s="30">
        <f t="shared" si="23"/>
        <v>44.893020207934335</v>
      </c>
      <c r="AU57" s="9">
        <f t="shared" si="84"/>
        <v>0</v>
      </c>
      <c r="AX57" s="58"/>
      <c r="AY57" s="34" t="s">
        <v>2</v>
      </c>
      <c r="AZ57" s="34">
        <v>6.8780000000000001</v>
      </c>
      <c r="BA57" s="34">
        <v>178.59299999999999</v>
      </c>
    </row>
    <row r="58" spans="1:53" x14ac:dyDescent="0.25">
      <c r="A58" s="31"/>
      <c r="B58" s="31"/>
      <c r="C58" s="10">
        <f>C57+50</f>
        <v>50</v>
      </c>
      <c r="D58" s="1">
        <f t="shared" ref="D58:D71" si="131">D57+C58</f>
        <v>1941.8500000000001</v>
      </c>
      <c r="E58" s="6">
        <f t="shared" si="99"/>
        <v>243.58813533834584</v>
      </c>
      <c r="F58" s="10">
        <f t="shared" si="89"/>
        <v>184.49449691675457</v>
      </c>
      <c r="G58" s="1">
        <f t="shared" si="97"/>
        <v>173.48413845560202</v>
      </c>
      <c r="H58" s="1">
        <f t="shared" si="47"/>
        <v>159.06297580684014</v>
      </c>
      <c r="I58" s="1">
        <f t="shared" si="85"/>
        <v>130.22421824508794</v>
      </c>
      <c r="J58" s="1">
        <f t="shared" si="100"/>
        <v>54.918150582389437</v>
      </c>
      <c r="K58" s="23">
        <f t="shared" si="101"/>
        <v>50.58914092780865</v>
      </c>
      <c r="L58" s="1">
        <f t="shared" si="102"/>
        <v>310.02799412552474</v>
      </c>
      <c r="M58" s="1">
        <f t="shared" si="103"/>
        <v>303.39911092003689</v>
      </c>
      <c r="N58" s="1">
        <f t="shared" si="104"/>
        <v>292.96598077167675</v>
      </c>
      <c r="O58" s="1">
        <f t="shared" si="105"/>
        <v>287.15250886790955</v>
      </c>
      <c r="P58" s="1">
        <f t="shared" si="106"/>
        <v>279.53755144337265</v>
      </c>
      <c r="Q58" s="1">
        <f t="shared" si="107"/>
        <v>278.12225102634272</v>
      </c>
      <c r="R58" s="1">
        <f t="shared" si="108"/>
        <v>272.07833592413016</v>
      </c>
      <c r="S58" s="1">
        <f t="shared" si="109"/>
        <v>267.34802977175661</v>
      </c>
      <c r="T58" s="1">
        <f t="shared" si="110"/>
        <v>241.94838977495399</v>
      </c>
      <c r="U58" s="1">
        <f t="shared" si="111"/>
        <v>245.49267987965356</v>
      </c>
      <c r="V58" s="1">
        <f t="shared" si="112"/>
        <v>269.54627303767359</v>
      </c>
      <c r="W58" s="1">
        <f t="shared" si="113"/>
        <v>248.19031294684095</v>
      </c>
      <c r="X58" s="1">
        <f t="shared" si="114"/>
        <v>226.92699702977711</v>
      </c>
      <c r="Y58" s="6">
        <f t="shared" si="115"/>
        <v>201.52938603475684</v>
      </c>
      <c r="Z58" s="10">
        <f t="shared" si="90"/>
        <v>291.06463504274501</v>
      </c>
      <c r="AA58" s="1">
        <f t="shared" si="98"/>
        <v>299.11960229259887</v>
      </c>
      <c r="AB58" s="1">
        <f t="shared" si="65"/>
        <v>305.62018293102489</v>
      </c>
      <c r="AC58" s="1">
        <f t="shared" si="86"/>
        <v>311.42093025625837</v>
      </c>
      <c r="AD58" s="1">
        <f t="shared" si="116"/>
        <v>338.00639723441611</v>
      </c>
      <c r="AE58" s="23">
        <v>48.88353104747214</v>
      </c>
      <c r="AF58" s="1">
        <f t="shared" si="117"/>
        <v>152.33115030582684</v>
      </c>
      <c r="AG58" s="1">
        <f t="shared" si="118"/>
        <v>187.32625885088544</v>
      </c>
      <c r="AH58" s="1">
        <f t="shared" si="119"/>
        <v>186.8055329627858</v>
      </c>
      <c r="AI58" s="1">
        <f t="shared" si="120"/>
        <v>193.2920638131188</v>
      </c>
      <c r="AJ58" s="1">
        <f t="shared" si="121"/>
        <v>198.70251436495755</v>
      </c>
      <c r="AK58" s="1">
        <f t="shared" si="122"/>
        <v>214.69470990213057</v>
      </c>
      <c r="AL58" s="1">
        <f t="shared" si="123"/>
        <v>248.57280202637577</v>
      </c>
      <c r="AM58" s="1">
        <f t="shared" si="124"/>
        <v>248.61975295386341</v>
      </c>
      <c r="AN58" s="1">
        <f t="shared" si="125"/>
        <v>241.14182940065189</v>
      </c>
      <c r="AO58" s="1">
        <f t="shared" si="126"/>
        <v>263.95507903901768</v>
      </c>
      <c r="AP58" s="1">
        <f t="shared" si="127"/>
        <v>292.03735967252544</v>
      </c>
      <c r="AQ58" s="1">
        <f t="shared" si="128"/>
        <v>277.40574247958676</v>
      </c>
      <c r="AR58" s="1">
        <f t="shared" si="129"/>
        <v>266.44500873717357</v>
      </c>
      <c r="AS58" s="1">
        <f t="shared" si="130"/>
        <v>267.37655988426889</v>
      </c>
      <c r="AT58" s="31">
        <f t="shared" si="23"/>
        <v>48.88353104747214</v>
      </c>
      <c r="AU58" s="6">
        <f t="shared" si="84"/>
        <v>1.0228393679548973</v>
      </c>
      <c r="AX58" s="58"/>
      <c r="AY58" s="34" t="s">
        <v>2</v>
      </c>
      <c r="AZ58" s="34">
        <v>6.8860000000000001</v>
      </c>
      <c r="BA58" s="34">
        <v>179.691</v>
      </c>
    </row>
    <row r="59" spans="1:53" x14ac:dyDescent="0.25">
      <c r="A59" s="31"/>
      <c r="B59" s="31"/>
      <c r="C59" s="10">
        <f t="shared" ref="C59:C70" si="132">$C58</f>
        <v>50</v>
      </c>
      <c r="D59" s="1">
        <f t="shared" si="131"/>
        <v>1991.8500000000001</v>
      </c>
      <c r="E59" s="6">
        <f t="shared" si="99"/>
        <v>243.58813533834584</v>
      </c>
      <c r="F59" s="10">
        <f t="shared" si="89"/>
        <v>187.18664320021972</v>
      </c>
      <c r="G59" s="1">
        <f t="shared" si="97"/>
        <v>176.34445354385969</v>
      </c>
      <c r="H59" s="1">
        <f t="shared" si="47"/>
        <v>162.1778353306253</v>
      </c>
      <c r="I59" s="1">
        <f t="shared" si="85"/>
        <v>134.01107050368748</v>
      </c>
      <c r="J59" s="1">
        <f t="shared" si="100"/>
        <v>63.376835384783938</v>
      </c>
      <c r="K59" s="23">
        <f t="shared" si="101"/>
        <v>50.58914092780865</v>
      </c>
      <c r="L59" s="1">
        <f t="shared" si="102"/>
        <v>311.63757337891144</v>
      </c>
      <c r="M59" s="1">
        <f t="shared" si="103"/>
        <v>305.04366983608895</v>
      </c>
      <c r="N59" s="1">
        <f t="shared" si="104"/>
        <v>294.66877318357041</v>
      </c>
      <c r="O59" s="1">
        <f t="shared" si="105"/>
        <v>288.88956947099155</v>
      </c>
      <c r="P59" s="1">
        <f t="shared" si="106"/>
        <v>281.32163561830117</v>
      </c>
      <c r="Q59" s="1">
        <f t="shared" si="107"/>
        <v>279.91535598455471</v>
      </c>
      <c r="R59" s="1">
        <f t="shared" si="108"/>
        <v>273.91100905082988</v>
      </c>
      <c r="S59" s="1">
        <f t="shared" si="109"/>
        <v>269.21290649380103</v>
      </c>
      <c r="T59" s="1">
        <f t="shared" si="110"/>
        <v>244.00746569458292</v>
      </c>
      <c r="U59" s="1">
        <f t="shared" si="111"/>
        <v>247.52227349168814</v>
      </c>
      <c r="V59" s="1">
        <f t="shared" si="112"/>
        <v>271.3960451231743</v>
      </c>
      <c r="W59" s="1">
        <f t="shared" si="113"/>
        <v>250.19802445393299</v>
      </c>
      <c r="X59" s="1">
        <f t="shared" si="114"/>
        <v>229.12110767223623</v>
      </c>
      <c r="Y59" s="6">
        <f t="shared" si="115"/>
        <v>203.99684663137822</v>
      </c>
      <c r="Z59" s="10">
        <f t="shared" si="90"/>
        <v>289.3406327714211</v>
      </c>
      <c r="AA59" s="1">
        <f t="shared" si="98"/>
        <v>297.44229100059482</v>
      </c>
      <c r="AB59" s="1">
        <f t="shared" si="65"/>
        <v>303.97874303114207</v>
      </c>
      <c r="AC59" s="1">
        <f t="shared" si="86"/>
        <v>309.81022546338482</v>
      </c>
      <c r="AD59" s="1">
        <f t="shared" si="116"/>
        <v>336.52296291841645</v>
      </c>
      <c r="AE59" s="23">
        <v>48.88353104747214</v>
      </c>
      <c r="AF59" s="1">
        <f t="shared" si="117"/>
        <v>149.01060148021821</v>
      </c>
      <c r="AG59" s="1">
        <f t="shared" si="118"/>
        <v>184.63614828919316</v>
      </c>
      <c r="AH59" s="1">
        <f t="shared" si="119"/>
        <v>184.1078139175805</v>
      </c>
      <c r="AI59" s="1">
        <f t="shared" si="120"/>
        <v>190.68613461165651</v>
      </c>
      <c r="AJ59" s="1">
        <f t="shared" si="121"/>
        <v>196.16847151098506</v>
      </c>
      <c r="AK59" s="1">
        <f t="shared" si="122"/>
        <v>212.35159161155352</v>
      </c>
      <c r="AL59" s="1">
        <f t="shared" si="123"/>
        <v>246.5518564262776</v>
      </c>
      <c r="AM59" s="1">
        <f t="shared" si="124"/>
        <v>246.59919212933377</v>
      </c>
      <c r="AN59" s="1">
        <f t="shared" si="125"/>
        <v>239.05807220567368</v>
      </c>
      <c r="AO59" s="1">
        <f t="shared" si="126"/>
        <v>262.05278809906616</v>
      </c>
      <c r="AP59" s="1">
        <f t="shared" si="127"/>
        <v>290.31913378986923</v>
      </c>
      <c r="AQ59" s="1">
        <f t="shared" si="128"/>
        <v>275.59630977328203</v>
      </c>
      <c r="AR59" s="1">
        <f t="shared" si="129"/>
        <v>264.5606219393818</v>
      </c>
      <c r="AS59" s="1">
        <f t="shared" si="130"/>
        <v>265.49878488525331</v>
      </c>
      <c r="AT59" s="31">
        <f t="shared" si="23"/>
        <v>48.88353104747214</v>
      </c>
      <c r="AU59" s="6">
        <f t="shared" si="84"/>
        <v>1.0228393679548973</v>
      </c>
      <c r="AX59" s="58"/>
      <c r="AY59" s="34" t="s">
        <v>2</v>
      </c>
      <c r="AZ59" s="34">
        <v>6.8890000000000002</v>
      </c>
      <c r="BA59" s="34">
        <v>185.34800000000001</v>
      </c>
    </row>
    <row r="60" spans="1:53" x14ac:dyDescent="0.25">
      <c r="A60" s="31"/>
      <c r="B60" s="31"/>
      <c r="C60" s="10">
        <f t="shared" si="132"/>
        <v>50</v>
      </c>
      <c r="D60" s="1">
        <f t="shared" si="131"/>
        <v>2041.8500000000001</v>
      </c>
      <c r="E60" s="6">
        <f t="shared" si="99"/>
        <v>243.58813533834584</v>
      </c>
      <c r="F60" s="10">
        <f t="shared" si="89"/>
        <v>189.84061576113359</v>
      </c>
      <c r="G60" s="1">
        <f t="shared" si="97"/>
        <v>179.15910888280976</v>
      </c>
      <c r="H60" s="1">
        <f t="shared" si="47"/>
        <v>165.2339864329594</v>
      </c>
      <c r="I60" s="1">
        <f t="shared" si="85"/>
        <v>137.69381619210174</v>
      </c>
      <c r="J60" s="1">
        <f t="shared" si="100"/>
        <v>70.832501462181909</v>
      </c>
      <c r="K60" s="23">
        <f t="shared" si="101"/>
        <v>50.58914092780865</v>
      </c>
      <c r="L60" s="1">
        <f t="shared" si="102"/>
        <v>313.23888191202639</v>
      </c>
      <c r="M60" s="1">
        <f t="shared" si="103"/>
        <v>306.67940998226283</v>
      </c>
      <c r="N60" s="1">
        <f t="shared" si="104"/>
        <v>296.36178210003811</v>
      </c>
      <c r="O60" s="1">
        <f t="shared" si="105"/>
        <v>290.61624756564254</v>
      </c>
      <c r="P60" s="1">
        <f t="shared" si="106"/>
        <v>283.09447657444008</v>
      </c>
      <c r="Q60" s="1">
        <f t="shared" si="107"/>
        <v>281.69704740369571</v>
      </c>
      <c r="R60" s="1">
        <f t="shared" si="108"/>
        <v>275.7315014271017</v>
      </c>
      <c r="S60" s="1">
        <f t="shared" si="109"/>
        <v>271.06495351269604</v>
      </c>
      <c r="T60" s="1">
        <f t="shared" si="110"/>
        <v>246.04931073809792</v>
      </c>
      <c r="U60" s="1">
        <f t="shared" si="111"/>
        <v>249.53535996826994</v>
      </c>
      <c r="V60" s="1">
        <f t="shared" si="112"/>
        <v>273.23329465586738</v>
      </c>
      <c r="W60" s="1">
        <f t="shared" si="113"/>
        <v>252.18975284624642</v>
      </c>
      <c r="X60" s="1">
        <f t="shared" si="114"/>
        <v>231.2944054251042</v>
      </c>
      <c r="Y60" s="6">
        <f t="shared" si="115"/>
        <v>206.43481643256317</v>
      </c>
      <c r="Z60" s="10">
        <f t="shared" si="90"/>
        <v>287.60629647587058</v>
      </c>
      <c r="AA60" s="1">
        <f t="shared" si="98"/>
        <v>295.75546736397371</v>
      </c>
      <c r="AB60" s="1">
        <f t="shared" si="65"/>
        <v>302.328391347543</v>
      </c>
      <c r="AC60" s="1">
        <f t="shared" si="86"/>
        <v>308.19110272957806</v>
      </c>
      <c r="AD60" s="1">
        <f t="shared" si="116"/>
        <v>335.03296042537352</v>
      </c>
      <c r="AE60" s="23">
        <v>48.88353104747214</v>
      </c>
      <c r="AF60" s="1">
        <f t="shared" si="117"/>
        <v>145.61435146817229</v>
      </c>
      <c r="AG60" s="1">
        <f t="shared" si="118"/>
        <v>181.9062595269028</v>
      </c>
      <c r="AH60" s="1">
        <f t="shared" si="119"/>
        <v>181.36997310886508</v>
      </c>
      <c r="AI60" s="1">
        <f t="shared" si="120"/>
        <v>188.04409571463492</v>
      </c>
      <c r="AJ60" s="1">
        <f t="shared" si="121"/>
        <v>193.60126346425571</v>
      </c>
      <c r="AK60" s="1">
        <f t="shared" si="122"/>
        <v>209.98232892307868</v>
      </c>
      <c r="AL60" s="1">
        <f t="shared" si="123"/>
        <v>244.51420798645589</v>
      </c>
      <c r="AM60" s="1">
        <f t="shared" si="124"/>
        <v>244.56193808285065</v>
      </c>
      <c r="AN60" s="1">
        <f t="shared" si="125"/>
        <v>236.95599145557196</v>
      </c>
      <c r="AO60" s="1">
        <f t="shared" si="126"/>
        <v>260.13658672031136</v>
      </c>
      <c r="AP60" s="1">
        <f t="shared" si="127"/>
        <v>288.59067802772148</v>
      </c>
      <c r="AQ60" s="1">
        <f t="shared" si="128"/>
        <v>273.77491842871734</v>
      </c>
      <c r="AR60" s="1">
        <f t="shared" si="129"/>
        <v>262.66271657955667</v>
      </c>
      <c r="AS60" s="1">
        <f t="shared" si="130"/>
        <v>263.6076341374544</v>
      </c>
      <c r="AT60" s="31">
        <f t="shared" si="23"/>
        <v>48.88353104747214</v>
      </c>
      <c r="AU60" s="6">
        <f t="shared" si="84"/>
        <v>1.0228393679548973</v>
      </c>
      <c r="AX60" s="58"/>
      <c r="AY60" s="34" t="s">
        <v>2</v>
      </c>
      <c r="AZ60" s="34">
        <v>6.8920000000000003</v>
      </c>
      <c r="BA60" s="34">
        <v>182.011</v>
      </c>
    </row>
    <row r="61" spans="1:53" x14ac:dyDescent="0.25">
      <c r="A61" s="31"/>
      <c r="B61" s="31"/>
      <c r="C61" s="10">
        <f t="shared" si="132"/>
        <v>50</v>
      </c>
      <c r="D61" s="1">
        <f t="shared" si="131"/>
        <v>2091.8500000000004</v>
      </c>
      <c r="E61" s="6">
        <f t="shared" si="99"/>
        <v>243.58813533834584</v>
      </c>
      <c r="F61" s="10">
        <f t="shared" si="89"/>
        <v>192.45799383908783</v>
      </c>
      <c r="G61" s="1">
        <f t="shared" si="97"/>
        <v>181.93022370041345</v>
      </c>
      <c r="H61" s="1">
        <f t="shared" si="47"/>
        <v>168.23462863669718</v>
      </c>
      <c r="I61" s="1">
        <f t="shared" si="85"/>
        <v>141.28059674825946</v>
      </c>
      <c r="J61" s="1">
        <f t="shared" si="100"/>
        <v>77.574888097824555</v>
      </c>
      <c r="K61" s="23">
        <f t="shared" si="101"/>
        <v>50.58914092780865</v>
      </c>
      <c r="L61" s="1">
        <f t="shared" si="102"/>
        <v>314.83204592527807</v>
      </c>
      <c r="M61" s="1">
        <f t="shared" si="103"/>
        <v>308.3064717242712</v>
      </c>
      <c r="N61" s="1">
        <f t="shared" si="104"/>
        <v>298.04517424295005</v>
      </c>
      <c r="O61" s="1">
        <f t="shared" si="105"/>
        <v>292.33272712635994</v>
      </c>
      <c r="P61" s="1">
        <f t="shared" si="106"/>
        <v>284.85628423286749</v>
      </c>
      <c r="Q61" s="1">
        <f t="shared" si="107"/>
        <v>283.46754049795538</v>
      </c>
      <c r="R61" s="1">
        <f t="shared" si="108"/>
        <v>277.54005274778592</v>
      </c>
      <c r="S61" s="1">
        <f t="shared" si="109"/>
        <v>272.904432032241</v>
      </c>
      <c r="T61" s="1">
        <f t="shared" si="110"/>
        <v>248.07435037644072</v>
      </c>
      <c r="U61" s="1">
        <f t="shared" si="111"/>
        <v>251.53233564393676</v>
      </c>
      <c r="V61" s="1">
        <f t="shared" si="112"/>
        <v>275.05827256874142</v>
      </c>
      <c r="W61" s="1">
        <f t="shared" si="113"/>
        <v>254.1658738710822</v>
      </c>
      <c r="X61" s="1">
        <f t="shared" si="114"/>
        <v>233.44747156684409</v>
      </c>
      <c r="Y61" s="6">
        <f t="shared" si="115"/>
        <v>208.84432823408457</v>
      </c>
      <c r="Z61" s="10">
        <f t="shared" si="90"/>
        <v>285.86143806495897</v>
      </c>
      <c r="AA61" s="1">
        <f t="shared" si="98"/>
        <v>294.05896768451481</v>
      </c>
      <c r="AB61" s="1">
        <f t="shared" si="65"/>
        <v>300.66898113173085</v>
      </c>
      <c r="AC61" s="1">
        <f t="shared" si="86"/>
        <v>306.56342867614421</v>
      </c>
      <c r="AD61" s="1">
        <f t="shared" si="116"/>
        <v>333.53630172949676</v>
      </c>
      <c r="AE61" s="23">
        <v>48.88353104747214</v>
      </c>
      <c r="AF61" s="1">
        <f t="shared" si="117"/>
        <v>142.13697391423671</v>
      </c>
      <c r="AG61" s="1">
        <f t="shared" si="118"/>
        <v>179.13477399731443</v>
      </c>
      <c r="AH61" s="1">
        <f t="shared" si="119"/>
        <v>178.59016531016047</v>
      </c>
      <c r="AI61" s="1">
        <f t="shared" si="120"/>
        <v>185.36440309060092</v>
      </c>
      <c r="AJ61" s="1">
        <f t="shared" si="121"/>
        <v>190.99955291821013</v>
      </c>
      <c r="AK61" s="1">
        <f t="shared" si="122"/>
        <v>207.58602664909793</v>
      </c>
      <c r="AL61" s="1">
        <f t="shared" si="123"/>
        <v>242.45943559128361</v>
      </c>
      <c r="AM61" s="1">
        <f t="shared" si="124"/>
        <v>242.50757010625478</v>
      </c>
      <c r="AN61" s="1">
        <f t="shared" si="125"/>
        <v>234.83509509162613</v>
      </c>
      <c r="AO61" s="1">
        <f t="shared" si="126"/>
        <v>258.20616520620507</v>
      </c>
      <c r="AP61" s="1">
        <f t="shared" si="127"/>
        <v>286.85180746249449</v>
      </c>
      <c r="AQ61" s="1">
        <f t="shared" si="128"/>
        <v>271.94132815857694</v>
      </c>
      <c r="AR61" s="1">
        <f t="shared" si="129"/>
        <v>260.75099746875856</v>
      </c>
      <c r="AS61" s="1">
        <f t="shared" si="130"/>
        <v>261.70281766833546</v>
      </c>
      <c r="AT61" s="31">
        <f t="shared" si="23"/>
        <v>48.88353104747214</v>
      </c>
      <c r="AU61" s="6">
        <f t="shared" si="84"/>
        <v>1.0228393679548973</v>
      </c>
      <c r="AX61" s="58"/>
      <c r="AY61" s="34" t="s">
        <v>2</v>
      </c>
      <c r="AZ61" s="34">
        <v>6.9029999999999996</v>
      </c>
      <c r="BA61" s="34">
        <v>192.74299999999999</v>
      </c>
    </row>
    <row r="62" spans="1:53" x14ac:dyDescent="0.25">
      <c r="A62" s="31"/>
      <c r="B62" s="31"/>
      <c r="C62" s="10">
        <f t="shared" si="132"/>
        <v>50</v>
      </c>
      <c r="D62" s="1">
        <f t="shared" si="131"/>
        <v>2141.8500000000004</v>
      </c>
      <c r="E62" s="6">
        <f t="shared" si="99"/>
        <v>243.58813533834584</v>
      </c>
      <c r="F62" s="10">
        <f t="shared" si="89"/>
        <v>195.04025069858366</v>
      </c>
      <c r="G62" s="1">
        <f t="shared" si="97"/>
        <v>184.65975819241854</v>
      </c>
      <c r="H62" s="1">
        <f t="shared" si="47"/>
        <v>171.18268099468301</v>
      </c>
      <c r="I62" s="1">
        <f t="shared" si="85"/>
        <v>144.77854474176863</v>
      </c>
      <c r="J62" s="1">
        <f t="shared" si="100"/>
        <v>83.776388459935418</v>
      </c>
      <c r="K62" s="23">
        <f t="shared" si="101"/>
        <v>50.58914092780865</v>
      </c>
      <c r="L62" s="1">
        <f t="shared" si="102"/>
        <v>316.41718844193088</v>
      </c>
      <c r="M62" s="1">
        <f t="shared" si="103"/>
        <v>309.92499174327463</v>
      </c>
      <c r="N62" s="1">
        <f t="shared" si="104"/>
        <v>299.7191116520774</v>
      </c>
      <c r="O62" s="1">
        <f t="shared" si="105"/>
        <v>294.03918675770893</v>
      </c>
      <c r="P62" s="1">
        <f t="shared" si="106"/>
        <v>286.60726206248893</v>
      </c>
      <c r="Q62" s="1">
        <f t="shared" si="107"/>
        <v>285.22704380188071</v>
      </c>
      <c r="R62" s="1">
        <f t="shared" si="108"/>
        <v>279.3368949480963</v>
      </c>
      <c r="S62" s="1">
        <f t="shared" si="109"/>
        <v>274.73159451151599</v>
      </c>
      <c r="T62" s="1">
        <f t="shared" si="110"/>
        <v>250.08299285375858</v>
      </c>
      <c r="U62" s="1">
        <f t="shared" si="111"/>
        <v>253.51358124269015</v>
      </c>
      <c r="V62" s="1">
        <f t="shared" si="112"/>
        <v>276.87122152455652</v>
      </c>
      <c r="W62" s="1">
        <f t="shared" si="113"/>
        <v>256.12674878007346</v>
      </c>
      <c r="X62" s="1">
        <f t="shared" si="114"/>
        <v>235.58086081206275</v>
      </c>
      <c r="Y62" s="6">
        <f t="shared" si="115"/>
        <v>211.22635592071853</v>
      </c>
      <c r="Z62" s="10">
        <f t="shared" si="90"/>
        <v>284.10586367156588</v>
      </c>
      <c r="AA62" s="1">
        <f t="shared" si="98"/>
        <v>292.35262351428031</v>
      </c>
      <c r="AB62" s="1">
        <f t="shared" si="65"/>
        <v>299.00036156298063</v>
      </c>
      <c r="AC62" s="1">
        <f t="shared" si="86"/>
        <v>304.92706636452158</v>
      </c>
      <c r="AD62" s="1">
        <f t="shared" si="116"/>
        <v>332.03289682106788</v>
      </c>
      <c r="AE62" s="23">
        <v>48.88353104747214</v>
      </c>
      <c r="AF62" s="1">
        <f t="shared" si="117"/>
        <v>138.57236143436543</v>
      </c>
      <c r="AG62" s="1">
        <f t="shared" si="118"/>
        <v>176.31973019225308</v>
      </c>
      <c r="AH62" s="1">
        <f t="shared" si="119"/>
        <v>175.76639936435646</v>
      </c>
      <c r="AI62" s="1">
        <f t="shared" si="120"/>
        <v>182.64539943052159</v>
      </c>
      <c r="AJ62" s="1">
        <f t="shared" si="121"/>
        <v>188.36191020202611</v>
      </c>
      <c r="AK62" s="1">
        <f t="shared" si="122"/>
        <v>205.16173731951091</v>
      </c>
      <c r="AL62" s="1">
        <f t="shared" si="123"/>
        <v>240.387100126533</v>
      </c>
      <c r="AM62" s="1">
        <f t="shared" si="124"/>
        <v>240.43564951737102</v>
      </c>
      <c r="AN62" s="1">
        <f t="shared" si="125"/>
        <v>232.69486862991431</v>
      </c>
      <c r="AO62" s="1">
        <f t="shared" si="126"/>
        <v>256.26120219513149</v>
      </c>
      <c r="AP62" s="1">
        <f t="shared" si="127"/>
        <v>285.10233153115394</v>
      </c>
      <c r="AQ62" s="1">
        <f t="shared" si="128"/>
        <v>270.09529051919958</v>
      </c>
      <c r="AR62" s="1">
        <f t="shared" si="129"/>
        <v>258.8251585162318</v>
      </c>
      <c r="AS62" s="1">
        <f t="shared" si="130"/>
        <v>259.78403487425095</v>
      </c>
      <c r="AT62" s="31">
        <f t="shared" si="23"/>
        <v>48.88353104747214</v>
      </c>
      <c r="AU62" s="6">
        <f t="shared" si="84"/>
        <v>1.0228393679548973</v>
      </c>
      <c r="AX62" s="58"/>
      <c r="AY62" s="34" t="s">
        <v>2</v>
      </c>
      <c r="AZ62" s="34">
        <v>6.9109999999999996</v>
      </c>
      <c r="BA62" s="34">
        <v>202.869</v>
      </c>
    </row>
    <row r="63" spans="1:53" x14ac:dyDescent="0.25">
      <c r="A63" s="31"/>
      <c r="B63" s="31"/>
      <c r="C63" s="10">
        <f t="shared" si="132"/>
        <v>50</v>
      </c>
      <c r="D63" s="1">
        <f t="shared" si="131"/>
        <v>2191.8500000000004</v>
      </c>
      <c r="E63" s="6">
        <f t="shared" si="99"/>
        <v>243.58813533834584</v>
      </c>
      <c r="F63" s="10">
        <f t="shared" si="89"/>
        <v>197.5887633256668</v>
      </c>
      <c r="G63" s="1">
        <f t="shared" si="97"/>
        <v>187.34952974502627</v>
      </c>
      <c r="H63" s="1">
        <f t="shared" ref="H63:H94" si="133">SQRT(H62^2+2*$P$195*9.81* $C63)</f>
        <v>174.08081534887009</v>
      </c>
      <c r="I63" s="1">
        <f t="shared" si="85"/>
        <v>148.19395067796896</v>
      </c>
      <c r="J63" s="1">
        <f t="shared" si="100"/>
        <v>89.549445913361183</v>
      </c>
      <c r="K63" s="23">
        <f t="shared" si="101"/>
        <v>50.58914092780865</v>
      </c>
      <c r="L63" s="1">
        <f t="shared" si="102"/>
        <v>317.99442941897013</v>
      </c>
      <c r="M63" s="1">
        <f t="shared" si="103"/>
        <v>311.53510316988172</v>
      </c>
      <c r="N63" s="1">
        <f t="shared" si="104"/>
        <v>301.38375186713438</v>
      </c>
      <c r="O63" s="1">
        <f t="shared" si="105"/>
        <v>295.73579991122961</v>
      </c>
      <c r="P63" s="1">
        <f t="shared" si="106"/>
        <v>288.34760735431149</v>
      </c>
      <c r="Q63" s="1">
        <f t="shared" si="107"/>
        <v>286.97575945706632</v>
      </c>
      <c r="R63" s="1">
        <f t="shared" si="108"/>
        <v>281.12225255081427</v>
      </c>
      <c r="S63" s="1">
        <f t="shared" si="109"/>
        <v>276.54668506933876</v>
      </c>
      <c r="T63" s="1">
        <f t="shared" si="110"/>
        <v>252.07563014836057</v>
      </c>
      <c r="U63" s="1">
        <f t="shared" si="111"/>
        <v>255.47946272546852</v>
      </c>
      <c r="V63" s="1">
        <f t="shared" si="112"/>
        <v>278.67237629248444</v>
      </c>
      <c r="W63" s="1">
        <f t="shared" si="113"/>
        <v>258.07272510021443</v>
      </c>
      <c r="X63" s="1">
        <f t="shared" si="114"/>
        <v>237.69510298058833</v>
      </c>
      <c r="Y63" s="6">
        <f t="shared" si="115"/>
        <v>213.58181906601055</v>
      </c>
      <c r="Z63" s="10">
        <f t="shared" si="90"/>
        <v>282.33937340117194</v>
      </c>
      <c r="AA63" s="1">
        <f t="shared" si="98"/>
        <v>290.63626146040781</v>
      </c>
      <c r="AB63" s="1">
        <f t="shared" ref="AB63:AB94" si="134">SQRT(AB64^2+2*$P$195*9.81* $C63)</f>
        <v>297.32237758835635</v>
      </c>
      <c r="AC63" s="1">
        <f t="shared" si="86"/>
        <v>303.28187516182589</v>
      </c>
      <c r="AD63" s="1">
        <f t="shared" si="116"/>
        <v>330.52265364327133</v>
      </c>
      <c r="AE63" s="23">
        <v>48.88353104747214</v>
      </c>
      <c r="AF63" s="1">
        <f t="shared" si="117"/>
        <v>134.91359958690751</v>
      </c>
      <c r="AG63" s="1">
        <f t="shared" si="118"/>
        <v>173.4590074198193</v>
      </c>
      <c r="AH63" s="1">
        <f t="shared" si="119"/>
        <v>172.89652149627085</v>
      </c>
      <c r="AI63" s="1">
        <f t="shared" si="120"/>
        <v>179.885302159834</v>
      </c>
      <c r="AJ63" s="1">
        <f t="shared" si="121"/>
        <v>185.68680409484176</v>
      </c>
      <c r="AK63" s="1">
        <f t="shared" si="122"/>
        <v>202.70845680424878</v>
      </c>
      <c r="AL63" s="1">
        <f t="shared" si="123"/>
        <v>238.2967433836304</v>
      </c>
      <c r="AM63" s="1">
        <f t="shared" si="124"/>
        <v>238.34571856620391</v>
      </c>
      <c r="AN63" s="1">
        <f t="shared" si="125"/>
        <v>230.53477370386682</v>
      </c>
      <c r="AO63" s="1">
        <f t="shared" si="126"/>
        <v>254.30136403585033</v>
      </c>
      <c r="AP63" s="1">
        <f t="shared" si="127"/>
        <v>283.34205378746731</v>
      </c>
      <c r="AQ63" s="1">
        <f t="shared" si="128"/>
        <v>268.2365485176299</v>
      </c>
      <c r="AR63" s="1">
        <f t="shared" si="129"/>
        <v>256.88488215726613</v>
      </c>
      <c r="AS63" s="1">
        <f t="shared" si="130"/>
        <v>257.8509739666423</v>
      </c>
      <c r="AT63" s="31">
        <f t="shared" si="23"/>
        <v>48.88353104747214</v>
      </c>
      <c r="AU63" s="6">
        <f t="shared" si="84"/>
        <v>1.0228393679548973</v>
      </c>
      <c r="AX63" s="58"/>
      <c r="AY63" s="34" t="s">
        <v>2</v>
      </c>
      <c r="AZ63" s="34">
        <v>6.9219999999999997</v>
      </c>
      <c r="BA63" s="34">
        <v>223.03800000000001</v>
      </c>
    </row>
    <row r="64" spans="1:53" x14ac:dyDescent="0.25">
      <c r="A64" s="31"/>
      <c r="B64" s="31"/>
      <c r="C64" s="10">
        <f t="shared" si="132"/>
        <v>50</v>
      </c>
      <c r="D64" s="1">
        <f t="shared" si="131"/>
        <v>2241.8500000000004</v>
      </c>
      <c r="E64" s="6">
        <f t="shared" si="99"/>
        <v>243.58813533834584</v>
      </c>
      <c r="F64" s="10">
        <f t="shared" si="89"/>
        <v>200.10482101280414</v>
      </c>
      <c r="G64" s="1">
        <f t="shared" si="97"/>
        <v>190.00122708993879</v>
      </c>
      <c r="H64" s="1">
        <f t="shared" si="133"/>
        <v>176.93148468412116</v>
      </c>
      <c r="I64" s="1">
        <f t="shared" si="85"/>
        <v>151.53239593415097</v>
      </c>
      <c r="J64" s="1">
        <f t="shared" si="100"/>
        <v>94.972223641388965</v>
      </c>
      <c r="K64" s="23">
        <f t="shared" si="101"/>
        <v>50.58914092780865</v>
      </c>
      <c r="L64" s="1">
        <f t="shared" si="102"/>
        <v>319.56388585304251</v>
      </c>
      <c r="M64" s="1">
        <f t="shared" si="103"/>
        <v>313.1369357119483</v>
      </c>
      <c r="N64" s="1">
        <f t="shared" si="104"/>
        <v>303.03924810082015</v>
      </c>
      <c r="O64" s="1">
        <f t="shared" si="105"/>
        <v>297.42273509120787</v>
      </c>
      <c r="P64" s="1">
        <f t="shared" si="106"/>
        <v>290.07751148090779</v>
      </c>
      <c r="Q64" s="1">
        <f t="shared" si="107"/>
        <v>288.71388348321591</v>
      </c>
      <c r="R64" s="1">
        <f t="shared" si="108"/>
        <v>282.89634299376121</v>
      </c>
      <c r="S64" s="1">
        <f t="shared" si="109"/>
        <v>278.3499398649837</v>
      </c>
      <c r="T64" s="1">
        <f t="shared" si="110"/>
        <v>254.05263886583242</v>
      </c>
      <c r="U64" s="1">
        <f t="shared" si="111"/>
        <v>257.43033207936872</v>
      </c>
      <c r="V64" s="1">
        <f t="shared" si="112"/>
        <v>280.46196410297784</v>
      </c>
      <c r="W64" s="1">
        <f t="shared" si="113"/>
        <v>260.00413735294836</v>
      </c>
      <c r="X64" s="1">
        <f t="shared" si="114"/>
        <v>239.79070453408426</v>
      </c>
      <c r="Y64" s="6">
        <f t="shared" si="115"/>
        <v>215.91158708032802</v>
      </c>
      <c r="Z64" s="10">
        <f t="shared" si="90"/>
        <v>280.56176106619807</v>
      </c>
      <c r="AA64" s="1">
        <f t="shared" si="98"/>
        <v>288.90970297946473</v>
      </c>
      <c r="AB64" s="1">
        <f t="shared" si="134"/>
        <v>295.63486975455572</v>
      </c>
      <c r="AC64" s="1">
        <f t="shared" si="86"/>
        <v>301.62771059979445</v>
      </c>
      <c r="AD64" s="1">
        <f t="shared" si="116"/>
        <v>329.00547802641512</v>
      </c>
      <c r="AE64" s="23">
        <v>48.88353104747214</v>
      </c>
      <c r="AF64" s="1">
        <f t="shared" si="117"/>
        <v>131.15280917119699</v>
      </c>
      <c r="AG64" s="1">
        <f t="shared" si="118"/>
        <v>170.55030710927767</v>
      </c>
      <c r="AH64" s="1">
        <f t="shared" si="119"/>
        <v>169.9781960885291</v>
      </c>
      <c r="AI64" s="1">
        <f t="shared" si="120"/>
        <v>177.08218976829596</v>
      </c>
      <c r="AJ64" s="1">
        <f t="shared" si="121"/>
        <v>182.97259143094666</v>
      </c>
      <c r="AK64" s="1">
        <f t="shared" si="122"/>
        <v>200.22511945297973</v>
      </c>
      <c r="AL64" s="1">
        <f t="shared" si="123"/>
        <v>236.1878868766216</v>
      </c>
      <c r="AM64" s="1">
        <f t="shared" si="124"/>
        <v>236.23729925403413</v>
      </c>
      <c r="AN64" s="1">
        <f t="shared" si="125"/>
        <v>228.3542464827249</v>
      </c>
      <c r="AO64" s="1">
        <f t="shared" si="126"/>
        <v>252.32630411927738</v>
      </c>
      <c r="AP64" s="1">
        <f t="shared" si="127"/>
        <v>281.57077164453705</v>
      </c>
      <c r="AQ64" s="1">
        <f t="shared" si="128"/>
        <v>266.36483619398945</v>
      </c>
      <c r="AR64" s="1">
        <f t="shared" si="129"/>
        <v>254.92983874186348</v>
      </c>
      <c r="AS64" s="1">
        <f t="shared" si="130"/>
        <v>255.90331138057994</v>
      </c>
      <c r="AT64" s="31">
        <f t="shared" si="23"/>
        <v>48.88353104747214</v>
      </c>
      <c r="AU64" s="6">
        <f t="shared" si="84"/>
        <v>1.0228393679548973</v>
      </c>
      <c r="AX64" s="58"/>
      <c r="AY64" s="34" t="s">
        <v>2</v>
      </c>
      <c r="AZ64" s="34">
        <v>6.9329999999999998</v>
      </c>
      <c r="BA64" s="34">
        <v>269.24299999999999</v>
      </c>
    </row>
    <row r="65" spans="1:53" x14ac:dyDescent="0.25">
      <c r="A65" s="31"/>
      <c r="B65" s="31"/>
      <c r="C65" s="10">
        <f t="shared" si="132"/>
        <v>50</v>
      </c>
      <c r="D65" s="1">
        <f t="shared" si="131"/>
        <v>2291.8500000000004</v>
      </c>
      <c r="E65" s="6">
        <f t="shared" si="99"/>
        <v>243.58813533834584</v>
      </c>
      <c r="F65" s="10">
        <f t="shared" si="89"/>
        <v>202.58963298393724</v>
      </c>
      <c r="G65" s="1">
        <f t="shared" si="97"/>
        <v>192.61642270502921</v>
      </c>
      <c r="H65" s="1">
        <f t="shared" si="133"/>
        <v>179.73694743298441</v>
      </c>
      <c r="I65" s="1">
        <f t="shared" si="85"/>
        <v>154.79885987159045</v>
      </c>
      <c r="J65" s="1">
        <f t="shared" si="100"/>
        <v>100.10166463845644</v>
      </c>
      <c r="K65" s="23">
        <f t="shared" si="101"/>
        <v>50.58914092780865</v>
      </c>
      <c r="L65" s="1">
        <f t="shared" si="102"/>
        <v>321.12567188173603</v>
      </c>
      <c r="M65" s="1">
        <f t="shared" si="103"/>
        <v>314.7306157765222</v>
      </c>
      <c r="N65" s="1">
        <f t="shared" si="104"/>
        <v>304.68574940339829</v>
      </c>
      <c r="O65" s="1">
        <f t="shared" si="105"/>
        <v>299.10015605000075</v>
      </c>
      <c r="P65" s="1">
        <f t="shared" si="106"/>
        <v>291.79716014203461</v>
      </c>
      <c r="Q65" s="1">
        <f t="shared" si="107"/>
        <v>290.44160603460375</v>
      </c>
      <c r="R65" s="1">
        <f t="shared" si="108"/>
        <v>284.6593769389018</v>
      </c>
      <c r="S65" s="1">
        <f t="shared" si="109"/>
        <v>280.14158745684307</v>
      </c>
      <c r="T65" s="1">
        <f t="shared" si="110"/>
        <v>256.01438107007402</v>
      </c>
      <c r="U65" s="1">
        <f t="shared" si="111"/>
        <v>259.36652805343647</v>
      </c>
      <c r="V65" s="1">
        <f t="shared" si="112"/>
        <v>282.24020498238735</v>
      </c>
      <c r="W65" s="1">
        <f t="shared" si="113"/>
        <v>261.92130772552821</v>
      </c>
      <c r="X65" s="1">
        <f t="shared" si="114"/>
        <v>241.86814999282666</v>
      </c>
      <c r="Y65" s="6">
        <f t="shared" si="115"/>
        <v>218.21648296026146</v>
      </c>
      <c r="Z65" s="10">
        <f t="shared" si="90"/>
        <v>278.77281390509802</v>
      </c>
      <c r="AA65" s="1">
        <f t="shared" si="98"/>
        <v>287.17276416067477</v>
      </c>
      <c r="AB65" s="1">
        <f t="shared" si="134"/>
        <v>293.93767403106585</v>
      </c>
      <c r="AC65" s="1">
        <f t="shared" si="86"/>
        <v>299.96442422672953</v>
      </c>
      <c r="AD65" s="1">
        <f t="shared" si="116"/>
        <v>327.48127361940857</v>
      </c>
      <c r="AE65" s="23">
        <v>48.88353104747214</v>
      </c>
      <c r="AF65" s="1">
        <f t="shared" si="117"/>
        <v>127.28094654541351</v>
      </c>
      <c r="AG65" s="1">
        <f t="shared" si="118"/>
        <v>167.59113119455017</v>
      </c>
      <c r="AH65" s="1">
        <f t="shared" si="119"/>
        <v>167.00888343291936</v>
      </c>
      <c r="AI65" s="1">
        <f t="shared" si="120"/>
        <v>174.23398615980403</v>
      </c>
      <c r="AJ65" s="1">
        <f t="shared" si="121"/>
        <v>180.2175052955626</v>
      </c>
      <c r="AK65" s="1">
        <f t="shared" si="122"/>
        <v>197.71059268526813</v>
      </c>
      <c r="AL65" s="1">
        <f t="shared" si="123"/>
        <v>234.06003056319506</v>
      </c>
      <c r="AM65" s="1">
        <f t="shared" si="124"/>
        <v>234.10989205678618</v>
      </c>
      <c r="AN65" s="1">
        <f t="shared" si="125"/>
        <v>226.15269595274134</v>
      </c>
      <c r="AO65" s="1">
        <f t="shared" si="126"/>
        <v>250.33566216281301</v>
      </c>
      <c r="AP65" s="1">
        <f t="shared" si="127"/>
        <v>279.78827610266308</v>
      </c>
      <c r="AQ65" s="1">
        <f t="shared" si="128"/>
        <v>264.47987817724589</v>
      </c>
      <c r="AR65" s="1">
        <f t="shared" si="129"/>
        <v>252.95968588087808</v>
      </c>
      <c r="AS65" s="1">
        <f t="shared" si="130"/>
        <v>253.94071114247524</v>
      </c>
      <c r="AT65" s="31">
        <f t="shared" si="23"/>
        <v>48.88353104747214</v>
      </c>
      <c r="AU65" s="6">
        <f t="shared" si="84"/>
        <v>1.0228393679548973</v>
      </c>
      <c r="AX65" s="58"/>
      <c r="AY65" s="34" t="s">
        <v>2</v>
      </c>
      <c r="AZ65" s="34">
        <v>6.9530000000000003</v>
      </c>
      <c r="BA65" s="34">
        <v>391.09</v>
      </c>
    </row>
    <row r="66" spans="1:53" x14ac:dyDescent="0.25">
      <c r="A66" s="31"/>
      <c r="B66" s="31"/>
      <c r="C66" s="10">
        <f t="shared" si="132"/>
        <v>50</v>
      </c>
      <c r="D66" s="1">
        <f t="shared" si="131"/>
        <v>2341.8500000000004</v>
      </c>
      <c r="E66" s="6">
        <f t="shared" si="99"/>
        <v>243.58813533834584</v>
      </c>
      <c r="F66" s="10">
        <f t="shared" si="89"/>
        <v>205.04433518770128</v>
      </c>
      <c r="G66" s="1">
        <f t="shared" si="97"/>
        <v>195.19658371929179</v>
      </c>
      <c r="H66" s="1">
        <f t="shared" si="133"/>
        <v>182.49928841649603</v>
      </c>
      <c r="I66" s="1">
        <f t="shared" si="85"/>
        <v>157.99780700232614</v>
      </c>
      <c r="J66" s="1">
        <f t="shared" si="100"/>
        <v>104.9807756848367</v>
      </c>
      <c r="K66" s="23">
        <f t="shared" si="101"/>
        <v>50.58914092780865</v>
      </c>
      <c r="L66" s="1">
        <f t="shared" si="102"/>
        <v>322.67989888044838</v>
      </c>
      <c r="M66" s="1">
        <f t="shared" si="103"/>
        <v>316.31626658625834</v>
      </c>
      <c r="N66" s="1">
        <f t="shared" si="104"/>
        <v>306.32340081931454</v>
      </c>
      <c r="O66" s="1">
        <f t="shared" si="105"/>
        <v>300.76822197355688</v>
      </c>
      <c r="P66" s="1">
        <f t="shared" si="106"/>
        <v>293.50673359729956</v>
      </c>
      <c r="Q66" s="1">
        <f t="shared" si="107"/>
        <v>292.15911164288536</v>
      </c>
      <c r="R66" s="1">
        <f t="shared" si="108"/>
        <v>286.41155856432152</v>
      </c>
      <c r="S66" s="1">
        <f t="shared" si="109"/>
        <v>281.9218491405731</v>
      </c>
      <c r="T66" s="1">
        <f t="shared" si="110"/>
        <v>257.96120505745256</v>
      </c>
      <c r="U66" s="1">
        <f t="shared" si="111"/>
        <v>261.28837684538144</v>
      </c>
      <c r="V66" s="1">
        <f t="shared" si="112"/>
        <v>284.00731206872126</v>
      </c>
      <c r="W66" s="1">
        <f t="shared" si="113"/>
        <v>263.82454669846555</v>
      </c>
      <c r="X66" s="1">
        <f t="shared" si="114"/>
        <v>243.92790324387346</v>
      </c>
      <c r="Y66" s="6">
        <f t="shared" si="115"/>
        <v>220.49728668522451</v>
      </c>
      <c r="Z66" s="10">
        <f t="shared" si="90"/>
        <v>276.97231228512067</v>
      </c>
      <c r="AA66" s="1">
        <f t="shared" si="98"/>
        <v>285.42525549727117</v>
      </c>
      <c r="AB66" s="1">
        <f t="shared" si="134"/>
        <v>292.23062162407473</v>
      </c>
      <c r="AC66" s="1">
        <f t="shared" si="86"/>
        <v>298.29186345201134</v>
      </c>
      <c r="AD66" s="1">
        <f t="shared" si="116"/>
        <v>325.94994181835642</v>
      </c>
      <c r="AE66" s="23">
        <v>48.88353104747214</v>
      </c>
      <c r="AF66" s="1">
        <f t="shared" si="117"/>
        <v>123.28754743888943</v>
      </c>
      <c r="AG66" s="1">
        <f t="shared" si="118"/>
        <v>164.57875699818896</v>
      </c>
      <c r="AH66" s="1">
        <f t="shared" si="119"/>
        <v>163.98581385446258</v>
      </c>
      <c r="AI66" s="1">
        <f t="shared" si="120"/>
        <v>171.33844265994361</v>
      </c>
      <c r="AJ66" s="1">
        <f t="shared" si="121"/>
        <v>177.41964157036315</v>
      </c>
      <c r="AK66" s="1">
        <f t="shared" si="122"/>
        <v>195.16367095327962</v>
      </c>
      <c r="AL66" s="1">
        <f t="shared" si="123"/>
        <v>231.91265146007839</v>
      </c>
      <c r="AM66" s="1">
        <f t="shared" si="124"/>
        <v>231.96297454300779</v>
      </c>
      <c r="AN66" s="1">
        <f t="shared" si="125"/>
        <v>223.92950204627587</v>
      </c>
      <c r="AO66" s="1">
        <f t="shared" si="126"/>
        <v>248.32906344303328</v>
      </c>
      <c r="AP66" s="1">
        <f t="shared" si="127"/>
        <v>277.99435146150006</v>
      </c>
      <c r="AQ66" s="1">
        <f t="shared" si="128"/>
        <v>262.58138921227993</v>
      </c>
      <c r="AR66" s="1">
        <f t="shared" si="129"/>
        <v>250.9740677459576</v>
      </c>
      <c r="AS66" s="1">
        <f t="shared" si="130"/>
        <v>251.96282419346321</v>
      </c>
      <c r="AT66" s="31">
        <f t="shared" si="23"/>
        <v>48.88353104747214</v>
      </c>
      <c r="AU66" s="6">
        <f t="shared" si="84"/>
        <v>1.0228393679548973</v>
      </c>
      <c r="AX66" s="58"/>
      <c r="AY66" s="34" t="s">
        <v>2</v>
      </c>
      <c r="AZ66" s="34">
        <v>6.9779999999999998</v>
      </c>
      <c r="BA66" s="34">
        <v>699.048</v>
      </c>
    </row>
    <row r="67" spans="1:53" x14ac:dyDescent="0.25">
      <c r="A67" s="31"/>
      <c r="B67" s="31"/>
      <c r="C67" s="10">
        <f t="shared" si="132"/>
        <v>50</v>
      </c>
      <c r="D67" s="1">
        <f t="shared" si="131"/>
        <v>2391.8500000000004</v>
      </c>
      <c r="E67" s="6">
        <f t="shared" si="99"/>
        <v>243.58813533834584</v>
      </c>
      <c r="F67" s="10">
        <f t="shared" si="89"/>
        <v>207.46999636710461</v>
      </c>
      <c r="G67" s="1">
        <f t="shared" si="97"/>
        <v>197.74308153683276</v>
      </c>
      <c r="H67" s="1">
        <f t="shared" si="133"/>
        <v>185.22043697315749</v>
      </c>
      <c r="I67" s="1">
        <f t="shared" si="85"/>
        <v>161.13325857048972</v>
      </c>
      <c r="J67" s="1">
        <f t="shared" si="100"/>
        <v>109.6429809125509</v>
      </c>
      <c r="K67" s="23">
        <f t="shared" si="101"/>
        <v>50.58914092780865</v>
      </c>
      <c r="L67" s="1">
        <f t="shared" si="102"/>
        <v>324.22667555507581</v>
      </c>
      <c r="M67" s="1">
        <f t="shared" si="103"/>
        <v>317.89400829060753</v>
      </c>
      <c r="N67" s="1">
        <f t="shared" si="104"/>
        <v>307.95234353631804</v>
      </c>
      <c r="O67" s="1">
        <f t="shared" si="105"/>
        <v>302.42708765772744</v>
      </c>
      <c r="P67" s="1">
        <f t="shared" si="106"/>
        <v>295.20640688670051</v>
      </c>
      <c r="Q67" s="1">
        <f t="shared" si="107"/>
        <v>293.86657944713608</v>
      </c>
      <c r="R67" s="1">
        <f t="shared" si="108"/>
        <v>288.15308584022449</v>
      </c>
      <c r="S67" s="1">
        <f t="shared" si="109"/>
        <v>283.69093926814099</v>
      </c>
      <c r="T67" s="1">
        <f t="shared" si="110"/>
        <v>259.89344607875955</v>
      </c>
      <c r="U67" s="1">
        <f t="shared" si="111"/>
        <v>263.19619274315892</v>
      </c>
      <c r="V67" s="1">
        <f t="shared" si="112"/>
        <v>285.76349190983098</v>
      </c>
      <c r="W67" s="1">
        <f t="shared" si="113"/>
        <v>265.71415363252822</v>
      </c>
      <c r="X67" s="1">
        <f t="shared" si="114"/>
        <v>245.97040875063101</v>
      </c>
      <c r="Y67" s="6">
        <f t="shared" si="115"/>
        <v>222.75473830099796</v>
      </c>
      <c r="Z67" s="10">
        <f t="shared" si="90"/>
        <v>275.1600293875664</v>
      </c>
      <c r="AA67" s="1">
        <f t="shared" si="98"/>
        <v>283.66698164517231</v>
      </c>
      <c r="AB67" s="1">
        <f t="shared" si="134"/>
        <v>290.51353878054141</v>
      </c>
      <c r="AC67" s="1">
        <f t="shared" si="86"/>
        <v>296.60987138271946</v>
      </c>
      <c r="AD67" s="1">
        <f t="shared" si="116"/>
        <v>324.41138169211933</v>
      </c>
      <c r="AE67" s="23">
        <v>48.88353104747214</v>
      </c>
      <c r="AF67" s="1">
        <f t="shared" si="117"/>
        <v>119.16039339267226</v>
      </c>
      <c r="AG67" s="1">
        <f t="shared" si="118"/>
        <v>161.51020789742341</v>
      </c>
      <c r="AH67" s="1">
        <f t="shared" si="119"/>
        <v>160.90595745810796</v>
      </c>
      <c r="AI67" s="1">
        <f t="shared" si="120"/>
        <v>168.3931172380118</v>
      </c>
      <c r="AJ67" s="1">
        <f t="shared" si="121"/>
        <v>174.57694353767377</v>
      </c>
      <c r="AK67" s="1">
        <f t="shared" si="122"/>
        <v>192.58306898572366</v>
      </c>
      <c r="AL67" s="1">
        <f t="shared" si="123"/>
        <v>229.74520214194638</v>
      </c>
      <c r="AM67" s="1">
        <f t="shared" si="124"/>
        <v>229.79599987562898</v>
      </c>
      <c r="AN67" s="1">
        <f t="shared" si="125"/>
        <v>221.68401360200303</v>
      </c>
      <c r="AO67" s="1">
        <f t="shared" si="126"/>
        <v>246.30611797211623</v>
      </c>
      <c r="AP67" s="1">
        <f t="shared" si="127"/>
        <v>276.18877501538697</v>
      </c>
      <c r="AQ67" s="1">
        <f t="shared" si="128"/>
        <v>260.66907365594955</v>
      </c>
      <c r="AR67" s="1">
        <f t="shared" si="129"/>
        <v>248.97261431923093</v>
      </c>
      <c r="AS67" s="1">
        <f t="shared" si="130"/>
        <v>249.969287664597</v>
      </c>
      <c r="AT67" s="31">
        <f t="shared" si="23"/>
        <v>48.88353104747214</v>
      </c>
      <c r="AU67" s="6">
        <f t="shared" si="84"/>
        <v>1.0228393679548973</v>
      </c>
      <c r="AX67" s="2" t="s">
        <v>26</v>
      </c>
      <c r="AY67" s="34" t="s">
        <v>0</v>
      </c>
      <c r="AZ67" s="34">
        <v>13.775</v>
      </c>
      <c r="BA67" s="34">
        <v>0</v>
      </c>
    </row>
    <row r="68" spans="1:53" x14ac:dyDescent="0.25">
      <c r="A68" s="31"/>
      <c r="B68" s="31"/>
      <c r="C68" s="10">
        <f t="shared" si="132"/>
        <v>50</v>
      </c>
      <c r="D68" s="1">
        <f t="shared" si="131"/>
        <v>2441.8500000000004</v>
      </c>
      <c r="E68" s="6">
        <f t="shared" si="99"/>
        <v>243.58813533834584</v>
      </c>
      <c r="F68" s="10">
        <f t="shared" si="89"/>
        <v>209.86762349768583</v>
      </c>
      <c r="G68" s="1">
        <f t="shared" si="97"/>
        <v>200.25720035914438</v>
      </c>
      <c r="H68" s="1">
        <f t="shared" si="133"/>
        <v>187.90218272422331</v>
      </c>
      <c r="I68" s="1">
        <f t="shared" si="85"/>
        <v>164.20885182457215</v>
      </c>
      <c r="J68" s="1">
        <f t="shared" si="100"/>
        <v>114.11486872178402</v>
      </c>
      <c r="K68" s="23">
        <f t="shared" si="101"/>
        <v>50.58914092780865</v>
      </c>
      <c r="L68" s="1">
        <f t="shared" si="102"/>
        <v>325.76610803074095</v>
      </c>
      <c r="M68" s="1">
        <f t="shared" si="103"/>
        <v>319.46395807206306</v>
      </c>
      <c r="N68" s="1">
        <f t="shared" si="104"/>
        <v>309.57271502752053</v>
      </c>
      <c r="O68" s="1">
        <f t="shared" si="105"/>
        <v>304.07690367592005</v>
      </c>
      <c r="P68" s="1">
        <f t="shared" si="106"/>
        <v>296.89635003980118</v>
      </c>
      <c r="Q68" s="1">
        <f t="shared" si="107"/>
        <v>295.56418341192818</v>
      </c>
      <c r="R68" s="1">
        <f t="shared" si="108"/>
        <v>289.88415079000748</v>
      </c>
      <c r="S68" s="1">
        <f t="shared" si="109"/>
        <v>285.44906554907487</v>
      </c>
      <c r="T68" s="1">
        <f t="shared" si="110"/>
        <v>261.81142701320942</v>
      </c>
      <c r="U68" s="1">
        <f t="shared" si="111"/>
        <v>265.09027872499217</v>
      </c>
      <c r="V68" s="1">
        <f t="shared" si="112"/>
        <v>287.50894474520271</v>
      </c>
      <c r="W68" s="1">
        <f t="shared" si="113"/>
        <v>267.59041731842865</v>
      </c>
      <c r="X68" s="1">
        <f t="shared" si="114"/>
        <v>247.99609267275261</v>
      </c>
      <c r="Y68" s="6">
        <f t="shared" si="115"/>
        <v>224.98954072477702</v>
      </c>
      <c r="Z68" s="10">
        <f t="shared" si="90"/>
        <v>273.33573087426095</v>
      </c>
      <c r="AA68" s="1">
        <f t="shared" si="98"/>
        <v>281.89774116810963</v>
      </c>
      <c r="AB68" s="1">
        <f t="shared" si="134"/>
        <v>288.78624658178086</v>
      </c>
      <c r="AC68" s="1">
        <f t="shared" si="86"/>
        <v>294.91828665186802</v>
      </c>
      <c r="AD68" s="1">
        <f t="shared" si="116"/>
        <v>322.8654899046814</v>
      </c>
      <c r="AE68" s="23">
        <v>48.88353104747214</v>
      </c>
      <c r="AF68" s="1">
        <f t="shared" si="117"/>
        <v>114.88507019407008</v>
      </c>
      <c r="AG68" s="1">
        <f t="shared" si="118"/>
        <v>158.38221887279181</v>
      </c>
      <c r="AH68" s="1">
        <f t="shared" si="119"/>
        <v>157.7659885574532</v>
      </c>
      <c r="AI68" s="1">
        <f t="shared" si="120"/>
        <v>165.39535039756947</v>
      </c>
      <c r="AJ68" s="1">
        <f t="shared" si="121"/>
        <v>171.68718418960728</v>
      </c>
      <c r="AK68" s="1">
        <f t="shared" si="122"/>
        <v>189.96741420559474</v>
      </c>
      <c r="AL68" s="1">
        <f t="shared" si="123"/>
        <v>227.55710911163334</v>
      </c>
      <c r="AM68" s="1">
        <f t="shared" si="124"/>
        <v>227.60839518532717</v>
      </c>
      <c r="AN68" s="1">
        <f t="shared" si="125"/>
        <v>219.41554613721669</v>
      </c>
      <c r="AO68" s="1">
        <f t="shared" si="126"/>
        <v>244.26641961287686</v>
      </c>
      <c r="AP68" s="1">
        <f t="shared" si="127"/>
        <v>274.37131673063067</v>
      </c>
      <c r="AQ68" s="1">
        <f t="shared" si="128"/>
        <v>258.74262493963158</v>
      </c>
      <c r="AR68" s="1">
        <f t="shared" si="129"/>
        <v>246.95494058826301</v>
      </c>
      <c r="AS68" s="1">
        <f t="shared" si="130"/>
        <v>247.95972409959253</v>
      </c>
      <c r="AT68" s="31">
        <f t="shared" si="23"/>
        <v>48.88353104747214</v>
      </c>
      <c r="AU68" s="6">
        <f t="shared" si="84"/>
        <v>1.0228393679548973</v>
      </c>
      <c r="AX68" s="58" t="s">
        <v>34</v>
      </c>
      <c r="AY68" s="34" t="s">
        <v>1</v>
      </c>
      <c r="AZ68" s="34">
        <v>6.6280000000000001</v>
      </c>
      <c r="BA68" s="34">
        <v>1017.687</v>
      </c>
    </row>
    <row r="69" spans="1:53" x14ac:dyDescent="0.25">
      <c r="A69" s="31"/>
      <c r="B69" s="31"/>
      <c r="C69" s="10">
        <f t="shared" si="132"/>
        <v>50</v>
      </c>
      <c r="D69" s="1">
        <f t="shared" si="131"/>
        <v>2491.8500000000004</v>
      </c>
      <c r="E69" s="6">
        <f t="shared" si="99"/>
        <v>243.58813533834584</v>
      </c>
      <c r="F69" s="10">
        <f t="shared" si="89"/>
        <v>212.23816667264731</v>
      </c>
      <c r="G69" s="1">
        <f t="shared" si="97"/>
        <v>202.74014475599671</v>
      </c>
      <c r="H69" s="1">
        <f t="shared" si="133"/>
        <v>190.54618934139671</v>
      </c>
      <c r="I69" s="1">
        <f t="shared" si="85"/>
        <v>167.22788947285167</v>
      </c>
      <c r="J69" s="1">
        <f t="shared" si="100"/>
        <v>118.41800227748314</v>
      </c>
      <c r="K69" s="23">
        <f t="shared" si="101"/>
        <v>50.58914092780865</v>
      </c>
      <c r="L69" s="1">
        <f t="shared" si="102"/>
        <v>327.29829993676469</v>
      </c>
      <c r="M69" s="1">
        <f t="shared" si="103"/>
        <v>321.0262302477305</v>
      </c>
      <c r="N69" s="1">
        <f t="shared" si="104"/>
        <v>311.18464918679786</v>
      </c>
      <c r="O69" s="1">
        <f t="shared" si="105"/>
        <v>305.71781653860927</v>
      </c>
      <c r="P69" s="1">
        <f t="shared" si="106"/>
        <v>298.57672827425137</v>
      </c>
      <c r="Q69" s="1">
        <f t="shared" si="107"/>
        <v>297.25209253419888</v>
      </c>
      <c r="R69" s="1">
        <f t="shared" si="108"/>
        <v>291.60493973738477</v>
      </c>
      <c r="S69" s="1">
        <f t="shared" si="109"/>
        <v>287.19642933511557</v>
      </c>
      <c r="T69" s="1">
        <f t="shared" si="110"/>
        <v>263.7154589983171</v>
      </c>
      <c r="U69" s="1">
        <f t="shared" si="111"/>
        <v>266.97092702107852</v>
      </c>
      <c r="V69" s="1">
        <f t="shared" si="112"/>
        <v>289.24386477244428</v>
      </c>
      <c r="W69" s="1">
        <f t="shared" si="113"/>
        <v>269.4536164920612</v>
      </c>
      <c r="X69" s="1">
        <f t="shared" si="114"/>
        <v>250.00536390436207</v>
      </c>
      <c r="Y69" s="6">
        <f t="shared" si="115"/>
        <v>227.20236230186097</v>
      </c>
      <c r="Z69" s="10">
        <f t="shared" si="90"/>
        <v>271.49917453385825</v>
      </c>
      <c r="AA69" s="1">
        <f t="shared" si="98"/>
        <v>280.11732626826659</v>
      </c>
      <c r="AB69" s="1">
        <f t="shared" si="134"/>
        <v>287.04856072586944</v>
      </c>
      <c r="AC69" s="1">
        <f t="shared" si="86"/>
        <v>293.21694323772186</v>
      </c>
      <c r="AD69" s="1">
        <f t="shared" si="116"/>
        <v>321.31216063415638</v>
      </c>
      <c r="AE69" s="23">
        <v>48.88353104747214</v>
      </c>
      <c r="AF69" s="1">
        <f t="shared" si="117"/>
        <v>110.4443722128765</v>
      </c>
      <c r="AG69" s="1">
        <f t="shared" si="118"/>
        <v>155.19119580397896</v>
      </c>
      <c r="AH69" s="1">
        <f t="shared" si="119"/>
        <v>154.5622435962627</v>
      </c>
      <c r="AI69" s="1">
        <f t="shared" si="120"/>
        <v>162.34223705842786</v>
      </c>
      <c r="AJ69" s="1">
        <f t="shared" si="121"/>
        <v>168.74794580958945</v>
      </c>
      <c r="AK69" s="1">
        <f t="shared" si="122"/>
        <v>187.31523819476087</v>
      </c>
      <c r="AL69" s="1">
        <f t="shared" si="123"/>
        <v>225.3477710279021</v>
      </c>
      <c r="AM69" s="1">
        <f t="shared" si="124"/>
        <v>225.39955980178857</v>
      </c>
      <c r="AN69" s="1">
        <f t="shared" si="125"/>
        <v>217.12337941063157</v>
      </c>
      <c r="AO69" s="1">
        <f t="shared" si="126"/>
        <v>242.20954512672293</v>
      </c>
      <c r="AP69" s="1">
        <f t="shared" si="127"/>
        <v>272.5417389034202</v>
      </c>
      <c r="AQ69" s="1">
        <f t="shared" si="128"/>
        <v>256.80172499547365</v>
      </c>
      <c r="AR69" s="1">
        <f t="shared" si="129"/>
        <v>244.92064568131556</v>
      </c>
      <c r="AS69" s="1">
        <f t="shared" si="130"/>
        <v>245.93374062040786</v>
      </c>
      <c r="AT69" s="31">
        <f t="shared" si="23"/>
        <v>48.88353104747214</v>
      </c>
      <c r="AU69" s="6">
        <f t="shared" ref="AU69:AU100" si="135">($C69/$AT69)</f>
        <v>1.0228393679548973</v>
      </c>
      <c r="AX69" s="58"/>
      <c r="AY69" s="34" t="s">
        <v>1</v>
      </c>
      <c r="AZ69" s="34">
        <v>6.3810000000000002</v>
      </c>
      <c r="BA69" s="34">
        <v>882.97799999999995</v>
      </c>
    </row>
    <row r="70" spans="1:53" x14ac:dyDescent="0.25">
      <c r="A70" s="31"/>
      <c r="B70" s="31"/>
      <c r="C70" s="10">
        <f t="shared" si="132"/>
        <v>50</v>
      </c>
      <c r="D70" s="1">
        <f t="shared" si="131"/>
        <v>2541.8500000000004</v>
      </c>
      <c r="E70" s="6">
        <f t="shared" si="99"/>
        <v>243.58813533834584</v>
      </c>
      <c r="F70" s="10">
        <f t="shared" si="89"/>
        <v>214.58252350218649</v>
      </c>
      <c r="G70" s="1">
        <f t="shared" si="97"/>
        <v>205.1930464116231</v>
      </c>
      <c r="H70" s="1">
        <f t="shared" si="133"/>
        <v>193.15400661784733</v>
      </c>
      <c r="I70" s="1">
        <f t="shared" si="85"/>
        <v>170.19338123894329</v>
      </c>
      <c r="J70" s="1">
        <f t="shared" si="100"/>
        <v>122.57015649573923</v>
      </c>
      <c r="K70" s="23">
        <f t="shared" si="101"/>
        <v>50.58914092780865</v>
      </c>
      <c r="L70" s="1">
        <f t="shared" si="102"/>
        <v>328.82335248807436</v>
      </c>
      <c r="M70" s="1">
        <f t="shared" si="103"/>
        <v>322.5809363664705</v>
      </c>
      <c r="N70" s="1">
        <f t="shared" si="104"/>
        <v>312.7882764579108</v>
      </c>
      <c r="O70" s="1">
        <f t="shared" si="105"/>
        <v>307.34996884518267</v>
      </c>
      <c r="P70" s="1">
        <f t="shared" si="106"/>
        <v>300.24770218430672</v>
      </c>
      <c r="Q70" s="1">
        <f t="shared" si="107"/>
        <v>298.9304710396047</v>
      </c>
      <c r="R70" s="1">
        <f t="shared" si="108"/>
        <v>293.31563354046403</v>
      </c>
      <c r="S70" s="1">
        <f t="shared" si="109"/>
        <v>288.933225889374</v>
      </c>
      <c r="T70" s="1">
        <f t="shared" si="110"/>
        <v>265.60584201913383</v>
      </c>
      <c r="U70" s="1">
        <f t="shared" si="111"/>
        <v>268.83841963992802</v>
      </c>
      <c r="V70" s="1">
        <f t="shared" si="112"/>
        <v>290.96844039947018</v>
      </c>
      <c r="W70" s="1">
        <f t="shared" si="113"/>
        <v>271.30402031789134</v>
      </c>
      <c r="X70" s="1">
        <f t="shared" si="114"/>
        <v>251.99861503776663</v>
      </c>
      <c r="Y70" s="6">
        <f t="shared" si="115"/>
        <v>229.39383914034417</v>
      </c>
      <c r="Z70" s="10">
        <f t="shared" si="90"/>
        <v>269.65010990646084</v>
      </c>
      <c r="AA70" s="1">
        <f t="shared" si="98"/>
        <v>278.32552250140935</v>
      </c>
      <c r="AB70" s="1">
        <f t="shared" si="134"/>
        <v>285.30029129812181</v>
      </c>
      <c r="AC70" s="1">
        <f t="shared" si="86"/>
        <v>291.5056702736216</v>
      </c>
      <c r="AD70" s="1">
        <f t="shared" si="116"/>
        <v>319.75128548825245</v>
      </c>
      <c r="AE70" s="23">
        <v>48.88353104747214</v>
      </c>
      <c r="AF70" s="1">
        <f t="shared" si="117"/>
        <v>105.8174813227777</v>
      </c>
      <c r="AG70" s="1">
        <f t="shared" si="118"/>
        <v>151.93316706719747</v>
      </c>
      <c r="AH70" s="1">
        <f t="shared" si="119"/>
        <v>151.29067104587267</v>
      </c>
      <c r="AI70" s="1">
        <f t="shared" si="120"/>
        <v>159.23059358406846</v>
      </c>
      <c r="AJ70" s="1">
        <f t="shared" si="121"/>
        <v>165.75659629395187</v>
      </c>
      <c r="AK70" s="1">
        <f t="shared" si="122"/>
        <v>184.62496705472961</v>
      </c>
      <c r="AL70" s="1">
        <f t="shared" si="123"/>
        <v>223.11655677525096</v>
      </c>
      <c r="AM70" s="1">
        <f t="shared" si="124"/>
        <v>223.16886332739176</v>
      </c>
      <c r="AN70" s="1">
        <f t="shared" si="125"/>
        <v>214.80675475108569</v>
      </c>
      <c r="AO70" s="1">
        <f t="shared" si="126"/>
        <v>240.1350531482108</v>
      </c>
      <c r="AP70" s="1">
        <f t="shared" si="127"/>
        <v>270.69979579693086</v>
      </c>
      <c r="AQ70" s="1">
        <f t="shared" si="128"/>
        <v>254.84604364331588</v>
      </c>
      <c r="AR70" s="1">
        <f t="shared" si="129"/>
        <v>242.86931193741322</v>
      </c>
      <c r="AS70" s="1">
        <f t="shared" si="130"/>
        <v>243.8909280304334</v>
      </c>
      <c r="AT70" s="31">
        <f t="shared" ref="AT70:AT133" si="136">MIN(F70:AS70)</f>
        <v>48.88353104747214</v>
      </c>
      <c r="AU70" s="6">
        <f t="shared" si="135"/>
        <v>1.0228393679548973</v>
      </c>
      <c r="AX70" s="58"/>
      <c r="AY70" s="34" t="s">
        <v>1</v>
      </c>
      <c r="AZ70" s="34">
        <v>6.1609999999999996</v>
      </c>
      <c r="BA70" s="34">
        <v>1018.276</v>
      </c>
    </row>
    <row r="71" spans="1:53" x14ac:dyDescent="0.25">
      <c r="A71" s="4"/>
      <c r="B71" s="4"/>
      <c r="C71" s="12">
        <v>15.35</v>
      </c>
      <c r="D71" s="5">
        <f t="shared" si="131"/>
        <v>2557.2000000000003</v>
      </c>
      <c r="E71" s="14">
        <f t="shared" si="99"/>
        <v>243.58813533834584</v>
      </c>
      <c r="F71" s="10">
        <f t="shared" si="89"/>
        <v>215.29711965692067</v>
      </c>
      <c r="G71" s="1">
        <f t="shared" si="97"/>
        <v>205.94022588042995</v>
      </c>
      <c r="H71" s="1">
        <f t="shared" si="133"/>
        <v>193.9475718139503</v>
      </c>
      <c r="I71" s="1">
        <f t="shared" si="85"/>
        <v>171.0934754967129</v>
      </c>
      <c r="J71" s="1">
        <f t="shared" si="100"/>
        <v>123.81693585043205</v>
      </c>
      <c r="K71" s="23">
        <f t="shared" si="101"/>
        <v>50.58914092780865</v>
      </c>
      <c r="L71" s="1">
        <f t="shared" si="102"/>
        <v>329.29012660797531</v>
      </c>
      <c r="M71" s="1">
        <f t="shared" si="103"/>
        <v>323.05673007549137</v>
      </c>
      <c r="N71" s="1">
        <f t="shared" si="104"/>
        <v>313.27894316329406</v>
      </c>
      <c r="O71" s="1">
        <f t="shared" si="105"/>
        <v>307.84930353849228</v>
      </c>
      <c r="P71" s="1">
        <f t="shared" si="106"/>
        <v>300.75882864341014</v>
      </c>
      <c r="Q71" s="1">
        <f t="shared" si="107"/>
        <v>299.44384591432157</v>
      </c>
      <c r="R71" s="1">
        <f t="shared" si="108"/>
        <v>293.83881843494368</v>
      </c>
      <c r="S71" s="1">
        <f t="shared" si="109"/>
        <v>289.46433176272342</v>
      </c>
      <c r="T71" s="1">
        <f t="shared" si="110"/>
        <v>266.18349621021412</v>
      </c>
      <c r="U71" s="1">
        <f t="shared" si="111"/>
        <v>269.4091427819294</v>
      </c>
      <c r="V71" s="1">
        <f t="shared" si="112"/>
        <v>291.49583813238235</v>
      </c>
      <c r="W71" s="1">
        <f t="shared" si="113"/>
        <v>271.86956758830291</v>
      </c>
      <c r="X71" s="1">
        <f t="shared" si="114"/>
        <v>252.60738770066189</v>
      </c>
      <c r="Y71" s="6">
        <f t="shared" si="115"/>
        <v>230.06243451625494</v>
      </c>
      <c r="Z71" s="12">
        <f t="shared" si="90"/>
        <v>267.78827788491117</v>
      </c>
      <c r="AA71" s="5">
        <f t="shared" si="98"/>
        <v>276.52210847540294</v>
      </c>
      <c r="AB71" s="5">
        <f t="shared" si="134"/>
        <v>283.54124252883065</v>
      </c>
      <c r="AC71" s="5">
        <f t="shared" si="86"/>
        <v>289.78429184770073</v>
      </c>
      <c r="AD71" s="5">
        <f t="shared" si="116"/>
        <v>318.18275341600452</v>
      </c>
      <c r="AE71" s="24">
        <v>48.88353104747214</v>
      </c>
      <c r="AF71" s="5">
        <f t="shared" si="117"/>
        <v>100.97880645707993</v>
      </c>
      <c r="AG71" s="5">
        <f t="shared" si="118"/>
        <v>148.60372557600613</v>
      </c>
      <c r="AH71" s="5">
        <f t="shared" si="119"/>
        <v>147.94677132506291</v>
      </c>
      <c r="AI71" s="5">
        <f t="shared" si="120"/>
        <v>156.05691888902197</v>
      </c>
      <c r="AJ71" s="5">
        <f t="shared" si="121"/>
        <v>162.71026155395407</v>
      </c>
      <c r="AK71" s="5">
        <f t="shared" si="122"/>
        <v>181.89491048393847</v>
      </c>
      <c r="AL71" s="5">
        <f t="shared" si="123"/>
        <v>220.86280335820194</v>
      </c>
      <c r="AM71" s="5">
        <f t="shared" si="124"/>
        <v>220.9156435358077</v>
      </c>
      <c r="AN71" s="5">
        <f t="shared" si="125"/>
        <v>212.46487212405978</v>
      </c>
      <c r="AO71" s="5">
        <f t="shared" si="126"/>
        <v>238.04248307916387</v>
      </c>
      <c r="AP71" s="5">
        <f t="shared" si="127"/>
        <v>268.84523325605022</v>
      </c>
      <c r="AQ71" s="5">
        <f t="shared" si="128"/>
        <v>252.87523793493673</v>
      </c>
      <c r="AR71" s="5">
        <f t="shared" si="129"/>
        <v>240.80050390510507</v>
      </c>
      <c r="AS71" s="5">
        <f t="shared" si="130"/>
        <v>241.83085984949489</v>
      </c>
      <c r="AT71" s="4">
        <f t="shared" si="136"/>
        <v>48.88353104747214</v>
      </c>
      <c r="AU71" s="14">
        <f t="shared" si="135"/>
        <v>0.31401168596215345</v>
      </c>
      <c r="AX71" s="58"/>
      <c r="AY71" s="34" t="s">
        <v>1</v>
      </c>
      <c r="AZ71" s="34">
        <v>5.9720000000000004</v>
      </c>
      <c r="BA71" s="34">
        <v>1069.3599999999999</v>
      </c>
    </row>
    <row r="72" spans="1:53" x14ac:dyDescent="0.25">
      <c r="A72" s="30" t="s">
        <v>86</v>
      </c>
      <c r="B72" s="30">
        <f>AZ413</f>
        <v>257.49400000000003</v>
      </c>
      <c r="C72" s="11">
        <v>0</v>
      </c>
      <c r="D72" s="8">
        <f>D71+C72</f>
        <v>2557.2000000000003</v>
      </c>
      <c r="E72" s="9">
        <v>0</v>
      </c>
      <c r="F72" s="11">
        <f t="shared" si="89"/>
        <v>215.29711965692067</v>
      </c>
      <c r="G72" s="8">
        <f t="shared" si="97"/>
        <v>205.94022588042995</v>
      </c>
      <c r="H72" s="8">
        <f t="shared" si="133"/>
        <v>193.9475718139503</v>
      </c>
      <c r="I72" s="8">
        <f t="shared" ref="I72:I103" si="137">SQRT(I71^2+2*$P$195*9.81* $C72)</f>
        <v>171.0934754967129</v>
      </c>
      <c r="J72" s="8">
        <f t="shared" si="100"/>
        <v>123.81693585043205</v>
      </c>
      <c r="K72" s="8">
        <f t="shared" ref="K72:K103" si="138">SQRT(K71^2+2*$P$195*9.81* $C72)</f>
        <v>50.58914092780865</v>
      </c>
      <c r="L72" s="8">
        <f t="shared" si="102"/>
        <v>329.29012660797531</v>
      </c>
      <c r="M72" s="8">
        <f t="shared" si="103"/>
        <v>323.05673007549137</v>
      </c>
      <c r="N72" s="8">
        <f t="shared" si="104"/>
        <v>313.27894316329406</v>
      </c>
      <c r="O72" s="8">
        <f t="shared" si="105"/>
        <v>307.84930353849228</v>
      </c>
      <c r="P72" s="8">
        <f t="shared" si="106"/>
        <v>300.75882864341014</v>
      </c>
      <c r="Q72" s="8">
        <f t="shared" si="107"/>
        <v>299.44384591432157</v>
      </c>
      <c r="R72" s="8">
        <f t="shared" si="108"/>
        <v>293.83881843494368</v>
      </c>
      <c r="S72" s="8">
        <f t="shared" si="109"/>
        <v>289.46433176272342</v>
      </c>
      <c r="T72" s="8">
        <f t="shared" si="110"/>
        <v>266.18349621021412</v>
      </c>
      <c r="U72" s="8">
        <f t="shared" si="111"/>
        <v>269.4091427819294</v>
      </c>
      <c r="V72" s="8">
        <f t="shared" si="112"/>
        <v>291.49583813238235</v>
      </c>
      <c r="W72" s="8">
        <f t="shared" si="113"/>
        <v>271.86956758830291</v>
      </c>
      <c r="X72" s="8">
        <f t="shared" si="114"/>
        <v>252.60738770066189</v>
      </c>
      <c r="Y72" s="9">
        <f t="shared" si="115"/>
        <v>230.06243451625494</v>
      </c>
      <c r="Z72" s="11">
        <f t="shared" si="90"/>
        <v>267.21409287791391</v>
      </c>
      <c r="AA72" s="8">
        <f t="shared" si="98"/>
        <v>275.96609598949379</v>
      </c>
      <c r="AB72" s="8">
        <f t="shared" si="134"/>
        <v>282.99902097850651</v>
      </c>
      <c r="AC72" s="8">
        <f t="shared" ref="AC72:AC103" si="139">SQRT(AC73^2+2*$P$195*9.81* $C72)</f>
        <v>289.25377346142506</v>
      </c>
      <c r="AD72" s="8">
        <f t="shared" si="116"/>
        <v>317.69966042063993</v>
      </c>
      <c r="AE72" s="8">
        <f t="shared" ref="AE72:AE103" si="140">SQRT(AE73^2+2*$P$195*9.81* $C72)</f>
        <v>325.32706264261077</v>
      </c>
      <c r="AF72" s="8">
        <f t="shared" si="117"/>
        <v>99.446111102930558</v>
      </c>
      <c r="AG72" s="8">
        <f t="shared" si="118"/>
        <v>147.56651691718193</v>
      </c>
      <c r="AH72" s="8">
        <f t="shared" si="119"/>
        <v>146.90492437461194</v>
      </c>
      <c r="AI72" s="8">
        <f t="shared" si="120"/>
        <v>155.06957017137432</v>
      </c>
      <c r="AJ72" s="8">
        <f t="shared" si="121"/>
        <v>161.76352764129541</v>
      </c>
      <c r="AK72" s="8">
        <f t="shared" si="122"/>
        <v>181.04852421370353</v>
      </c>
      <c r="AL72" s="8">
        <f t="shared" si="123"/>
        <v>220.16627254700884</v>
      </c>
      <c r="AM72" s="8">
        <f t="shared" si="124"/>
        <v>220.21927985269602</v>
      </c>
      <c r="AN72" s="8">
        <f t="shared" si="125"/>
        <v>211.74071773443356</v>
      </c>
      <c r="AO72" s="8">
        <f t="shared" si="126"/>
        <v>237.39636351573293</v>
      </c>
      <c r="AP72" s="8">
        <f t="shared" si="127"/>
        <v>268.27331045875593</v>
      </c>
      <c r="AQ72" s="8">
        <f t="shared" si="128"/>
        <v>252.2671116508271</v>
      </c>
      <c r="AR72" s="8">
        <f t="shared" si="129"/>
        <v>240.16180450053361</v>
      </c>
      <c r="AS72" s="8">
        <f t="shared" si="130"/>
        <v>241.19488890842203</v>
      </c>
      <c r="AT72" s="30">
        <f t="shared" si="136"/>
        <v>50.58914092780865</v>
      </c>
      <c r="AU72" s="9">
        <f t="shared" si="135"/>
        <v>0</v>
      </c>
      <c r="AX72" s="58"/>
      <c r="AY72" s="34" t="s">
        <v>1</v>
      </c>
      <c r="AZ72" s="34">
        <v>5.7919999999999998</v>
      </c>
      <c r="BA72" s="34">
        <v>1139.769</v>
      </c>
    </row>
    <row r="73" spans="1:53" x14ac:dyDescent="0.25">
      <c r="A73" s="31"/>
      <c r="B73" s="31"/>
      <c r="C73" s="10">
        <f>C59</f>
        <v>50</v>
      </c>
      <c r="D73" s="1">
        <f t="shared" ref="D73:D78" si="141">D72+C73</f>
        <v>2607.2000000000003</v>
      </c>
      <c r="E73" s="6">
        <v>0</v>
      </c>
      <c r="F73" s="10">
        <f t="shared" si="89"/>
        <v>217.60852403471335</v>
      </c>
      <c r="G73" s="1">
        <f t="shared" si="97"/>
        <v>208.35545741756445</v>
      </c>
      <c r="H73" s="1">
        <f t="shared" si="133"/>
        <v>196.51025574388584</v>
      </c>
      <c r="I73" s="1">
        <f t="shared" si="137"/>
        <v>173.99309571803215</v>
      </c>
      <c r="J73" s="1">
        <f t="shared" si="100"/>
        <v>127.79379328977603</v>
      </c>
      <c r="K73" s="1">
        <f t="shared" si="138"/>
        <v>59.664739836973091</v>
      </c>
      <c r="L73" s="1">
        <f t="shared" si="102"/>
        <v>330.8059967435542</v>
      </c>
      <c r="M73" s="1">
        <f t="shared" si="103"/>
        <v>324.6017110969517</v>
      </c>
      <c r="N73" s="1">
        <f t="shared" si="104"/>
        <v>314.87190447785338</v>
      </c>
      <c r="O73" s="1">
        <f t="shared" si="105"/>
        <v>309.47021454274847</v>
      </c>
      <c r="P73" s="1">
        <f t="shared" si="106"/>
        <v>302.41774585324214</v>
      </c>
      <c r="Q73" s="1">
        <f t="shared" si="107"/>
        <v>301.11000789737955</v>
      </c>
      <c r="R73" s="1">
        <f t="shared" si="108"/>
        <v>295.53658186296292</v>
      </c>
      <c r="S73" s="1">
        <f t="shared" si="109"/>
        <v>291.18760166401313</v>
      </c>
      <c r="T73" s="1">
        <f t="shared" si="110"/>
        <v>268.05647474868624</v>
      </c>
      <c r="U73" s="1">
        <f t="shared" si="111"/>
        <v>271.25984998612313</v>
      </c>
      <c r="V73" s="1">
        <f t="shared" si="112"/>
        <v>293.20716848075193</v>
      </c>
      <c r="W73" s="1">
        <f t="shared" si="113"/>
        <v>273.70363859592879</v>
      </c>
      <c r="X73" s="1">
        <f t="shared" si="114"/>
        <v>254.5802669512162</v>
      </c>
      <c r="Y73" s="6">
        <f t="shared" si="115"/>
        <v>232.22692302045019</v>
      </c>
      <c r="Z73" s="10">
        <f t="shared" si="90"/>
        <v>267.21409287791391</v>
      </c>
      <c r="AA73" s="1">
        <f t="shared" si="98"/>
        <v>275.96609598949379</v>
      </c>
      <c r="AB73" s="1">
        <f t="shared" si="134"/>
        <v>282.99902097850651</v>
      </c>
      <c r="AC73" s="1">
        <f t="shared" si="139"/>
        <v>289.25377346142506</v>
      </c>
      <c r="AD73" s="1">
        <f t="shared" si="116"/>
        <v>317.69966042063993</v>
      </c>
      <c r="AE73" s="1">
        <f t="shared" si="140"/>
        <v>325.32706264261077</v>
      </c>
      <c r="AF73" s="1">
        <f t="shared" si="117"/>
        <v>99.446111102930558</v>
      </c>
      <c r="AG73" s="1">
        <f t="shared" si="118"/>
        <v>147.56651691718193</v>
      </c>
      <c r="AH73" s="1">
        <f t="shared" si="119"/>
        <v>146.90492437461194</v>
      </c>
      <c r="AI73" s="1">
        <f t="shared" si="120"/>
        <v>155.06957017137432</v>
      </c>
      <c r="AJ73" s="1">
        <f t="shared" si="121"/>
        <v>161.76352764129541</v>
      </c>
      <c r="AK73" s="1">
        <f t="shared" si="122"/>
        <v>181.04852421370353</v>
      </c>
      <c r="AL73" s="1">
        <f t="shared" si="123"/>
        <v>220.16627254700884</v>
      </c>
      <c r="AM73" s="1">
        <f t="shared" si="124"/>
        <v>220.21927985269602</v>
      </c>
      <c r="AN73" s="1">
        <f t="shared" si="125"/>
        <v>211.74071773443356</v>
      </c>
      <c r="AO73" s="1">
        <f t="shared" si="126"/>
        <v>237.39636351573293</v>
      </c>
      <c r="AP73" s="1">
        <f t="shared" si="127"/>
        <v>268.27331045875593</v>
      </c>
      <c r="AQ73" s="1">
        <f t="shared" si="128"/>
        <v>252.2671116508271</v>
      </c>
      <c r="AR73" s="1">
        <f t="shared" si="129"/>
        <v>240.16180450053361</v>
      </c>
      <c r="AS73" s="1">
        <f t="shared" si="130"/>
        <v>241.19488890842203</v>
      </c>
      <c r="AT73" s="31">
        <f t="shared" si="136"/>
        <v>59.664739836973091</v>
      </c>
      <c r="AU73" s="6">
        <f t="shared" si="135"/>
        <v>0.83801588905975521</v>
      </c>
      <c r="AX73" s="58"/>
      <c r="AY73" s="34" t="s">
        <v>1</v>
      </c>
      <c r="AZ73" s="34">
        <v>5.6310000000000002</v>
      </c>
      <c r="BA73" s="34">
        <v>1009.912</v>
      </c>
    </row>
    <row r="74" spans="1:53" x14ac:dyDescent="0.25">
      <c r="A74" s="31"/>
      <c r="B74" s="31"/>
      <c r="C74" s="10">
        <f t="shared" ref="C74:C77" si="142">C60</f>
        <v>50</v>
      </c>
      <c r="D74" s="1">
        <f t="shared" si="141"/>
        <v>2657.2000000000003</v>
      </c>
      <c r="E74" s="6">
        <v>0</v>
      </c>
      <c r="F74" s="10">
        <f t="shared" si="89"/>
        <v>219.89563372783559</v>
      </c>
      <c r="G74" s="1">
        <f t="shared" si="97"/>
        <v>210.74301088217024</v>
      </c>
      <c r="H74" s="1">
        <f t="shared" si="133"/>
        <v>199.03994727824718</v>
      </c>
      <c r="I74" s="1">
        <f t="shared" si="137"/>
        <v>176.84517906220768</v>
      </c>
      <c r="J74" s="1">
        <f t="shared" si="100"/>
        <v>131.6505738817344</v>
      </c>
      <c r="K74" s="1">
        <f t="shared" si="138"/>
        <v>67.531482878829806</v>
      </c>
      <c r="L74" s="1">
        <f t="shared" si="102"/>
        <v>332.31495223883081</v>
      </c>
      <c r="M74" s="1">
        <f t="shared" si="103"/>
        <v>326.13937334683908</v>
      </c>
      <c r="N74" s="1">
        <f t="shared" si="104"/>
        <v>316.45684734179861</v>
      </c>
      <c r="O74" s="1">
        <f t="shared" si="105"/>
        <v>311.08267982826487</v>
      </c>
      <c r="P74" s="1">
        <f t="shared" si="106"/>
        <v>304.06761255838501</v>
      </c>
      <c r="Q74" s="1">
        <f t="shared" si="107"/>
        <v>302.76700093629751</v>
      </c>
      <c r="R74" s="1">
        <f t="shared" si="108"/>
        <v>297.22464773171788</v>
      </c>
      <c r="S74" s="1">
        <f t="shared" si="109"/>
        <v>292.90073295032909</v>
      </c>
      <c r="T74" s="1">
        <f t="shared" si="110"/>
        <v>269.91645680597742</v>
      </c>
      <c r="U74" s="1">
        <f t="shared" si="111"/>
        <v>273.09801576447609</v>
      </c>
      <c r="V74" s="1">
        <f t="shared" si="112"/>
        <v>294.90856828600289</v>
      </c>
      <c r="W74" s="1">
        <f t="shared" si="113"/>
        <v>275.52550114399719</v>
      </c>
      <c r="X74" s="1">
        <f t="shared" si="114"/>
        <v>256.5379744227987</v>
      </c>
      <c r="Y74" s="6">
        <f t="shared" si="115"/>
        <v>234.3714226938645</v>
      </c>
      <c r="Z74" s="10">
        <f t="shared" si="90"/>
        <v>265.3351681036014</v>
      </c>
      <c r="AA74" s="1">
        <f t="shared" si="98"/>
        <v>274.14716145837167</v>
      </c>
      <c r="AB74" s="1">
        <f t="shared" si="134"/>
        <v>281.22557827266206</v>
      </c>
      <c r="AC74" s="1">
        <f t="shared" si="139"/>
        <v>287.51891322428412</v>
      </c>
      <c r="AD74" s="1">
        <f t="shared" si="116"/>
        <v>316.12094873859581</v>
      </c>
      <c r="AE74" s="1">
        <f t="shared" si="140"/>
        <v>323.78554274035952</v>
      </c>
      <c r="AF74" s="1">
        <f t="shared" si="117"/>
        <v>94.281010884994274</v>
      </c>
      <c r="AG74" s="1">
        <f t="shared" si="118"/>
        <v>144.13624427974023</v>
      </c>
      <c r="AH74" s="1">
        <f t="shared" si="119"/>
        <v>143.45883313867591</v>
      </c>
      <c r="AI74" s="1">
        <f t="shared" si="120"/>
        <v>151.8089312034532</v>
      </c>
      <c r="AJ74" s="1">
        <f t="shared" si="121"/>
        <v>158.64053351825359</v>
      </c>
      <c r="AK74" s="1">
        <f t="shared" si="122"/>
        <v>178.26370387703716</v>
      </c>
      <c r="AL74" s="1">
        <f t="shared" si="123"/>
        <v>217.88200377094887</v>
      </c>
      <c r="AM74" s="1">
        <f t="shared" si="124"/>
        <v>217.93556666785722</v>
      </c>
      <c r="AN74" s="1">
        <f t="shared" si="125"/>
        <v>209.3645422383959</v>
      </c>
      <c r="AO74" s="1">
        <f t="shared" si="126"/>
        <v>235.27943686283766</v>
      </c>
      <c r="AP74" s="1">
        <f t="shared" si="127"/>
        <v>266.40185642089671</v>
      </c>
      <c r="AQ74" s="1">
        <f t="shared" si="128"/>
        <v>250.27599889052658</v>
      </c>
      <c r="AR74" s="1">
        <f t="shared" si="129"/>
        <v>238.06946956918378</v>
      </c>
      <c r="AS74" s="1">
        <f t="shared" si="130"/>
        <v>239.11159410523373</v>
      </c>
      <c r="AT74" s="31">
        <f t="shared" si="136"/>
        <v>67.531482878829806</v>
      </c>
      <c r="AU74" s="6">
        <f t="shared" si="135"/>
        <v>0.74039541068147219</v>
      </c>
      <c r="AX74" s="58"/>
      <c r="AY74" s="34" t="s">
        <v>1</v>
      </c>
      <c r="AZ74" s="34">
        <v>5.4779999999999998</v>
      </c>
      <c r="BA74" s="34">
        <v>849.64499999999998</v>
      </c>
    </row>
    <row r="75" spans="1:53" x14ac:dyDescent="0.25">
      <c r="A75" s="31"/>
      <c r="B75" s="31"/>
      <c r="C75" s="10">
        <f t="shared" si="142"/>
        <v>50</v>
      </c>
      <c r="D75" s="1">
        <f t="shared" si="141"/>
        <v>2707.2000000000003</v>
      </c>
      <c r="E75" s="6">
        <v>0</v>
      </c>
      <c r="F75" s="10">
        <f t="shared" si="89"/>
        <v>222.15919907257145</v>
      </c>
      <c r="G75" s="1">
        <f t="shared" si="97"/>
        <v>213.10381656761226</v>
      </c>
      <c r="H75" s="1">
        <f t="shared" si="133"/>
        <v>201.53788877659559</v>
      </c>
      <c r="I75" s="1">
        <f t="shared" si="137"/>
        <v>179.65198957301948</v>
      </c>
      <c r="J75" s="1">
        <f t="shared" si="100"/>
        <v>135.3975391334348</v>
      </c>
      <c r="K75" s="1">
        <f t="shared" si="138"/>
        <v>74.572925246457132</v>
      </c>
      <c r="L75" s="1">
        <f t="shared" si="102"/>
        <v>333.81708686269553</v>
      </c>
      <c r="M75" s="1">
        <f t="shared" si="103"/>
        <v>327.66981985997563</v>
      </c>
      <c r="N75" s="1">
        <f t="shared" si="104"/>
        <v>318.03389163658392</v>
      </c>
      <c r="O75" s="1">
        <f t="shared" si="105"/>
        <v>312.68683005386515</v>
      </c>
      <c r="P75" s="1">
        <f t="shared" si="106"/>
        <v>305.70857529182285</v>
      </c>
      <c r="Q75" s="1">
        <f t="shared" si="107"/>
        <v>304.41497475643337</v>
      </c>
      <c r="R75" s="1">
        <f t="shared" si="108"/>
        <v>298.90318034314021</v>
      </c>
      <c r="S75" s="1">
        <f t="shared" si="109"/>
        <v>294.60390249085293</v>
      </c>
      <c r="T75" s="1">
        <f t="shared" si="110"/>
        <v>271.7637092304509</v>
      </c>
      <c r="U75" s="1">
        <f t="shared" si="111"/>
        <v>274.92389167639476</v>
      </c>
      <c r="V75" s="1">
        <f t="shared" si="112"/>
        <v>296.60020844311629</v>
      </c>
      <c r="W75" s="1">
        <f t="shared" si="113"/>
        <v>277.33539583084377</v>
      </c>
      <c r="X75" s="1">
        <f t="shared" si="114"/>
        <v>258.48085484413059</v>
      </c>
      <c r="Y75" s="6">
        <f t="shared" si="115"/>
        <v>236.49647730050043</v>
      </c>
      <c r="Z75" s="10">
        <f t="shared" si="90"/>
        <v>263.44284281901912</v>
      </c>
      <c r="AA75" s="1">
        <f t="shared" si="98"/>
        <v>272.31607762980599</v>
      </c>
      <c r="AB75" s="1">
        <f t="shared" si="134"/>
        <v>279.44088082239</v>
      </c>
      <c r="AC75" s="1">
        <f t="shared" si="139"/>
        <v>285.77352127458101</v>
      </c>
      <c r="AD75" s="1">
        <f t="shared" si="116"/>
        <v>314.534313281381</v>
      </c>
      <c r="AE75" s="1">
        <f t="shared" si="140"/>
        <v>322.2366485793774</v>
      </c>
      <c r="AF75" s="1">
        <f t="shared" si="117"/>
        <v>88.8160402939492</v>
      </c>
      <c r="AG75" s="1">
        <f t="shared" si="118"/>
        <v>140.62232011693217</v>
      </c>
      <c r="AH75" s="1">
        <f t="shared" si="119"/>
        <v>139.92789859606432</v>
      </c>
      <c r="AI75" s="1">
        <f t="shared" si="120"/>
        <v>148.47670387348577</v>
      </c>
      <c r="AJ75" s="1">
        <f t="shared" si="121"/>
        <v>155.45481296812957</v>
      </c>
      <c r="AK75" s="1">
        <f t="shared" si="122"/>
        <v>175.43468334385875</v>
      </c>
      <c r="AL75" s="1">
        <f t="shared" si="123"/>
        <v>215.57353169450968</v>
      </c>
      <c r="AM75" s="1">
        <f t="shared" si="124"/>
        <v>215.62766802718068</v>
      </c>
      <c r="AN75" s="1">
        <f t="shared" si="125"/>
        <v>206.96108703496185</v>
      </c>
      <c r="AO75" s="1">
        <f t="shared" si="126"/>
        <v>233.14328943912156</v>
      </c>
      <c r="AP75" s="1">
        <f t="shared" si="127"/>
        <v>264.5171622116419</v>
      </c>
      <c r="AQ75" s="1">
        <f t="shared" si="128"/>
        <v>248.26891795118223</v>
      </c>
      <c r="AR75" s="1">
        <f t="shared" si="129"/>
        <v>235.95858183366104</v>
      </c>
      <c r="AS75" s="1">
        <f t="shared" si="130"/>
        <v>237.00998805017912</v>
      </c>
      <c r="AT75" s="31">
        <f t="shared" si="136"/>
        <v>74.572925246457132</v>
      </c>
      <c r="AU75" s="6">
        <f t="shared" si="135"/>
        <v>0.67048462742683468</v>
      </c>
      <c r="AX75" s="58"/>
      <c r="AY75" s="34" t="s">
        <v>1</v>
      </c>
      <c r="AZ75" s="34">
        <v>5.3310000000000004</v>
      </c>
      <c r="BA75" s="34">
        <v>742.69600000000003</v>
      </c>
    </row>
    <row r="76" spans="1:53" x14ac:dyDescent="0.25">
      <c r="A76" s="31"/>
      <c r="B76" s="31"/>
      <c r="C76" s="10">
        <f t="shared" si="142"/>
        <v>50</v>
      </c>
      <c r="D76" s="1">
        <f t="shared" si="141"/>
        <v>2757.2000000000003</v>
      </c>
      <c r="E76" s="6">
        <v>0</v>
      </c>
      <c r="F76" s="10">
        <f t="shared" si="89"/>
        <v>224.39993255918424</v>
      </c>
      <c r="G76" s="1">
        <f t="shared" si="97"/>
        <v>215.43875379253967</v>
      </c>
      <c r="H76" s="1">
        <f t="shared" si="133"/>
        <v>204.00524653186596</v>
      </c>
      <c r="I76" s="1">
        <f t="shared" si="137"/>
        <v>182.41561708785872</v>
      </c>
      <c r="J76" s="1">
        <f t="shared" si="100"/>
        <v>139.04356728518587</v>
      </c>
      <c r="K76" s="1">
        <f t="shared" si="138"/>
        <v>81.004575054830596</v>
      </c>
      <c r="L76" s="1">
        <f t="shared" si="102"/>
        <v>335.31249228368512</v>
      </c>
      <c r="M76" s="1">
        <f t="shared" si="103"/>
        <v>329.19315127606905</v>
      </c>
      <c r="N76" s="1">
        <f t="shared" si="104"/>
        <v>319.60315428592128</v>
      </c>
      <c r="O76" s="1">
        <f t="shared" si="105"/>
        <v>314.28279254380874</v>
      </c>
      <c r="P76" s="1">
        <f t="shared" si="106"/>
        <v>307.34077667461588</v>
      </c>
      <c r="Q76" s="1">
        <f t="shared" si="107"/>
        <v>306.05407505204039</v>
      </c>
      <c r="R76" s="1">
        <f t="shared" si="108"/>
        <v>300.57233941140328</v>
      </c>
      <c r="S76" s="1">
        <f t="shared" si="109"/>
        <v>296.2972820713008</v>
      </c>
      <c r="T76" s="1">
        <f t="shared" si="110"/>
        <v>273.598489861865</v>
      </c>
      <c r="U76" s="1">
        <f t="shared" si="111"/>
        <v>276.73772098233019</v>
      </c>
      <c r="V76" s="1">
        <f t="shared" si="112"/>
        <v>298.28225500103088</v>
      </c>
      <c r="W76" s="1">
        <f t="shared" si="113"/>
        <v>279.13355545446484</v>
      </c>
      <c r="X76" s="1">
        <f t="shared" si="114"/>
        <v>260.40924008366619</v>
      </c>
      <c r="Y76" s="6">
        <f t="shared" si="115"/>
        <v>238.60260638883668</v>
      </c>
      <c r="Z76" s="10">
        <f t="shared" si="90"/>
        <v>261.53682614990652</v>
      </c>
      <c r="AA76" s="1">
        <f t="shared" si="98"/>
        <v>270.47259775378819</v>
      </c>
      <c r="AB76" s="1">
        <f t="shared" si="134"/>
        <v>277.64471159161877</v>
      </c>
      <c r="AC76" s="1">
        <f t="shared" si="139"/>
        <v>284.0174034485799</v>
      </c>
      <c r="AD76" s="1">
        <f t="shared" si="116"/>
        <v>312.9396335260044</v>
      </c>
      <c r="AE76" s="1">
        <f t="shared" si="140"/>
        <v>320.68027330609095</v>
      </c>
      <c r="AF76" s="1">
        <f t="shared" si="117"/>
        <v>82.991981621698898</v>
      </c>
      <c r="AG76" s="1">
        <f t="shared" si="118"/>
        <v>137.01830868562402</v>
      </c>
      <c r="AH76" s="1">
        <f t="shared" si="119"/>
        <v>136.30552742097606</v>
      </c>
      <c r="AI76" s="1">
        <f t="shared" si="120"/>
        <v>145.06795508703769</v>
      </c>
      <c r="AJ76" s="1">
        <f t="shared" si="121"/>
        <v>152.20242729653214</v>
      </c>
      <c r="AK76" s="1">
        <f t="shared" si="122"/>
        <v>172.55928870959104</v>
      </c>
      <c r="AL76" s="1">
        <f t="shared" si="123"/>
        <v>213.24007026645759</v>
      </c>
      <c r="AM76" s="1">
        <f t="shared" si="124"/>
        <v>213.29479885557461</v>
      </c>
      <c r="AN76" s="1">
        <f t="shared" si="125"/>
        <v>204.52939042272885</v>
      </c>
      <c r="AO76" s="1">
        <f t="shared" si="126"/>
        <v>230.98738799011085</v>
      </c>
      <c r="AP76" s="1">
        <f t="shared" si="127"/>
        <v>262.61894277545952</v>
      </c>
      <c r="AQ76" s="1">
        <f t="shared" si="128"/>
        <v>246.24547837605232</v>
      </c>
      <c r="AR76" s="1">
        <f t="shared" si="129"/>
        <v>233.82863883825803</v>
      </c>
      <c r="AS76" s="1">
        <f t="shared" si="130"/>
        <v>234.88957924000385</v>
      </c>
      <c r="AT76" s="31">
        <f t="shared" si="136"/>
        <v>81.004575054830596</v>
      </c>
      <c r="AU76" s="6">
        <f t="shared" si="135"/>
        <v>0.61724908705657511</v>
      </c>
      <c r="AX76" s="58"/>
      <c r="AY76" s="34" t="s">
        <v>1</v>
      </c>
      <c r="AZ76" s="34">
        <v>5.1779999999999999</v>
      </c>
      <c r="BA76" s="34">
        <v>666.55200000000002</v>
      </c>
    </row>
    <row r="77" spans="1:53" x14ac:dyDescent="0.25">
      <c r="A77" s="31"/>
      <c r="B77" s="31"/>
      <c r="C77" s="10">
        <f t="shared" si="142"/>
        <v>50</v>
      </c>
      <c r="D77" s="1">
        <f t="shared" si="141"/>
        <v>2807.2000000000003</v>
      </c>
      <c r="E77" s="6">
        <v>0</v>
      </c>
      <c r="F77" s="10">
        <f t="shared" si="89"/>
        <v>226.61851145166062</v>
      </c>
      <c r="G77" s="1">
        <f t="shared" si="97"/>
        <v>217.74865472760681</v>
      </c>
      <c r="H77" s="1">
        <f t="shared" si="133"/>
        <v>206.44311713527145</v>
      </c>
      <c r="I77" s="1">
        <f t="shared" si="137"/>
        <v>185.13799544540902</v>
      </c>
      <c r="J77" s="1">
        <f t="shared" si="100"/>
        <v>142.59640108849175</v>
      </c>
      <c r="K77" s="1">
        <f t="shared" si="138"/>
        <v>86.96183749101489</v>
      </c>
      <c r="L77" s="1">
        <f t="shared" si="102"/>
        <v>336.80125813526348</v>
      </c>
      <c r="M77" s="1">
        <f t="shared" si="103"/>
        <v>330.70946591694178</v>
      </c>
      <c r="N77" s="1">
        <f t="shared" si="104"/>
        <v>321.16474935694669</v>
      </c>
      <c r="O77" s="1">
        <f t="shared" si="105"/>
        <v>315.87069140573129</v>
      </c>
      <c r="P77" s="1">
        <f t="shared" si="106"/>
        <v>308.96435556056639</v>
      </c>
      <c r="Q77" s="1">
        <f t="shared" si="107"/>
        <v>307.6844436365933</v>
      </c>
      <c r="R77" s="1">
        <f t="shared" si="108"/>
        <v>302.23228024028771</v>
      </c>
      <c r="S77" s="1">
        <f t="shared" si="109"/>
        <v>297.98103859614957</v>
      </c>
      <c r="T77" s="1">
        <f t="shared" si="110"/>
        <v>275.42104795148293</v>
      </c>
      <c r="U77" s="1">
        <f t="shared" si="111"/>
        <v>278.53973902209003</v>
      </c>
      <c r="V77" s="1">
        <f t="shared" si="112"/>
        <v>299.95486935287448</v>
      </c>
      <c r="W77" s="1">
        <f t="shared" si="113"/>
        <v>280.92020536204012</v>
      </c>
      <c r="X77" s="1">
        <f t="shared" si="114"/>
        <v>262.32344981139693</v>
      </c>
      <c r="Y77" s="6">
        <f t="shared" si="115"/>
        <v>240.69030677521297</v>
      </c>
      <c r="Z77" s="10">
        <f t="shared" si="90"/>
        <v>259.61681654424166</v>
      </c>
      <c r="AA77" s="1">
        <f t="shared" si="98"/>
        <v>268.61646661305502</v>
      </c>
      <c r="AB77" s="1">
        <f t="shared" si="134"/>
        <v>275.83684647775607</v>
      </c>
      <c r="AC77" s="1">
        <f t="shared" si="139"/>
        <v>282.25035954215082</v>
      </c>
      <c r="AD77" s="1">
        <f t="shared" si="116"/>
        <v>311.33678586281758</v>
      </c>
      <c r="AE77" s="1">
        <f t="shared" si="140"/>
        <v>319.11630746119698</v>
      </c>
      <c r="AF77" s="1">
        <f t="shared" si="117"/>
        <v>76.727107422972793</v>
      </c>
      <c r="AG77" s="1">
        <f t="shared" si="118"/>
        <v>133.31690408597461</v>
      </c>
      <c r="AH77" s="1">
        <f t="shared" si="119"/>
        <v>132.5842253268105</v>
      </c>
      <c r="AI77" s="1">
        <f t="shared" si="120"/>
        <v>141.57715773787376</v>
      </c>
      <c r="AJ77" s="1">
        <f t="shared" si="121"/>
        <v>148.87900750258967</v>
      </c>
      <c r="AK77" s="1">
        <f t="shared" si="122"/>
        <v>169.63516180308844</v>
      </c>
      <c r="AL77" s="1">
        <f t="shared" si="123"/>
        <v>210.88078994361663</v>
      </c>
      <c r="AM77" s="1">
        <f t="shared" si="124"/>
        <v>210.9361306624354</v>
      </c>
      <c r="AN77" s="1">
        <f t="shared" si="125"/>
        <v>202.06843283079385</v>
      </c>
      <c r="AO77" s="1">
        <f t="shared" si="126"/>
        <v>228.81117413818322</v>
      </c>
      <c r="AP77" s="1">
        <f t="shared" si="127"/>
        <v>260.70690267904314</v>
      </c>
      <c r="AQ77" s="1">
        <f t="shared" si="128"/>
        <v>244.20527353161489</v>
      </c>
      <c r="AR77" s="1">
        <f t="shared" si="129"/>
        <v>231.67911502971629</v>
      </c>
      <c r="AS77" s="1">
        <f t="shared" si="130"/>
        <v>232.74985378200788</v>
      </c>
      <c r="AT77" s="31">
        <f t="shared" si="136"/>
        <v>76.727107422972793</v>
      </c>
      <c r="AU77" s="6">
        <f t="shared" si="135"/>
        <v>0.65166017173520541</v>
      </c>
      <c r="AX77" s="58"/>
      <c r="AY77" s="34" t="s">
        <v>1</v>
      </c>
      <c r="AZ77" s="34">
        <v>5.0309999999999997</v>
      </c>
      <c r="BA77" s="34">
        <v>599.92200000000003</v>
      </c>
    </row>
    <row r="78" spans="1:53" x14ac:dyDescent="0.25">
      <c r="A78" s="4"/>
      <c r="B78" s="4"/>
      <c r="C78" s="12">
        <v>7.49</v>
      </c>
      <c r="D78" s="5">
        <f t="shared" si="141"/>
        <v>2814.69</v>
      </c>
      <c r="E78" s="14">
        <v>0</v>
      </c>
      <c r="F78" s="12">
        <f t="shared" si="89"/>
        <v>226.9489867978406</v>
      </c>
      <c r="G78" s="5">
        <f t="shared" si="97"/>
        <v>218.09257096857408</v>
      </c>
      <c r="H78" s="5">
        <f t="shared" si="133"/>
        <v>206.80583523809818</v>
      </c>
      <c r="I78" s="5">
        <f t="shared" si="137"/>
        <v>185.54236775880673</v>
      </c>
      <c r="J78" s="5">
        <f t="shared" si="100"/>
        <v>143.12102039669091</v>
      </c>
      <c r="K78" s="5">
        <f t="shared" si="138"/>
        <v>87.819440079140122</v>
      </c>
      <c r="L78" s="5">
        <f t="shared" si="102"/>
        <v>337.0237088952295</v>
      </c>
      <c r="M78" s="5">
        <f t="shared" si="103"/>
        <v>330.93601152347998</v>
      </c>
      <c r="N78" s="5">
        <f t="shared" si="104"/>
        <v>321.39802287119068</v>
      </c>
      <c r="O78" s="5">
        <f t="shared" si="105"/>
        <v>316.10787172282619</v>
      </c>
      <c r="P78" s="5">
        <f t="shared" si="106"/>
        <v>309.20683349977259</v>
      </c>
      <c r="Q78" s="5">
        <f t="shared" si="107"/>
        <v>307.9279294444724</v>
      </c>
      <c r="R78" s="5">
        <f t="shared" si="108"/>
        <v>302.48015487837182</v>
      </c>
      <c r="S78" s="5">
        <f t="shared" si="109"/>
        <v>298.23244665669762</v>
      </c>
      <c r="T78" s="5">
        <f t="shared" si="110"/>
        <v>275.69302952866445</v>
      </c>
      <c r="U78" s="5">
        <f t="shared" si="111"/>
        <v>278.80867829121462</v>
      </c>
      <c r="V78" s="5">
        <f t="shared" si="112"/>
        <v>300.20462442224306</v>
      </c>
      <c r="W78" s="5">
        <f t="shared" si="113"/>
        <v>281.18686785952644</v>
      </c>
      <c r="X78" s="5">
        <f t="shared" si="114"/>
        <v>262.60899679362183</v>
      </c>
      <c r="Y78" s="14">
        <f t="shared" si="115"/>
        <v>241.00148682434747</v>
      </c>
      <c r="Z78" s="12">
        <f t="shared" si="90"/>
        <v>257.68250121528712</v>
      </c>
      <c r="AA78" s="5">
        <f t="shared" si="98"/>
        <v>266.74742011064046</v>
      </c>
      <c r="AB78" s="5">
        <f t="shared" si="134"/>
        <v>274.01705398531891</v>
      </c>
      <c r="AC78" s="5">
        <f t="shared" si="139"/>
        <v>280.47218304436791</v>
      </c>
      <c r="AD78" s="5">
        <f t="shared" si="116"/>
        <v>309.72564348369662</v>
      </c>
      <c r="AE78" s="5">
        <f t="shared" si="140"/>
        <v>317.54463888982474</v>
      </c>
      <c r="AF78" s="5">
        <f t="shared" si="117"/>
        <v>69.902997171054167</v>
      </c>
      <c r="AG78" s="5">
        <f t="shared" si="118"/>
        <v>129.50975606134449</v>
      </c>
      <c r="AH78" s="5">
        <f t="shared" si="119"/>
        <v>128.75541466482278</v>
      </c>
      <c r="AI78" s="5">
        <f t="shared" si="120"/>
        <v>137.9980854690919</v>
      </c>
      <c r="AJ78" s="5">
        <f t="shared" si="121"/>
        <v>145.47968543737011</v>
      </c>
      <c r="AK78" s="5">
        <f t="shared" si="122"/>
        <v>166.6597375491753</v>
      </c>
      <c r="AL78" s="5">
        <f t="shared" si="123"/>
        <v>208.49481424544774</v>
      </c>
      <c r="AM78" s="5">
        <f t="shared" si="124"/>
        <v>208.55078810409711</v>
      </c>
      <c r="AN78" s="5">
        <f t="shared" si="125"/>
        <v>199.5771318229948</v>
      </c>
      <c r="AO78" s="5">
        <f t="shared" si="126"/>
        <v>226.61406269358926</v>
      </c>
      <c r="AP78" s="5">
        <f t="shared" si="127"/>
        <v>258.78073557454013</v>
      </c>
      <c r="AQ78" s="5">
        <f t="shared" si="128"/>
        <v>242.14787965342757</v>
      </c>
      <c r="AR78" s="5">
        <f t="shared" si="129"/>
        <v>229.50946024282422</v>
      </c>
      <c r="AS78" s="5">
        <f t="shared" si="130"/>
        <v>230.59027393961361</v>
      </c>
      <c r="AT78" s="4">
        <f t="shared" si="136"/>
        <v>69.902997171054167</v>
      </c>
      <c r="AU78" s="14">
        <f t="shared" si="135"/>
        <v>0.10714848151176989</v>
      </c>
      <c r="AX78" s="58"/>
      <c r="AY78" s="34" t="s">
        <v>1</v>
      </c>
      <c r="AZ78" s="34">
        <v>4.8810000000000002</v>
      </c>
      <c r="BA78" s="34">
        <v>551.84500000000003</v>
      </c>
    </row>
    <row r="79" spans="1:53" x14ac:dyDescent="0.25">
      <c r="A79" s="30" t="s">
        <v>32</v>
      </c>
      <c r="B79" s="30">
        <f>SUM(AZ414:AZ477)</f>
        <v>415.84399999999999</v>
      </c>
      <c r="C79" s="11">
        <f>C72</f>
        <v>0</v>
      </c>
      <c r="D79" s="8">
        <f>D78+C79</f>
        <v>2814.69</v>
      </c>
      <c r="E79" s="9">
        <f t="shared" ref="E79:E88" si="143">$V$200</f>
        <v>450.81917187499994</v>
      </c>
      <c r="F79" s="11">
        <f t="shared" si="89"/>
        <v>226.9489867978406</v>
      </c>
      <c r="G79" s="8">
        <f t="shared" si="97"/>
        <v>218.09257096857408</v>
      </c>
      <c r="H79" s="8">
        <f t="shared" si="133"/>
        <v>206.80583523809818</v>
      </c>
      <c r="I79" s="8">
        <f t="shared" si="137"/>
        <v>185.54236775880673</v>
      </c>
      <c r="J79" s="8">
        <f t="shared" si="100"/>
        <v>143.12102039669091</v>
      </c>
      <c r="K79" s="8">
        <f t="shared" si="138"/>
        <v>87.819440079140122</v>
      </c>
      <c r="L79" s="22">
        <f t="shared" ref="L79:L88" si="144">$V$201</f>
        <v>68.822497320980787</v>
      </c>
      <c r="M79" s="8">
        <f t="shared" ref="M79:M92" si="145">SQRT(M78^2+2*$P$195*9.81* $C79)</f>
        <v>330.93601152347998</v>
      </c>
      <c r="N79" s="8">
        <f t="shared" ref="N79:N92" si="146">SQRT(N78^2+2*$P$195*9.81* $C79)</f>
        <v>321.39802287119068</v>
      </c>
      <c r="O79" s="8">
        <f t="shared" ref="O79:O92" si="147">SQRT(O78^2+2*$P$195*9.81* $C79)</f>
        <v>316.10787172282619</v>
      </c>
      <c r="P79" s="8">
        <f t="shared" ref="P79:P92" si="148">SQRT(P78^2+2*$P$195*9.81* $C79)</f>
        <v>309.20683349977259</v>
      </c>
      <c r="Q79" s="8">
        <f t="shared" ref="Q79:Q92" si="149">SQRT(Q78^2+2*$P$195*9.81* $C79)</f>
        <v>307.9279294444724</v>
      </c>
      <c r="R79" s="8">
        <f t="shared" ref="R79:R92" si="150">SQRT(R78^2+2*$P$195*9.81* $C79)</f>
        <v>302.48015487837182</v>
      </c>
      <c r="S79" s="8">
        <f t="shared" ref="S79:S92" si="151">SQRT(S78^2+2*$P$195*9.81* $C79)</f>
        <v>298.23244665669762</v>
      </c>
      <c r="T79" s="8">
        <f t="shared" ref="T79:T92" si="152">SQRT(T78^2+2*$P$195*9.81* $C79)</f>
        <v>275.69302952866445</v>
      </c>
      <c r="U79" s="8">
        <f t="shared" ref="U79:U92" si="153">SQRT(U78^2+2*$P$195*9.81* $C79)</f>
        <v>278.80867829121462</v>
      </c>
      <c r="V79" s="8">
        <f t="shared" ref="V79:V92" si="154">SQRT(V78^2+2*$P$195*9.81* $C79)</f>
        <v>300.20462442224306</v>
      </c>
      <c r="W79" s="8">
        <f t="shared" ref="W79:W92" si="155">SQRT(W78^2+2*$P$195*9.81* $C79)</f>
        <v>281.18686785952644</v>
      </c>
      <c r="X79" s="8">
        <f t="shared" ref="X79:X92" si="156">SQRT(X78^2+2*$P$195*9.81* $C79)</f>
        <v>262.60899679362183</v>
      </c>
      <c r="Y79" s="9">
        <f t="shared" ref="Y79:Y92" si="157">SQRT(Y78^2+2*$P$195*9.81* $C79)</f>
        <v>241.00148682434747</v>
      </c>
      <c r="Z79" s="11">
        <f t="shared" si="90"/>
        <v>257.39148889690671</v>
      </c>
      <c r="AA79" s="8">
        <f t="shared" si="98"/>
        <v>266.46630792594124</v>
      </c>
      <c r="AB79" s="8">
        <f t="shared" si="134"/>
        <v>273.74340722434425</v>
      </c>
      <c r="AC79" s="8">
        <f t="shared" si="139"/>
        <v>280.20484040371861</v>
      </c>
      <c r="AD79" s="8">
        <f t="shared" si="116"/>
        <v>309.48357202829027</v>
      </c>
      <c r="AE79" s="8">
        <f t="shared" si="140"/>
        <v>317.30853252263671</v>
      </c>
      <c r="AF79" s="22">
        <f t="shared" ref="AF79:AF88" si="158">$V$201</f>
        <v>68.822497320980787</v>
      </c>
      <c r="AG79" s="8">
        <f t="shared" ref="AG79:AG92" si="159">SQRT(AG80^2+2*$P$195*9.81* $C79)</f>
        <v>128.92976397662781</v>
      </c>
      <c r="AH79" s="8">
        <f t="shared" ref="AH79:AH92" si="160">SQRT(AH80^2+2*$P$195*9.81* $C79)</f>
        <v>128.17200914985477</v>
      </c>
      <c r="AI79" s="8">
        <f t="shared" ref="AI79:AI92" si="161">SQRT(AI80^2+2*$P$195*9.81* $C79)</f>
        <v>137.45391488471614</v>
      </c>
      <c r="AJ79" s="8">
        <f t="shared" ref="AJ79:AJ92" si="162">SQRT(AJ80^2+2*$P$195*9.81* $C79)</f>
        <v>144.96360232470823</v>
      </c>
      <c r="AK79" s="8">
        <f t="shared" ref="AK79:AK92" si="163">SQRT(AK80^2+2*$P$195*9.81* $C79)</f>
        <v>166.20943187424712</v>
      </c>
      <c r="AL79" s="8">
        <f t="shared" ref="AL79:AL92" si="164">SQRT(AL80^2+2*$P$195*9.81* $C79)</f>
        <v>208.13503955663919</v>
      </c>
      <c r="AM79" s="8">
        <f t="shared" ref="AM79:AM92" si="165">SQRT(AM80^2+2*$P$195*9.81* $C79)</f>
        <v>208.19111014363705</v>
      </c>
      <c r="AN79" s="8">
        <f t="shared" ref="AN79:AN92" si="166">SQRT(AN80^2+2*$P$195*9.81* $C79)</f>
        <v>199.20125167953398</v>
      </c>
      <c r="AO79" s="8">
        <f t="shared" ref="AO79:AO92" si="167">SQRT(AO80^2+2*$P$195*9.81* $C79)</f>
        <v>226.28309820774066</v>
      </c>
      <c r="AP79" s="8">
        <f t="shared" ref="AP79:AP92" si="168">SQRT(AP80^2+2*$P$195*9.81* $C79)</f>
        <v>258.49095966493695</v>
      </c>
      <c r="AQ79" s="8">
        <f t="shared" ref="AQ79:AQ92" si="169">SQRT(AQ80^2+2*$P$195*9.81* $C79)</f>
        <v>241.83817470500981</v>
      </c>
      <c r="AR79" s="8">
        <f t="shared" ref="AR79:AR92" si="170">SQRT(AR80^2+2*$P$195*9.81* $C79)</f>
        <v>229.18267706123103</v>
      </c>
      <c r="AS79" s="8">
        <f t="shared" ref="AS79:AS92" si="171">SQRT(AS80^2+2*$P$195*9.81* $C79)</f>
        <v>230.26502461195892</v>
      </c>
      <c r="AT79" s="30">
        <f t="shared" si="136"/>
        <v>68.822497320980787</v>
      </c>
      <c r="AU79" s="9">
        <f t="shared" si="135"/>
        <v>0</v>
      </c>
      <c r="AX79" s="58"/>
      <c r="AY79" s="34" t="s">
        <v>1</v>
      </c>
      <c r="AZ79" s="34">
        <v>4.7439999999999998</v>
      </c>
      <c r="BA79" s="34">
        <v>521.49400000000003</v>
      </c>
    </row>
    <row r="80" spans="1:53" x14ac:dyDescent="0.25">
      <c r="A80" s="31"/>
      <c r="B80" s="31"/>
      <c r="C80" s="10">
        <f t="shared" ref="C80:C87" si="172">$C$73</f>
        <v>50</v>
      </c>
      <c r="D80" s="1">
        <f t="shared" ref="D80:D88" si="173">D79+C80</f>
        <v>2864.69</v>
      </c>
      <c r="E80" s="6">
        <f t="shared" si="143"/>
        <v>450.81917187499994</v>
      </c>
      <c r="F80" s="10">
        <f t="shared" ref="F80:F111" si="174">SQRT(F79^2+2*$P$195*9.81* C80)</f>
        <v>229.14288688188955</v>
      </c>
      <c r="G80" s="1">
        <f t="shared" si="97"/>
        <v>220.37465714478722</v>
      </c>
      <c r="H80" s="1">
        <f t="shared" si="133"/>
        <v>209.21107401026219</v>
      </c>
      <c r="I80" s="1">
        <f t="shared" si="137"/>
        <v>188.21952670630188</v>
      </c>
      <c r="J80" s="1">
        <f t="shared" si="100"/>
        <v>146.57505408284868</v>
      </c>
      <c r="K80" s="1">
        <f t="shared" si="138"/>
        <v>93.342777202168591</v>
      </c>
      <c r="L80" s="23">
        <f t="shared" si="144"/>
        <v>68.822497320980787</v>
      </c>
      <c r="M80" s="1">
        <f t="shared" si="145"/>
        <v>332.44437688592188</v>
      </c>
      <c r="N80" s="1">
        <f t="shared" si="146"/>
        <v>322.95093916183367</v>
      </c>
      <c r="O80" s="1">
        <f t="shared" si="147"/>
        <v>317.68664838978475</v>
      </c>
      <c r="P80" s="1">
        <f t="shared" si="148"/>
        <v>310.82066514785674</v>
      </c>
      <c r="Q80" s="1">
        <f t="shared" si="149"/>
        <v>309.54842873443886</v>
      </c>
      <c r="R80" s="1">
        <f t="shared" si="150"/>
        <v>304.12968302229859</v>
      </c>
      <c r="S80" s="1">
        <f t="shared" si="151"/>
        <v>299.90533879682766</v>
      </c>
      <c r="T80" s="1">
        <f t="shared" si="152"/>
        <v>277.50183158078983</v>
      </c>
      <c r="U80" s="1">
        <f t="shared" si="153"/>
        <v>280.59739679921125</v>
      </c>
      <c r="V80" s="1">
        <f t="shared" si="154"/>
        <v>301.86658729395674</v>
      </c>
      <c r="W80" s="1">
        <f t="shared" si="155"/>
        <v>282.96055318127083</v>
      </c>
      <c r="X80" s="1">
        <f t="shared" si="156"/>
        <v>264.50728760650901</v>
      </c>
      <c r="Y80" s="6">
        <f t="shared" si="157"/>
        <v>243.0685842546217</v>
      </c>
      <c r="Z80" s="10">
        <f t="shared" ref="Z80:Z111" si="175">SQRT(Z81^2+2*$P$195*9.81* $C80)</f>
        <v>257.39148889690671</v>
      </c>
      <c r="AA80" s="1">
        <f t="shared" si="98"/>
        <v>266.46630792594124</v>
      </c>
      <c r="AB80" s="1">
        <f t="shared" si="134"/>
        <v>273.74340722434425</v>
      </c>
      <c r="AC80" s="1">
        <f t="shared" si="139"/>
        <v>280.20484040371861</v>
      </c>
      <c r="AD80" s="1">
        <f t="shared" si="116"/>
        <v>309.48357202829027</v>
      </c>
      <c r="AE80" s="1">
        <f t="shared" si="140"/>
        <v>317.30853252263671</v>
      </c>
      <c r="AF80" s="23">
        <f t="shared" si="158"/>
        <v>68.822497320980787</v>
      </c>
      <c r="AG80" s="1">
        <f t="shared" si="159"/>
        <v>128.92976397662781</v>
      </c>
      <c r="AH80" s="1">
        <f t="shared" si="160"/>
        <v>128.17200914985477</v>
      </c>
      <c r="AI80" s="1">
        <f t="shared" si="161"/>
        <v>137.45391488471614</v>
      </c>
      <c r="AJ80" s="1">
        <f t="shared" si="162"/>
        <v>144.96360232470823</v>
      </c>
      <c r="AK80" s="1">
        <f t="shared" si="163"/>
        <v>166.20943187424712</v>
      </c>
      <c r="AL80" s="1">
        <f t="shared" si="164"/>
        <v>208.13503955663919</v>
      </c>
      <c r="AM80" s="1">
        <f t="shared" si="165"/>
        <v>208.19111014363705</v>
      </c>
      <c r="AN80" s="1">
        <f t="shared" si="166"/>
        <v>199.20125167953398</v>
      </c>
      <c r="AO80" s="1">
        <f t="shared" si="167"/>
        <v>226.28309820774066</v>
      </c>
      <c r="AP80" s="1">
        <f t="shared" si="168"/>
        <v>258.49095966493695</v>
      </c>
      <c r="AQ80" s="1">
        <f t="shared" si="169"/>
        <v>241.83817470500981</v>
      </c>
      <c r="AR80" s="1">
        <f t="shared" si="170"/>
        <v>229.18267706123103</v>
      </c>
      <c r="AS80" s="1">
        <f t="shared" si="171"/>
        <v>230.26502461195892</v>
      </c>
      <c r="AT80" s="31">
        <f t="shared" si="136"/>
        <v>68.822497320980787</v>
      </c>
      <c r="AU80" s="6">
        <f t="shared" si="135"/>
        <v>0.72650662132769361</v>
      </c>
      <c r="AX80" s="58"/>
      <c r="AY80" s="34" t="s">
        <v>1</v>
      </c>
      <c r="AZ80" s="34">
        <v>4.6189999999999998</v>
      </c>
      <c r="BA80" s="34">
        <v>483.39</v>
      </c>
    </row>
    <row r="81" spans="1:53" x14ac:dyDescent="0.25">
      <c r="A81" s="31"/>
      <c r="B81" s="31"/>
      <c r="C81" s="10">
        <f t="shared" si="172"/>
        <v>50</v>
      </c>
      <c r="D81" s="1">
        <f t="shared" si="173"/>
        <v>2914.69</v>
      </c>
      <c r="E81" s="6">
        <f t="shared" si="143"/>
        <v>450.81917187499994</v>
      </c>
      <c r="F81" s="10">
        <f t="shared" si="174"/>
        <v>231.31598001125306</v>
      </c>
      <c r="G81" s="1">
        <f t="shared" si="97"/>
        <v>222.6333521997154</v>
      </c>
      <c r="H81" s="1">
        <f t="shared" si="133"/>
        <v>211.58897298424463</v>
      </c>
      <c r="I81" s="1">
        <f t="shared" si="137"/>
        <v>190.85913714974268</v>
      </c>
      <c r="J81" s="1">
        <f t="shared" si="100"/>
        <v>149.94954644609638</v>
      </c>
      <c r="K81" s="1">
        <f t="shared" si="138"/>
        <v>98.557059898384168</v>
      </c>
      <c r="L81" s="23">
        <f t="shared" si="144"/>
        <v>68.822497320980787</v>
      </c>
      <c r="M81" s="1">
        <f t="shared" si="145"/>
        <v>333.94592934046801</v>
      </c>
      <c r="N81" s="1">
        <f t="shared" si="146"/>
        <v>324.49642387168211</v>
      </c>
      <c r="O81" s="1">
        <f t="shared" si="147"/>
        <v>319.25761786547042</v>
      </c>
      <c r="P81" s="1">
        <f t="shared" si="148"/>
        <v>312.42616068913958</v>
      </c>
      <c r="Q81" s="1">
        <f t="shared" si="149"/>
        <v>311.16048870632653</v>
      </c>
      <c r="R81" s="1">
        <f t="shared" si="150"/>
        <v>305.77031264536424</v>
      </c>
      <c r="S81" s="1">
        <f t="shared" si="151"/>
        <v>301.56895105239198</v>
      </c>
      <c r="T81" s="1">
        <f t="shared" si="152"/>
        <v>279.2989196733368</v>
      </c>
      <c r="U81" s="1">
        <f t="shared" si="153"/>
        <v>282.37478479937619</v>
      </c>
      <c r="V81" s="1">
        <f t="shared" si="154"/>
        <v>303.51944999373598</v>
      </c>
      <c r="W81" s="1">
        <f t="shared" si="155"/>
        <v>284.72318953090348</v>
      </c>
      <c r="X81" s="1">
        <f t="shared" si="156"/>
        <v>266.39205167750868</v>
      </c>
      <c r="Y81" s="6">
        <f t="shared" si="157"/>
        <v>245.11825034367826</v>
      </c>
      <c r="Z81" s="10">
        <f t="shared" si="175"/>
        <v>255.44032288690534</v>
      </c>
      <c r="AA81" s="1">
        <f t="shared" si="98"/>
        <v>264.58207282369403</v>
      </c>
      <c r="AB81" s="1">
        <f t="shared" si="134"/>
        <v>271.90960446220572</v>
      </c>
      <c r="AC81" s="1">
        <f t="shared" si="139"/>
        <v>278.41359985761011</v>
      </c>
      <c r="AD81" s="1">
        <f t="shared" si="116"/>
        <v>307.86273135179897</v>
      </c>
      <c r="AE81" s="1">
        <f t="shared" si="140"/>
        <v>315.72786511752366</v>
      </c>
      <c r="AF81" s="23">
        <f t="shared" si="158"/>
        <v>68.822497320980787</v>
      </c>
      <c r="AG81" s="1">
        <f t="shared" si="159"/>
        <v>124.98905567716301</v>
      </c>
      <c r="AH81" s="1">
        <f t="shared" si="160"/>
        <v>124.20726198379248</v>
      </c>
      <c r="AI81" s="1">
        <f t="shared" si="161"/>
        <v>133.76456450471025</v>
      </c>
      <c r="AJ81" s="1">
        <f t="shared" si="162"/>
        <v>141.47023008024038</v>
      </c>
      <c r="AK81" s="1">
        <f t="shared" si="163"/>
        <v>163.17155157673778</v>
      </c>
      <c r="AL81" s="1">
        <f t="shared" si="164"/>
        <v>205.71722021076349</v>
      </c>
      <c r="AM81" s="1">
        <f t="shared" si="165"/>
        <v>205.77394962152039</v>
      </c>
      <c r="AN81" s="1">
        <f t="shared" si="166"/>
        <v>196.67363491503642</v>
      </c>
      <c r="AO81" s="1">
        <f t="shared" si="167"/>
        <v>224.06119819034711</v>
      </c>
      <c r="AP81" s="1">
        <f t="shared" si="168"/>
        <v>256.54815576904866</v>
      </c>
      <c r="AQ81" s="1">
        <f t="shared" si="169"/>
        <v>239.76046952041708</v>
      </c>
      <c r="AR81" s="1">
        <f t="shared" si="170"/>
        <v>226.98916155832751</v>
      </c>
      <c r="AS81" s="1">
        <f t="shared" si="171"/>
        <v>228.08191852829117</v>
      </c>
      <c r="AT81" s="31">
        <f t="shared" si="136"/>
        <v>68.822497320980787</v>
      </c>
      <c r="AU81" s="6">
        <f t="shared" si="135"/>
        <v>0.72650662132769361</v>
      </c>
      <c r="AX81" s="58"/>
      <c r="AY81" s="34" t="s">
        <v>1</v>
      </c>
      <c r="AZ81" s="34">
        <v>4.4939999999999998</v>
      </c>
      <c r="BA81" s="34">
        <v>403.75</v>
      </c>
    </row>
    <row r="82" spans="1:53" x14ac:dyDescent="0.25">
      <c r="A82" s="31"/>
      <c r="B82" s="31"/>
      <c r="C82" s="10">
        <f t="shared" si="172"/>
        <v>50</v>
      </c>
      <c r="D82" s="1">
        <f t="shared" si="173"/>
        <v>2964.69</v>
      </c>
      <c r="E82" s="6">
        <f t="shared" si="143"/>
        <v>450.81917187499994</v>
      </c>
      <c r="F82" s="10">
        <f t="shared" si="174"/>
        <v>233.46884719072568</v>
      </c>
      <c r="G82" s="1">
        <f t="shared" si="97"/>
        <v>224.86936098918085</v>
      </c>
      <c r="H82" s="1">
        <f t="shared" si="133"/>
        <v>213.94044378875026</v>
      </c>
      <c r="I82" s="1">
        <f t="shared" si="137"/>
        <v>193.46273603343948</v>
      </c>
      <c r="J82" s="1">
        <f t="shared" si="100"/>
        <v>153.24975197170798</v>
      </c>
      <c r="K82" s="1">
        <f t="shared" si="138"/>
        <v>103.50900470883528</v>
      </c>
      <c r="L82" s="23">
        <f t="shared" si="144"/>
        <v>68.822497320980787</v>
      </c>
      <c r="M82" s="1">
        <f t="shared" si="145"/>
        <v>335.44076037814614</v>
      </c>
      <c r="N82" s="1">
        <f t="shared" si="146"/>
        <v>326.0345826833564</v>
      </c>
      <c r="O82" s="1">
        <f t="shared" si="147"/>
        <v>320.82089483874756</v>
      </c>
      <c r="P82" s="1">
        <f t="shared" si="148"/>
        <v>314.02344798272003</v>
      </c>
      <c r="Q82" s="1">
        <f t="shared" si="149"/>
        <v>312.76423985481455</v>
      </c>
      <c r="R82" s="1">
        <f t="shared" si="150"/>
        <v>307.40218622391706</v>
      </c>
      <c r="S82" s="1">
        <f t="shared" si="151"/>
        <v>303.22343616356568</v>
      </c>
      <c r="T82" s="1">
        <f t="shared" si="152"/>
        <v>281.08451848277423</v>
      </c>
      <c r="U82" s="1">
        <f t="shared" si="153"/>
        <v>284.1410549190208</v>
      </c>
      <c r="V82" s="1">
        <f t="shared" si="154"/>
        <v>305.16336038997207</v>
      </c>
      <c r="W82" s="1">
        <f t="shared" si="155"/>
        <v>286.47498085635817</v>
      </c>
      <c r="X82" s="1">
        <f t="shared" si="156"/>
        <v>268.26357411499691</v>
      </c>
      <c r="Y82" s="6">
        <f t="shared" si="157"/>
        <v>247.15091877544401</v>
      </c>
      <c r="Z82" s="10">
        <f t="shared" si="175"/>
        <v>253.47413784559254</v>
      </c>
      <c r="AA82" s="1">
        <f t="shared" si="98"/>
        <v>262.68432244746265</v>
      </c>
      <c r="AB82" s="1">
        <f t="shared" si="134"/>
        <v>270.06334997328531</v>
      </c>
      <c r="AC82" s="1">
        <f t="shared" si="139"/>
        <v>276.61076006850033</v>
      </c>
      <c r="AD82" s="1">
        <f t="shared" si="116"/>
        <v>306.23331196228463</v>
      </c>
      <c r="AE82" s="1">
        <f t="shared" si="140"/>
        <v>314.13924430365148</v>
      </c>
      <c r="AF82" s="23">
        <f t="shared" si="158"/>
        <v>68.822497320980787</v>
      </c>
      <c r="AG82" s="1">
        <f t="shared" si="159"/>
        <v>120.91999023763174</v>
      </c>
      <c r="AH82" s="1">
        <f t="shared" si="160"/>
        <v>120.11171437253928</v>
      </c>
      <c r="AI82" s="1">
        <f t="shared" si="161"/>
        <v>129.97053018717278</v>
      </c>
      <c r="AJ82" s="1">
        <f t="shared" si="162"/>
        <v>137.88838239299261</v>
      </c>
      <c r="AK82" s="1">
        <f t="shared" si="163"/>
        <v>160.07602957332494</v>
      </c>
      <c r="AL82" s="1">
        <f t="shared" si="164"/>
        <v>203.2706439485145</v>
      </c>
      <c r="AM82" s="1">
        <f t="shared" si="165"/>
        <v>203.32805596582094</v>
      </c>
      <c r="AN82" s="1">
        <f t="shared" si="166"/>
        <v>194.11310793115706</v>
      </c>
      <c r="AO82" s="1">
        <f t="shared" si="167"/>
        <v>221.81704293064141</v>
      </c>
      <c r="AP82" s="1">
        <f t="shared" si="168"/>
        <v>254.59052658828463</v>
      </c>
      <c r="AQ82" s="1">
        <f t="shared" si="169"/>
        <v>237.66460137060977</v>
      </c>
      <c r="AR82" s="1">
        <f t="shared" si="170"/>
        <v>224.77424110638768</v>
      </c>
      <c r="AS82" s="1">
        <f t="shared" si="171"/>
        <v>225.87771372923459</v>
      </c>
      <c r="AT82" s="31">
        <f t="shared" si="136"/>
        <v>68.822497320980787</v>
      </c>
      <c r="AU82" s="6">
        <f t="shared" si="135"/>
        <v>0.72650662132769361</v>
      </c>
      <c r="AX82" s="58"/>
      <c r="AY82" s="34" t="s">
        <v>1</v>
      </c>
      <c r="AZ82" s="34">
        <v>4.375</v>
      </c>
      <c r="BA82" s="34">
        <v>319.858</v>
      </c>
    </row>
    <row r="83" spans="1:53" x14ac:dyDescent="0.25">
      <c r="A83" s="31"/>
      <c r="B83" s="31"/>
      <c r="C83" s="10">
        <f t="shared" si="172"/>
        <v>50</v>
      </c>
      <c r="D83" s="1">
        <f t="shared" si="173"/>
        <v>3014.69</v>
      </c>
      <c r="E83" s="6">
        <f t="shared" si="143"/>
        <v>450.81917187499994</v>
      </c>
      <c r="F83" s="10">
        <f t="shared" si="174"/>
        <v>235.6020428785931</v>
      </c>
      <c r="G83" s="1">
        <f t="shared" si="97"/>
        <v>227.08335366486583</v>
      </c>
      <c r="H83" s="1">
        <f t="shared" si="133"/>
        <v>216.26634848844932</v>
      </c>
      <c r="I83" s="1">
        <f t="shared" si="137"/>
        <v>196.03175822693703</v>
      </c>
      <c r="J83" s="1">
        <f t="shared" si="100"/>
        <v>156.48037090763177</v>
      </c>
      <c r="K83" s="1">
        <f t="shared" si="138"/>
        <v>108.23462503198172</v>
      </c>
      <c r="L83" s="23">
        <f t="shared" si="144"/>
        <v>68.822497320980787</v>
      </c>
      <c r="M83" s="1">
        <f t="shared" si="145"/>
        <v>336.92895946040147</v>
      </c>
      <c r="N83" s="1">
        <f t="shared" si="146"/>
        <v>327.56551879816402</v>
      </c>
      <c r="O83" s="1">
        <f t="shared" si="147"/>
        <v>322.37659121768553</v>
      </c>
      <c r="P83" s="1">
        <f t="shared" si="148"/>
        <v>315.61265165223665</v>
      </c>
      <c r="Q83" s="1">
        <f t="shared" si="149"/>
        <v>314.35980934585126</v>
      </c>
      <c r="R83" s="1">
        <f t="shared" si="150"/>
        <v>309.02544247236955</v>
      </c>
      <c r="S83" s="1">
        <f t="shared" si="151"/>
        <v>304.86894272595231</v>
      </c>
      <c r="T83" s="1">
        <f t="shared" si="152"/>
        <v>282.85884559386335</v>
      </c>
      <c r="U83" s="1">
        <f t="shared" si="153"/>
        <v>285.89641321725946</v>
      </c>
      <c r="V83" s="1">
        <f t="shared" si="154"/>
        <v>306.79846238939979</v>
      </c>
      <c r="W83" s="1">
        <f t="shared" si="155"/>
        <v>288.21612490742217</v>
      </c>
      <c r="X83" s="1">
        <f t="shared" si="156"/>
        <v>270.12213015033115</v>
      </c>
      <c r="Y83" s="6">
        <f t="shared" si="157"/>
        <v>249.16700554356333</v>
      </c>
      <c r="Z83" s="10">
        <f t="shared" si="175"/>
        <v>251.49258151398115</v>
      </c>
      <c r="AA83" s="1">
        <f t="shared" si="98"/>
        <v>260.77276172883268</v>
      </c>
      <c r="AB83" s="1">
        <f t="shared" si="134"/>
        <v>268.20438661362937</v>
      </c>
      <c r="AC83" s="1">
        <f t="shared" si="139"/>
        <v>274.79609274091484</v>
      </c>
      <c r="AD83" s="1">
        <f t="shared" si="116"/>
        <v>304.59517618535909</v>
      </c>
      <c r="AE83" s="1">
        <f t="shared" si="140"/>
        <v>312.5425488020299</v>
      </c>
      <c r="AF83" s="23">
        <f t="shared" si="158"/>
        <v>68.822497320980787</v>
      </c>
      <c r="AG83" s="1">
        <f t="shared" si="159"/>
        <v>116.70914291120877</v>
      </c>
      <c r="AH83" s="1">
        <f t="shared" si="160"/>
        <v>115.87149748540604</v>
      </c>
      <c r="AI83" s="1">
        <f t="shared" si="161"/>
        <v>126.06236042980787</v>
      </c>
      <c r="AJ83" s="1">
        <f t="shared" si="162"/>
        <v>134.21097570227315</v>
      </c>
      <c r="AK83" s="1">
        <f t="shared" si="163"/>
        <v>156.91945463823154</v>
      </c>
      <c r="AL83" s="1">
        <f t="shared" si="164"/>
        <v>200.79425960729992</v>
      </c>
      <c r="AM83" s="1">
        <f t="shared" si="165"/>
        <v>200.85237948015455</v>
      </c>
      <c r="AN83" s="1">
        <f t="shared" si="166"/>
        <v>191.51835074136636</v>
      </c>
      <c r="AO83" s="1">
        <f t="shared" si="167"/>
        <v>219.54994997606812</v>
      </c>
      <c r="AP83" s="1">
        <f t="shared" si="168"/>
        <v>252.6177274628605</v>
      </c>
      <c r="AQ83" s="1">
        <f t="shared" si="169"/>
        <v>235.55008542696572</v>
      </c>
      <c r="AR83" s="1">
        <f t="shared" si="170"/>
        <v>222.53727657395399</v>
      </c>
      <c r="AS83" s="1">
        <f t="shared" si="171"/>
        <v>223.65178639918361</v>
      </c>
      <c r="AT83" s="31">
        <f t="shared" si="136"/>
        <v>68.822497320980787</v>
      </c>
      <c r="AU83" s="6">
        <f t="shared" si="135"/>
        <v>0.72650662132769361</v>
      </c>
      <c r="AX83" s="58"/>
      <c r="AY83" s="34" t="s">
        <v>1</v>
      </c>
      <c r="AZ83" s="34">
        <v>4.2610000000000001</v>
      </c>
      <c r="BA83" s="34">
        <v>237.291</v>
      </c>
    </row>
    <row r="84" spans="1:53" x14ac:dyDescent="0.25">
      <c r="A84" s="31"/>
      <c r="B84" s="31"/>
      <c r="C84" s="10">
        <f t="shared" si="172"/>
        <v>50</v>
      </c>
      <c r="D84" s="1">
        <f t="shared" si="173"/>
        <v>3064.69</v>
      </c>
      <c r="E84" s="6">
        <f t="shared" si="143"/>
        <v>450.81917187499994</v>
      </c>
      <c r="F84" s="10">
        <f t="shared" si="174"/>
        <v>237.71609665432086</v>
      </c>
      <c r="G84" s="1">
        <f t="shared" si="97"/>
        <v>229.27596802038047</v>
      </c>
      <c r="H84" s="1">
        <f t="shared" si="133"/>
        <v>218.56750327651045</v>
      </c>
      <c r="I84" s="1">
        <f t="shared" si="137"/>
        <v>198.56754577106577</v>
      </c>
      <c r="J84" s="1">
        <f t="shared" si="100"/>
        <v>159.64562781169425</v>
      </c>
      <c r="K84" s="1">
        <f t="shared" si="138"/>
        <v>112.76237872541394</v>
      </c>
      <c r="L84" s="23">
        <f t="shared" si="144"/>
        <v>68.822497320980787</v>
      </c>
      <c r="M84" s="1">
        <f t="shared" si="145"/>
        <v>338.41061408157526</v>
      </c>
      <c r="N84" s="1">
        <f t="shared" si="146"/>
        <v>329.08933301690337</v>
      </c>
      <c r="O84" s="1">
        <f t="shared" si="147"/>
        <v>323.92481622304689</v>
      </c>
      <c r="P84" s="1">
        <f t="shared" si="148"/>
        <v>317.19389319934277</v>
      </c>
      <c r="Q84" s="1">
        <f t="shared" si="149"/>
        <v>315.94732113433082</v>
      </c>
      <c r="R84" s="1">
        <f t="shared" si="150"/>
        <v>310.64021648080882</v>
      </c>
      <c r="S84" s="1">
        <f t="shared" si="151"/>
        <v>306.50561534634238</v>
      </c>
      <c r="T84" s="1">
        <f t="shared" si="152"/>
        <v>284.62211180913727</v>
      </c>
      <c r="U84" s="1">
        <f t="shared" si="153"/>
        <v>287.64105946560198</v>
      </c>
      <c r="V84" s="1">
        <f t="shared" si="154"/>
        <v>308.42489608411955</v>
      </c>
      <c r="W84" s="1">
        <f t="shared" si="155"/>
        <v>289.94681349628723</v>
      </c>
      <c r="X84" s="1">
        <f t="shared" si="156"/>
        <v>271.96798561035166</v>
      </c>
      <c r="Y84" s="6">
        <f t="shared" si="157"/>
        <v>251.16690994545067</v>
      </c>
      <c r="Z84" s="10">
        <f t="shared" si="175"/>
        <v>249.49528764400833</v>
      </c>
      <c r="AA84" s="1">
        <f t="shared" si="98"/>
        <v>258.84708470385084</v>
      </c>
      <c r="AB84" s="1">
        <f t="shared" si="134"/>
        <v>266.33244826493291</v>
      </c>
      <c r="AC84" s="1">
        <f t="shared" si="139"/>
        <v>272.96936199081659</v>
      </c>
      <c r="AD84" s="1">
        <f t="shared" si="116"/>
        <v>302.94818262433915</v>
      </c>
      <c r="AE84" s="1">
        <f t="shared" si="140"/>
        <v>310.93765421973137</v>
      </c>
      <c r="AF84" s="23">
        <f t="shared" si="158"/>
        <v>68.822497320980787</v>
      </c>
      <c r="AG84" s="1">
        <f t="shared" si="159"/>
        <v>112.34057165187006</v>
      </c>
      <c r="AH84" s="1">
        <f t="shared" si="160"/>
        <v>111.47010329909297</v>
      </c>
      <c r="AI84" s="1">
        <f t="shared" si="161"/>
        <v>122.02908963495051</v>
      </c>
      <c r="AJ84" s="1">
        <f t="shared" si="162"/>
        <v>130.42992754332172</v>
      </c>
      <c r="AK84" s="1">
        <f t="shared" si="163"/>
        <v>153.69806519263673</v>
      </c>
      <c r="AL84" s="1">
        <f t="shared" si="164"/>
        <v>198.28695038061318</v>
      </c>
      <c r="AM84" s="1">
        <f t="shared" si="165"/>
        <v>198.34580495397427</v>
      </c>
      <c r="AN84" s="1">
        <f t="shared" si="166"/>
        <v>188.88795268807647</v>
      </c>
      <c r="AO84" s="1">
        <f t="shared" si="167"/>
        <v>217.25920126543321</v>
      </c>
      <c r="AP84" s="1">
        <f t="shared" si="168"/>
        <v>250.62940016785751</v>
      </c>
      <c r="AQ84" s="1">
        <f t="shared" si="169"/>
        <v>233.41641489974702</v>
      </c>
      <c r="AR84" s="1">
        <f t="shared" si="170"/>
        <v>220.27759637546549</v>
      </c>
      <c r="AS84" s="1">
        <f t="shared" si="171"/>
        <v>221.40348136275102</v>
      </c>
      <c r="AT84" s="31">
        <f t="shared" si="136"/>
        <v>68.822497320980787</v>
      </c>
      <c r="AU84" s="6">
        <f t="shared" si="135"/>
        <v>0.72650662132769361</v>
      </c>
      <c r="AX84" s="58"/>
      <c r="AY84" s="34" t="s">
        <v>1</v>
      </c>
      <c r="AZ84" s="34">
        <v>4.1529999999999996</v>
      </c>
      <c r="BA84" s="34">
        <v>185.048</v>
      </c>
    </row>
    <row r="85" spans="1:53" x14ac:dyDescent="0.25">
      <c r="A85" s="31"/>
      <c r="B85" s="31"/>
      <c r="C85" s="10">
        <f t="shared" si="172"/>
        <v>50</v>
      </c>
      <c r="D85" s="1">
        <f t="shared" si="173"/>
        <v>3114.69</v>
      </c>
      <c r="E85" s="6">
        <f t="shared" si="143"/>
        <v>450.81917187499994</v>
      </c>
      <c r="F85" s="10">
        <f t="shared" si="174"/>
        <v>239.8115147539134</v>
      </c>
      <c r="G85" s="1">
        <f t="shared" si="97"/>
        <v>231.44781163727285</v>
      </c>
      <c r="H85" s="1">
        <f t="shared" si="133"/>
        <v>220.84468182079326</v>
      </c>
      <c r="I85" s="1">
        <f t="shared" si="137"/>
        <v>201.07135607426608</v>
      </c>
      <c r="J85" s="1">
        <f t="shared" si="100"/>
        <v>162.74933634085886</v>
      </c>
      <c r="K85" s="1">
        <f t="shared" si="138"/>
        <v>117.11521701219567</v>
      </c>
      <c r="L85" s="23">
        <f t="shared" si="144"/>
        <v>68.822497320980787</v>
      </c>
      <c r="M85" s="1">
        <f t="shared" si="145"/>
        <v>339.88580982893188</v>
      </c>
      <c r="N85" s="1">
        <f t="shared" si="146"/>
        <v>330.60612381731573</v>
      </c>
      <c r="O85" s="1">
        <f t="shared" si="147"/>
        <v>325.46567647777346</v>
      </c>
      <c r="P85" s="1">
        <f t="shared" si="148"/>
        <v>318.76729111211529</v>
      </c>
      <c r="Q85" s="1">
        <f t="shared" si="149"/>
        <v>317.52689607647409</v>
      </c>
      <c r="R85" s="1">
        <f t="shared" si="150"/>
        <v>312.24663984620196</v>
      </c>
      <c r="S85" s="1">
        <f t="shared" si="151"/>
        <v>308.13359479102564</v>
      </c>
      <c r="T85" s="1">
        <f t="shared" si="152"/>
        <v>286.37452144122921</v>
      </c>
      <c r="U85" s="1">
        <f t="shared" si="153"/>
        <v>289.37518741331985</v>
      </c>
      <c r="V85" s="1">
        <f t="shared" si="154"/>
        <v>310.04279789167811</v>
      </c>
      <c r="W85" s="1">
        <f t="shared" si="155"/>
        <v>291.6672327441853</v>
      </c>
      <c r="X85" s="1">
        <f t="shared" si="156"/>
        <v>273.80139736121225</v>
      </c>
      <c r="Y85" s="6">
        <f t="shared" si="157"/>
        <v>253.15101550565845</v>
      </c>
      <c r="Z85" s="10">
        <f t="shared" si="175"/>
        <v>247.48187520819872</v>
      </c>
      <c r="AA85" s="1">
        <f t="shared" si="98"/>
        <v>256.90697394131314</v>
      </c>
      <c r="AB85" s="1">
        <f t="shared" si="134"/>
        <v>264.44725938983214</v>
      </c>
      <c r="AC85" s="1">
        <f t="shared" si="139"/>
        <v>271.1303239876969</v>
      </c>
      <c r="AD85" s="1">
        <f t="shared" si="116"/>
        <v>301.29218601780889</v>
      </c>
      <c r="AE85" s="1">
        <f t="shared" si="140"/>
        <v>309.3244329367941</v>
      </c>
      <c r="AF85" s="23">
        <f t="shared" si="158"/>
        <v>68.822497320980787</v>
      </c>
      <c r="AG85" s="1">
        <f t="shared" si="159"/>
        <v>107.79510211075896</v>
      </c>
      <c r="AH85" s="1">
        <f t="shared" si="160"/>
        <v>106.88762290139329</v>
      </c>
      <c r="AI85" s="1">
        <f t="shared" si="161"/>
        <v>117.85787507474748</v>
      </c>
      <c r="AJ85" s="1">
        <f t="shared" si="162"/>
        <v>126.53594745745636</v>
      </c>
      <c r="AK85" s="1">
        <f t="shared" si="163"/>
        <v>150.40769675771253</v>
      </c>
      <c r="AL85" s="1">
        <f t="shared" si="164"/>
        <v>195.74752793137324</v>
      </c>
      <c r="AM85" s="1">
        <f t="shared" si="165"/>
        <v>195.80714579105634</v>
      </c>
      <c r="AN85" s="1">
        <f t="shared" si="166"/>
        <v>186.22040347580878</v>
      </c>
      <c r="AO85" s="1">
        <f t="shared" si="167"/>
        <v>214.94404047215176</v>
      </c>
      <c r="AP85" s="1">
        <f t="shared" si="168"/>
        <v>248.62517215378665</v>
      </c>
      <c r="AQ85" s="1">
        <f t="shared" si="169"/>
        <v>231.26305961966958</v>
      </c>
      <c r="AR85" s="1">
        <f t="shared" si="170"/>
        <v>217.99449411614157</v>
      </c>
      <c r="AS85" s="1">
        <f t="shared" si="171"/>
        <v>219.13210983227913</v>
      </c>
      <c r="AT85" s="31">
        <f t="shared" si="136"/>
        <v>68.822497320980787</v>
      </c>
      <c r="AU85" s="6">
        <f t="shared" si="135"/>
        <v>0.72650662132769361</v>
      </c>
      <c r="AX85" s="58"/>
      <c r="AY85" s="34" t="s">
        <v>1</v>
      </c>
      <c r="AZ85" s="34">
        <v>4.0469999999999997</v>
      </c>
      <c r="BA85" s="34">
        <v>140.31299999999999</v>
      </c>
    </row>
    <row r="86" spans="1:53" x14ac:dyDescent="0.25">
      <c r="A86" s="31"/>
      <c r="B86" s="31"/>
      <c r="C86" s="10">
        <f t="shared" si="172"/>
        <v>50</v>
      </c>
      <c r="D86" s="1">
        <f t="shared" si="173"/>
        <v>3164.69</v>
      </c>
      <c r="E86" s="6">
        <f t="shared" si="143"/>
        <v>450.81917187499994</v>
      </c>
      <c r="F86" s="10">
        <f t="shared" si="174"/>
        <v>241.88878148555469</v>
      </c>
      <c r="G86" s="1">
        <f t="shared" si="97"/>
        <v>233.59946385144494</v>
      </c>
      <c r="H86" s="1">
        <f t="shared" si="133"/>
        <v>223.09861830259598</v>
      </c>
      <c r="I86" s="1">
        <f t="shared" si="137"/>
        <v>203.54436920127341</v>
      </c>
      <c r="J86" s="1">
        <f t="shared" si="100"/>
        <v>165.79495311797041</v>
      </c>
      <c r="K86" s="1">
        <f t="shared" si="138"/>
        <v>121.31196996097989</v>
      </c>
      <c r="L86" s="23">
        <f t="shared" si="144"/>
        <v>68.822497320980787</v>
      </c>
      <c r="M86" s="1">
        <f t="shared" si="145"/>
        <v>341.35463044035134</v>
      </c>
      <c r="N86" s="1">
        <f t="shared" si="146"/>
        <v>332.11598742835355</v>
      </c>
      <c r="O86" s="1">
        <f t="shared" si="147"/>
        <v>326.99927609267684</v>
      </c>
      <c r="P86" s="1">
        <f t="shared" si="148"/>
        <v>320.33296096867093</v>
      </c>
      <c r="Q86" s="1">
        <f t="shared" si="149"/>
        <v>319.09865203720301</v>
      </c>
      <c r="R86" s="1">
        <f t="shared" si="150"/>
        <v>313.8448407975568</v>
      </c>
      <c r="S86" s="1">
        <f t="shared" si="151"/>
        <v>309.75301812708778</v>
      </c>
      <c r="T86" s="1">
        <f t="shared" si="152"/>
        <v>288.11627258919799</v>
      </c>
      <c r="U86" s="1">
        <f t="shared" si="153"/>
        <v>291.09898503858443</v>
      </c>
      <c r="V86" s="1">
        <f t="shared" si="154"/>
        <v>311.65230068860387</v>
      </c>
      <c r="W86" s="1">
        <f t="shared" si="155"/>
        <v>293.37756331500668</v>
      </c>
      <c r="X86" s="1">
        <f t="shared" si="156"/>
        <v>275.62261372563836</v>
      </c>
      <c r="Y86" s="6">
        <f t="shared" si="157"/>
        <v>255.11969083460829</v>
      </c>
      <c r="Z86" s="10">
        <f t="shared" si="175"/>
        <v>245.45194755097472</v>
      </c>
      <c r="AA86" s="1">
        <f t="shared" si="98"/>
        <v>254.95209993189417</v>
      </c>
      <c r="AB86" s="1">
        <f t="shared" si="134"/>
        <v>262.54853455845677</v>
      </c>
      <c r="AC86" s="1">
        <f t="shared" si="139"/>
        <v>269.27872657466554</v>
      </c>
      <c r="AD86" s="1">
        <f t="shared" si="116"/>
        <v>299.62703709009634</v>
      </c>
      <c r="AE86" s="1">
        <f t="shared" si="140"/>
        <v>307.70275398778807</v>
      </c>
      <c r="AF86" s="23">
        <f t="shared" si="158"/>
        <v>68.822497320980787</v>
      </c>
      <c r="AG86" s="1">
        <f t="shared" si="159"/>
        <v>103.04932818349158</v>
      </c>
      <c r="AH86" s="1">
        <f t="shared" si="160"/>
        <v>102.09967644175202</v>
      </c>
      <c r="AI86" s="1">
        <f t="shared" si="161"/>
        <v>113.53351362982995</v>
      </c>
      <c r="AJ86" s="1">
        <f t="shared" si="162"/>
        <v>122.51826802136959</v>
      </c>
      <c r="AK86" s="1">
        <f t="shared" si="163"/>
        <v>147.04371881845211</v>
      </c>
      <c r="AL86" s="1">
        <f t="shared" si="164"/>
        <v>193.17472580864128</v>
      </c>
      <c r="AM86" s="1">
        <f t="shared" si="165"/>
        <v>193.23513744358189</v>
      </c>
      <c r="AN86" s="1">
        <f t="shared" si="166"/>
        <v>183.5140830309571</v>
      </c>
      <c r="AO86" s="1">
        <f t="shared" si="167"/>
        <v>212.60367008707544</v>
      </c>
      <c r="AP86" s="1">
        <f t="shared" si="168"/>
        <v>246.60465573159814</v>
      </c>
      <c r="AQ86" s="1">
        <f t="shared" si="169"/>
        <v>229.08946449946328</v>
      </c>
      <c r="AR86" s="1">
        <f t="shared" si="170"/>
        <v>215.68722601246574</v>
      </c>
      <c r="AS86" s="1">
        <f t="shared" si="171"/>
        <v>216.8369469429646</v>
      </c>
      <c r="AT86" s="31">
        <f t="shared" si="136"/>
        <v>68.822497320980787</v>
      </c>
      <c r="AU86" s="6">
        <f t="shared" si="135"/>
        <v>0.72650662132769361</v>
      </c>
      <c r="AX86" s="58"/>
      <c r="AY86" s="34" t="s">
        <v>1</v>
      </c>
      <c r="AZ86" s="34">
        <v>3.9609999999999999</v>
      </c>
      <c r="BA86" s="34">
        <v>110.30500000000001</v>
      </c>
    </row>
    <row r="87" spans="1:53" x14ac:dyDescent="0.25">
      <c r="A87" s="31"/>
      <c r="B87" s="31"/>
      <c r="C87" s="10">
        <f t="shared" si="172"/>
        <v>50</v>
      </c>
      <c r="D87" s="1">
        <f t="shared" si="173"/>
        <v>3214.69</v>
      </c>
      <c r="E87" s="6">
        <f t="shared" si="143"/>
        <v>450.81917187499994</v>
      </c>
      <c r="F87" s="10">
        <f t="shared" si="174"/>
        <v>243.94836053674643</v>
      </c>
      <c r="G87" s="1">
        <f t="shared" ref="G87:G118" si="176">SQRT(G86^2+2*$P$195*9.81* $C87)</f>
        <v>235.73147755800991</v>
      </c>
      <c r="H87" s="1">
        <f t="shared" si="133"/>
        <v>225.33001018179405</v>
      </c>
      <c r="I87" s="1">
        <f t="shared" si="137"/>
        <v>205.98769437406767</v>
      </c>
      <c r="J87" s="1">
        <f t="shared" si="100"/>
        <v>168.78562284563813</v>
      </c>
      <c r="K87" s="1">
        <f t="shared" si="138"/>
        <v>125.36831360361234</v>
      </c>
      <c r="L87" s="23">
        <f t="shared" si="144"/>
        <v>68.822497320980787</v>
      </c>
      <c r="M87" s="1">
        <f t="shared" si="145"/>
        <v>342.81715785979679</v>
      </c>
      <c r="N87" s="1">
        <f t="shared" si="146"/>
        <v>333.61901790142343</v>
      </c>
      <c r="O87" s="1">
        <f t="shared" si="147"/>
        <v>328.52571674852896</v>
      </c>
      <c r="P87" s="1">
        <f t="shared" si="148"/>
        <v>321.89101553624647</v>
      </c>
      <c r="Q87" s="1">
        <f t="shared" si="149"/>
        <v>320.66270399277801</v>
      </c>
      <c r="R87" s="1">
        <f t="shared" si="150"/>
        <v>315.43494431537505</v>
      </c>
      <c r="S87" s="1">
        <f t="shared" si="151"/>
        <v>311.36401885709267</v>
      </c>
      <c r="T87" s="1">
        <f t="shared" si="152"/>
        <v>289.84755739990811</v>
      </c>
      <c r="U87" s="1">
        <f t="shared" si="153"/>
        <v>292.81263478629813</v>
      </c>
      <c r="V87" s="1">
        <f t="shared" si="154"/>
        <v>313.25353393776737</v>
      </c>
      <c r="W87" s="1">
        <f t="shared" si="155"/>
        <v>295.07798063673056</v>
      </c>
      <c r="X87" s="1">
        <f t="shared" si="156"/>
        <v>277.43187487553132</v>
      </c>
      <c r="Y87" s="6">
        <f t="shared" si="157"/>
        <v>257.07329042813086</v>
      </c>
      <c r="Z87" s="10">
        <f t="shared" si="175"/>
        <v>243.40509147625988</v>
      </c>
      <c r="AA87" s="1">
        <f t="shared" ref="AA87:AA118" si="177">SQRT(AA88^2+2*$P$195*9.81* $C87)</f>
        <v>252.98212043478992</v>
      </c>
      <c r="AB87" s="1">
        <f t="shared" si="134"/>
        <v>260.63597794393843</v>
      </c>
      <c r="AC87" s="1">
        <f t="shared" si="139"/>
        <v>267.41430886486518</v>
      </c>
      <c r="AD87" s="1">
        <f t="shared" si="116"/>
        <v>297.95258239422924</v>
      </c>
      <c r="AE87" s="1">
        <f t="shared" si="140"/>
        <v>306.07248293773364</v>
      </c>
      <c r="AF87" s="23">
        <f t="shared" si="158"/>
        <v>68.822497320980787</v>
      </c>
      <c r="AG87" s="1">
        <f t="shared" si="159"/>
        <v>98.07417620897435</v>
      </c>
      <c r="AH87" s="1">
        <f t="shared" si="160"/>
        <v>97.075866874885307</v>
      </c>
      <c r="AI87" s="1">
        <f t="shared" si="161"/>
        <v>109.03778573107023</v>
      </c>
      <c r="AJ87" s="1">
        <f t="shared" si="162"/>
        <v>118.36429359801103</v>
      </c>
      <c r="AK87" s="1">
        <f t="shared" si="163"/>
        <v>143.60095836713629</v>
      </c>
      <c r="AL87" s="1">
        <f t="shared" si="164"/>
        <v>190.56719206422636</v>
      </c>
      <c r="AM87" s="1">
        <f t="shared" si="165"/>
        <v>190.62843004872065</v>
      </c>
      <c r="AN87" s="1">
        <f t="shared" si="166"/>
        <v>180.76724999482903</v>
      </c>
      <c r="AO87" s="1">
        <f t="shared" si="167"/>
        <v>210.23724820900318</v>
      </c>
      <c r="AP87" s="1">
        <f t="shared" si="168"/>
        <v>244.5674471970872</v>
      </c>
      <c r="AQ87" s="1">
        <f t="shared" si="169"/>
        <v>226.89504786277473</v>
      </c>
      <c r="AR87" s="1">
        <f t="shared" si="170"/>
        <v>213.35500806156972</v>
      </c>
      <c r="AS87" s="1">
        <f t="shared" si="171"/>
        <v>214.5172290505964</v>
      </c>
      <c r="AT87" s="31">
        <f t="shared" si="136"/>
        <v>68.822497320980787</v>
      </c>
      <c r="AU87" s="6">
        <f t="shared" si="135"/>
        <v>0.72650662132769361</v>
      </c>
      <c r="AX87" s="58"/>
      <c r="AY87" s="34" t="s">
        <v>1</v>
      </c>
      <c r="AZ87" s="34">
        <v>3.875</v>
      </c>
      <c r="BA87" s="34">
        <v>93.905000000000001</v>
      </c>
    </row>
    <row r="88" spans="1:53" x14ac:dyDescent="0.25">
      <c r="A88" s="4"/>
      <c r="B88" s="4"/>
      <c r="C88" s="12">
        <v>15.84</v>
      </c>
      <c r="D88" s="5">
        <f t="shared" si="173"/>
        <v>3230.53</v>
      </c>
      <c r="E88" s="14">
        <f t="shared" si="143"/>
        <v>450.81917187499994</v>
      </c>
      <c r="F88" s="12">
        <f t="shared" si="174"/>
        <v>244.59721794118269</v>
      </c>
      <c r="G88" s="5">
        <f t="shared" si="176"/>
        <v>236.4028890002881</v>
      </c>
      <c r="H88" s="5">
        <f t="shared" si="133"/>
        <v>226.03232048653442</v>
      </c>
      <c r="I88" s="5">
        <f t="shared" si="137"/>
        <v>206.75571733217998</v>
      </c>
      <c r="J88" s="5">
        <f t="shared" si="100"/>
        <v>169.72207545098547</v>
      </c>
      <c r="K88" s="5">
        <f t="shared" si="138"/>
        <v>126.62626296236374</v>
      </c>
      <c r="L88" s="24">
        <f t="shared" si="144"/>
        <v>68.822497320980787</v>
      </c>
      <c r="M88" s="5">
        <f t="shared" si="145"/>
        <v>343.2791868713698</v>
      </c>
      <c r="N88" s="5">
        <f t="shared" si="146"/>
        <v>334.09376755861564</v>
      </c>
      <c r="O88" s="5">
        <f t="shared" si="147"/>
        <v>329.00781598791036</v>
      </c>
      <c r="P88" s="5">
        <f t="shared" si="148"/>
        <v>322.38303661786557</v>
      </c>
      <c r="Q88" s="5">
        <f t="shared" si="149"/>
        <v>321.15660688822823</v>
      </c>
      <c r="R88" s="5">
        <f t="shared" si="150"/>
        <v>315.93701984927907</v>
      </c>
      <c r="S88" s="5">
        <f t="shared" si="151"/>
        <v>311.87264813516424</v>
      </c>
      <c r="T88" s="5">
        <f t="shared" si="152"/>
        <v>290.39387553234144</v>
      </c>
      <c r="U88" s="5">
        <f t="shared" si="153"/>
        <v>293.35343104605749</v>
      </c>
      <c r="V88" s="5">
        <f t="shared" si="154"/>
        <v>313.75910017161249</v>
      </c>
      <c r="W88" s="5">
        <f t="shared" si="155"/>
        <v>295.61463271064702</v>
      </c>
      <c r="X88" s="5">
        <f t="shared" si="156"/>
        <v>278.00259281695998</v>
      </c>
      <c r="Y88" s="14">
        <f t="shared" si="157"/>
        <v>257.68910156920901</v>
      </c>
      <c r="Z88" s="12">
        <f t="shared" si="175"/>
        <v>241.34087626543175</v>
      </c>
      <c r="AA88" s="5">
        <f t="shared" si="177"/>
        <v>250.99667977820454</v>
      </c>
      <c r="AB88" s="5">
        <f t="shared" si="134"/>
        <v>258.70928278435076</v>
      </c>
      <c r="AC88" s="5">
        <f t="shared" si="139"/>
        <v>265.53680081237991</v>
      </c>
      <c r="AD88" s="5">
        <f t="shared" si="116"/>
        <v>296.26866414690227</v>
      </c>
      <c r="AE88" s="5">
        <f t="shared" si="140"/>
        <v>304.43348175203931</v>
      </c>
      <c r="AF88" s="24">
        <f t="shared" si="158"/>
        <v>68.822497320980787</v>
      </c>
      <c r="AG88" s="5">
        <f t="shared" si="159"/>
        <v>92.83277459533862</v>
      </c>
      <c r="AH88" s="5">
        <f t="shared" si="160"/>
        <v>91.77746961815005</v>
      </c>
      <c r="AI88" s="5">
        <f t="shared" si="161"/>
        <v>104.34854439394343</v>
      </c>
      <c r="AJ88" s="5">
        <f t="shared" si="162"/>
        <v>114.05913378136867</v>
      </c>
      <c r="AK88" s="5">
        <f t="shared" si="163"/>
        <v>140.07360652157141</v>
      </c>
      <c r="AL88" s="5">
        <f t="shared" si="164"/>
        <v>187.92348094701666</v>
      </c>
      <c r="AM88" s="5">
        <f t="shared" si="165"/>
        <v>187.98558014603134</v>
      </c>
      <c r="AN88" s="5">
        <f t="shared" si="166"/>
        <v>177.97802861784098</v>
      </c>
      <c r="AO88" s="5">
        <f t="shared" si="167"/>
        <v>207.84388500625658</v>
      </c>
      <c r="AP88" s="5">
        <f t="shared" si="168"/>
        <v>242.51312588909499</v>
      </c>
      <c r="AQ88" s="5">
        <f t="shared" si="169"/>
        <v>224.67919962615773</v>
      </c>
      <c r="AR88" s="5">
        <f t="shared" si="170"/>
        <v>210.99701292898078</v>
      </c>
      <c r="AS88" s="5">
        <f t="shared" si="171"/>
        <v>212.17215076335074</v>
      </c>
      <c r="AT88" s="4">
        <f t="shared" si="136"/>
        <v>68.822497320980787</v>
      </c>
      <c r="AU88" s="14">
        <f t="shared" si="135"/>
        <v>0.23015729763661336</v>
      </c>
      <c r="AX88" s="58"/>
      <c r="AY88" s="34" t="s">
        <v>1</v>
      </c>
      <c r="AZ88" s="34">
        <v>3.8</v>
      </c>
      <c r="BA88" s="34">
        <v>86.585999999999999</v>
      </c>
    </row>
    <row r="89" spans="1:53" x14ac:dyDescent="0.25">
      <c r="A89" s="30" t="s">
        <v>98</v>
      </c>
      <c r="B89" s="30">
        <f>AZ478</f>
        <v>123.89400000000001</v>
      </c>
      <c r="C89" s="11">
        <f>C79</f>
        <v>0</v>
      </c>
      <c r="D89" s="8">
        <f>D88+C89</f>
        <v>3230.53</v>
      </c>
      <c r="E89" s="9">
        <v>0</v>
      </c>
      <c r="F89" s="11">
        <f t="shared" si="174"/>
        <v>244.59721794118269</v>
      </c>
      <c r="G89" s="8">
        <f t="shared" si="176"/>
        <v>236.4028890002881</v>
      </c>
      <c r="H89" s="8">
        <f t="shared" si="133"/>
        <v>226.03232048653442</v>
      </c>
      <c r="I89" s="8">
        <f t="shared" si="137"/>
        <v>206.75571733217998</v>
      </c>
      <c r="J89" s="8">
        <f t="shared" ref="J89:J120" si="178">SQRT(J88^2+2*$P$195*9.81* $C89)</f>
        <v>169.72207545098547</v>
      </c>
      <c r="K89" s="8">
        <f t="shared" si="138"/>
        <v>126.62626296236374</v>
      </c>
      <c r="L89" s="8">
        <f t="shared" ref="L89:L120" si="179">SQRT(L88^2+2*$P$195*9.81* $C89)</f>
        <v>68.822497320980787</v>
      </c>
      <c r="M89" s="8">
        <f t="shared" si="145"/>
        <v>343.2791868713698</v>
      </c>
      <c r="N89" s="8">
        <f t="shared" si="146"/>
        <v>334.09376755861564</v>
      </c>
      <c r="O89" s="8">
        <f t="shared" si="147"/>
        <v>329.00781598791036</v>
      </c>
      <c r="P89" s="8">
        <f t="shared" si="148"/>
        <v>322.38303661786557</v>
      </c>
      <c r="Q89" s="8">
        <f t="shared" si="149"/>
        <v>321.15660688822823</v>
      </c>
      <c r="R89" s="8">
        <f t="shared" si="150"/>
        <v>315.93701984927907</v>
      </c>
      <c r="S89" s="8">
        <f t="shared" si="151"/>
        <v>311.87264813516424</v>
      </c>
      <c r="T89" s="8">
        <f t="shared" si="152"/>
        <v>290.39387553234144</v>
      </c>
      <c r="U89" s="8">
        <f t="shared" si="153"/>
        <v>293.35343104605749</v>
      </c>
      <c r="V89" s="8">
        <f t="shared" si="154"/>
        <v>313.75910017161249</v>
      </c>
      <c r="W89" s="8">
        <f t="shared" si="155"/>
        <v>295.61463271064702</v>
      </c>
      <c r="X89" s="8">
        <f t="shared" si="156"/>
        <v>278.00259281695998</v>
      </c>
      <c r="Y89" s="9">
        <f t="shared" si="157"/>
        <v>257.68910156920901</v>
      </c>
      <c r="Z89" s="11">
        <f t="shared" si="175"/>
        <v>240.683240256912</v>
      </c>
      <c r="AA89" s="8">
        <f t="shared" si="177"/>
        <v>250.36440810083718</v>
      </c>
      <c r="AB89" s="8">
        <f t="shared" si="134"/>
        <v>258.09590578463889</v>
      </c>
      <c r="AC89" s="8">
        <f t="shared" si="139"/>
        <v>264.93923108832621</v>
      </c>
      <c r="AD89" s="8">
        <f t="shared" ref="AD89:AD120" si="180">SQRT(AD90^2+2*$P$195*9.81* $C89)</f>
        <v>295.73319891312502</v>
      </c>
      <c r="AE89" s="8">
        <f t="shared" si="140"/>
        <v>303.9124025038617</v>
      </c>
      <c r="AF89" s="8">
        <f t="shared" ref="AF89:AF120" si="181">SQRT(AF90^2+2*$P$195*9.81* $C89)</f>
        <v>336.41927433114807</v>
      </c>
      <c r="AG89" s="8">
        <f t="shared" si="159"/>
        <v>91.109426642191892</v>
      </c>
      <c r="AH89" s="8">
        <f t="shared" si="160"/>
        <v>90.033924236981107</v>
      </c>
      <c r="AI89" s="8">
        <f t="shared" si="161"/>
        <v>102.81839476054263</v>
      </c>
      <c r="AJ89" s="8">
        <f t="shared" si="162"/>
        <v>112.6609496806953</v>
      </c>
      <c r="AK89" s="8">
        <f t="shared" si="163"/>
        <v>138.93746373084551</v>
      </c>
      <c r="AL89" s="8">
        <f t="shared" si="164"/>
        <v>187.07816087198347</v>
      </c>
      <c r="AM89" s="8">
        <f t="shared" si="165"/>
        <v>187.14054057536538</v>
      </c>
      <c r="AN89" s="8">
        <f t="shared" si="166"/>
        <v>177.08524008141677</v>
      </c>
      <c r="AO89" s="8">
        <f t="shared" si="167"/>
        <v>207.07989791018832</v>
      </c>
      <c r="AP89" s="8">
        <f t="shared" si="168"/>
        <v>241.8586773562198</v>
      </c>
      <c r="AQ89" s="8">
        <f t="shared" si="169"/>
        <v>223.97264638488969</v>
      </c>
      <c r="AR89" s="8">
        <f t="shared" si="170"/>
        <v>210.24448399173872</v>
      </c>
      <c r="AS89" s="8">
        <f t="shared" si="171"/>
        <v>211.42380458109733</v>
      </c>
      <c r="AT89" s="30">
        <f t="shared" si="136"/>
        <v>68.822497320980787</v>
      </c>
      <c r="AU89" s="9">
        <f t="shared" si="135"/>
        <v>0</v>
      </c>
      <c r="AX89" s="58"/>
      <c r="AY89" s="34" t="s">
        <v>1</v>
      </c>
      <c r="AZ89" s="34">
        <v>3.722</v>
      </c>
      <c r="BA89" s="34">
        <v>73.944000000000003</v>
      </c>
    </row>
    <row r="90" spans="1:53" x14ac:dyDescent="0.25">
      <c r="A90" s="31"/>
      <c r="B90" s="31"/>
      <c r="C90" s="10">
        <f>$C$80</f>
        <v>50</v>
      </c>
      <c r="D90" s="1">
        <f t="shared" ref="D90:D92" si="182">D89+C90</f>
        <v>3280.53</v>
      </c>
      <c r="E90" s="6">
        <v>0</v>
      </c>
      <c r="F90" s="10">
        <f t="shared" si="174"/>
        <v>246.63418056823841</v>
      </c>
      <c r="G90" s="1">
        <f t="shared" si="176"/>
        <v>238.50984450894796</v>
      </c>
      <c r="H90" s="1">
        <f t="shared" si="133"/>
        <v>228.23503215879768</v>
      </c>
      <c r="I90" s="1">
        <f t="shared" si="137"/>
        <v>209.16153243257784</v>
      </c>
      <c r="J90" s="1">
        <f t="shared" si="178"/>
        <v>172.64473028560704</v>
      </c>
      <c r="K90" s="1">
        <f t="shared" si="138"/>
        <v>130.51754852054833</v>
      </c>
      <c r="L90" s="1">
        <f t="shared" si="179"/>
        <v>75.744017172951743</v>
      </c>
      <c r="M90" s="1">
        <f t="shared" si="145"/>
        <v>344.73354948288517</v>
      </c>
      <c r="N90" s="1">
        <f t="shared" si="146"/>
        <v>335.58794007161561</v>
      </c>
      <c r="O90" s="1">
        <f t="shared" si="147"/>
        <v>330.52498087305696</v>
      </c>
      <c r="P90" s="1">
        <f t="shared" si="148"/>
        <v>323.93123081752407</v>
      </c>
      <c r="Q90" s="1">
        <f t="shared" si="149"/>
        <v>322.71068489896635</v>
      </c>
      <c r="R90" s="1">
        <f t="shared" si="150"/>
        <v>317.51664603803647</v>
      </c>
      <c r="S90" s="1">
        <f t="shared" si="151"/>
        <v>313.47275584146058</v>
      </c>
      <c r="T90" s="1">
        <f t="shared" si="152"/>
        <v>292.11166177798003</v>
      </c>
      <c r="U90" s="1">
        <f t="shared" si="153"/>
        <v>295.05398744381341</v>
      </c>
      <c r="V90" s="1">
        <f t="shared" si="154"/>
        <v>315.34963602404861</v>
      </c>
      <c r="W90" s="1">
        <f t="shared" si="155"/>
        <v>297.30225541130818</v>
      </c>
      <c r="X90" s="1">
        <f t="shared" si="156"/>
        <v>279.7964646183944</v>
      </c>
      <c r="Y90" s="6">
        <f t="shared" si="157"/>
        <v>259.62336772244925</v>
      </c>
      <c r="Z90" s="10">
        <f t="shared" si="175"/>
        <v>240.683240256912</v>
      </c>
      <c r="AA90" s="1">
        <f t="shared" si="177"/>
        <v>250.36440810083718</v>
      </c>
      <c r="AB90" s="1">
        <f t="shared" si="134"/>
        <v>258.09590578463889</v>
      </c>
      <c r="AC90" s="1">
        <f t="shared" si="139"/>
        <v>264.93923108832621</v>
      </c>
      <c r="AD90" s="1">
        <f t="shared" si="180"/>
        <v>295.73319891312502</v>
      </c>
      <c r="AE90" s="1">
        <f t="shared" si="140"/>
        <v>303.9124025038617</v>
      </c>
      <c r="AF90" s="1">
        <f t="shared" si="181"/>
        <v>336.41927433114807</v>
      </c>
      <c r="AG90" s="1">
        <f t="shared" si="159"/>
        <v>91.109426642191892</v>
      </c>
      <c r="AH90" s="1">
        <f t="shared" si="160"/>
        <v>90.033924236981107</v>
      </c>
      <c r="AI90" s="1">
        <f t="shared" si="161"/>
        <v>102.81839476054263</v>
      </c>
      <c r="AJ90" s="1">
        <f t="shared" si="162"/>
        <v>112.6609496806953</v>
      </c>
      <c r="AK90" s="1">
        <f t="shared" si="163"/>
        <v>138.93746373084551</v>
      </c>
      <c r="AL90" s="1">
        <f t="shared" si="164"/>
        <v>187.07816087198347</v>
      </c>
      <c r="AM90" s="1">
        <f t="shared" si="165"/>
        <v>187.14054057536538</v>
      </c>
      <c r="AN90" s="1">
        <f t="shared" si="166"/>
        <v>177.08524008141677</v>
      </c>
      <c r="AO90" s="1">
        <f t="shared" si="167"/>
        <v>207.07989791018832</v>
      </c>
      <c r="AP90" s="1">
        <f t="shared" si="168"/>
        <v>241.8586773562198</v>
      </c>
      <c r="AQ90" s="1">
        <f t="shared" si="169"/>
        <v>223.97264638488969</v>
      </c>
      <c r="AR90" s="1">
        <f t="shared" si="170"/>
        <v>210.24448399173872</v>
      </c>
      <c r="AS90" s="1">
        <f t="shared" si="171"/>
        <v>211.42380458109733</v>
      </c>
      <c r="AT90" s="31">
        <f t="shared" si="136"/>
        <v>75.744017172951743</v>
      </c>
      <c r="AU90" s="6">
        <f t="shared" si="135"/>
        <v>0.66011814353378451</v>
      </c>
      <c r="AX90" s="58"/>
      <c r="AY90" s="34" t="s">
        <v>1</v>
      </c>
      <c r="AZ90" s="34">
        <v>3.6440000000000001</v>
      </c>
      <c r="BA90" s="34">
        <v>69.078000000000003</v>
      </c>
    </row>
    <row r="91" spans="1:53" ht="15" customHeight="1" x14ac:dyDescent="0.25">
      <c r="A91" s="31"/>
      <c r="B91" s="31"/>
      <c r="C91" s="10">
        <f>$C$80</f>
        <v>50</v>
      </c>
      <c r="D91" s="1">
        <f t="shared" si="182"/>
        <v>3330.53</v>
      </c>
      <c r="E91" s="6">
        <v>0</v>
      </c>
      <c r="F91" s="10">
        <f t="shared" si="174"/>
        <v>248.65445707762095</v>
      </c>
      <c r="G91" s="1">
        <f t="shared" si="176"/>
        <v>240.59834980249249</v>
      </c>
      <c r="H91" s="1">
        <f t="shared" si="133"/>
        <v>230.41668755653836</v>
      </c>
      <c r="I91" s="1">
        <f t="shared" si="137"/>
        <v>211.53998829900769</v>
      </c>
      <c r="J91" s="1">
        <f t="shared" si="178"/>
        <v>175.51872519873768</v>
      </c>
      <c r="K91" s="1">
        <f t="shared" si="138"/>
        <v>134.29612977228231</v>
      </c>
      <c r="L91" s="1">
        <f t="shared" si="179"/>
        <v>82.083957857162375</v>
      </c>
      <c r="M91" s="1">
        <f t="shared" si="145"/>
        <v>346.18180214891254</v>
      </c>
      <c r="N91" s="1">
        <f t="shared" si="146"/>
        <v>337.07548935143632</v>
      </c>
      <c r="O91" s="1">
        <f t="shared" si="147"/>
        <v>332.0352134655821</v>
      </c>
      <c r="P91" s="1">
        <f t="shared" si="148"/>
        <v>325.47206070407344</v>
      </c>
      <c r="Q91" s="1">
        <f t="shared" si="149"/>
        <v>324.25731471774071</v>
      </c>
      <c r="R91" s="1">
        <f t="shared" si="150"/>
        <v>319.0884524880895</v>
      </c>
      <c r="S91" s="1">
        <f t="shared" si="151"/>
        <v>315.06473724433198</v>
      </c>
      <c r="T91" s="1">
        <f t="shared" si="152"/>
        <v>293.8194053269678</v>
      </c>
      <c r="U91" s="1">
        <f t="shared" si="153"/>
        <v>296.74479861742145</v>
      </c>
      <c r="V91" s="1">
        <f t="shared" si="154"/>
        <v>316.93218981431966</v>
      </c>
      <c r="W91" s="1">
        <f t="shared" si="155"/>
        <v>298.98035231876145</v>
      </c>
      <c r="X91" s="1">
        <f t="shared" si="156"/>
        <v>281.5789083240299</v>
      </c>
      <c r="Y91" s="6">
        <f t="shared" si="157"/>
        <v>261.54332923541767</v>
      </c>
      <c r="Z91" s="10">
        <f t="shared" si="175"/>
        <v>238.59547803880614</v>
      </c>
      <c r="AA91" s="1">
        <f t="shared" si="177"/>
        <v>248.35804163280588</v>
      </c>
      <c r="AB91" s="1">
        <f t="shared" si="134"/>
        <v>256.15010556857709</v>
      </c>
      <c r="AC91" s="1">
        <f t="shared" si="139"/>
        <v>263.04405746884595</v>
      </c>
      <c r="AD91" s="1">
        <f t="shared" si="180"/>
        <v>294.03657075164983</v>
      </c>
      <c r="AE91" s="1">
        <f t="shared" si="140"/>
        <v>302.26168860057214</v>
      </c>
      <c r="AF91" s="1">
        <f t="shared" si="181"/>
        <v>334.92881055755157</v>
      </c>
      <c r="AG91" s="1">
        <f t="shared" si="159"/>
        <v>85.441837662054922</v>
      </c>
      <c r="AH91" s="1">
        <f t="shared" si="160"/>
        <v>84.294053844327919</v>
      </c>
      <c r="AI91" s="1">
        <f t="shared" si="161"/>
        <v>97.831499534325758</v>
      </c>
      <c r="AJ91" s="1">
        <f t="shared" si="162"/>
        <v>108.12894886641669</v>
      </c>
      <c r="AK91" s="1">
        <f t="shared" si="163"/>
        <v>135.2885761177196</v>
      </c>
      <c r="AL91" s="1">
        <f t="shared" si="164"/>
        <v>184.38443067472841</v>
      </c>
      <c r="AM91" s="1">
        <f t="shared" si="165"/>
        <v>184.44772139237713</v>
      </c>
      <c r="AN91" s="1">
        <f t="shared" si="166"/>
        <v>174.23708633552451</v>
      </c>
      <c r="AO91" s="1">
        <f t="shared" si="167"/>
        <v>204.64961304261979</v>
      </c>
      <c r="AP91" s="1">
        <f t="shared" si="168"/>
        <v>239.78114982729568</v>
      </c>
      <c r="AQ91" s="1">
        <f t="shared" si="169"/>
        <v>221.72759487409508</v>
      </c>
      <c r="AR91" s="1">
        <f t="shared" si="170"/>
        <v>207.85120410753572</v>
      </c>
      <c r="AS91" s="1">
        <f t="shared" si="171"/>
        <v>209.04402680666587</v>
      </c>
      <c r="AT91" s="31">
        <f t="shared" si="136"/>
        <v>82.083957857162375</v>
      </c>
      <c r="AU91" s="6">
        <f t="shared" si="135"/>
        <v>0.60913242130706013</v>
      </c>
      <c r="AX91" s="58"/>
      <c r="AY91" s="34" t="s">
        <v>1</v>
      </c>
      <c r="AZ91" s="34">
        <v>3.5720000000000001</v>
      </c>
      <c r="BA91" s="34">
        <v>65.366</v>
      </c>
    </row>
    <row r="92" spans="1:53" x14ac:dyDescent="0.25">
      <c r="A92" s="4"/>
      <c r="B92" s="4"/>
      <c r="C92" s="12">
        <v>23.89</v>
      </c>
      <c r="D92" s="5">
        <f t="shared" si="182"/>
        <v>3354.42</v>
      </c>
      <c r="E92" s="14">
        <v>0</v>
      </c>
      <c r="F92" s="12">
        <f t="shared" si="174"/>
        <v>249.61397248665074</v>
      </c>
      <c r="G92" s="5">
        <f t="shared" si="176"/>
        <v>241.5898635367025</v>
      </c>
      <c r="H92" s="5">
        <f t="shared" si="133"/>
        <v>231.45182250422531</v>
      </c>
      <c r="I92" s="5">
        <f t="shared" si="137"/>
        <v>212.667023502809</v>
      </c>
      <c r="J92" s="5">
        <f t="shared" si="178"/>
        <v>176.87543393979277</v>
      </c>
      <c r="K92" s="5">
        <f t="shared" si="138"/>
        <v>136.06449466269183</v>
      </c>
      <c r="L92" s="5">
        <f t="shared" si="179"/>
        <v>84.946291110891991</v>
      </c>
      <c r="M92" s="5">
        <f t="shared" si="145"/>
        <v>346.87164250637272</v>
      </c>
      <c r="N92" s="5">
        <f t="shared" si="146"/>
        <v>337.78392761869276</v>
      </c>
      <c r="O92" s="5">
        <f t="shared" si="147"/>
        <v>332.75438271664382</v>
      </c>
      <c r="P92" s="5">
        <f t="shared" si="148"/>
        <v>326.20569972788041</v>
      </c>
      <c r="Q92" s="5">
        <f t="shared" si="149"/>
        <v>324.99369591418224</v>
      </c>
      <c r="R92" s="5">
        <f t="shared" si="150"/>
        <v>319.83673451816594</v>
      </c>
      <c r="S92" s="5">
        <f t="shared" si="151"/>
        <v>315.8225528534021</v>
      </c>
      <c r="T92" s="5">
        <f t="shared" si="152"/>
        <v>294.63187061601633</v>
      </c>
      <c r="U92" s="5">
        <f t="shared" si="153"/>
        <v>297.54927615857849</v>
      </c>
      <c r="V92" s="5">
        <f t="shared" si="154"/>
        <v>317.68555078331769</v>
      </c>
      <c r="W92" s="5">
        <f t="shared" si="155"/>
        <v>299.77883065461896</v>
      </c>
      <c r="X92" s="5">
        <f t="shared" si="156"/>
        <v>282.42658842423538</v>
      </c>
      <c r="Y92" s="14">
        <f t="shared" si="157"/>
        <v>262.45572827344824</v>
      </c>
      <c r="Z92" s="12">
        <f t="shared" si="175"/>
        <v>236.48928546673403</v>
      </c>
      <c r="AA92" s="5">
        <f t="shared" si="177"/>
        <v>246.33533413556924</v>
      </c>
      <c r="AB92" s="5">
        <f t="shared" si="134"/>
        <v>254.18941083922672</v>
      </c>
      <c r="AC92" s="5">
        <f t="shared" si="139"/>
        <v>261.13513009488696</v>
      </c>
      <c r="AD92" s="5">
        <f t="shared" si="180"/>
        <v>292.33009584952072</v>
      </c>
      <c r="AE92" s="5">
        <f t="shared" si="140"/>
        <v>300.6019101663681</v>
      </c>
      <c r="AF92" s="5">
        <f t="shared" si="181"/>
        <v>333.43168436952158</v>
      </c>
      <c r="AG92" s="5">
        <f t="shared" si="159"/>
        <v>79.370571517842478</v>
      </c>
      <c r="AH92" s="5">
        <f t="shared" si="160"/>
        <v>78.133651607424923</v>
      </c>
      <c r="AI92" s="5">
        <f t="shared" si="161"/>
        <v>92.576359299417149</v>
      </c>
      <c r="AJ92" s="5">
        <f t="shared" si="162"/>
        <v>103.39849893956951</v>
      </c>
      <c r="AK92" s="5">
        <f t="shared" si="163"/>
        <v>131.53850701585452</v>
      </c>
      <c r="AL92" s="5">
        <f t="shared" si="164"/>
        <v>181.65075908248699</v>
      </c>
      <c r="AM92" s="5">
        <f t="shared" si="165"/>
        <v>181.71500193115585</v>
      </c>
      <c r="AN92" s="5">
        <f t="shared" si="166"/>
        <v>171.34159522629938</v>
      </c>
      <c r="AO92" s="5">
        <f t="shared" si="167"/>
        <v>202.19011874593184</v>
      </c>
      <c r="AP92" s="5">
        <f t="shared" si="168"/>
        <v>237.68546403282642</v>
      </c>
      <c r="AQ92" s="5">
        <f t="shared" si="169"/>
        <v>219.45957789226432</v>
      </c>
      <c r="AR92" s="5">
        <f t="shared" si="170"/>
        <v>205.43004417307725</v>
      </c>
      <c r="AS92" s="5">
        <f t="shared" si="171"/>
        <v>206.6368436255888</v>
      </c>
      <c r="AT92" s="4">
        <f t="shared" si="136"/>
        <v>78.133651607424923</v>
      </c>
      <c r="AU92" s="14">
        <f t="shared" si="135"/>
        <v>0.30575814016773495</v>
      </c>
      <c r="AX92" s="58"/>
      <c r="AY92" s="34" t="s">
        <v>1</v>
      </c>
      <c r="AZ92" s="34">
        <v>3.5219999999999998</v>
      </c>
      <c r="BA92" s="34">
        <v>61.991999999999997</v>
      </c>
    </row>
    <row r="93" spans="1:53" x14ac:dyDescent="0.25">
      <c r="A93" s="30" t="s">
        <v>35</v>
      </c>
      <c r="B93" s="30">
        <f>SUM(AZ479:AZ497)</f>
        <v>133.52000000000004</v>
      </c>
      <c r="C93" s="11">
        <f>C89</f>
        <v>0</v>
      </c>
      <c r="D93" s="8">
        <f>D92+C93</f>
        <v>3354.42</v>
      </c>
      <c r="E93" s="9">
        <f>$W$200</f>
        <v>554.09373684210516</v>
      </c>
      <c r="F93" s="11">
        <f t="shared" si="174"/>
        <v>249.61397248665074</v>
      </c>
      <c r="G93" s="8">
        <f t="shared" si="176"/>
        <v>241.5898635367025</v>
      </c>
      <c r="H93" s="8">
        <f t="shared" si="133"/>
        <v>231.45182250422531</v>
      </c>
      <c r="I93" s="8">
        <f t="shared" si="137"/>
        <v>212.667023502809</v>
      </c>
      <c r="J93" s="8">
        <f t="shared" si="178"/>
        <v>176.87543393979277</v>
      </c>
      <c r="K93" s="8">
        <f t="shared" si="138"/>
        <v>136.06449466269183</v>
      </c>
      <c r="L93" s="8">
        <f t="shared" si="179"/>
        <v>84.946291110891991</v>
      </c>
      <c r="M93" s="22">
        <f>$W$201</f>
        <v>76.299353778842374</v>
      </c>
      <c r="N93" s="8">
        <f t="shared" ref="N93:Y98" si="183">SQRT(N92^2+2*$P$195*9.81* $C93)</f>
        <v>337.78392761869276</v>
      </c>
      <c r="O93" s="8">
        <f t="shared" si="183"/>
        <v>332.75438271664382</v>
      </c>
      <c r="P93" s="8">
        <f t="shared" si="183"/>
        <v>326.20569972788041</v>
      </c>
      <c r="Q93" s="8">
        <f t="shared" si="183"/>
        <v>324.99369591418224</v>
      </c>
      <c r="R93" s="8">
        <f t="shared" si="183"/>
        <v>319.83673451816594</v>
      </c>
      <c r="S93" s="8">
        <f t="shared" si="183"/>
        <v>315.8225528534021</v>
      </c>
      <c r="T93" s="8">
        <f t="shared" si="183"/>
        <v>294.63187061601633</v>
      </c>
      <c r="U93" s="8">
        <f t="shared" si="183"/>
        <v>297.54927615857849</v>
      </c>
      <c r="V93" s="8">
        <f t="shared" si="183"/>
        <v>317.68555078331769</v>
      </c>
      <c r="W93" s="8">
        <f t="shared" si="183"/>
        <v>299.77883065461896</v>
      </c>
      <c r="X93" s="8">
        <f t="shared" si="183"/>
        <v>282.42658842423538</v>
      </c>
      <c r="Y93" s="9">
        <f t="shared" si="183"/>
        <v>262.45572827344824</v>
      </c>
      <c r="Z93" s="11">
        <f t="shared" si="175"/>
        <v>235.47629584433</v>
      </c>
      <c r="AA93" s="8">
        <f t="shared" si="177"/>
        <v>245.36299763347071</v>
      </c>
      <c r="AB93" s="8">
        <f t="shared" si="134"/>
        <v>253.24723166659334</v>
      </c>
      <c r="AC93" s="8">
        <f t="shared" si="139"/>
        <v>260.2181007033783</v>
      </c>
      <c r="AD93" s="8">
        <f t="shared" si="180"/>
        <v>291.51121539897906</v>
      </c>
      <c r="AE93" s="8">
        <f t="shared" si="140"/>
        <v>299.80562396270898</v>
      </c>
      <c r="AF93" s="8">
        <f t="shared" si="181"/>
        <v>332.71397912545882</v>
      </c>
      <c r="AG93" s="22">
        <f>$W$201</f>
        <v>76.299353778842374</v>
      </c>
      <c r="AH93" s="8">
        <f t="shared" ref="AH93:AS98" si="184">SQRT(AH94^2+2*$P$195*9.81* $C93)</f>
        <v>75.011807587275584</v>
      </c>
      <c r="AI93" s="8">
        <f t="shared" si="184"/>
        <v>89.957134598289542</v>
      </c>
      <c r="AJ93" s="8">
        <f t="shared" si="184"/>
        <v>101.06014717462149</v>
      </c>
      <c r="AK93" s="8">
        <f t="shared" si="184"/>
        <v>129.70845227648047</v>
      </c>
      <c r="AL93" s="8">
        <f t="shared" si="184"/>
        <v>180.32998097721779</v>
      </c>
      <c r="AM93" s="8">
        <f t="shared" si="184"/>
        <v>180.3946941870519</v>
      </c>
      <c r="AN93" s="8">
        <f t="shared" si="184"/>
        <v>169.94071324639373</v>
      </c>
      <c r="AO93" s="8">
        <f t="shared" si="184"/>
        <v>201.00434791937715</v>
      </c>
      <c r="AP93" s="8">
        <f t="shared" si="184"/>
        <v>236.67759415817127</v>
      </c>
      <c r="AQ93" s="8">
        <f t="shared" si="184"/>
        <v>218.36760312063424</v>
      </c>
      <c r="AR93" s="8">
        <f t="shared" si="184"/>
        <v>204.26308235447851</v>
      </c>
      <c r="AS93" s="8">
        <f t="shared" si="184"/>
        <v>205.47673568447118</v>
      </c>
      <c r="AT93" s="30">
        <f t="shared" si="136"/>
        <v>75.011807587275584</v>
      </c>
      <c r="AU93" s="9">
        <f t="shared" si="135"/>
        <v>0</v>
      </c>
      <c r="AX93" s="58"/>
      <c r="AY93" s="34" t="s">
        <v>1</v>
      </c>
      <c r="AZ93" s="34">
        <v>3.456</v>
      </c>
      <c r="BA93" s="34">
        <v>56.093000000000004</v>
      </c>
    </row>
    <row r="94" spans="1:53" x14ac:dyDescent="0.25">
      <c r="A94" s="31"/>
      <c r="B94" s="31"/>
      <c r="C94" s="10">
        <f>$C$90</f>
        <v>50</v>
      </c>
      <c r="D94" s="1">
        <f t="shared" ref="D94:D96" si="185">D93+C94</f>
        <v>3404.42</v>
      </c>
      <c r="E94" s="6">
        <f>$W$200</f>
        <v>554.09373684210516</v>
      </c>
      <c r="F94" s="10">
        <f t="shared" si="174"/>
        <v>251.61032423286298</v>
      </c>
      <c r="G94" s="1">
        <f t="shared" si="176"/>
        <v>243.65196934086649</v>
      </c>
      <c r="H94" s="1">
        <f t="shared" si="133"/>
        <v>233.60343777549039</v>
      </c>
      <c r="I94" s="1">
        <f t="shared" si="137"/>
        <v>215.00670428045802</v>
      </c>
      <c r="J94" s="1">
        <f t="shared" si="178"/>
        <v>179.68177183952187</v>
      </c>
      <c r="K94" s="1">
        <f t="shared" si="138"/>
        <v>139.69311617905046</v>
      </c>
      <c r="L94" s="1">
        <f t="shared" si="179"/>
        <v>90.644869537643487</v>
      </c>
      <c r="M94" s="23">
        <f>$W$201</f>
        <v>76.299353778842374</v>
      </c>
      <c r="N94" s="1">
        <f t="shared" si="183"/>
        <v>339.26184836717238</v>
      </c>
      <c r="O94" s="1">
        <f t="shared" si="183"/>
        <v>334.25454255272979</v>
      </c>
      <c r="P94" s="1">
        <f t="shared" si="183"/>
        <v>327.73583651312236</v>
      </c>
      <c r="Q94" s="1">
        <f t="shared" si="183"/>
        <v>326.52951227103495</v>
      </c>
      <c r="R94" s="1">
        <f t="shared" si="183"/>
        <v>321.39719467855309</v>
      </c>
      <c r="S94" s="1">
        <f t="shared" si="183"/>
        <v>317.40274871342871</v>
      </c>
      <c r="T94" s="1">
        <f t="shared" si="183"/>
        <v>296.32509036983856</v>
      </c>
      <c r="U94" s="1">
        <f t="shared" si="183"/>
        <v>299.22598774587414</v>
      </c>
      <c r="V94" s="1">
        <f t="shared" si="183"/>
        <v>319.25652566000889</v>
      </c>
      <c r="W94" s="1">
        <f t="shared" si="183"/>
        <v>301.44314108742083</v>
      </c>
      <c r="X94" s="1">
        <f t="shared" si="183"/>
        <v>284.19253658207219</v>
      </c>
      <c r="Y94" s="6">
        <f t="shared" si="183"/>
        <v>264.35511968476436</v>
      </c>
      <c r="Z94" s="10">
        <f t="shared" si="175"/>
        <v>235.47629584433</v>
      </c>
      <c r="AA94" s="1">
        <f t="shared" si="177"/>
        <v>245.36299763347071</v>
      </c>
      <c r="AB94" s="1">
        <f t="shared" si="134"/>
        <v>253.24723166659334</v>
      </c>
      <c r="AC94" s="1">
        <f t="shared" si="139"/>
        <v>260.2181007033783</v>
      </c>
      <c r="AD94" s="1">
        <f t="shared" si="180"/>
        <v>291.51121539897906</v>
      </c>
      <c r="AE94" s="1">
        <f t="shared" si="140"/>
        <v>299.80562396270898</v>
      </c>
      <c r="AF94" s="1">
        <f t="shared" si="181"/>
        <v>332.71397912545882</v>
      </c>
      <c r="AG94" s="23">
        <f>$W$201</f>
        <v>76.299353778842374</v>
      </c>
      <c r="AH94" s="1">
        <f t="shared" si="184"/>
        <v>75.011807587275584</v>
      </c>
      <c r="AI94" s="1">
        <f t="shared" si="184"/>
        <v>89.957134598289542</v>
      </c>
      <c r="AJ94" s="1">
        <f t="shared" si="184"/>
        <v>101.06014717462149</v>
      </c>
      <c r="AK94" s="1">
        <f t="shared" si="184"/>
        <v>129.70845227648047</v>
      </c>
      <c r="AL94" s="1">
        <f t="shared" si="184"/>
        <v>180.32998097721779</v>
      </c>
      <c r="AM94" s="1">
        <f t="shared" si="184"/>
        <v>180.3946941870519</v>
      </c>
      <c r="AN94" s="1">
        <f t="shared" si="184"/>
        <v>169.94071324639373</v>
      </c>
      <c r="AO94" s="1">
        <f t="shared" si="184"/>
        <v>201.00434791937715</v>
      </c>
      <c r="AP94" s="1">
        <f t="shared" si="184"/>
        <v>236.67759415817127</v>
      </c>
      <c r="AQ94" s="1">
        <f t="shared" si="184"/>
        <v>218.36760312063424</v>
      </c>
      <c r="AR94" s="1">
        <f t="shared" si="184"/>
        <v>204.26308235447851</v>
      </c>
      <c r="AS94" s="1">
        <f t="shared" si="184"/>
        <v>205.47673568447118</v>
      </c>
      <c r="AT94" s="31">
        <f t="shared" si="136"/>
        <v>75.011807587275584</v>
      </c>
      <c r="AU94" s="6">
        <f t="shared" si="135"/>
        <v>0.66656172685647441</v>
      </c>
      <c r="AX94" s="58"/>
      <c r="AY94" s="34" t="s">
        <v>1</v>
      </c>
      <c r="AZ94" s="34">
        <v>3.3969999999999998</v>
      </c>
      <c r="BA94" s="34">
        <v>56.834000000000003</v>
      </c>
    </row>
    <row r="95" spans="1:53" x14ac:dyDescent="0.25">
      <c r="A95" s="31"/>
      <c r="B95" s="31"/>
      <c r="C95" s="10">
        <f>$C$90</f>
        <v>50</v>
      </c>
      <c r="D95" s="1">
        <f t="shared" si="185"/>
        <v>3454.42</v>
      </c>
      <c r="E95" s="6">
        <f>$W$200</f>
        <v>554.09373684210516</v>
      </c>
      <c r="F95" s="10">
        <f t="shared" si="174"/>
        <v>253.59096052613239</v>
      </c>
      <c r="G95" s="1">
        <f t="shared" si="176"/>
        <v>245.69676872861504</v>
      </c>
      <c r="H95" s="1">
        <f t="shared" ref="H95:H126" si="186">SQRT(H94^2+2*$P$195*9.81* $C95)</f>
        <v>235.7354155415079</v>
      </c>
      <c r="I95" s="1">
        <f t="shared" si="137"/>
        <v>217.32119750623576</v>
      </c>
      <c r="J95" s="1">
        <f t="shared" si="178"/>
        <v>182.44494822107296</v>
      </c>
      <c r="K95" s="1">
        <f t="shared" si="138"/>
        <v>143.22983874812431</v>
      </c>
      <c r="L95" s="1">
        <f t="shared" si="179"/>
        <v>96.005793437148412</v>
      </c>
      <c r="M95" s="23">
        <f>$W$201</f>
        <v>76.299353778842374</v>
      </c>
      <c r="N95" s="1">
        <f t="shared" si="183"/>
        <v>340.73335873892688</v>
      </c>
      <c r="O95" s="1">
        <f t="shared" si="183"/>
        <v>335.74799957279663</v>
      </c>
      <c r="P95" s="1">
        <f t="shared" si="183"/>
        <v>329.25886250024627</v>
      </c>
      <c r="Q95" s="1">
        <f t="shared" si="183"/>
        <v>328.05813872537891</v>
      </c>
      <c r="R95" s="1">
        <f t="shared" si="183"/>
        <v>322.95011495158775</v>
      </c>
      <c r="S95" s="1">
        <f t="shared" si="183"/>
        <v>318.9751164132399</v>
      </c>
      <c r="T95" s="1">
        <f t="shared" si="183"/>
        <v>298.0086897771489</v>
      </c>
      <c r="U95" s="1">
        <f t="shared" si="183"/>
        <v>300.89335609563403</v>
      </c>
      <c r="V95" s="1">
        <f t="shared" si="183"/>
        <v>320.81980795533792</v>
      </c>
      <c r="W95" s="1">
        <f t="shared" si="183"/>
        <v>303.09831294260067</v>
      </c>
      <c r="X95" s="1">
        <f t="shared" si="183"/>
        <v>285.94757884785884</v>
      </c>
      <c r="Y95" s="6">
        <f t="shared" si="183"/>
        <v>266.24096097998535</v>
      </c>
      <c r="Z95" s="10">
        <f t="shared" si="175"/>
        <v>233.3419505887581</v>
      </c>
      <c r="AA95" s="1">
        <f t="shared" si="177"/>
        <v>243.31539328140042</v>
      </c>
      <c r="AB95" s="1">
        <f t="shared" ref="AB95:AB126" si="187">SQRT(AB96^2+2*$P$195*9.81* $C95)</f>
        <v>251.26388587855834</v>
      </c>
      <c r="AC95" s="1">
        <f t="shared" si="139"/>
        <v>258.28828841756172</v>
      </c>
      <c r="AD95" s="1">
        <f t="shared" si="180"/>
        <v>289.78986991161366</v>
      </c>
      <c r="AE95" s="1">
        <f t="shared" si="140"/>
        <v>298.13217229891387</v>
      </c>
      <c r="AF95" s="1">
        <f t="shared" si="181"/>
        <v>331.20684157410795</v>
      </c>
      <c r="AG95" s="23">
        <f>$W$201</f>
        <v>76.299353778842374</v>
      </c>
      <c r="AH95" s="1">
        <f t="shared" si="184"/>
        <v>68.015816377593055</v>
      </c>
      <c r="AI95" s="1">
        <f t="shared" si="184"/>
        <v>84.212030406200171</v>
      </c>
      <c r="AJ95" s="1">
        <f t="shared" si="184"/>
        <v>95.981942817157829</v>
      </c>
      <c r="AK95" s="1">
        <f t="shared" si="184"/>
        <v>125.7921404220471</v>
      </c>
      <c r="AL95" s="1">
        <f t="shared" si="184"/>
        <v>177.53388983302239</v>
      </c>
      <c r="AM95" s="1">
        <f t="shared" si="184"/>
        <v>177.59962187696229</v>
      </c>
      <c r="AN95" s="1">
        <f t="shared" si="184"/>
        <v>166.97073401854897</v>
      </c>
      <c r="AO95" s="1">
        <f t="shared" si="184"/>
        <v>198.49969239899093</v>
      </c>
      <c r="AP95" s="1">
        <f t="shared" si="184"/>
        <v>234.55418047116541</v>
      </c>
      <c r="AQ95" s="1">
        <f t="shared" si="184"/>
        <v>216.06431934183587</v>
      </c>
      <c r="AR95" s="1">
        <f t="shared" si="184"/>
        <v>201.79887713501398</v>
      </c>
      <c r="AS95" s="1">
        <f t="shared" si="184"/>
        <v>203.0272614885647</v>
      </c>
      <c r="AT95" s="31">
        <f t="shared" si="136"/>
        <v>68.015816377593055</v>
      </c>
      <c r="AU95" s="6">
        <f t="shared" si="135"/>
        <v>0.7351231325729094</v>
      </c>
      <c r="AX95" s="58"/>
      <c r="AY95" s="34" t="s">
        <v>1</v>
      </c>
      <c r="AZ95" s="34">
        <v>3.3330000000000002</v>
      </c>
      <c r="BA95" s="34">
        <v>52.927</v>
      </c>
    </row>
    <row r="96" spans="1:53" x14ac:dyDescent="0.25">
      <c r="A96" s="4"/>
      <c r="B96" s="4"/>
      <c r="C96" s="12">
        <v>33.520000000000003</v>
      </c>
      <c r="D96" s="5">
        <f t="shared" si="185"/>
        <v>3487.94</v>
      </c>
      <c r="E96" s="14">
        <f>$W$200</f>
        <v>554.09373684210516</v>
      </c>
      <c r="F96" s="12">
        <f t="shared" si="174"/>
        <v>254.91016242701357</v>
      </c>
      <c r="G96" s="5">
        <f t="shared" si="176"/>
        <v>247.05812638260363</v>
      </c>
      <c r="H96" s="5">
        <f t="shared" si="186"/>
        <v>237.153962202885</v>
      </c>
      <c r="I96" s="5">
        <f t="shared" si="137"/>
        <v>218.859129427</v>
      </c>
      <c r="J96" s="5">
        <f t="shared" si="178"/>
        <v>184.27418370295388</v>
      </c>
      <c r="K96" s="5">
        <f t="shared" si="138"/>
        <v>145.55274767524551</v>
      </c>
      <c r="L96" s="5">
        <f t="shared" si="179"/>
        <v>99.438061231584811</v>
      </c>
      <c r="M96" s="24">
        <f>$W$201</f>
        <v>76.299353778842374</v>
      </c>
      <c r="N96" s="5">
        <f t="shared" si="183"/>
        <v>341.71631129565685</v>
      </c>
      <c r="O96" s="5">
        <f t="shared" si="183"/>
        <v>336.74550459528729</v>
      </c>
      <c r="P96" s="5">
        <f t="shared" si="183"/>
        <v>330.27596670505119</v>
      </c>
      <c r="Q96" s="5">
        <f t="shared" si="183"/>
        <v>329.07895410062304</v>
      </c>
      <c r="R96" s="5">
        <f t="shared" si="183"/>
        <v>323.98702504150339</v>
      </c>
      <c r="S96" s="5">
        <f t="shared" si="183"/>
        <v>320.02490612269531</v>
      </c>
      <c r="T96" s="5">
        <f t="shared" si="183"/>
        <v>299.13206921139863</v>
      </c>
      <c r="U96" s="5">
        <f t="shared" si="183"/>
        <v>302.00600555368766</v>
      </c>
      <c r="V96" s="5">
        <f t="shared" si="183"/>
        <v>321.86358107822622</v>
      </c>
      <c r="W96" s="5">
        <f t="shared" si="183"/>
        <v>304.20289767957615</v>
      </c>
      <c r="X96" s="5">
        <f t="shared" si="183"/>
        <v>287.11815250337696</v>
      </c>
      <c r="Y96" s="14">
        <f t="shared" si="183"/>
        <v>267.49778494698995</v>
      </c>
      <c r="Z96" s="12">
        <f t="shared" si="175"/>
        <v>231.18790172620717</v>
      </c>
      <c r="AA96" s="5">
        <f t="shared" si="177"/>
        <v>241.25041058552119</v>
      </c>
      <c r="AB96" s="5">
        <f t="shared" si="187"/>
        <v>249.26475953650805</v>
      </c>
      <c r="AC96" s="5">
        <f t="shared" si="139"/>
        <v>256.34394850215125</v>
      </c>
      <c r="AD96" s="5">
        <f t="shared" si="180"/>
        <v>288.05823838833351</v>
      </c>
      <c r="AE96" s="5">
        <f t="shared" si="140"/>
        <v>296.44927417632391</v>
      </c>
      <c r="AF96" s="5">
        <f t="shared" si="181"/>
        <v>329.69281445839283</v>
      </c>
      <c r="AG96" s="24">
        <f>$W$201</f>
        <v>76.299353778842374</v>
      </c>
      <c r="AH96" s="5">
        <f t="shared" si="184"/>
        <v>60.212384751896813</v>
      </c>
      <c r="AI96" s="5">
        <f t="shared" si="184"/>
        <v>78.04515401442157</v>
      </c>
      <c r="AJ96" s="5">
        <f t="shared" si="184"/>
        <v>90.619607960728644</v>
      </c>
      <c r="AK96" s="5">
        <f t="shared" si="184"/>
        <v>121.74991824210812</v>
      </c>
      <c r="AL96" s="5">
        <f t="shared" si="184"/>
        <v>174.69305091858615</v>
      </c>
      <c r="AM96" s="5">
        <f t="shared" si="184"/>
        <v>174.75985148437263</v>
      </c>
      <c r="AN96" s="5">
        <f t="shared" si="184"/>
        <v>163.94696099255097</v>
      </c>
      <c r="AO96" s="5">
        <f t="shared" si="184"/>
        <v>195.9630268251999</v>
      </c>
      <c r="AP96" s="5">
        <f t="shared" si="184"/>
        <v>232.4113671413256</v>
      </c>
      <c r="AQ96" s="5">
        <f t="shared" si="184"/>
        <v>213.73621614656423</v>
      </c>
      <c r="AR96" s="5">
        <f t="shared" si="184"/>
        <v>199.30420671163083</v>
      </c>
      <c r="AS96" s="5">
        <f t="shared" si="184"/>
        <v>200.54787185992782</v>
      </c>
      <c r="AT96" s="4">
        <f t="shared" si="136"/>
        <v>60.212384751896813</v>
      </c>
      <c r="AU96" s="14">
        <f t="shared" si="135"/>
        <v>0.55669610393473168</v>
      </c>
      <c r="AX96" s="58"/>
      <c r="AY96" s="34" t="s">
        <v>1</v>
      </c>
      <c r="AZ96" s="34">
        <v>3.2810000000000001</v>
      </c>
      <c r="BA96" s="34">
        <v>51.993000000000002</v>
      </c>
    </row>
    <row r="97" spans="1:53" x14ac:dyDescent="0.25">
      <c r="A97" s="30" t="s">
        <v>99</v>
      </c>
      <c r="B97" s="30">
        <f>AZ498</f>
        <v>7.1</v>
      </c>
      <c r="C97" s="11">
        <v>0</v>
      </c>
      <c r="D97" s="8">
        <f>D96+C97</f>
        <v>3487.94</v>
      </c>
      <c r="E97" s="9">
        <v>0</v>
      </c>
      <c r="F97" s="11">
        <f t="shared" si="174"/>
        <v>254.91016242701357</v>
      </c>
      <c r="G97" s="8">
        <f t="shared" si="176"/>
        <v>247.05812638260363</v>
      </c>
      <c r="H97" s="8">
        <f t="shared" si="186"/>
        <v>237.153962202885</v>
      </c>
      <c r="I97" s="8">
        <f t="shared" si="137"/>
        <v>218.859129427</v>
      </c>
      <c r="J97" s="8">
        <f t="shared" si="178"/>
        <v>184.27418370295388</v>
      </c>
      <c r="K97" s="8">
        <f t="shared" si="138"/>
        <v>145.55274767524551</v>
      </c>
      <c r="L97" s="8">
        <f t="shared" si="179"/>
        <v>99.438061231584811</v>
      </c>
      <c r="M97" s="8">
        <f t="shared" ref="M97:M128" si="188">SQRT(M96^2+2*$P$195*9.81* $C97)</f>
        <v>76.299353778842374</v>
      </c>
      <c r="N97" s="8">
        <f t="shared" si="183"/>
        <v>341.71631129565685</v>
      </c>
      <c r="O97" s="8">
        <f t="shared" si="183"/>
        <v>336.74550459528729</v>
      </c>
      <c r="P97" s="8">
        <f t="shared" si="183"/>
        <v>330.27596670505119</v>
      </c>
      <c r="Q97" s="8">
        <f t="shared" si="183"/>
        <v>329.07895410062304</v>
      </c>
      <c r="R97" s="8">
        <f t="shared" si="183"/>
        <v>323.98702504150339</v>
      </c>
      <c r="S97" s="8">
        <f t="shared" si="183"/>
        <v>320.02490612269531</v>
      </c>
      <c r="T97" s="8">
        <f t="shared" si="183"/>
        <v>299.13206921139863</v>
      </c>
      <c r="U97" s="8">
        <f t="shared" si="183"/>
        <v>302.00600555368766</v>
      </c>
      <c r="V97" s="8">
        <f t="shared" si="183"/>
        <v>321.86358107822622</v>
      </c>
      <c r="W97" s="8">
        <f t="shared" si="183"/>
        <v>304.20289767957615</v>
      </c>
      <c r="X97" s="8">
        <f t="shared" si="183"/>
        <v>287.11815250337696</v>
      </c>
      <c r="Y97" s="9">
        <f t="shared" si="183"/>
        <v>267.49778494698995</v>
      </c>
      <c r="Z97" s="11">
        <f t="shared" si="175"/>
        <v>229.73251893575369</v>
      </c>
      <c r="AA97" s="8">
        <f t="shared" si="177"/>
        <v>239.85609218796705</v>
      </c>
      <c r="AB97" s="8">
        <f t="shared" si="187"/>
        <v>247.9155192778241</v>
      </c>
      <c r="AC97" s="8">
        <f t="shared" si="139"/>
        <v>255.03216323764653</v>
      </c>
      <c r="AD97" s="8">
        <f t="shared" si="180"/>
        <v>286.89150049346176</v>
      </c>
      <c r="AE97" s="8">
        <f t="shared" si="140"/>
        <v>295.31568957925219</v>
      </c>
      <c r="AF97" s="8">
        <f t="shared" si="181"/>
        <v>328.67390565345499</v>
      </c>
      <c r="AG97" s="8">
        <f t="shared" ref="AG97:AG128" si="189">SQRT(AG98^2+2*$P$195*9.81* $C97)</f>
        <v>346.28439779907615</v>
      </c>
      <c r="AH97" s="8">
        <f t="shared" si="184"/>
        <v>54.357296009923594</v>
      </c>
      <c r="AI97" s="8">
        <f t="shared" si="184"/>
        <v>73.622214155340259</v>
      </c>
      <c r="AJ97" s="8">
        <f t="shared" si="184"/>
        <v>86.839493889336737</v>
      </c>
      <c r="AK97" s="8">
        <f t="shared" si="184"/>
        <v>118.9631327090877</v>
      </c>
      <c r="AL97" s="8">
        <f t="shared" si="184"/>
        <v>172.76239866140935</v>
      </c>
      <c r="AM97" s="8">
        <f t="shared" si="184"/>
        <v>172.82994544592086</v>
      </c>
      <c r="AN97" s="8">
        <f t="shared" si="184"/>
        <v>161.88820330923755</v>
      </c>
      <c r="AO97" s="8">
        <f t="shared" si="184"/>
        <v>194.24389883467128</v>
      </c>
      <c r="AP97" s="8">
        <f t="shared" si="184"/>
        <v>230.96369396184335</v>
      </c>
      <c r="AQ97" s="8">
        <f t="shared" si="184"/>
        <v>212.16115206288549</v>
      </c>
      <c r="AR97" s="8">
        <f t="shared" si="184"/>
        <v>197.61414717816248</v>
      </c>
      <c r="AS97" s="8">
        <f t="shared" si="184"/>
        <v>198.86838174920121</v>
      </c>
      <c r="AT97" s="30">
        <f t="shared" si="136"/>
        <v>54.357296009923594</v>
      </c>
      <c r="AU97" s="9">
        <f t="shared" si="135"/>
        <v>0</v>
      </c>
      <c r="AX97" s="58"/>
      <c r="AY97" s="34" t="s">
        <v>1</v>
      </c>
      <c r="AZ97" s="34">
        <v>3.2330000000000001</v>
      </c>
      <c r="BA97" s="34">
        <v>50.747</v>
      </c>
    </row>
    <row r="98" spans="1:53" x14ac:dyDescent="0.25">
      <c r="A98" s="4"/>
      <c r="B98" s="4"/>
      <c r="C98" s="12">
        <v>7.1</v>
      </c>
      <c r="D98" s="5">
        <f>D97+C98</f>
        <v>3495.04</v>
      </c>
      <c r="E98" s="14">
        <v>0</v>
      </c>
      <c r="F98" s="12">
        <f t="shared" si="174"/>
        <v>255.18871242389707</v>
      </c>
      <c r="G98" s="5">
        <f t="shared" si="176"/>
        <v>247.3455191663729</v>
      </c>
      <c r="H98" s="5">
        <f t="shared" si="186"/>
        <v>237.45334242441695</v>
      </c>
      <c r="I98" s="5">
        <f t="shared" si="137"/>
        <v>219.18349977483328</v>
      </c>
      <c r="J98" s="5">
        <f t="shared" si="178"/>
        <v>184.65931554998789</v>
      </c>
      <c r="K98" s="5">
        <f t="shared" si="138"/>
        <v>146.04003011439599</v>
      </c>
      <c r="L98" s="5">
        <f t="shared" si="179"/>
        <v>100.14996785569335</v>
      </c>
      <c r="M98" s="5">
        <f t="shared" si="188"/>
        <v>77.224862752024023</v>
      </c>
      <c r="N98" s="5">
        <f t="shared" si="183"/>
        <v>341.92415159726619</v>
      </c>
      <c r="O98" s="5">
        <f t="shared" si="183"/>
        <v>336.95641098684359</v>
      </c>
      <c r="P98" s="5">
        <f t="shared" si="183"/>
        <v>330.49100172766595</v>
      </c>
      <c r="Q98" s="5">
        <f t="shared" si="183"/>
        <v>329.29477079352472</v>
      </c>
      <c r="R98" s="5">
        <f t="shared" si="183"/>
        <v>324.20623133314967</v>
      </c>
      <c r="S98" s="5">
        <f t="shared" si="183"/>
        <v>320.24682446331917</v>
      </c>
      <c r="T98" s="5">
        <f t="shared" si="183"/>
        <v>299.36947551594665</v>
      </c>
      <c r="U98" s="5">
        <f t="shared" si="183"/>
        <v>302.24115442886665</v>
      </c>
      <c r="V98" s="5">
        <f t="shared" si="183"/>
        <v>322.08423256114219</v>
      </c>
      <c r="W98" s="5">
        <f t="shared" si="183"/>
        <v>304.43634966385122</v>
      </c>
      <c r="X98" s="5">
        <f t="shared" si="183"/>
        <v>287.36548424776493</v>
      </c>
      <c r="Y98" s="14">
        <f t="shared" si="183"/>
        <v>267.76324055319111</v>
      </c>
      <c r="Z98" s="12">
        <f t="shared" si="175"/>
        <v>229.73251893575369</v>
      </c>
      <c r="AA98" s="5">
        <f t="shared" si="177"/>
        <v>239.85609218796705</v>
      </c>
      <c r="AB98" s="5">
        <f t="shared" si="187"/>
        <v>247.9155192778241</v>
      </c>
      <c r="AC98" s="5">
        <f t="shared" si="139"/>
        <v>255.03216323764653</v>
      </c>
      <c r="AD98" s="5">
        <f t="shared" si="180"/>
        <v>286.89150049346176</v>
      </c>
      <c r="AE98" s="5">
        <f t="shared" si="140"/>
        <v>295.31568957925219</v>
      </c>
      <c r="AF98" s="5">
        <f t="shared" si="181"/>
        <v>328.67390565345499</v>
      </c>
      <c r="AG98" s="5">
        <f t="shared" si="189"/>
        <v>346.28439779907615</v>
      </c>
      <c r="AH98" s="5">
        <f t="shared" si="184"/>
        <v>54.357296009923594</v>
      </c>
      <c r="AI98" s="5">
        <f t="shared" si="184"/>
        <v>73.622214155340259</v>
      </c>
      <c r="AJ98" s="5">
        <f t="shared" si="184"/>
        <v>86.839493889336737</v>
      </c>
      <c r="AK98" s="5">
        <f t="shared" si="184"/>
        <v>118.9631327090877</v>
      </c>
      <c r="AL98" s="5">
        <f t="shared" si="184"/>
        <v>172.76239866140935</v>
      </c>
      <c r="AM98" s="5">
        <f t="shared" si="184"/>
        <v>172.82994544592086</v>
      </c>
      <c r="AN98" s="5">
        <f t="shared" si="184"/>
        <v>161.88820330923755</v>
      </c>
      <c r="AO98" s="5">
        <f t="shared" si="184"/>
        <v>194.24389883467128</v>
      </c>
      <c r="AP98" s="5">
        <f t="shared" si="184"/>
        <v>230.96369396184335</v>
      </c>
      <c r="AQ98" s="5">
        <f t="shared" si="184"/>
        <v>212.16115206288549</v>
      </c>
      <c r="AR98" s="5">
        <f t="shared" si="184"/>
        <v>197.61414717816248</v>
      </c>
      <c r="AS98" s="5">
        <f t="shared" si="184"/>
        <v>198.86838174920121</v>
      </c>
      <c r="AT98" s="4">
        <f t="shared" si="136"/>
        <v>54.357296009923594</v>
      </c>
      <c r="AU98" s="14">
        <f t="shared" si="135"/>
        <v>0.13061724039223377</v>
      </c>
      <c r="AX98" s="58"/>
      <c r="AY98" s="34" t="s">
        <v>1</v>
      </c>
      <c r="AZ98" s="34">
        <v>3.194</v>
      </c>
      <c r="BA98" s="34">
        <v>50.496000000000002</v>
      </c>
    </row>
    <row r="99" spans="1:53" x14ac:dyDescent="0.25">
      <c r="A99" s="30" t="s">
        <v>36</v>
      </c>
      <c r="B99" s="30">
        <f>SUM(AZ499:AZ520)</f>
        <v>153.44900000000001</v>
      </c>
      <c r="C99" s="11">
        <v>0</v>
      </c>
      <c r="D99" s="8">
        <f>D98+C99</f>
        <v>3495.04</v>
      </c>
      <c r="E99" s="9">
        <f>$X$200</f>
        <v>267.70331818181819</v>
      </c>
      <c r="F99" s="11">
        <f t="shared" si="174"/>
        <v>255.18871242389707</v>
      </c>
      <c r="G99" s="8">
        <f t="shared" si="176"/>
        <v>247.3455191663729</v>
      </c>
      <c r="H99" s="8">
        <f t="shared" si="186"/>
        <v>237.45334242441695</v>
      </c>
      <c r="I99" s="8">
        <f t="shared" si="137"/>
        <v>219.18349977483328</v>
      </c>
      <c r="J99" s="8">
        <f t="shared" si="178"/>
        <v>184.65931554998789</v>
      </c>
      <c r="K99" s="8">
        <f t="shared" si="138"/>
        <v>146.04003011439599</v>
      </c>
      <c r="L99" s="8">
        <f t="shared" si="179"/>
        <v>100.14996785569335</v>
      </c>
      <c r="M99" s="8">
        <f t="shared" si="188"/>
        <v>77.224862752024023</v>
      </c>
      <c r="N99" s="22">
        <f>$X$201</f>
        <v>53.034211500789333</v>
      </c>
      <c r="O99" s="8">
        <f t="shared" ref="O99:Y105" si="190">SQRT(O98^2+2*$P$195*9.81* $C99)</f>
        <v>336.95641098684359</v>
      </c>
      <c r="P99" s="8">
        <f t="shared" si="190"/>
        <v>330.49100172766595</v>
      </c>
      <c r="Q99" s="8">
        <f t="shared" si="190"/>
        <v>329.29477079352472</v>
      </c>
      <c r="R99" s="8">
        <f t="shared" si="190"/>
        <v>324.20623133314967</v>
      </c>
      <c r="S99" s="8">
        <f t="shared" si="190"/>
        <v>320.24682446331917</v>
      </c>
      <c r="T99" s="8">
        <f t="shared" si="190"/>
        <v>299.36947551594665</v>
      </c>
      <c r="U99" s="8">
        <f t="shared" si="190"/>
        <v>302.24115442886665</v>
      </c>
      <c r="V99" s="8">
        <f t="shared" si="190"/>
        <v>322.08423256114219</v>
      </c>
      <c r="W99" s="8">
        <f t="shared" si="190"/>
        <v>304.43634966385122</v>
      </c>
      <c r="X99" s="8">
        <f t="shared" si="190"/>
        <v>287.36548424776493</v>
      </c>
      <c r="Y99" s="9">
        <f t="shared" si="190"/>
        <v>267.76324055319111</v>
      </c>
      <c r="Z99" s="11">
        <f t="shared" si="175"/>
        <v>229.42306382874068</v>
      </c>
      <c r="AA99" s="8">
        <f t="shared" si="177"/>
        <v>239.55971472616707</v>
      </c>
      <c r="AB99" s="8">
        <f t="shared" si="187"/>
        <v>247.62878802512677</v>
      </c>
      <c r="AC99" s="8">
        <f t="shared" si="139"/>
        <v>254.7534420683528</v>
      </c>
      <c r="AD99" s="8">
        <f t="shared" si="180"/>
        <v>286.64375977053811</v>
      </c>
      <c r="AE99" s="8">
        <f t="shared" si="140"/>
        <v>295.0750217684805</v>
      </c>
      <c r="AF99" s="8">
        <f t="shared" si="181"/>
        <v>328.45768101461141</v>
      </c>
      <c r="AG99" s="8">
        <f t="shared" si="189"/>
        <v>346.07917608412788</v>
      </c>
      <c r="AH99" s="22">
        <f>$X$201</f>
        <v>53.034211500789333</v>
      </c>
      <c r="AI99" s="8">
        <f t="shared" ref="AI99:AS105" si="191">SQRT(AI100^2+2*$P$195*9.81* $C99)</f>
        <v>72.650825027213443</v>
      </c>
      <c r="AJ99" s="8">
        <f t="shared" si="191"/>
        <v>86.017496237429242</v>
      </c>
      <c r="AK99" s="8">
        <f t="shared" si="191"/>
        <v>118.36443259678987</v>
      </c>
      <c r="AL99" s="8">
        <f t="shared" si="191"/>
        <v>172.35068422041073</v>
      </c>
      <c r="AM99" s="8">
        <f t="shared" si="191"/>
        <v>172.41839229861756</v>
      </c>
      <c r="AN99" s="8">
        <f t="shared" si="191"/>
        <v>161.44876069729688</v>
      </c>
      <c r="AO99" s="8">
        <f t="shared" si="191"/>
        <v>193.87780738004548</v>
      </c>
      <c r="AP99" s="8">
        <f t="shared" si="191"/>
        <v>230.65589064339986</v>
      </c>
      <c r="AQ99" s="8">
        <f t="shared" si="191"/>
        <v>211.82602862880381</v>
      </c>
      <c r="AR99" s="8">
        <f t="shared" si="191"/>
        <v>197.25431078927645</v>
      </c>
      <c r="AS99" s="8">
        <f t="shared" si="191"/>
        <v>198.51081889797851</v>
      </c>
      <c r="AT99" s="30">
        <f t="shared" si="136"/>
        <v>53.034211500789333</v>
      </c>
      <c r="AU99" s="9">
        <f t="shared" si="135"/>
        <v>0</v>
      </c>
      <c r="AX99" s="58"/>
      <c r="AY99" s="34" t="s">
        <v>1</v>
      </c>
      <c r="AZ99" s="34">
        <v>3.15</v>
      </c>
      <c r="BA99" s="34">
        <v>47.045000000000002</v>
      </c>
    </row>
    <row r="100" spans="1:53" x14ac:dyDescent="0.25">
      <c r="A100" s="31"/>
      <c r="B100" s="31"/>
      <c r="C100" s="10">
        <f>$C$90</f>
        <v>50</v>
      </c>
      <c r="D100" s="1">
        <f t="shared" ref="D100:D103" si="192">D99+C100</f>
        <v>3545.04</v>
      </c>
      <c r="E100" s="6">
        <f>$X$200</f>
        <v>267.70331818181819</v>
      </c>
      <c r="F100" s="10">
        <f t="shared" si="174"/>
        <v>257.14178763586136</v>
      </c>
      <c r="G100" s="1">
        <f t="shared" si="176"/>
        <v>249.36003258678514</v>
      </c>
      <c r="H100" s="1">
        <f t="shared" si="186"/>
        <v>239.55105891756648</v>
      </c>
      <c r="I100" s="1">
        <f t="shared" si="137"/>
        <v>221.45434421917386</v>
      </c>
      <c r="J100" s="1">
        <f t="shared" si="178"/>
        <v>187.34909345761457</v>
      </c>
      <c r="K100" s="1">
        <f t="shared" si="138"/>
        <v>149.42660538141689</v>
      </c>
      <c r="L100" s="1">
        <f t="shared" si="179"/>
        <v>105.026834958959</v>
      </c>
      <c r="M100" s="1">
        <f t="shared" si="188"/>
        <v>83.452378199000094</v>
      </c>
      <c r="N100" s="23">
        <f>$X$201</f>
        <v>53.034211500789333</v>
      </c>
      <c r="O100" s="1">
        <f t="shared" si="190"/>
        <v>338.43794542742194</v>
      </c>
      <c r="P100" s="1">
        <f t="shared" si="190"/>
        <v>332.00138888708898</v>
      </c>
      <c r="Q100" s="1">
        <f t="shared" si="190"/>
        <v>330.81061964810016</v>
      </c>
      <c r="R100" s="1">
        <f t="shared" si="190"/>
        <v>325.74576042558675</v>
      </c>
      <c r="S100" s="1">
        <f t="shared" si="190"/>
        <v>321.80529607021691</v>
      </c>
      <c r="T100" s="1">
        <f t="shared" si="190"/>
        <v>301.03604912151798</v>
      </c>
      <c r="U100" s="1">
        <f t="shared" si="190"/>
        <v>303.89197987195058</v>
      </c>
      <c r="V100" s="1">
        <f t="shared" si="190"/>
        <v>323.63385617777988</v>
      </c>
      <c r="W100" s="1">
        <f t="shared" si="190"/>
        <v>306.07533549218022</v>
      </c>
      <c r="X100" s="1">
        <f t="shared" si="190"/>
        <v>289.10126519431287</v>
      </c>
      <c r="Y100" s="6">
        <f t="shared" si="190"/>
        <v>269.62524546404421</v>
      </c>
      <c r="Z100" s="10">
        <f t="shared" si="175"/>
        <v>229.42306382874068</v>
      </c>
      <c r="AA100" s="1">
        <f t="shared" si="177"/>
        <v>239.55971472616707</v>
      </c>
      <c r="AB100" s="1">
        <f t="shared" si="187"/>
        <v>247.62878802512677</v>
      </c>
      <c r="AC100" s="1">
        <f t="shared" si="139"/>
        <v>254.7534420683528</v>
      </c>
      <c r="AD100" s="1">
        <f t="shared" si="180"/>
        <v>286.64375977053811</v>
      </c>
      <c r="AE100" s="1">
        <f t="shared" si="140"/>
        <v>295.0750217684805</v>
      </c>
      <c r="AF100" s="1">
        <f t="shared" si="181"/>
        <v>328.45768101461141</v>
      </c>
      <c r="AG100" s="1">
        <f t="shared" si="189"/>
        <v>346.07917608412788</v>
      </c>
      <c r="AH100" s="23">
        <f>$X$201</f>
        <v>53.034211500789333</v>
      </c>
      <c r="AI100" s="1">
        <f t="shared" si="191"/>
        <v>72.650825027213443</v>
      </c>
      <c r="AJ100" s="1">
        <f t="shared" si="191"/>
        <v>86.017496237429242</v>
      </c>
      <c r="AK100" s="1">
        <f t="shared" si="191"/>
        <v>118.36443259678987</v>
      </c>
      <c r="AL100" s="1">
        <f t="shared" si="191"/>
        <v>172.35068422041073</v>
      </c>
      <c r="AM100" s="1">
        <f t="shared" si="191"/>
        <v>172.41839229861756</v>
      </c>
      <c r="AN100" s="1">
        <f t="shared" si="191"/>
        <v>161.44876069729688</v>
      </c>
      <c r="AO100" s="1">
        <f t="shared" si="191"/>
        <v>193.87780738004548</v>
      </c>
      <c r="AP100" s="1">
        <f t="shared" si="191"/>
        <v>230.65589064339986</v>
      </c>
      <c r="AQ100" s="1">
        <f t="shared" si="191"/>
        <v>211.82602862880381</v>
      </c>
      <c r="AR100" s="1">
        <f t="shared" si="191"/>
        <v>197.25431078927645</v>
      </c>
      <c r="AS100" s="1">
        <f t="shared" si="191"/>
        <v>198.51081889797851</v>
      </c>
      <c r="AT100" s="31">
        <f t="shared" si="136"/>
        <v>53.034211500789333</v>
      </c>
      <c r="AU100" s="6">
        <f t="shared" si="135"/>
        <v>0.94278765696848021</v>
      </c>
      <c r="AX100" s="58"/>
      <c r="AY100" s="34" t="s">
        <v>1</v>
      </c>
      <c r="AZ100" s="34">
        <v>3.1139999999999999</v>
      </c>
      <c r="BA100" s="34">
        <v>46.844000000000001</v>
      </c>
    </row>
    <row r="101" spans="1:53" x14ac:dyDescent="0.25">
      <c r="A101" s="31"/>
      <c r="B101" s="31"/>
      <c r="C101" s="10">
        <f>$C$90</f>
        <v>50</v>
      </c>
      <c r="D101" s="1">
        <f t="shared" si="192"/>
        <v>3595.04</v>
      </c>
      <c r="E101" s="6">
        <f>$X$200</f>
        <v>267.70331818181819</v>
      </c>
      <c r="F101" s="10">
        <f t="shared" si="174"/>
        <v>259.0801400118628</v>
      </c>
      <c r="G101" s="1">
        <f t="shared" si="176"/>
        <v>251.35840119574786</v>
      </c>
      <c r="H101" s="1">
        <f t="shared" si="186"/>
        <v>241.6305647647404</v>
      </c>
      <c r="I101" s="1">
        <f t="shared" si="137"/>
        <v>223.70213806207653</v>
      </c>
      <c r="J101" s="1">
        <f t="shared" si="178"/>
        <v>190.00079689146042</v>
      </c>
      <c r="K101" s="1">
        <f t="shared" si="138"/>
        <v>152.73811048920857</v>
      </c>
      <c r="L101" s="1">
        <f t="shared" si="179"/>
        <v>109.68708247326306</v>
      </c>
      <c r="M101" s="1">
        <f t="shared" si="188"/>
        <v>89.246397277811425</v>
      </c>
      <c r="N101" s="23">
        <f>$X$201</f>
        <v>53.034211500789333</v>
      </c>
      <c r="O101" s="1">
        <f t="shared" si="190"/>
        <v>339.91302255891082</v>
      </c>
      <c r="P101" s="1">
        <f t="shared" si="190"/>
        <v>333.50493582997552</v>
      </c>
      <c r="Q101" s="1">
        <f t="shared" si="190"/>
        <v>332.31955415226469</v>
      </c>
      <c r="R101" s="1">
        <f t="shared" si="190"/>
        <v>327.27804759140776</v>
      </c>
      <c r="S101" s="1">
        <f t="shared" si="190"/>
        <v>323.35625643992103</v>
      </c>
      <c r="T101" s="1">
        <f t="shared" si="190"/>
        <v>302.69344702304505</v>
      </c>
      <c r="U101" s="1">
        <f t="shared" si="190"/>
        <v>305.53388589564662</v>
      </c>
      <c r="V101" s="1">
        <f t="shared" si="190"/>
        <v>325.17609516152919</v>
      </c>
      <c r="W101" s="1">
        <f t="shared" si="190"/>
        <v>307.70559142896747</v>
      </c>
      <c r="X101" s="1">
        <f t="shared" si="190"/>
        <v>290.82668642501227</v>
      </c>
      <c r="Y101" s="6">
        <f t="shared" si="190"/>
        <v>271.47447944796966</v>
      </c>
      <c r="Z101" s="10">
        <f t="shared" si="175"/>
        <v>227.23186884010443</v>
      </c>
      <c r="AA101" s="1">
        <f t="shared" si="177"/>
        <v>237.46207469758735</v>
      </c>
      <c r="AB101" s="1">
        <f t="shared" si="187"/>
        <v>245.60007463108224</v>
      </c>
      <c r="AC101" s="1">
        <f t="shared" si="139"/>
        <v>252.78191439593454</v>
      </c>
      <c r="AD101" s="1">
        <f t="shared" si="180"/>
        <v>284.8930062591744</v>
      </c>
      <c r="AE101" s="1">
        <f t="shared" si="140"/>
        <v>293.374587296973</v>
      </c>
      <c r="AF101" s="1">
        <f t="shared" si="181"/>
        <v>326.93092270003496</v>
      </c>
      <c r="AG101" s="1">
        <f t="shared" si="189"/>
        <v>344.6304921493001</v>
      </c>
      <c r="AH101" s="23">
        <f>$X$201</f>
        <v>53.034211500789333</v>
      </c>
      <c r="AI101" s="1">
        <f t="shared" si="191"/>
        <v>65.402770408712684</v>
      </c>
      <c r="AJ101" s="1">
        <f t="shared" si="191"/>
        <v>79.989934735291243</v>
      </c>
      <c r="AK101" s="1">
        <f t="shared" si="191"/>
        <v>114.05927802664722</v>
      </c>
      <c r="AL101" s="1">
        <f t="shared" si="191"/>
        <v>169.42295697821984</v>
      </c>
      <c r="AM101" s="1">
        <f t="shared" si="191"/>
        <v>169.49183461996034</v>
      </c>
      <c r="AN101" s="1">
        <f t="shared" si="191"/>
        <v>158.31955763800326</v>
      </c>
      <c r="AO101" s="1">
        <f t="shared" si="191"/>
        <v>191.27985830843252</v>
      </c>
      <c r="AP101" s="1">
        <f t="shared" si="191"/>
        <v>228.47651933732718</v>
      </c>
      <c r="AQ101" s="1">
        <f t="shared" si="191"/>
        <v>209.4508209691497</v>
      </c>
      <c r="AR101" s="1">
        <f t="shared" si="191"/>
        <v>194.70142044924188</v>
      </c>
      <c r="AS101" s="1">
        <f t="shared" si="191"/>
        <v>195.97429734418242</v>
      </c>
      <c r="AT101" s="31">
        <f t="shared" si="136"/>
        <v>53.034211500789333</v>
      </c>
      <c r="AU101" s="6">
        <f t="shared" ref="AU101:AU132" si="193">($C101/$AT101)</f>
        <v>0.94278765696848021</v>
      </c>
      <c r="AX101" s="58"/>
      <c r="AY101" s="34" t="s">
        <v>1</v>
      </c>
      <c r="AZ101" s="34">
        <v>3.0859999999999999</v>
      </c>
      <c r="BA101" s="34">
        <v>44.331000000000003</v>
      </c>
    </row>
    <row r="102" spans="1:53" x14ac:dyDescent="0.25">
      <c r="A102" s="31"/>
      <c r="B102" s="31"/>
      <c r="C102" s="10">
        <f>$C$90</f>
        <v>50</v>
      </c>
      <c r="D102" s="1">
        <f t="shared" si="192"/>
        <v>3645.04</v>
      </c>
      <c r="E102" s="6">
        <f>$X$200</f>
        <v>267.70331818181819</v>
      </c>
      <c r="F102" s="10">
        <f t="shared" si="174"/>
        <v>261.00409757045276</v>
      </c>
      <c r="G102" s="1">
        <f t="shared" si="176"/>
        <v>253.34100704718639</v>
      </c>
      <c r="H102" s="1">
        <f t="shared" si="186"/>
        <v>243.69232615847264</v>
      </c>
      <c r="I102" s="1">
        <f t="shared" si="137"/>
        <v>225.92756930827267</v>
      </c>
      <c r="J102" s="1">
        <f t="shared" si="178"/>
        <v>192.61599834746335</v>
      </c>
      <c r="K102" s="1">
        <f t="shared" si="138"/>
        <v>155.97932682190191</v>
      </c>
      <c r="L102" s="1">
        <f t="shared" si="179"/>
        <v>114.15724270275808</v>
      </c>
      <c r="M102" s="1">
        <f t="shared" si="188"/>
        <v>94.686532448225961</v>
      </c>
      <c r="N102" s="23">
        <f>$X$201</f>
        <v>53.034211500789333</v>
      </c>
      <c r="O102" s="1">
        <f t="shared" si="190"/>
        <v>341.38172608552821</v>
      </c>
      <c r="P102" s="1">
        <f t="shared" si="190"/>
        <v>335.00173465663738</v>
      </c>
      <c r="Q102" s="1">
        <f t="shared" si="190"/>
        <v>333.82166806838643</v>
      </c>
      <c r="R102" s="1">
        <f t="shared" si="190"/>
        <v>328.80319407700978</v>
      </c>
      <c r="S102" s="1">
        <f t="shared" si="190"/>
        <v>324.89981314066642</v>
      </c>
      <c r="T102" s="1">
        <f t="shared" si="190"/>
        <v>304.34181912890801</v>
      </c>
      <c r="U102" s="1">
        <f t="shared" si="190"/>
        <v>307.16701553144344</v>
      </c>
      <c r="V102" s="1">
        <f t="shared" si="190"/>
        <v>326.71105408984846</v>
      </c>
      <c r="W102" s="1">
        <f t="shared" si="190"/>
        <v>309.32725550240582</v>
      </c>
      <c r="X102" s="1">
        <f t="shared" si="190"/>
        <v>292.54193124568042</v>
      </c>
      <c r="Y102" s="6">
        <f t="shared" si="190"/>
        <v>273.31120173082206</v>
      </c>
      <c r="Z102" s="10">
        <f t="shared" si="175"/>
        <v>225.01933742806733</v>
      </c>
      <c r="AA102" s="1">
        <f t="shared" si="177"/>
        <v>235.3457391152059</v>
      </c>
      <c r="AB102" s="1">
        <f t="shared" si="187"/>
        <v>243.55446343434801</v>
      </c>
      <c r="AC102" s="1">
        <f t="shared" si="139"/>
        <v>250.79488879495446</v>
      </c>
      <c r="AD102" s="1">
        <f t="shared" si="180"/>
        <v>283.13142710654711</v>
      </c>
      <c r="AE102" s="1">
        <f t="shared" si="140"/>
        <v>291.66423927466536</v>
      </c>
      <c r="AF102" s="1">
        <f t="shared" si="181"/>
        <v>325.39700093500591</v>
      </c>
      <c r="AG102" s="1">
        <f t="shared" si="189"/>
        <v>343.17569278588019</v>
      </c>
      <c r="AH102" s="23">
        <f>$X$201</f>
        <v>53.034211500789333</v>
      </c>
      <c r="AI102" s="1">
        <f t="shared" si="191"/>
        <v>57.244234444481684</v>
      </c>
      <c r="AJ102" s="1">
        <f t="shared" si="191"/>
        <v>73.469515167558811</v>
      </c>
      <c r="AK102" s="1">
        <f t="shared" si="191"/>
        <v>109.58512172717612</v>
      </c>
      <c r="AL102" s="1">
        <f t="shared" si="191"/>
        <v>166.4437392972284</v>
      </c>
      <c r="AM102" s="1">
        <f t="shared" si="191"/>
        <v>166.51384928239449</v>
      </c>
      <c r="AN102" s="1">
        <f t="shared" si="191"/>
        <v>155.12724561047631</v>
      </c>
      <c r="AO102" s="1">
        <f t="shared" si="191"/>
        <v>188.64613485172183</v>
      </c>
      <c r="AP102" s="1">
        <f t="shared" si="191"/>
        <v>226.27615846239752</v>
      </c>
      <c r="AQ102" s="1">
        <f t="shared" si="191"/>
        <v>207.04836730737773</v>
      </c>
      <c r="AR102" s="1">
        <f t="shared" si="191"/>
        <v>192.11460934804634</v>
      </c>
      <c r="AS102" s="1">
        <f t="shared" si="191"/>
        <v>193.40451189035383</v>
      </c>
      <c r="AT102" s="31">
        <f t="shared" si="136"/>
        <v>53.034211500789333</v>
      </c>
      <c r="AU102" s="6">
        <f t="shared" si="193"/>
        <v>0.94278765696848021</v>
      </c>
      <c r="AX102" s="58"/>
      <c r="AY102" s="34" t="s">
        <v>1</v>
      </c>
      <c r="AZ102" s="34">
        <v>3.0640000000000001</v>
      </c>
      <c r="BA102" s="34">
        <v>43.896000000000001</v>
      </c>
    </row>
    <row r="103" spans="1:53" x14ac:dyDescent="0.25">
      <c r="A103" s="4"/>
      <c r="B103" s="4"/>
      <c r="C103" s="12">
        <v>3.45</v>
      </c>
      <c r="D103" s="5">
        <f t="shared" si="192"/>
        <v>3648.49</v>
      </c>
      <c r="E103" s="14">
        <f>$X$200</f>
        <v>267.70331818181819</v>
      </c>
      <c r="F103" s="12">
        <f t="shared" si="174"/>
        <v>261.13632786069127</v>
      </c>
      <c r="G103" s="5">
        <f t="shared" si="176"/>
        <v>253.4772349377406</v>
      </c>
      <c r="H103" s="5">
        <f t="shared" si="186"/>
        <v>243.83394474216959</v>
      </c>
      <c r="I103" s="5">
        <f t="shared" si="137"/>
        <v>226.08031615676839</v>
      </c>
      <c r="J103" s="5">
        <f t="shared" si="178"/>
        <v>192.79513894128661</v>
      </c>
      <c r="K103" s="5">
        <f t="shared" si="138"/>
        <v>156.20049031873648</v>
      </c>
      <c r="L103" s="5">
        <f t="shared" si="179"/>
        <v>114.45924532992699</v>
      </c>
      <c r="M103" s="5">
        <f t="shared" si="188"/>
        <v>95.050419289285344</v>
      </c>
      <c r="N103" s="24">
        <f>$X$201</f>
        <v>53.034211500789333</v>
      </c>
      <c r="O103" s="5">
        <f t="shared" si="190"/>
        <v>341.48283366098303</v>
      </c>
      <c r="P103" s="5">
        <f t="shared" si="190"/>
        <v>335.10476720416273</v>
      </c>
      <c r="Q103" s="5">
        <f t="shared" si="190"/>
        <v>333.92506472554584</v>
      </c>
      <c r="R103" s="5">
        <f t="shared" si="190"/>
        <v>328.90816836199701</v>
      </c>
      <c r="S103" s="5">
        <f t="shared" si="190"/>
        <v>325.00604818809137</v>
      </c>
      <c r="T103" s="5">
        <f t="shared" si="190"/>
        <v>304.45522766195518</v>
      </c>
      <c r="U103" s="5">
        <f t="shared" si="190"/>
        <v>307.27938136245655</v>
      </c>
      <c r="V103" s="5">
        <f t="shared" si="190"/>
        <v>326.81670037576095</v>
      </c>
      <c r="W103" s="5">
        <f t="shared" si="190"/>
        <v>309.43883689131633</v>
      </c>
      <c r="X103" s="5">
        <f t="shared" si="190"/>
        <v>292.65991238458406</v>
      </c>
      <c r="Y103" s="14">
        <f t="shared" si="190"/>
        <v>273.43748055368366</v>
      </c>
      <c r="Z103" s="12">
        <f t="shared" si="175"/>
        <v>222.78483390160656</v>
      </c>
      <c r="AA103" s="5">
        <f t="shared" si="177"/>
        <v>233.21019900442295</v>
      </c>
      <c r="AB103" s="5">
        <f t="shared" si="187"/>
        <v>241.49152502477835</v>
      </c>
      <c r="AC103" s="5">
        <f t="shared" si="139"/>
        <v>248.79199393403633</v>
      </c>
      <c r="AD103" s="5">
        <f t="shared" si="180"/>
        <v>281.35881897568095</v>
      </c>
      <c r="AE103" s="5">
        <f t="shared" si="140"/>
        <v>289.94380226462721</v>
      </c>
      <c r="AF103" s="5">
        <f t="shared" si="181"/>
        <v>323.85581393190432</v>
      </c>
      <c r="AG103" s="5">
        <f t="shared" si="189"/>
        <v>341.71469988730195</v>
      </c>
      <c r="AH103" s="24">
        <f>$X$201</f>
        <v>53.034211500789333</v>
      </c>
      <c r="AI103" s="5">
        <f t="shared" si="191"/>
        <v>47.710401142044311</v>
      </c>
      <c r="AJ103" s="5">
        <f t="shared" si="191"/>
        <v>66.311007072402049</v>
      </c>
      <c r="AK103" s="5">
        <f t="shared" si="191"/>
        <v>104.92034551963697</v>
      </c>
      <c r="AL103" s="5">
        <f t="shared" si="191"/>
        <v>163.41021495378965</v>
      </c>
      <c r="AM103" s="5">
        <f t="shared" si="191"/>
        <v>163.48162588755957</v>
      </c>
      <c r="AN103" s="5">
        <f t="shared" si="191"/>
        <v>151.86784495308098</v>
      </c>
      <c r="AO103" s="5">
        <f t="shared" si="191"/>
        <v>185.97511713800321</v>
      </c>
      <c r="AP103" s="5">
        <f t="shared" si="191"/>
        <v>224.05418962496557</v>
      </c>
      <c r="AQ103" s="5">
        <f t="shared" si="191"/>
        <v>204.61770794496454</v>
      </c>
      <c r="AR103" s="5">
        <f t="shared" si="191"/>
        <v>189.49248830745893</v>
      </c>
      <c r="AS103" s="5">
        <f t="shared" si="191"/>
        <v>190.80011849982171</v>
      </c>
      <c r="AT103" s="4">
        <f t="shared" si="136"/>
        <v>47.710401142044311</v>
      </c>
      <c r="AU103" s="14">
        <f t="shared" si="193"/>
        <v>7.2311276313284281E-2</v>
      </c>
      <c r="AX103" s="58"/>
      <c r="AY103" s="34" t="s">
        <v>1</v>
      </c>
      <c r="AZ103" s="34">
        <v>3.036</v>
      </c>
      <c r="BA103" s="34">
        <v>43.302</v>
      </c>
    </row>
    <row r="104" spans="1:53" x14ac:dyDescent="0.25">
      <c r="A104" s="30" t="s">
        <v>87</v>
      </c>
      <c r="B104" s="30">
        <f>AZ521</f>
        <v>6.3029999999999999</v>
      </c>
      <c r="C104" s="11">
        <v>0</v>
      </c>
      <c r="D104" s="8">
        <f>D103+C104</f>
        <v>3648.49</v>
      </c>
      <c r="E104" s="9">
        <v>0</v>
      </c>
      <c r="F104" s="11">
        <f t="shared" si="174"/>
        <v>261.13632786069127</v>
      </c>
      <c r="G104" s="8">
        <f t="shared" si="176"/>
        <v>253.4772349377406</v>
      </c>
      <c r="H104" s="8">
        <f t="shared" si="186"/>
        <v>243.83394474216959</v>
      </c>
      <c r="I104" s="8">
        <f t="shared" ref="I104:I135" si="194">SQRT(I103^2+2*$P$195*9.81* $C104)</f>
        <v>226.08031615676839</v>
      </c>
      <c r="J104" s="8">
        <f t="shared" si="178"/>
        <v>192.79513894128661</v>
      </c>
      <c r="K104" s="8">
        <f t="shared" ref="K104:K135" si="195">SQRT(K103^2+2*$P$195*9.81* $C104)</f>
        <v>156.20049031873648</v>
      </c>
      <c r="L104" s="8">
        <f t="shared" si="179"/>
        <v>114.45924532992699</v>
      </c>
      <c r="M104" s="8">
        <f t="shared" si="188"/>
        <v>95.050419289285344</v>
      </c>
      <c r="N104" s="8">
        <f t="shared" ref="N104:N135" si="196">SQRT(N103^2+2*$P$195*9.81* $C104)</f>
        <v>53.034211500789333</v>
      </c>
      <c r="O104" s="8">
        <f t="shared" si="190"/>
        <v>341.48283366098303</v>
      </c>
      <c r="P104" s="8">
        <f t="shared" si="190"/>
        <v>335.10476720416273</v>
      </c>
      <c r="Q104" s="8">
        <f t="shared" si="190"/>
        <v>333.92506472554584</v>
      </c>
      <c r="R104" s="8">
        <f t="shared" si="190"/>
        <v>328.90816836199701</v>
      </c>
      <c r="S104" s="8">
        <f t="shared" si="190"/>
        <v>325.00604818809137</v>
      </c>
      <c r="T104" s="8">
        <f t="shared" si="190"/>
        <v>304.45522766195518</v>
      </c>
      <c r="U104" s="8">
        <f t="shared" si="190"/>
        <v>307.27938136245655</v>
      </c>
      <c r="V104" s="8">
        <f t="shared" si="190"/>
        <v>326.81670037576095</v>
      </c>
      <c r="W104" s="8">
        <f t="shared" si="190"/>
        <v>309.43883689131633</v>
      </c>
      <c r="X104" s="8">
        <f t="shared" si="190"/>
        <v>292.65991238458406</v>
      </c>
      <c r="Y104" s="9">
        <f t="shared" si="190"/>
        <v>273.43748055368366</v>
      </c>
      <c r="Z104" s="10">
        <f t="shared" si="175"/>
        <v>222.6298260264478</v>
      </c>
      <c r="AA104" s="1">
        <f t="shared" si="177"/>
        <v>233.06212506471863</v>
      </c>
      <c r="AB104" s="1">
        <f t="shared" si="187"/>
        <v>241.34853195905947</v>
      </c>
      <c r="AC104" s="1">
        <f t="shared" ref="AC104:AC135" si="197">SQRT(AC105^2+2*$P$195*9.81* $C104)</f>
        <v>248.65319918648456</v>
      </c>
      <c r="AD104" s="1">
        <f t="shared" si="180"/>
        <v>281.23609696372546</v>
      </c>
      <c r="AE104" s="1">
        <f t="shared" ref="AE104:AE135" si="198">SQRT(AE105^2+2*$P$195*9.81* $C104)</f>
        <v>289.82471546034378</v>
      </c>
      <c r="AF104" s="1">
        <f t="shared" si="181"/>
        <v>323.74920144688576</v>
      </c>
      <c r="AG104" s="1">
        <f t="shared" si="189"/>
        <v>341.61366093742333</v>
      </c>
      <c r="AH104" s="1">
        <f t="shared" ref="AH104:AH135" si="199">SQRT(AH105^2+2*$P$195*9.81* $C104)</f>
        <v>341.3283949944838</v>
      </c>
      <c r="AI104" s="1">
        <f t="shared" si="191"/>
        <v>46.981268577325402</v>
      </c>
      <c r="AJ104" s="1">
        <f t="shared" si="191"/>
        <v>65.78834911256061</v>
      </c>
      <c r="AK104" s="1">
        <f t="shared" si="191"/>
        <v>104.59080324751314</v>
      </c>
      <c r="AL104" s="1">
        <f t="shared" si="191"/>
        <v>163.19882221157033</v>
      </c>
      <c r="AM104" s="1">
        <f t="shared" si="191"/>
        <v>163.27032560401167</v>
      </c>
      <c r="AN104" s="1">
        <f t="shared" si="191"/>
        <v>151.64036253812191</v>
      </c>
      <c r="AO104" s="1">
        <f t="shared" si="191"/>
        <v>185.78940070546008</v>
      </c>
      <c r="AP104" s="1">
        <f t="shared" si="191"/>
        <v>223.90006053706199</v>
      </c>
      <c r="AQ104" s="1">
        <f t="shared" si="191"/>
        <v>204.44892668989681</v>
      </c>
      <c r="AR104" s="1">
        <f t="shared" si="191"/>
        <v>189.31022250515807</v>
      </c>
      <c r="AS104" s="1">
        <f t="shared" si="191"/>
        <v>190.61910302890945</v>
      </c>
      <c r="AT104" s="30">
        <f t="shared" si="136"/>
        <v>46.981268577325402</v>
      </c>
      <c r="AU104" s="9">
        <f t="shared" si="193"/>
        <v>0</v>
      </c>
      <c r="AX104" s="58"/>
      <c r="AY104" s="34" t="s">
        <v>1</v>
      </c>
      <c r="AZ104" s="34">
        <v>3.008</v>
      </c>
      <c r="BA104" s="34">
        <v>43.515999999999998</v>
      </c>
    </row>
    <row r="105" spans="1:53" x14ac:dyDescent="0.25">
      <c r="A105" s="4"/>
      <c r="B105" s="4"/>
      <c r="C105" s="12">
        <v>6.3</v>
      </c>
      <c r="D105" s="5">
        <f>D104+C105</f>
        <v>3654.79</v>
      </c>
      <c r="E105" s="14">
        <v>0</v>
      </c>
      <c r="F105" s="12">
        <f t="shared" si="174"/>
        <v>261.37761925720889</v>
      </c>
      <c r="G105" s="5">
        <f t="shared" si="176"/>
        <v>253.72581018036487</v>
      </c>
      <c r="H105" s="5">
        <f t="shared" si="186"/>
        <v>244.0923405773467</v>
      </c>
      <c r="I105" s="5">
        <f t="shared" si="194"/>
        <v>226.3589792200529</v>
      </c>
      <c r="J105" s="5">
        <f t="shared" si="178"/>
        <v>193.12183646441954</v>
      </c>
      <c r="K105" s="5">
        <f t="shared" si="195"/>
        <v>156.60354815844272</v>
      </c>
      <c r="L105" s="5">
        <f t="shared" si="179"/>
        <v>115.00868211355355</v>
      </c>
      <c r="M105" s="5">
        <f t="shared" si="188"/>
        <v>95.711338550189282</v>
      </c>
      <c r="N105" s="5">
        <f t="shared" si="196"/>
        <v>54.209830377067732</v>
      </c>
      <c r="O105" s="5">
        <f t="shared" si="190"/>
        <v>341.66738768155005</v>
      </c>
      <c r="P105" s="5">
        <f t="shared" si="190"/>
        <v>335.29283189915662</v>
      </c>
      <c r="Q105" s="5">
        <f t="shared" si="190"/>
        <v>334.11379344762167</v>
      </c>
      <c r="R105" s="5">
        <f t="shared" si="190"/>
        <v>329.09977413429471</v>
      </c>
      <c r="S105" s="5">
        <f t="shared" si="190"/>
        <v>325.19995307324382</v>
      </c>
      <c r="T105" s="5">
        <f t="shared" si="190"/>
        <v>304.66221257434103</v>
      </c>
      <c r="U105" s="5">
        <f t="shared" si="190"/>
        <v>307.48446518563179</v>
      </c>
      <c r="V105" s="5">
        <f t="shared" si="190"/>
        <v>327.00953161108305</v>
      </c>
      <c r="W105" s="5">
        <f t="shared" si="190"/>
        <v>309.64249045738325</v>
      </c>
      <c r="X105" s="5">
        <f t="shared" si="190"/>
        <v>292.87523356704713</v>
      </c>
      <c r="Y105" s="14">
        <f t="shared" si="190"/>
        <v>273.66792631133472</v>
      </c>
      <c r="Z105" s="12">
        <f t="shared" si="175"/>
        <v>222.6298260264478</v>
      </c>
      <c r="AA105" s="5">
        <f t="shared" si="177"/>
        <v>233.06212506471863</v>
      </c>
      <c r="AB105" s="5">
        <f t="shared" si="187"/>
        <v>241.34853195905947</v>
      </c>
      <c r="AC105" s="5">
        <f t="shared" si="197"/>
        <v>248.65319918648456</v>
      </c>
      <c r="AD105" s="5">
        <f t="shared" si="180"/>
        <v>281.23609696372546</v>
      </c>
      <c r="AE105" s="5">
        <f t="shared" si="198"/>
        <v>289.82471546034378</v>
      </c>
      <c r="AF105" s="5">
        <f t="shared" si="181"/>
        <v>323.74920144688576</v>
      </c>
      <c r="AG105" s="5">
        <f t="shared" si="189"/>
        <v>341.61366093742333</v>
      </c>
      <c r="AH105" s="5">
        <f t="shared" si="199"/>
        <v>341.3283949944838</v>
      </c>
      <c r="AI105" s="5">
        <f t="shared" si="191"/>
        <v>46.981268577325402</v>
      </c>
      <c r="AJ105" s="5">
        <f t="shared" si="191"/>
        <v>65.78834911256061</v>
      </c>
      <c r="AK105" s="5">
        <f t="shared" si="191"/>
        <v>104.59080324751314</v>
      </c>
      <c r="AL105" s="5">
        <f t="shared" si="191"/>
        <v>163.19882221157033</v>
      </c>
      <c r="AM105" s="5">
        <f t="shared" si="191"/>
        <v>163.27032560401167</v>
      </c>
      <c r="AN105" s="5">
        <f t="shared" si="191"/>
        <v>151.64036253812191</v>
      </c>
      <c r="AO105" s="5">
        <f t="shared" si="191"/>
        <v>185.78940070546008</v>
      </c>
      <c r="AP105" s="5">
        <f t="shared" si="191"/>
        <v>223.90006053706199</v>
      </c>
      <c r="AQ105" s="5">
        <f t="shared" si="191"/>
        <v>204.44892668989681</v>
      </c>
      <c r="AR105" s="5">
        <f t="shared" si="191"/>
        <v>189.31022250515807</v>
      </c>
      <c r="AS105" s="5">
        <f t="shared" si="191"/>
        <v>190.61910302890945</v>
      </c>
      <c r="AT105" s="4">
        <f t="shared" si="136"/>
        <v>46.981268577325402</v>
      </c>
      <c r="AU105" s="14">
        <f t="shared" si="193"/>
        <v>0.13409599593146304</v>
      </c>
      <c r="AX105" s="58"/>
      <c r="AY105" s="34" t="s">
        <v>1</v>
      </c>
      <c r="AZ105" s="34">
        <v>2.9780000000000002</v>
      </c>
      <c r="BA105" s="34">
        <v>43.456000000000003</v>
      </c>
    </row>
    <row r="106" spans="1:53" x14ac:dyDescent="0.25">
      <c r="A106" s="30" t="s">
        <v>37</v>
      </c>
      <c r="B106" s="30">
        <f>SUM(AZ522:AZ544)</f>
        <v>125.66800000000002</v>
      </c>
      <c r="C106" s="11">
        <v>0</v>
      </c>
      <c r="D106" s="8">
        <f>D105</f>
        <v>3654.79</v>
      </c>
      <c r="E106" s="9">
        <f>$Y$200</f>
        <v>198.08304347826083</v>
      </c>
      <c r="F106" s="11">
        <f t="shared" si="174"/>
        <v>261.37761925720889</v>
      </c>
      <c r="G106" s="8">
        <f t="shared" si="176"/>
        <v>253.72581018036487</v>
      </c>
      <c r="H106" s="8">
        <f t="shared" si="186"/>
        <v>244.0923405773467</v>
      </c>
      <c r="I106" s="8">
        <f t="shared" si="194"/>
        <v>226.3589792200529</v>
      </c>
      <c r="J106" s="8">
        <f t="shared" si="178"/>
        <v>193.12183646441954</v>
      </c>
      <c r="K106" s="8">
        <f t="shared" si="195"/>
        <v>156.60354815844272</v>
      </c>
      <c r="L106" s="8">
        <f t="shared" si="179"/>
        <v>115.00868211355355</v>
      </c>
      <c r="M106" s="8">
        <f t="shared" si="188"/>
        <v>95.711338550189282</v>
      </c>
      <c r="N106" s="8">
        <f t="shared" si="196"/>
        <v>54.209830377067732</v>
      </c>
      <c r="O106" s="22">
        <f>$Y$201</f>
        <v>45.61974876229354</v>
      </c>
      <c r="P106" s="8">
        <f t="shared" ref="P106:Y109" si="200">SQRT(P105^2+2*$P$195*9.81* $C106)</f>
        <v>335.29283189915662</v>
      </c>
      <c r="Q106" s="8">
        <f t="shared" si="200"/>
        <v>334.11379344762167</v>
      </c>
      <c r="R106" s="8">
        <f t="shared" si="200"/>
        <v>329.09977413429471</v>
      </c>
      <c r="S106" s="8">
        <f t="shared" si="200"/>
        <v>325.19995307324382</v>
      </c>
      <c r="T106" s="8">
        <f t="shared" si="200"/>
        <v>304.66221257434103</v>
      </c>
      <c r="U106" s="8">
        <f t="shared" si="200"/>
        <v>307.48446518563179</v>
      </c>
      <c r="V106" s="8">
        <f t="shared" si="200"/>
        <v>327.00953161108305</v>
      </c>
      <c r="W106" s="8">
        <f t="shared" si="200"/>
        <v>309.64249045738325</v>
      </c>
      <c r="X106" s="8">
        <f t="shared" si="200"/>
        <v>292.87523356704713</v>
      </c>
      <c r="Y106" s="9">
        <f t="shared" si="200"/>
        <v>273.66792631133472</v>
      </c>
      <c r="Z106" s="11">
        <f t="shared" si="175"/>
        <v>222.3464893281799</v>
      </c>
      <c r="AA106" s="8">
        <f t="shared" si="177"/>
        <v>232.79148614088649</v>
      </c>
      <c r="AB106" s="8">
        <f t="shared" si="187"/>
        <v>241.08719534391111</v>
      </c>
      <c r="AC106" s="8">
        <f t="shared" si="197"/>
        <v>248.39954779683794</v>
      </c>
      <c r="AD106" s="8">
        <f t="shared" si="180"/>
        <v>281.01185760638282</v>
      </c>
      <c r="AE106" s="8">
        <f t="shared" si="198"/>
        <v>289.60712624462337</v>
      </c>
      <c r="AF106" s="8">
        <f t="shared" si="181"/>
        <v>323.55442713320463</v>
      </c>
      <c r="AG106" s="8">
        <f t="shared" si="189"/>
        <v>341.42907787572636</v>
      </c>
      <c r="AH106" s="8">
        <f t="shared" si="199"/>
        <v>341.14365758359094</v>
      </c>
      <c r="AI106" s="22">
        <f>$Y$201</f>
        <v>45.61974876229354</v>
      </c>
      <c r="AJ106" s="8">
        <f t="shared" ref="AJ106:AS109" si="201">SQRT(AJ107^2+2*$P$195*9.81* $C106)</f>
        <v>64.823057309541909</v>
      </c>
      <c r="AK106" s="8">
        <f t="shared" si="201"/>
        <v>103.98633565983563</v>
      </c>
      <c r="AL106" s="8">
        <f t="shared" si="201"/>
        <v>162.81209246012332</v>
      </c>
      <c r="AM106" s="8">
        <f t="shared" si="201"/>
        <v>162.88376562088683</v>
      </c>
      <c r="AN106" s="8">
        <f t="shared" si="201"/>
        <v>151.22407688821593</v>
      </c>
      <c r="AO106" s="8">
        <f t="shared" si="201"/>
        <v>185.44978645038665</v>
      </c>
      <c r="AP106" s="8">
        <f t="shared" si="201"/>
        <v>223.61833330140897</v>
      </c>
      <c r="AQ106" s="8">
        <f t="shared" si="201"/>
        <v>204.14035736387552</v>
      </c>
      <c r="AR106" s="8">
        <f t="shared" si="201"/>
        <v>188.97693569574159</v>
      </c>
      <c r="AS106" s="8">
        <f t="shared" si="201"/>
        <v>190.28810871819078</v>
      </c>
      <c r="AT106" s="30">
        <f t="shared" si="136"/>
        <v>45.61974876229354</v>
      </c>
      <c r="AU106" s="9">
        <f t="shared" si="193"/>
        <v>0</v>
      </c>
      <c r="AX106" s="58"/>
      <c r="AY106" s="34" t="s">
        <v>1</v>
      </c>
      <c r="AZ106" s="34">
        <v>2.9529999999999998</v>
      </c>
      <c r="BA106" s="34">
        <v>46.533000000000001</v>
      </c>
    </row>
    <row r="107" spans="1:53" x14ac:dyDescent="0.25">
      <c r="A107" s="31"/>
      <c r="B107" s="31"/>
      <c r="C107" s="10">
        <v>50</v>
      </c>
      <c r="D107" s="1">
        <f>D106+C107</f>
        <v>3704.79</v>
      </c>
      <c r="E107" s="6">
        <f>$Y$200</f>
        <v>198.08304347826083</v>
      </c>
      <c r="F107" s="10">
        <f t="shared" si="174"/>
        <v>263.28478848685211</v>
      </c>
      <c r="G107" s="1">
        <f t="shared" si="176"/>
        <v>255.69005993914303</v>
      </c>
      <c r="H107" s="1">
        <f t="shared" si="186"/>
        <v>246.13348152684839</v>
      </c>
      <c r="I107" s="1">
        <f t="shared" si="194"/>
        <v>228.55854277087161</v>
      </c>
      <c r="J107" s="1">
        <f t="shared" si="178"/>
        <v>195.69533392339738</v>
      </c>
      <c r="K107" s="1">
        <f t="shared" si="195"/>
        <v>159.76636471990494</v>
      </c>
      <c r="L107" s="1">
        <f t="shared" si="179"/>
        <v>119.27957478754027</v>
      </c>
      <c r="M107" s="1">
        <f t="shared" si="188"/>
        <v>100.80317617550028</v>
      </c>
      <c r="N107" s="1">
        <f t="shared" si="196"/>
        <v>62.764047905711557</v>
      </c>
      <c r="O107" s="23">
        <f>$Y$201</f>
        <v>45.61974876229354</v>
      </c>
      <c r="P107" s="1">
        <f t="shared" si="200"/>
        <v>336.78168466078449</v>
      </c>
      <c r="Q107" s="1">
        <f t="shared" si="200"/>
        <v>335.6078768026162</v>
      </c>
      <c r="R107" s="1">
        <f t="shared" si="200"/>
        <v>330.61651703332029</v>
      </c>
      <c r="S107" s="1">
        <f t="shared" si="200"/>
        <v>326.73479992011869</v>
      </c>
      <c r="T107" s="1">
        <f t="shared" si="200"/>
        <v>306.29998983136278</v>
      </c>
      <c r="U107" s="1">
        <f t="shared" si="200"/>
        <v>309.1072893519239</v>
      </c>
      <c r="V107" s="1">
        <f t="shared" si="200"/>
        <v>328.53592461784132</v>
      </c>
      <c r="W107" s="1">
        <f t="shared" si="200"/>
        <v>311.25406326127001</v>
      </c>
      <c r="X107" s="1">
        <f t="shared" si="200"/>
        <v>294.57855053780207</v>
      </c>
      <c r="Y107" s="6">
        <f t="shared" si="200"/>
        <v>275.49002503093669</v>
      </c>
      <c r="Z107" s="10">
        <f t="shared" si="175"/>
        <v>222.3464893281799</v>
      </c>
      <c r="AA107" s="1">
        <f t="shared" si="177"/>
        <v>232.79148614088649</v>
      </c>
      <c r="AB107" s="1">
        <f t="shared" si="187"/>
        <v>241.08719534391111</v>
      </c>
      <c r="AC107" s="1">
        <f t="shared" si="197"/>
        <v>248.39954779683794</v>
      </c>
      <c r="AD107" s="1">
        <f t="shared" si="180"/>
        <v>281.01185760638282</v>
      </c>
      <c r="AE107" s="1">
        <f t="shared" si="198"/>
        <v>289.60712624462337</v>
      </c>
      <c r="AF107" s="1">
        <f t="shared" si="181"/>
        <v>323.55442713320463</v>
      </c>
      <c r="AG107" s="1">
        <f t="shared" si="189"/>
        <v>341.42907787572636</v>
      </c>
      <c r="AH107" s="1">
        <f t="shared" si="199"/>
        <v>341.14365758359094</v>
      </c>
      <c r="AI107" s="23">
        <f>$Y$201</f>
        <v>45.61974876229354</v>
      </c>
      <c r="AJ107" s="1">
        <f t="shared" si="201"/>
        <v>64.823057309541909</v>
      </c>
      <c r="AK107" s="1">
        <f t="shared" si="201"/>
        <v>103.98633565983563</v>
      </c>
      <c r="AL107" s="1">
        <f t="shared" si="201"/>
        <v>162.81209246012332</v>
      </c>
      <c r="AM107" s="1">
        <f t="shared" si="201"/>
        <v>162.88376562088683</v>
      </c>
      <c r="AN107" s="1">
        <f t="shared" si="201"/>
        <v>151.22407688821593</v>
      </c>
      <c r="AO107" s="1">
        <f t="shared" si="201"/>
        <v>185.44978645038665</v>
      </c>
      <c r="AP107" s="1">
        <f t="shared" si="201"/>
        <v>223.61833330140897</v>
      </c>
      <c r="AQ107" s="1">
        <f t="shared" si="201"/>
        <v>204.14035736387552</v>
      </c>
      <c r="AR107" s="1">
        <f t="shared" si="201"/>
        <v>188.97693569574159</v>
      </c>
      <c r="AS107" s="1">
        <f t="shared" si="201"/>
        <v>190.28810871819078</v>
      </c>
      <c r="AT107" s="31">
        <f t="shared" si="136"/>
        <v>45.61974876229354</v>
      </c>
      <c r="AU107" s="6">
        <f t="shared" si="193"/>
        <v>1.0960165576651948</v>
      </c>
      <c r="AX107" s="58"/>
      <c r="AY107" s="34" t="s">
        <v>1</v>
      </c>
      <c r="AZ107" s="34">
        <v>2.9420000000000002</v>
      </c>
      <c r="BA107" s="34">
        <v>47.170999999999999</v>
      </c>
    </row>
    <row r="108" spans="1:53" x14ac:dyDescent="0.25">
      <c r="A108" s="31"/>
      <c r="B108" s="31"/>
      <c r="C108" s="10">
        <f>$C$107</f>
        <v>50</v>
      </c>
      <c r="D108" s="1">
        <f t="shared" ref="D108:D109" si="202">D107+C108</f>
        <v>3754.79</v>
      </c>
      <c r="E108" s="6">
        <f>$Y$200</f>
        <v>198.08304347826083</v>
      </c>
      <c r="F108" s="10">
        <f t="shared" si="174"/>
        <v>265.17824165750562</v>
      </c>
      <c r="G108" s="1">
        <f t="shared" si="176"/>
        <v>257.63933463600341</v>
      </c>
      <c r="H108" s="1">
        <f t="shared" si="186"/>
        <v>248.1578343081826</v>
      </c>
      <c r="I108" s="1">
        <f t="shared" si="194"/>
        <v>230.73713934593266</v>
      </c>
      <c r="J108" s="1">
        <f t="shared" si="178"/>
        <v>198.23542498602518</v>
      </c>
      <c r="K108" s="1">
        <f t="shared" si="195"/>
        <v>162.86777242847552</v>
      </c>
      <c r="L108" s="1">
        <f t="shared" si="179"/>
        <v>123.40274292533539</v>
      </c>
      <c r="M108" s="1">
        <f t="shared" si="188"/>
        <v>105.6498950641644</v>
      </c>
      <c r="N108" s="1">
        <f t="shared" si="196"/>
        <v>70.284747346138019</v>
      </c>
      <c r="O108" s="23">
        <f>$Y$201</f>
        <v>45.61974876229354</v>
      </c>
      <c r="P108" s="1">
        <f t="shared" si="200"/>
        <v>338.2639843716089</v>
      </c>
      <c r="Q108" s="1">
        <f t="shared" si="200"/>
        <v>337.09533810475637</v>
      </c>
      <c r="R108" s="1">
        <f t="shared" si="200"/>
        <v>332.12633339626018</v>
      </c>
      <c r="S108" s="1">
        <f t="shared" si="200"/>
        <v>328.26247040872641</v>
      </c>
      <c r="T108" s="1">
        <f t="shared" si="200"/>
        <v>307.92905639236602</v>
      </c>
      <c r="U108" s="1">
        <f t="shared" si="200"/>
        <v>310.72163801462881</v>
      </c>
      <c r="V108" s="1">
        <f t="shared" si="200"/>
        <v>330.05525865300177</v>
      </c>
      <c r="W108" s="1">
        <f t="shared" si="200"/>
        <v>312.85733473366207</v>
      </c>
      <c r="X108" s="1">
        <f t="shared" si="200"/>
        <v>296.27207502049936</v>
      </c>
      <c r="Y108" s="6">
        <f t="shared" si="200"/>
        <v>277.30015126491747</v>
      </c>
      <c r="Z108" s="10">
        <f t="shared" si="175"/>
        <v>220.08485026590634</v>
      </c>
      <c r="AA108" s="1">
        <f t="shared" si="177"/>
        <v>230.63229613322272</v>
      </c>
      <c r="AB108" s="1">
        <f t="shared" si="187"/>
        <v>239.00296182012713</v>
      </c>
      <c r="AC108" s="1">
        <f t="shared" si="197"/>
        <v>246.37718105716198</v>
      </c>
      <c r="AD108" s="1">
        <f t="shared" si="180"/>
        <v>279.22579414407613</v>
      </c>
      <c r="AE108" s="1">
        <f t="shared" si="198"/>
        <v>287.87439547773124</v>
      </c>
      <c r="AF108" s="1">
        <f t="shared" si="181"/>
        <v>322.00442127010655</v>
      </c>
      <c r="AG108" s="1">
        <f t="shared" si="189"/>
        <v>339.96057891918707</v>
      </c>
      <c r="AH108" s="1">
        <f t="shared" si="199"/>
        <v>339.67392468293815</v>
      </c>
      <c r="AI108" s="23">
        <f>$Y$201</f>
        <v>45.61974876229354</v>
      </c>
      <c r="AJ108" s="1">
        <f t="shared" si="201"/>
        <v>56.580992912427348</v>
      </c>
      <c r="AK108" s="1">
        <f t="shared" si="201"/>
        <v>99.058255607294043</v>
      </c>
      <c r="AL108" s="1">
        <f t="shared" si="201"/>
        <v>159.70960350349552</v>
      </c>
      <c r="AM108" s="1">
        <f t="shared" si="201"/>
        <v>159.78266834309659</v>
      </c>
      <c r="AN108" s="1">
        <f t="shared" si="201"/>
        <v>147.87867131771588</v>
      </c>
      <c r="AO108" s="1">
        <f t="shared" si="201"/>
        <v>182.73205327608511</v>
      </c>
      <c r="AP108" s="1">
        <f t="shared" si="201"/>
        <v>221.36968850432083</v>
      </c>
      <c r="AQ108" s="1">
        <f t="shared" si="201"/>
        <v>201.67465260823138</v>
      </c>
      <c r="AR108" s="1">
        <f t="shared" si="201"/>
        <v>186.3106605241698</v>
      </c>
      <c r="AS108" s="1">
        <f t="shared" si="201"/>
        <v>187.64046557058526</v>
      </c>
      <c r="AT108" s="31">
        <f t="shared" si="136"/>
        <v>45.61974876229354</v>
      </c>
      <c r="AU108" s="6">
        <f t="shared" si="193"/>
        <v>1.0960165576651948</v>
      </c>
      <c r="AX108" s="58"/>
      <c r="AY108" s="34" t="s">
        <v>1</v>
      </c>
      <c r="AZ108" s="34">
        <v>2.9420000000000002</v>
      </c>
      <c r="BA108" s="34">
        <v>51.887999999999998</v>
      </c>
    </row>
    <row r="109" spans="1:53" x14ac:dyDescent="0.25">
      <c r="A109" s="4"/>
      <c r="B109" s="4"/>
      <c r="C109" s="12">
        <v>25.67</v>
      </c>
      <c r="D109" s="5">
        <f t="shared" si="202"/>
        <v>3780.46</v>
      </c>
      <c r="E109" s="14">
        <f>$Y$200</f>
        <v>198.08304347826083</v>
      </c>
      <c r="F109" s="12">
        <f t="shared" si="174"/>
        <v>266.14510733163303</v>
      </c>
      <c r="G109" s="5">
        <f t="shared" si="176"/>
        <v>258.63438491368959</v>
      </c>
      <c r="H109" s="5">
        <f t="shared" si="186"/>
        <v>249.19074829641531</v>
      </c>
      <c r="I109" s="5">
        <f t="shared" si="194"/>
        <v>231.84767797315621</v>
      </c>
      <c r="J109" s="5">
        <f t="shared" si="178"/>
        <v>199.52694561735271</v>
      </c>
      <c r="K109" s="5">
        <f t="shared" si="195"/>
        <v>164.43731207914368</v>
      </c>
      <c r="L109" s="5">
        <f t="shared" si="179"/>
        <v>125.46694891283686</v>
      </c>
      <c r="M109" s="5">
        <f t="shared" si="188"/>
        <v>108.05377658864566</v>
      </c>
      <c r="N109" s="5">
        <f t="shared" si="196"/>
        <v>73.848926989567403</v>
      </c>
      <c r="O109" s="24">
        <f>$Y$201</f>
        <v>45.61974876229354</v>
      </c>
      <c r="P109" s="5">
        <f t="shared" si="200"/>
        <v>339.02247924135662</v>
      </c>
      <c r="Q109" s="5">
        <f t="shared" si="200"/>
        <v>337.85645662020431</v>
      </c>
      <c r="R109" s="5">
        <f t="shared" si="200"/>
        <v>332.89881291954731</v>
      </c>
      <c r="S109" s="5">
        <f t="shared" si="200"/>
        <v>329.04402104709328</v>
      </c>
      <c r="T109" s="5">
        <f t="shared" si="200"/>
        <v>308.76208005306114</v>
      </c>
      <c r="U109" s="5">
        <f t="shared" si="200"/>
        <v>311.54719488144008</v>
      </c>
      <c r="V109" s="5">
        <f t="shared" si="200"/>
        <v>330.83257408015294</v>
      </c>
      <c r="W109" s="5">
        <f t="shared" si="200"/>
        <v>313.67727078105401</v>
      </c>
      <c r="X109" s="5">
        <f t="shared" si="200"/>
        <v>297.13778074313001</v>
      </c>
      <c r="Y109" s="14">
        <f t="shared" si="200"/>
        <v>278.22489500320796</v>
      </c>
      <c r="Z109" s="12">
        <f t="shared" si="175"/>
        <v>217.79972754015651</v>
      </c>
      <c r="AA109" s="5">
        <f t="shared" si="177"/>
        <v>228.45269974259998</v>
      </c>
      <c r="AB109" s="5">
        <f t="shared" si="187"/>
        <v>236.90039206129049</v>
      </c>
      <c r="AC109" s="5">
        <f t="shared" si="197"/>
        <v>244.338075922836</v>
      </c>
      <c r="AD109" s="5">
        <f t="shared" si="180"/>
        <v>277.42823236900381</v>
      </c>
      <c r="AE109" s="5">
        <f t="shared" si="198"/>
        <v>286.13117196780433</v>
      </c>
      <c r="AF109" s="5">
        <f t="shared" si="181"/>
        <v>320.44691809642399</v>
      </c>
      <c r="AG109" s="5">
        <f t="shared" si="189"/>
        <v>338.48570903225561</v>
      </c>
      <c r="AH109" s="5">
        <f t="shared" si="199"/>
        <v>338.19780470829545</v>
      </c>
      <c r="AI109" s="24">
        <f>$Y$201</f>
        <v>45.61974876229354</v>
      </c>
      <c r="AJ109" s="5">
        <f t="shared" si="201"/>
        <v>46.912565043452425</v>
      </c>
      <c r="AK109" s="5">
        <f t="shared" si="201"/>
        <v>93.871816877910703</v>
      </c>
      <c r="AL109" s="5">
        <f t="shared" si="201"/>
        <v>156.54564015405779</v>
      </c>
      <c r="AM109" s="5">
        <f t="shared" si="201"/>
        <v>156.62018102032701</v>
      </c>
      <c r="AN109" s="5">
        <f t="shared" si="201"/>
        <v>144.45581134275301</v>
      </c>
      <c r="AO109" s="5">
        <f t="shared" si="201"/>
        <v>179.97328494666647</v>
      </c>
      <c r="AP109" s="5">
        <f t="shared" si="201"/>
        <v>219.09796664620151</v>
      </c>
      <c r="AQ109" s="5">
        <f t="shared" si="201"/>
        <v>199.17842630327917</v>
      </c>
      <c r="AR109" s="5">
        <f t="shared" si="201"/>
        <v>183.60567045969043</v>
      </c>
      <c r="AS109" s="5">
        <f t="shared" si="201"/>
        <v>184.95492510216101</v>
      </c>
      <c r="AT109" s="4">
        <f t="shared" si="136"/>
        <v>45.61974876229354</v>
      </c>
      <c r="AU109" s="14">
        <f t="shared" si="193"/>
        <v>0.56269490070531114</v>
      </c>
      <c r="AX109" s="58"/>
      <c r="AY109" s="34" t="s">
        <v>1</v>
      </c>
      <c r="AZ109" s="34">
        <v>2.9689999999999999</v>
      </c>
      <c r="BA109" s="34">
        <v>52.872999999999998</v>
      </c>
    </row>
    <row r="110" spans="1:53" x14ac:dyDescent="0.25">
      <c r="A110" s="30" t="s">
        <v>38</v>
      </c>
      <c r="B110" s="30">
        <f>SUM(AZ545:AZ583)</f>
        <v>195.93500000000006</v>
      </c>
      <c r="C110" s="11">
        <f>$C$106</f>
        <v>0</v>
      </c>
      <c r="D110" s="8">
        <f>D109</f>
        <v>3780.46</v>
      </c>
      <c r="E110" s="9">
        <f>$Z$200</f>
        <v>160.57382051282053</v>
      </c>
      <c r="F110" s="11">
        <f t="shared" si="174"/>
        <v>266.14510733163303</v>
      </c>
      <c r="G110" s="8">
        <f t="shared" si="176"/>
        <v>258.63438491368959</v>
      </c>
      <c r="H110" s="8">
        <f t="shared" si="186"/>
        <v>249.19074829641531</v>
      </c>
      <c r="I110" s="8">
        <f t="shared" si="194"/>
        <v>231.84767797315621</v>
      </c>
      <c r="J110" s="8">
        <f t="shared" si="178"/>
        <v>199.52694561735271</v>
      </c>
      <c r="K110" s="8">
        <f t="shared" si="195"/>
        <v>164.43731207914368</v>
      </c>
      <c r="L110" s="8">
        <f t="shared" si="179"/>
        <v>125.46694891283686</v>
      </c>
      <c r="M110" s="8">
        <f t="shared" si="188"/>
        <v>108.05377658864566</v>
      </c>
      <c r="N110" s="8">
        <f t="shared" si="196"/>
        <v>73.848926989567403</v>
      </c>
      <c r="O110" s="8">
        <f t="shared" ref="O110:O141" si="203">SQRT(O109^2+2*$P$195*9.81* $C110)</f>
        <v>45.61974876229354</v>
      </c>
      <c r="P110" s="22">
        <f>$Z$201</f>
        <v>41.07396317566829</v>
      </c>
      <c r="Q110" s="8">
        <f t="shared" ref="Q110:Y114" si="204">SQRT(Q109^2+2*$P$195*9.81* $C110)</f>
        <v>337.85645662020431</v>
      </c>
      <c r="R110" s="8">
        <f t="shared" si="204"/>
        <v>332.89881291954731</v>
      </c>
      <c r="S110" s="8">
        <f t="shared" si="204"/>
        <v>329.04402104709328</v>
      </c>
      <c r="T110" s="8">
        <f t="shared" si="204"/>
        <v>308.76208005306114</v>
      </c>
      <c r="U110" s="8">
        <f t="shared" si="204"/>
        <v>311.54719488144008</v>
      </c>
      <c r="V110" s="8">
        <f t="shared" si="204"/>
        <v>330.83257408015294</v>
      </c>
      <c r="W110" s="8">
        <f t="shared" si="204"/>
        <v>313.67727078105401</v>
      </c>
      <c r="X110" s="8">
        <f t="shared" si="204"/>
        <v>297.13778074313001</v>
      </c>
      <c r="Y110" s="9">
        <f t="shared" si="204"/>
        <v>278.22489500320796</v>
      </c>
      <c r="Z110" s="11">
        <f t="shared" si="175"/>
        <v>216.6171807788256</v>
      </c>
      <c r="AA110" s="8">
        <f t="shared" si="177"/>
        <v>227.3255764573853</v>
      </c>
      <c r="AB110" s="8">
        <f t="shared" si="187"/>
        <v>235.81364983985372</v>
      </c>
      <c r="AC110" s="8">
        <f t="shared" si="197"/>
        <v>243.28455980122035</v>
      </c>
      <c r="AD110" s="8">
        <f t="shared" si="180"/>
        <v>276.50082424359965</v>
      </c>
      <c r="AE110" s="8">
        <f t="shared" si="198"/>
        <v>285.23206212428016</v>
      </c>
      <c r="AF110" s="8">
        <f t="shared" si="181"/>
        <v>319.64434768895302</v>
      </c>
      <c r="AG110" s="8">
        <f t="shared" si="189"/>
        <v>337.72600863876153</v>
      </c>
      <c r="AH110" s="8">
        <f t="shared" si="199"/>
        <v>337.43745613300007</v>
      </c>
      <c r="AI110" s="8">
        <f t="shared" ref="AI110:AI141" si="205">SQRT(AI111^2+2*$P$195*9.81* $C110)</f>
        <v>341.07118258383326</v>
      </c>
      <c r="AJ110" s="22">
        <f>$Z$201</f>
        <v>41.07396317566829</v>
      </c>
      <c r="AK110" s="8">
        <f t="shared" ref="AK110:AS114" si="206">SQRT(AK111^2+2*$P$195*9.81* $C110)</f>
        <v>91.094454803571878</v>
      </c>
      <c r="AL110" s="8">
        <f t="shared" si="206"/>
        <v>154.89615599892642</v>
      </c>
      <c r="AM110" s="8">
        <f t="shared" si="206"/>
        <v>154.97149026462901</v>
      </c>
      <c r="AN110" s="8">
        <f t="shared" si="206"/>
        <v>142.66661530537917</v>
      </c>
      <c r="AO110" s="8">
        <f t="shared" si="206"/>
        <v>178.54037354753689</v>
      </c>
      <c r="AP110" s="8">
        <f t="shared" si="206"/>
        <v>217.92246483669376</v>
      </c>
      <c r="AQ110" s="8">
        <f t="shared" si="206"/>
        <v>197.88463102689607</v>
      </c>
      <c r="AR110" s="8">
        <f t="shared" si="206"/>
        <v>182.20132797801568</v>
      </c>
      <c r="AS110" s="8">
        <f t="shared" si="206"/>
        <v>183.56090545523571</v>
      </c>
      <c r="AT110" s="30">
        <f t="shared" si="136"/>
        <v>41.07396317566829</v>
      </c>
      <c r="AU110" s="9">
        <f t="shared" si="193"/>
        <v>0</v>
      </c>
      <c r="AX110" s="58"/>
      <c r="AY110" s="34" t="s">
        <v>1</v>
      </c>
      <c r="AZ110" s="34">
        <v>3.008</v>
      </c>
      <c r="BA110" s="34">
        <v>57.658000000000001</v>
      </c>
    </row>
    <row r="111" spans="1:53" x14ac:dyDescent="0.25">
      <c r="A111" s="31"/>
      <c r="B111" s="31"/>
      <c r="C111" s="10">
        <f>$C$107</f>
        <v>50</v>
      </c>
      <c r="D111" s="1">
        <f>D110+C111</f>
        <v>3830.46</v>
      </c>
      <c r="E111" s="6">
        <f>$Z$200</f>
        <v>160.57382051282053</v>
      </c>
      <c r="F111" s="10">
        <f t="shared" si="174"/>
        <v>268.01835414121632</v>
      </c>
      <c r="G111" s="1">
        <f t="shared" si="176"/>
        <v>260.56163389816726</v>
      </c>
      <c r="H111" s="1">
        <f t="shared" si="186"/>
        <v>251.19046366557669</v>
      </c>
      <c r="I111" s="1">
        <f t="shared" si="194"/>
        <v>233.99565333899761</v>
      </c>
      <c r="J111" s="1">
        <f t="shared" si="178"/>
        <v>202.01886552347042</v>
      </c>
      <c r="K111" s="1">
        <f t="shared" si="195"/>
        <v>167.45223081169655</v>
      </c>
      <c r="L111" s="1">
        <f t="shared" si="179"/>
        <v>129.39310363963148</v>
      </c>
      <c r="M111" s="1">
        <f t="shared" si="188"/>
        <v>112.58880332905643</v>
      </c>
      <c r="N111" s="1">
        <f t="shared" si="196"/>
        <v>80.338558721889314</v>
      </c>
      <c r="O111" s="1">
        <f t="shared" si="203"/>
        <v>55.513795376778042</v>
      </c>
      <c r="P111" s="23">
        <f>$Z$201</f>
        <v>41.07396317566829</v>
      </c>
      <c r="Q111" s="1">
        <f t="shared" si="204"/>
        <v>339.334061479186</v>
      </c>
      <c r="R111" s="1">
        <f t="shared" si="204"/>
        <v>334.39832482122836</v>
      </c>
      <c r="S111" s="1">
        <f t="shared" si="204"/>
        <v>330.56101976312931</v>
      </c>
      <c r="T111" s="1">
        <f t="shared" si="204"/>
        <v>310.37822423406726</v>
      </c>
      <c r="U111" s="1">
        <f t="shared" si="204"/>
        <v>313.14896557148961</v>
      </c>
      <c r="V111" s="1">
        <f t="shared" si="204"/>
        <v>332.34140890430712</v>
      </c>
      <c r="W111" s="1">
        <f t="shared" si="204"/>
        <v>315.26821946503054</v>
      </c>
      <c r="X111" s="1">
        <f t="shared" si="204"/>
        <v>298.81680130968607</v>
      </c>
      <c r="Y111" s="6">
        <f t="shared" si="204"/>
        <v>280.01734267638869</v>
      </c>
      <c r="Z111" s="10">
        <f t="shared" si="175"/>
        <v>216.6171807788256</v>
      </c>
      <c r="AA111" s="1">
        <f t="shared" si="177"/>
        <v>227.3255764573853</v>
      </c>
      <c r="AB111" s="1">
        <f t="shared" si="187"/>
        <v>235.81364983985372</v>
      </c>
      <c r="AC111" s="1">
        <f t="shared" si="197"/>
        <v>243.28455980122035</v>
      </c>
      <c r="AD111" s="1">
        <f t="shared" si="180"/>
        <v>276.50082424359965</v>
      </c>
      <c r="AE111" s="1">
        <f t="shared" si="198"/>
        <v>285.23206212428016</v>
      </c>
      <c r="AF111" s="1">
        <f t="shared" si="181"/>
        <v>319.64434768895302</v>
      </c>
      <c r="AG111" s="1">
        <f t="shared" si="189"/>
        <v>337.72600863876153</v>
      </c>
      <c r="AH111" s="1">
        <f t="shared" si="199"/>
        <v>337.43745613300007</v>
      </c>
      <c r="AI111" s="1">
        <f t="shared" si="205"/>
        <v>341.07118258383326</v>
      </c>
      <c r="AJ111" s="23">
        <f>$Z$201</f>
        <v>41.07396317566829</v>
      </c>
      <c r="AK111" s="1">
        <f t="shared" si="206"/>
        <v>91.094454803571878</v>
      </c>
      <c r="AL111" s="1">
        <f t="shared" si="206"/>
        <v>154.89615599892642</v>
      </c>
      <c r="AM111" s="1">
        <f t="shared" si="206"/>
        <v>154.97149026462901</v>
      </c>
      <c r="AN111" s="1">
        <f t="shared" si="206"/>
        <v>142.66661530537917</v>
      </c>
      <c r="AO111" s="1">
        <f t="shared" si="206"/>
        <v>178.54037354753689</v>
      </c>
      <c r="AP111" s="1">
        <f t="shared" si="206"/>
        <v>217.92246483669376</v>
      </c>
      <c r="AQ111" s="1">
        <f t="shared" si="206"/>
        <v>197.88463102689607</v>
      </c>
      <c r="AR111" s="1">
        <f t="shared" si="206"/>
        <v>182.20132797801568</v>
      </c>
      <c r="AS111" s="1">
        <f t="shared" si="206"/>
        <v>183.56090545523571</v>
      </c>
      <c r="AT111" s="31">
        <f t="shared" si="136"/>
        <v>41.07396317566829</v>
      </c>
      <c r="AU111" s="6">
        <f t="shared" si="193"/>
        <v>1.2173161812059905</v>
      </c>
      <c r="AX111" s="58"/>
      <c r="AY111" s="34" t="s">
        <v>1</v>
      </c>
      <c r="AZ111" s="34">
        <v>3.044</v>
      </c>
      <c r="BA111" s="34">
        <v>57.262</v>
      </c>
    </row>
    <row r="112" spans="1:53" x14ac:dyDescent="0.25">
      <c r="A112" s="31"/>
      <c r="B112" s="31"/>
      <c r="C112" s="10">
        <f>$C$107</f>
        <v>50</v>
      </c>
      <c r="D112" s="1">
        <f t="shared" ref="D112:D114" si="207">D111+C112</f>
        <v>3880.46</v>
      </c>
      <c r="E112" s="6">
        <f>$Z$200</f>
        <v>160.57382051282053</v>
      </c>
      <c r="F112" s="10">
        <f t="shared" ref="F112:F143" si="208">SQRT(F111^2+2*$P$195*9.81* C112)</f>
        <v>269.87859892286093</v>
      </c>
      <c r="G112" s="1">
        <f t="shared" si="176"/>
        <v>262.4747322308998</v>
      </c>
      <c r="H112" s="1">
        <f t="shared" si="186"/>
        <v>253.17438463740245</v>
      </c>
      <c r="I112" s="1">
        <f t="shared" si="194"/>
        <v>236.12408979505744</v>
      </c>
      <c r="J112" s="1">
        <f t="shared" si="178"/>
        <v>204.48041966748315</v>
      </c>
      <c r="K112" s="1">
        <f t="shared" si="195"/>
        <v>170.41381869969845</v>
      </c>
      <c r="L112" s="1">
        <f t="shared" si="179"/>
        <v>133.20358579819242</v>
      </c>
      <c r="M112" s="1">
        <f t="shared" si="188"/>
        <v>116.948102314954</v>
      </c>
      <c r="N112" s="1">
        <f t="shared" si="196"/>
        <v>86.341786045404788</v>
      </c>
      <c r="O112" s="1">
        <f t="shared" si="203"/>
        <v>63.893673216796536</v>
      </c>
      <c r="P112" s="23">
        <f>$Z$201</f>
        <v>41.07396317566829</v>
      </c>
      <c r="Q112" s="1">
        <f t="shared" si="204"/>
        <v>340.80526005324504</v>
      </c>
      <c r="R112" s="1">
        <f t="shared" si="204"/>
        <v>335.8911425495524</v>
      </c>
      <c r="S112" s="1">
        <f t="shared" si="204"/>
        <v>332.07108845372244</v>
      </c>
      <c r="T112" s="1">
        <f t="shared" si="204"/>
        <v>311.98599660672744</v>
      </c>
      <c r="U112" s="1">
        <f t="shared" si="204"/>
        <v>314.74258472360231</v>
      </c>
      <c r="V112" s="1">
        <f t="shared" si="204"/>
        <v>333.84342448594049</v>
      </c>
      <c r="W112" s="1">
        <f t="shared" si="204"/>
        <v>316.85117990099178</v>
      </c>
      <c r="X112" s="1">
        <f t="shared" si="204"/>
        <v>300.48644020147134</v>
      </c>
      <c r="Y112" s="6">
        <f t="shared" si="204"/>
        <v>281.79838927777087</v>
      </c>
      <c r="Z112" s="10">
        <f t="shared" ref="Z112:Z143" si="209">SQRT(Z113^2+2*$P$195*9.81* $C112)</f>
        <v>214.29508395800033</v>
      </c>
      <c r="AA112" s="1">
        <f t="shared" si="177"/>
        <v>225.1139660520478</v>
      </c>
      <c r="AB112" s="1">
        <f t="shared" si="187"/>
        <v>233.68238583768598</v>
      </c>
      <c r="AC112" s="1">
        <f t="shared" si="197"/>
        <v>241.21931315231282</v>
      </c>
      <c r="AD112" s="1">
        <f t="shared" si="180"/>
        <v>274.68543064274451</v>
      </c>
      <c r="AE112" s="1">
        <f t="shared" si="198"/>
        <v>283.47258996888786</v>
      </c>
      <c r="AF112" s="1">
        <f t="shared" si="181"/>
        <v>318.07528827228356</v>
      </c>
      <c r="AG112" s="1">
        <f t="shared" si="189"/>
        <v>336.24133730264163</v>
      </c>
      <c r="AH112" s="1">
        <f t="shared" si="199"/>
        <v>335.951509598499</v>
      </c>
      <c r="AI112" s="1">
        <f t="shared" si="205"/>
        <v>339.60113602450525</v>
      </c>
      <c r="AJ112" s="23">
        <f>$Z$201</f>
        <v>41.07396317566829</v>
      </c>
      <c r="AK112" s="1">
        <f t="shared" si="206"/>
        <v>85.425872520917224</v>
      </c>
      <c r="AL112" s="1">
        <f t="shared" si="206"/>
        <v>151.63178803682212</v>
      </c>
      <c r="AM112" s="1">
        <f t="shared" si="206"/>
        <v>151.70874330387159</v>
      </c>
      <c r="AN112" s="1">
        <f t="shared" si="206"/>
        <v>139.11557469490268</v>
      </c>
      <c r="AO112" s="1">
        <f t="shared" si="206"/>
        <v>175.71580744626823</v>
      </c>
      <c r="AP112" s="1">
        <f t="shared" si="206"/>
        <v>215.61442595638175</v>
      </c>
      <c r="AQ112" s="1">
        <f t="shared" si="206"/>
        <v>195.3399784904534</v>
      </c>
      <c r="AR112" s="1">
        <f t="shared" si="206"/>
        <v>179.4344000378758</v>
      </c>
      <c r="AS112" s="1">
        <f t="shared" si="206"/>
        <v>180.8147837195454</v>
      </c>
      <c r="AT112" s="31">
        <f t="shared" si="136"/>
        <v>41.07396317566829</v>
      </c>
      <c r="AU112" s="6">
        <f t="shared" si="193"/>
        <v>1.2173161812059905</v>
      </c>
      <c r="AX112" s="58"/>
      <c r="AY112" s="34" t="s">
        <v>1</v>
      </c>
      <c r="AZ112" s="34">
        <v>3.0779999999999998</v>
      </c>
      <c r="BA112" s="34">
        <v>58.521999999999998</v>
      </c>
    </row>
    <row r="113" spans="1:53" x14ac:dyDescent="0.25">
      <c r="A113" s="31"/>
      <c r="B113" s="31"/>
      <c r="C113" s="10">
        <f>$C$107</f>
        <v>50</v>
      </c>
      <c r="D113" s="1">
        <f t="shared" si="207"/>
        <v>3930.46</v>
      </c>
      <c r="E113" s="6">
        <f>$Z$200</f>
        <v>160.57382051282053</v>
      </c>
      <c r="F113" s="10">
        <f t="shared" si="208"/>
        <v>271.72610871347348</v>
      </c>
      <c r="G113" s="1">
        <f t="shared" si="176"/>
        <v>264.37398710857042</v>
      </c>
      <c r="H113" s="1">
        <f t="shared" si="186"/>
        <v>255.14287965084858</v>
      </c>
      <c r="I113" s="1">
        <f t="shared" si="194"/>
        <v>238.23351103810805</v>
      </c>
      <c r="J113" s="1">
        <f t="shared" si="178"/>
        <v>206.91269179871503</v>
      </c>
      <c r="K113" s="1">
        <f t="shared" si="195"/>
        <v>173.32480954500915</v>
      </c>
      <c r="L113" s="1">
        <f t="shared" si="179"/>
        <v>136.90805407095817</v>
      </c>
      <c r="M113" s="1">
        <f t="shared" si="188"/>
        <v>121.15064438569425</v>
      </c>
      <c r="N113" s="1">
        <f t="shared" si="196"/>
        <v>91.953923339411986</v>
      </c>
      <c r="O113" s="1">
        <f t="shared" si="203"/>
        <v>71.2953117472305</v>
      </c>
      <c r="P113" s="23">
        <f>$Z$201</f>
        <v>41.07396317566829</v>
      </c>
      <c r="Q113" s="1">
        <f t="shared" si="204"/>
        <v>342.27013495185344</v>
      </c>
      <c r="R113" s="1">
        <f t="shared" si="204"/>
        <v>337.37735496509504</v>
      </c>
      <c r="S113" s="1">
        <f t="shared" si="204"/>
        <v>333.57432123417408</v>
      </c>
      <c r="T113" s="1">
        <f t="shared" si="204"/>
        <v>313.58552593940453</v>
      </c>
      <c r="U113" s="1">
        <f t="shared" si="204"/>
        <v>316.32817553688443</v>
      </c>
      <c r="V113" s="1">
        <f t="shared" si="204"/>
        <v>335.33871245727033</v>
      </c>
      <c r="W113" s="1">
        <f t="shared" si="204"/>
        <v>318.42627122247728</v>
      </c>
      <c r="X113" s="1">
        <f t="shared" si="204"/>
        <v>302.14685294563702</v>
      </c>
      <c r="Y113" s="6">
        <f t="shared" si="204"/>
        <v>283.5682496323347</v>
      </c>
      <c r="Z113" s="10">
        <f t="shared" si="209"/>
        <v>211.94754777672333</v>
      </c>
      <c r="AA113" s="1">
        <f t="shared" si="177"/>
        <v>222.88041123365358</v>
      </c>
      <c r="AB113" s="1">
        <f t="shared" si="187"/>
        <v>231.53150422953922</v>
      </c>
      <c r="AC113" s="1">
        <f t="shared" si="197"/>
        <v>239.13623112709951</v>
      </c>
      <c r="AD113" s="1">
        <f t="shared" si="180"/>
        <v>272.85795903251568</v>
      </c>
      <c r="AE113" s="1">
        <f t="shared" si="198"/>
        <v>281.702128610469</v>
      </c>
      <c r="AF113" s="1">
        <f t="shared" si="181"/>
        <v>316.49845024817466</v>
      </c>
      <c r="AG113" s="1">
        <f t="shared" si="189"/>
        <v>334.75008127119077</v>
      </c>
      <c r="AH113" s="1">
        <f t="shared" si="199"/>
        <v>334.45896131141467</v>
      </c>
      <c r="AI113" s="1">
        <f t="shared" si="205"/>
        <v>338.12469828324362</v>
      </c>
      <c r="AJ113" s="23">
        <f>$Z$201</f>
        <v>41.07396317566829</v>
      </c>
      <c r="AK113" s="1">
        <f t="shared" si="206"/>
        <v>79.353384905497265</v>
      </c>
      <c r="AL113" s="1">
        <f t="shared" si="206"/>
        <v>148.29558032269117</v>
      </c>
      <c r="AM113" s="1">
        <f t="shared" si="206"/>
        <v>148.37426594541253</v>
      </c>
      <c r="AN113" s="1">
        <f t="shared" si="206"/>
        <v>135.47148453712703</v>
      </c>
      <c r="AO113" s="1">
        <f t="shared" si="206"/>
        <v>172.84508956430903</v>
      </c>
      <c r="AP113" s="1">
        <f t="shared" si="206"/>
        <v>213.2814119432353</v>
      </c>
      <c r="AQ113" s="1">
        <f t="shared" si="206"/>
        <v>192.76173685835784</v>
      </c>
      <c r="AR113" s="1">
        <f t="shared" si="206"/>
        <v>176.62413175144681</v>
      </c>
      <c r="AS113" s="1">
        <f t="shared" si="206"/>
        <v>178.02630707720132</v>
      </c>
      <c r="AT113" s="31">
        <f t="shared" si="136"/>
        <v>41.07396317566829</v>
      </c>
      <c r="AU113" s="6">
        <f t="shared" si="193"/>
        <v>1.2173161812059905</v>
      </c>
      <c r="AX113" s="58"/>
      <c r="AY113" s="34" t="s">
        <v>1</v>
      </c>
      <c r="AZ113" s="34">
        <v>3.1139999999999999</v>
      </c>
      <c r="BA113" s="34">
        <v>57.466000000000001</v>
      </c>
    </row>
    <row r="114" spans="1:53" x14ac:dyDescent="0.25">
      <c r="A114" s="4"/>
      <c r="B114" s="4"/>
      <c r="C114" s="12">
        <v>45.94</v>
      </c>
      <c r="D114" s="5">
        <f t="shared" si="207"/>
        <v>3976.4</v>
      </c>
      <c r="E114" s="14">
        <f>$Z$200</f>
        <v>160.57382051282053</v>
      </c>
      <c r="F114" s="10">
        <f t="shared" si="208"/>
        <v>273.41259629462286</v>
      </c>
      <c r="G114" s="1">
        <f t="shared" si="176"/>
        <v>266.10707377986506</v>
      </c>
      <c r="H114" s="1">
        <f t="shared" si="186"/>
        <v>256.9382390624786</v>
      </c>
      <c r="I114" s="1">
        <f t="shared" si="194"/>
        <v>240.15531523900185</v>
      </c>
      <c r="J114" s="1">
        <f t="shared" si="178"/>
        <v>209.12252791937564</v>
      </c>
      <c r="K114" s="1">
        <f t="shared" si="195"/>
        <v>175.95698127614514</v>
      </c>
      <c r="L114" s="1">
        <f t="shared" si="179"/>
        <v>140.22547887419179</v>
      </c>
      <c r="M114" s="1">
        <f t="shared" si="188"/>
        <v>124.88734239733405</v>
      </c>
      <c r="N114" s="1">
        <f t="shared" si="196"/>
        <v>96.824034585997595</v>
      </c>
      <c r="O114" s="1">
        <f t="shared" si="203"/>
        <v>77.475100084703243</v>
      </c>
      <c r="P114" s="23">
        <f>$Z$201</f>
        <v>41.07396317566829</v>
      </c>
      <c r="Q114" s="1">
        <f t="shared" si="204"/>
        <v>343.61055707873697</v>
      </c>
      <c r="R114" s="1">
        <f t="shared" si="204"/>
        <v>338.73713894293275</v>
      </c>
      <c r="S114" s="1">
        <f t="shared" si="204"/>
        <v>334.94954462252963</v>
      </c>
      <c r="T114" s="1">
        <f t="shared" si="204"/>
        <v>315.04801496707285</v>
      </c>
      <c r="U114" s="1">
        <f t="shared" si="204"/>
        <v>317.7780424989964</v>
      </c>
      <c r="V114" s="1">
        <f t="shared" si="204"/>
        <v>336.70672955630073</v>
      </c>
      <c r="W114" s="1">
        <f t="shared" si="204"/>
        <v>319.86662823847485</v>
      </c>
      <c r="X114" s="1">
        <f t="shared" si="204"/>
        <v>303.66443716864904</v>
      </c>
      <c r="Y114" s="6">
        <f t="shared" si="204"/>
        <v>285.18471532595515</v>
      </c>
      <c r="Z114" s="12">
        <f t="shared" si="209"/>
        <v>209.57371736113862</v>
      </c>
      <c r="AA114" s="5">
        <f t="shared" si="177"/>
        <v>220.62424552093663</v>
      </c>
      <c r="AB114" s="5">
        <f t="shared" si="187"/>
        <v>229.36045310993163</v>
      </c>
      <c r="AC114" s="5">
        <f t="shared" si="197"/>
        <v>237.03484350971178</v>
      </c>
      <c r="AD114" s="5">
        <f t="shared" si="180"/>
        <v>271.01816508749005</v>
      </c>
      <c r="AE114" s="5">
        <f t="shared" si="198"/>
        <v>279.92046953316799</v>
      </c>
      <c r="AF114" s="5">
        <f t="shared" si="181"/>
        <v>314.91371676936569</v>
      </c>
      <c r="AG114" s="5">
        <f t="shared" si="189"/>
        <v>333.25215214769253</v>
      </c>
      <c r="AH114" s="5">
        <f t="shared" si="199"/>
        <v>332.95972249134036</v>
      </c>
      <c r="AI114" s="5">
        <f t="shared" si="205"/>
        <v>336.64178526905204</v>
      </c>
      <c r="AJ114" s="24">
        <f>$Z$201</f>
        <v>41.07396317566829</v>
      </c>
      <c r="AK114" s="5">
        <f t="shared" si="206"/>
        <v>72.775955479540087</v>
      </c>
      <c r="AL114" s="5">
        <f t="shared" si="206"/>
        <v>144.88257018442124</v>
      </c>
      <c r="AM114" s="5">
        <f t="shared" si="206"/>
        <v>144.96310839258382</v>
      </c>
      <c r="AN114" s="5">
        <f t="shared" si="206"/>
        <v>131.72662268005297</v>
      </c>
      <c r="AO114" s="5">
        <f t="shared" si="206"/>
        <v>169.92588086131556</v>
      </c>
      <c r="AP114" s="5">
        <f t="shared" si="206"/>
        <v>210.92259404933372</v>
      </c>
      <c r="AQ114" s="5">
        <f t="shared" si="206"/>
        <v>190.14853982255764</v>
      </c>
      <c r="AR114" s="5">
        <f t="shared" si="206"/>
        <v>173.76842036731657</v>
      </c>
      <c r="AS114" s="5">
        <f t="shared" si="206"/>
        <v>175.1934531069754</v>
      </c>
      <c r="AT114" s="4">
        <f t="shared" si="136"/>
        <v>41.07396317566829</v>
      </c>
      <c r="AU114" s="14">
        <f t="shared" si="193"/>
        <v>1.118470107292064</v>
      </c>
      <c r="AX114" s="58"/>
      <c r="AY114" s="34" t="s">
        <v>1</v>
      </c>
      <c r="AZ114" s="34">
        <v>3.161</v>
      </c>
      <c r="BA114" s="34">
        <v>61.734000000000002</v>
      </c>
    </row>
    <row r="115" spans="1:53" x14ac:dyDescent="0.25">
      <c r="A115" s="30" t="s">
        <v>39</v>
      </c>
      <c r="B115" s="30">
        <f>SUM(AZ584:AZ613)</f>
        <v>173.84900000000002</v>
      </c>
      <c r="C115" s="11">
        <f>C110</f>
        <v>0</v>
      </c>
      <c r="D115" s="8">
        <f>D114+C115</f>
        <v>3976.4</v>
      </c>
      <c r="E115" s="9">
        <f>$AA$200</f>
        <v>416.59600000000006</v>
      </c>
      <c r="F115" s="11">
        <f t="shared" si="208"/>
        <v>273.41259629462286</v>
      </c>
      <c r="G115" s="8">
        <f t="shared" si="176"/>
        <v>266.10707377986506</v>
      </c>
      <c r="H115" s="8">
        <f t="shared" si="186"/>
        <v>256.9382390624786</v>
      </c>
      <c r="I115" s="8">
        <f t="shared" si="194"/>
        <v>240.15531523900185</v>
      </c>
      <c r="J115" s="8">
        <f t="shared" si="178"/>
        <v>209.12252791937564</v>
      </c>
      <c r="K115" s="8">
        <f t="shared" si="195"/>
        <v>175.95698127614514</v>
      </c>
      <c r="L115" s="8">
        <f t="shared" si="179"/>
        <v>140.22547887419179</v>
      </c>
      <c r="M115" s="8">
        <f t="shared" si="188"/>
        <v>124.88734239733405</v>
      </c>
      <c r="N115" s="8">
        <f t="shared" si="196"/>
        <v>96.824034585997595</v>
      </c>
      <c r="O115" s="8">
        <f t="shared" si="203"/>
        <v>77.475100084703243</v>
      </c>
      <c r="P115" s="8">
        <f t="shared" ref="P115:P146" si="210">SQRT(P114^2+2*$P$195*9.81* $C115)</f>
        <v>41.07396317566829</v>
      </c>
      <c r="Q115" s="22">
        <f>$AA$201</f>
        <v>66.158673202838656</v>
      </c>
      <c r="R115" s="8">
        <f t="shared" ref="R115:R128" si="211">SQRT(R114^2+2*$P$195*9.81* $C115)</f>
        <v>338.73713894293275</v>
      </c>
      <c r="S115" s="8">
        <f t="shared" ref="S115:S128" si="212">SQRT(S114^2+2*$P$195*9.81* $C115)</f>
        <v>334.94954462252963</v>
      </c>
      <c r="T115" s="8">
        <f t="shared" ref="T115:T128" si="213">SQRT(T114^2+2*$P$195*9.81* $C115)</f>
        <v>315.04801496707285</v>
      </c>
      <c r="U115" s="8">
        <f t="shared" ref="U115:U128" si="214">SQRT(U114^2+2*$P$195*9.81* $C115)</f>
        <v>317.7780424989964</v>
      </c>
      <c r="V115" s="8">
        <f t="shared" ref="V115:V128" si="215">SQRT(V114^2+2*$P$195*9.81* $C115)</f>
        <v>336.70672955630073</v>
      </c>
      <c r="W115" s="8">
        <f t="shared" ref="W115:W128" si="216">SQRT(W114^2+2*$P$195*9.81* $C115)</f>
        <v>319.86662823847485</v>
      </c>
      <c r="X115" s="8">
        <f t="shared" ref="X115:X128" si="217">SQRT(X114^2+2*$P$195*9.81* $C115)</f>
        <v>303.66443716864904</v>
      </c>
      <c r="Y115" s="9">
        <f t="shared" ref="Y115:Y128" si="218">SQRT(Y114^2+2*$P$195*9.81* $C115)</f>
        <v>285.18471532595515</v>
      </c>
      <c r="Z115" s="11">
        <f t="shared" si="209"/>
        <v>207.3686894219241</v>
      </c>
      <c r="AA115" s="8">
        <f t="shared" si="177"/>
        <v>218.53074853594981</v>
      </c>
      <c r="AB115" s="8">
        <f t="shared" si="187"/>
        <v>227.34741651224704</v>
      </c>
      <c r="AC115" s="8">
        <f t="shared" si="197"/>
        <v>235.08753131902498</v>
      </c>
      <c r="AD115" s="8">
        <f t="shared" si="180"/>
        <v>269.31668375982576</v>
      </c>
      <c r="AE115" s="8">
        <f t="shared" si="198"/>
        <v>278.27342598183759</v>
      </c>
      <c r="AF115" s="8">
        <f t="shared" si="181"/>
        <v>313.45060113755767</v>
      </c>
      <c r="AG115" s="8">
        <f t="shared" si="189"/>
        <v>331.86989507195261</v>
      </c>
      <c r="AH115" s="8">
        <f t="shared" si="199"/>
        <v>331.57624635294729</v>
      </c>
      <c r="AI115" s="8">
        <f t="shared" si="205"/>
        <v>335.27350317783026</v>
      </c>
      <c r="AJ115" s="8">
        <f t="shared" ref="AJ115:AJ146" si="219">SQRT(AJ116^2+2*$P$195*9.81* $C115)</f>
        <v>338.42161458003221</v>
      </c>
      <c r="AK115" s="22">
        <f>$AA$201</f>
        <v>66.158673202838656</v>
      </c>
      <c r="AL115" s="8">
        <f t="shared" ref="AL115:AL128" si="220">SQRT(AL116^2+2*$P$195*9.81* $C115)</f>
        <v>141.67423720367705</v>
      </c>
      <c r="AM115" s="8">
        <f t="shared" ref="AM115:AM128" si="221">SQRT(AM116^2+2*$P$195*9.81* $C115)</f>
        <v>141.75659821976544</v>
      </c>
      <c r="AN115" s="8">
        <f t="shared" ref="AN115:AN128" si="222">SQRT(AN116^2+2*$P$195*9.81* $C115)</f>
        <v>128.18944366324806</v>
      </c>
      <c r="AO115" s="8">
        <f t="shared" ref="AO115:AO128" si="223">SQRT(AO116^2+2*$P$195*9.81* $C115)</f>
        <v>167.19878985953818</v>
      </c>
      <c r="AP115" s="8">
        <f t="shared" ref="AP115:AP128" si="224">SQRT(AP116^2+2*$P$195*9.81* $C115)</f>
        <v>208.7318160331578</v>
      </c>
      <c r="AQ115" s="8">
        <f t="shared" ref="AQ115:AQ128" si="225">SQRT(AQ116^2+2*$P$195*9.81* $C115)</f>
        <v>187.71546963596469</v>
      </c>
      <c r="AR115" s="8">
        <f t="shared" ref="AR115:AR128" si="226">SQRT(AR116^2+2*$P$195*9.81* $C115)</f>
        <v>171.10258402768918</v>
      </c>
      <c r="AS115" s="8">
        <f t="shared" ref="AS115:AS128" si="227">SQRT(AS116^2+2*$P$195*9.81* $C115)</f>
        <v>172.54963446946502</v>
      </c>
      <c r="AT115" s="30">
        <f t="shared" si="136"/>
        <v>41.07396317566829</v>
      </c>
      <c r="AU115" s="9">
        <f t="shared" si="193"/>
        <v>0</v>
      </c>
      <c r="AX115" s="58"/>
      <c r="AY115" s="34" t="s">
        <v>1</v>
      </c>
      <c r="AZ115" s="34">
        <v>3.2</v>
      </c>
      <c r="BA115" s="34">
        <v>62.505000000000003</v>
      </c>
    </row>
    <row r="116" spans="1:53" x14ac:dyDescent="0.25">
      <c r="A116" s="31"/>
      <c r="B116" s="31"/>
      <c r="C116" s="10">
        <f>$C$111</f>
        <v>50</v>
      </c>
      <c r="D116" s="1">
        <f t="shared" ref="D116:D119" si="228">D115+C116</f>
        <v>4026.4</v>
      </c>
      <c r="E116" s="6">
        <f>$AA$200</f>
        <v>416.59600000000006</v>
      </c>
      <c r="F116" s="10">
        <f t="shared" si="208"/>
        <v>275.23638533552645</v>
      </c>
      <c r="G116" s="1">
        <f t="shared" si="176"/>
        <v>267.98058645297897</v>
      </c>
      <c r="H116" s="1">
        <f t="shared" si="186"/>
        <v>258.87811551486425</v>
      </c>
      <c r="I116" s="1">
        <f t="shared" si="194"/>
        <v>242.22963368990253</v>
      </c>
      <c r="J116" s="1">
        <f t="shared" si="178"/>
        <v>211.50142241457868</v>
      </c>
      <c r="K116" s="1">
        <f t="shared" si="195"/>
        <v>178.77773703628114</v>
      </c>
      <c r="L116" s="1">
        <f t="shared" si="179"/>
        <v>143.74910408589128</v>
      </c>
      <c r="M116" s="1">
        <f t="shared" si="188"/>
        <v>128.83116195652724</v>
      </c>
      <c r="N116" s="1">
        <f t="shared" si="196"/>
        <v>101.86026543019834</v>
      </c>
      <c r="O116" s="1">
        <f t="shared" si="203"/>
        <v>83.683995680983017</v>
      </c>
      <c r="P116" s="1">
        <f t="shared" si="210"/>
        <v>51.84294022290937</v>
      </c>
      <c r="Q116" s="23">
        <f>$AA$201</f>
        <v>66.158673202838656</v>
      </c>
      <c r="R116" s="1">
        <f t="shared" si="211"/>
        <v>340.21091884189099</v>
      </c>
      <c r="S116" s="1">
        <f t="shared" si="212"/>
        <v>336.43991654207736</v>
      </c>
      <c r="T116" s="1">
        <f t="shared" si="213"/>
        <v>316.63207628838387</v>
      </c>
      <c r="U116" s="1">
        <f t="shared" si="214"/>
        <v>319.34856238050293</v>
      </c>
      <c r="V116" s="1">
        <f t="shared" si="215"/>
        <v>338.18935779899971</v>
      </c>
      <c r="W116" s="1">
        <f t="shared" si="216"/>
        <v>321.42694327117425</v>
      </c>
      <c r="X116" s="1">
        <f t="shared" si="217"/>
        <v>305.30756689108182</v>
      </c>
      <c r="Y116" s="6">
        <f t="shared" si="218"/>
        <v>286.93368895190065</v>
      </c>
      <c r="Z116" s="10">
        <f t="shared" si="209"/>
        <v>207.3686894219241</v>
      </c>
      <c r="AA116" s="1">
        <f t="shared" si="177"/>
        <v>218.53074853594981</v>
      </c>
      <c r="AB116" s="1">
        <f t="shared" si="187"/>
        <v>227.34741651224704</v>
      </c>
      <c r="AC116" s="1">
        <f t="shared" si="197"/>
        <v>235.08753131902498</v>
      </c>
      <c r="AD116" s="1">
        <f t="shared" si="180"/>
        <v>269.31668375982576</v>
      </c>
      <c r="AE116" s="1">
        <f t="shared" si="198"/>
        <v>278.27342598183759</v>
      </c>
      <c r="AF116" s="1">
        <f t="shared" si="181"/>
        <v>313.45060113755767</v>
      </c>
      <c r="AG116" s="1">
        <f t="shared" si="189"/>
        <v>331.86989507195261</v>
      </c>
      <c r="AH116" s="1">
        <f t="shared" si="199"/>
        <v>331.57624635294729</v>
      </c>
      <c r="AI116" s="1">
        <f t="shared" si="205"/>
        <v>335.27350317783026</v>
      </c>
      <c r="AJ116" s="1">
        <f t="shared" si="219"/>
        <v>338.42161458003221</v>
      </c>
      <c r="AK116" s="23">
        <f>$AA$201</f>
        <v>66.158673202838656</v>
      </c>
      <c r="AL116" s="1">
        <f t="shared" si="220"/>
        <v>141.67423720367705</v>
      </c>
      <c r="AM116" s="1">
        <f t="shared" si="221"/>
        <v>141.75659821976544</v>
      </c>
      <c r="AN116" s="1">
        <f t="shared" si="222"/>
        <v>128.18944366324806</v>
      </c>
      <c r="AO116" s="1">
        <f t="shared" si="223"/>
        <v>167.19878985953818</v>
      </c>
      <c r="AP116" s="1">
        <f t="shared" si="224"/>
        <v>208.7318160331578</v>
      </c>
      <c r="AQ116" s="1">
        <f t="shared" si="225"/>
        <v>187.71546963596469</v>
      </c>
      <c r="AR116" s="1">
        <f t="shared" si="226"/>
        <v>171.10258402768918</v>
      </c>
      <c r="AS116" s="1">
        <f t="shared" si="227"/>
        <v>172.54963446946502</v>
      </c>
      <c r="AT116" s="31">
        <f t="shared" si="136"/>
        <v>51.84294022290937</v>
      </c>
      <c r="AU116" s="6">
        <f t="shared" si="193"/>
        <v>0.96445147179181445</v>
      </c>
      <c r="AX116" s="58"/>
      <c r="AY116" s="34" t="s">
        <v>1</v>
      </c>
      <c r="AZ116" s="34">
        <v>3.2360000000000002</v>
      </c>
      <c r="BA116" s="34">
        <v>65.093000000000004</v>
      </c>
    </row>
    <row r="117" spans="1:53" x14ac:dyDescent="0.25">
      <c r="A117" s="31"/>
      <c r="B117" s="31"/>
      <c r="C117" s="10">
        <f>$C$111</f>
        <v>50</v>
      </c>
      <c r="D117" s="1">
        <f t="shared" si="228"/>
        <v>4076.4</v>
      </c>
      <c r="E117" s="6">
        <f>$AA$200</f>
        <v>416.59600000000006</v>
      </c>
      <c r="F117" s="10">
        <f t="shared" si="208"/>
        <v>277.04816875873121</v>
      </c>
      <c r="G117" s="1">
        <f t="shared" si="176"/>
        <v>269.84109159963486</v>
      </c>
      <c r="H117" s="1">
        <f t="shared" si="186"/>
        <v>260.80356341991842</v>
      </c>
      <c r="I117" s="1">
        <f t="shared" si="194"/>
        <v>244.28633903176896</v>
      </c>
      <c r="J117" s="1">
        <f t="shared" si="178"/>
        <v>213.85385590021528</v>
      </c>
      <c r="K117" s="1">
        <f t="shared" si="195"/>
        <v>181.55467292199805</v>
      </c>
      <c r="L117" s="1">
        <f t="shared" si="179"/>
        <v>147.18839942568979</v>
      </c>
      <c r="M117" s="1">
        <f t="shared" si="188"/>
        <v>132.65778639442522</v>
      </c>
      <c r="N117" s="1">
        <f t="shared" si="196"/>
        <v>106.65895964948496</v>
      </c>
      <c r="O117" s="1">
        <f t="shared" si="203"/>
        <v>89.463015448478956</v>
      </c>
      <c r="P117" s="1">
        <f t="shared" si="210"/>
        <v>60.731461788402186</v>
      </c>
      <c r="Q117" s="23">
        <f>$AA$201</f>
        <v>66.158673202838656</v>
      </c>
      <c r="R117" s="1">
        <f t="shared" si="211"/>
        <v>341.67834186445549</v>
      </c>
      <c r="S117" s="1">
        <f t="shared" si="212"/>
        <v>337.92371541938275</v>
      </c>
      <c r="T117" s="1">
        <f t="shared" si="213"/>
        <v>318.20825214738375</v>
      </c>
      <c r="U117" s="1">
        <f t="shared" si="214"/>
        <v>320.91139633003678</v>
      </c>
      <c r="V117" s="1">
        <f t="shared" si="215"/>
        <v>339.66551448226215</v>
      </c>
      <c r="W117" s="1">
        <f t="shared" si="216"/>
        <v>322.9797205098962</v>
      </c>
      <c r="X117" s="1">
        <f t="shared" si="217"/>
        <v>306.94190069287117</v>
      </c>
      <c r="Y117" s="6">
        <f t="shared" si="218"/>
        <v>288.67206628897446</v>
      </c>
      <c r="Z117" s="10">
        <f t="shared" si="209"/>
        <v>204.94182919200856</v>
      </c>
      <c r="AA117" s="1">
        <f t="shared" si="177"/>
        <v>216.22920259687987</v>
      </c>
      <c r="AB117" s="1">
        <f t="shared" si="187"/>
        <v>225.1360206515011</v>
      </c>
      <c r="AC117" s="1">
        <f t="shared" si="197"/>
        <v>232.94962412863762</v>
      </c>
      <c r="AD117" s="1">
        <f t="shared" si="180"/>
        <v>267.45253065056238</v>
      </c>
      <c r="AE117" s="1">
        <f t="shared" si="198"/>
        <v>276.4696721299992</v>
      </c>
      <c r="AF117" s="1">
        <f t="shared" si="181"/>
        <v>311.85037975525421</v>
      </c>
      <c r="AG117" s="1">
        <f t="shared" si="189"/>
        <v>330.35890672883158</v>
      </c>
      <c r="AH117" s="1">
        <f t="shared" si="199"/>
        <v>330.06391372809964</v>
      </c>
      <c r="AI117" s="1">
        <f t="shared" si="205"/>
        <v>333.77792307630915</v>
      </c>
      <c r="AJ117" s="1">
        <f t="shared" si="219"/>
        <v>336.94000833227847</v>
      </c>
      <c r="AK117" s="23">
        <f>$AA$201</f>
        <v>66.158673202838656</v>
      </c>
      <c r="AL117" s="1">
        <f t="shared" si="220"/>
        <v>138.09768096258443</v>
      </c>
      <c r="AM117" s="1">
        <f t="shared" si="221"/>
        <v>138.18217373757008</v>
      </c>
      <c r="AN117" s="1">
        <f t="shared" si="222"/>
        <v>124.22525293471151</v>
      </c>
      <c r="AO117" s="1">
        <f t="shared" si="223"/>
        <v>164.17921710890818</v>
      </c>
      <c r="AP117" s="1">
        <f t="shared" si="224"/>
        <v>206.32099026638087</v>
      </c>
      <c r="AQ117" s="1">
        <f t="shared" si="225"/>
        <v>185.03101777985978</v>
      </c>
      <c r="AR117" s="1">
        <f t="shared" si="226"/>
        <v>168.15312741948165</v>
      </c>
      <c r="AS117" s="1">
        <f t="shared" si="227"/>
        <v>169.62534113612267</v>
      </c>
      <c r="AT117" s="31">
        <f t="shared" si="136"/>
        <v>60.731461788402186</v>
      </c>
      <c r="AU117" s="6">
        <f t="shared" si="193"/>
        <v>0.82329650114808273</v>
      </c>
      <c r="AX117" s="58"/>
      <c r="AY117" s="34" t="s">
        <v>1</v>
      </c>
      <c r="AZ117" s="34">
        <v>3.2810000000000001</v>
      </c>
      <c r="BA117" s="34">
        <v>70.777000000000001</v>
      </c>
    </row>
    <row r="118" spans="1:53" x14ac:dyDescent="0.25">
      <c r="A118" s="31"/>
      <c r="B118" s="31"/>
      <c r="C118" s="10">
        <f>$C$111</f>
        <v>50</v>
      </c>
      <c r="D118" s="1">
        <f t="shared" si="228"/>
        <v>4126.3999999999996</v>
      </c>
      <c r="E118" s="6">
        <f>$AA$200</f>
        <v>416.59600000000006</v>
      </c>
      <c r="F118" s="10">
        <f t="shared" si="208"/>
        <v>278.84818057962366</v>
      </c>
      <c r="G118" s="1">
        <f t="shared" si="176"/>
        <v>271.68885644369465</v>
      </c>
      <c r="H118" s="1">
        <f t="shared" si="186"/>
        <v>262.71490002001678</v>
      </c>
      <c r="I118" s="1">
        <f t="shared" si="194"/>
        <v>246.32587244856026</v>
      </c>
      <c r="J118" s="1">
        <f t="shared" si="178"/>
        <v>216.18069220767623</v>
      </c>
      <c r="K118" s="1">
        <f t="shared" si="195"/>
        <v>184.28976981865731</v>
      </c>
      <c r="L118" s="1">
        <f t="shared" si="179"/>
        <v>150.54914455252279</v>
      </c>
      <c r="M118" s="1">
        <f t="shared" si="188"/>
        <v>136.37708125293247</v>
      </c>
      <c r="N118" s="1">
        <f t="shared" si="196"/>
        <v>111.2508592034707</v>
      </c>
      <c r="O118" s="1">
        <f t="shared" si="203"/>
        <v>94.890732598788517</v>
      </c>
      <c r="P118" s="1">
        <f t="shared" si="210"/>
        <v>68.475765428041441</v>
      </c>
      <c r="Q118" s="23">
        <f>$AA$201</f>
        <v>66.158673202838656</v>
      </c>
      <c r="R118" s="1">
        <f t="shared" si="211"/>
        <v>343.13948956545897</v>
      </c>
      <c r="S118" s="1">
        <f t="shared" si="212"/>
        <v>339.40102746285254</v>
      </c>
      <c r="T118" s="1">
        <f t="shared" si="213"/>
        <v>319.7766591461812</v>
      </c>
      <c r="U118" s="1">
        <f t="shared" si="214"/>
        <v>322.4666560971753</v>
      </c>
      <c r="V118" s="1">
        <f t="shared" si="215"/>
        <v>341.13528361707154</v>
      </c>
      <c r="W118" s="1">
        <f t="shared" si="216"/>
        <v>324.52506815445037</v>
      </c>
      <c r="X118" s="1">
        <f t="shared" si="217"/>
        <v>308.56757833731069</v>
      </c>
      <c r="Y118" s="6">
        <f t="shared" si="218"/>
        <v>290.40003763006996</v>
      </c>
      <c r="Z118" s="10">
        <f t="shared" si="209"/>
        <v>202.48588432917097</v>
      </c>
      <c r="AA118" s="1">
        <f t="shared" si="177"/>
        <v>213.90289398622571</v>
      </c>
      <c r="AB118" s="1">
        <f t="shared" si="187"/>
        <v>222.90268682721867</v>
      </c>
      <c r="AC118" s="1">
        <f t="shared" si="197"/>
        <v>230.79191359680161</v>
      </c>
      <c r="AD118" s="1">
        <f t="shared" si="180"/>
        <v>265.57529281051359</v>
      </c>
      <c r="AE118" s="1">
        <f t="shared" si="198"/>
        <v>274.6540726216694</v>
      </c>
      <c r="AF118" s="1">
        <f t="shared" si="181"/>
        <v>310.24190457366694</v>
      </c>
      <c r="AG118" s="1">
        <f t="shared" si="189"/>
        <v>328.84097563270433</v>
      </c>
      <c r="AH118" s="1">
        <f t="shared" si="199"/>
        <v>328.54461971779477</v>
      </c>
      <c r="AI118" s="1">
        <f t="shared" si="205"/>
        <v>332.27561140284513</v>
      </c>
      <c r="AJ118" s="1">
        <f t="shared" si="219"/>
        <v>335.45185826725702</v>
      </c>
      <c r="AK118" s="23">
        <f>$AA$201</f>
        <v>66.158673202838656</v>
      </c>
      <c r="AL118" s="1">
        <f t="shared" si="220"/>
        <v>134.42600004182137</v>
      </c>
      <c r="AM118" s="1">
        <f t="shared" si="221"/>
        <v>134.51279916364837</v>
      </c>
      <c r="AN118" s="1">
        <f t="shared" si="222"/>
        <v>120.13031868222546</v>
      </c>
      <c r="AO118" s="1">
        <f t="shared" si="223"/>
        <v>161.10305810410307</v>
      </c>
      <c r="AP118" s="1">
        <f t="shared" si="224"/>
        <v>203.88165936272941</v>
      </c>
      <c r="AQ118" s="1">
        <f t="shared" si="225"/>
        <v>182.30704193928108</v>
      </c>
      <c r="AR118" s="1">
        <f t="shared" si="226"/>
        <v>165.1510044200532</v>
      </c>
      <c r="AS118" s="1">
        <f t="shared" si="227"/>
        <v>166.64974154059163</v>
      </c>
      <c r="AT118" s="31">
        <f t="shared" si="136"/>
        <v>66.158673202838656</v>
      </c>
      <c r="AU118" s="6">
        <f t="shared" si="193"/>
        <v>0.75575880802057349</v>
      </c>
      <c r="AX118" s="58"/>
      <c r="AY118" s="34" t="s">
        <v>1</v>
      </c>
      <c r="AZ118" s="34">
        <v>3.319</v>
      </c>
      <c r="BA118" s="34">
        <v>73.896000000000001</v>
      </c>
    </row>
    <row r="119" spans="1:53" x14ac:dyDescent="0.25">
      <c r="A119" s="4"/>
      <c r="B119" s="4"/>
      <c r="C119" s="12">
        <v>23.85</v>
      </c>
      <c r="D119" s="5">
        <f t="shared" si="228"/>
        <v>4150.25</v>
      </c>
      <c r="E119" s="14">
        <f>$AA$200</f>
        <v>416.59600000000006</v>
      </c>
      <c r="F119" s="12">
        <f t="shared" si="208"/>
        <v>279.70270565828713</v>
      </c>
      <c r="G119" s="5">
        <f t="shared" ref="G119:G150" si="229">SQRT(G118^2+2*$P$195*9.81* $C119)</f>
        <v>272.5658277475049</v>
      </c>
      <c r="H119" s="5">
        <f t="shared" si="186"/>
        <v>263.62172602524134</v>
      </c>
      <c r="I119" s="5">
        <f t="shared" si="194"/>
        <v>247.29280454057772</v>
      </c>
      <c r="J119" s="5">
        <f t="shared" si="178"/>
        <v>217.28181567584079</v>
      </c>
      <c r="K119" s="5">
        <f t="shared" si="195"/>
        <v>185.58021176788674</v>
      </c>
      <c r="L119" s="5">
        <f t="shared" si="179"/>
        <v>152.12606832984414</v>
      </c>
      <c r="M119" s="5">
        <f t="shared" si="188"/>
        <v>138.11590795802252</v>
      </c>
      <c r="N119" s="5">
        <f t="shared" si="196"/>
        <v>113.37570027792755</v>
      </c>
      <c r="O119" s="5">
        <f t="shared" si="203"/>
        <v>97.373234890984207</v>
      </c>
      <c r="P119" s="5">
        <f t="shared" si="210"/>
        <v>71.876464791725496</v>
      </c>
      <c r="Q119" s="24">
        <f>$AA$201</f>
        <v>66.158673202838656</v>
      </c>
      <c r="R119" s="5">
        <f t="shared" si="211"/>
        <v>343.83426972779159</v>
      </c>
      <c r="S119" s="5">
        <f t="shared" si="212"/>
        <v>340.10344482648213</v>
      </c>
      <c r="T119" s="5">
        <f t="shared" si="213"/>
        <v>320.5220857830127</v>
      </c>
      <c r="U119" s="5">
        <f t="shared" si="214"/>
        <v>323.20587871277019</v>
      </c>
      <c r="V119" s="5">
        <f t="shared" si="215"/>
        <v>341.83413736562329</v>
      </c>
      <c r="W119" s="5">
        <f t="shared" si="216"/>
        <v>325.25961261836778</v>
      </c>
      <c r="X119" s="5">
        <f t="shared" si="217"/>
        <v>309.34001703780967</v>
      </c>
      <c r="Y119" s="14">
        <f t="shared" si="218"/>
        <v>291.22066821492263</v>
      </c>
      <c r="Z119" s="12">
        <f t="shared" si="209"/>
        <v>199.9997833812987</v>
      </c>
      <c r="AA119" s="5">
        <f t="shared" ref="AA119:AA150" si="230">SQRT(AA120^2+2*$P$195*9.81* $C119)</f>
        <v>211.5510058016329</v>
      </c>
      <c r="AB119" s="5">
        <f t="shared" si="187"/>
        <v>220.6467488878844</v>
      </c>
      <c r="AC119" s="5">
        <f t="shared" si="197"/>
        <v>228.61383899859067</v>
      </c>
      <c r="AD119" s="5">
        <f t="shared" si="180"/>
        <v>263.68469077932838</v>
      </c>
      <c r="AE119" s="5">
        <f t="shared" si="198"/>
        <v>272.82639096625024</v>
      </c>
      <c r="AF119" s="5">
        <f t="shared" si="181"/>
        <v>308.62504654272027</v>
      </c>
      <c r="AG119" s="5">
        <f t="shared" si="189"/>
        <v>327.31600519233524</v>
      </c>
      <c r="AH119" s="5">
        <f t="shared" si="199"/>
        <v>327.01826729635513</v>
      </c>
      <c r="AI119" s="5">
        <f t="shared" si="205"/>
        <v>330.76647643486262</v>
      </c>
      <c r="AJ119" s="5">
        <f t="shared" si="219"/>
        <v>333.95707690503565</v>
      </c>
      <c r="AK119" s="24">
        <f>$AA$201</f>
        <v>66.158673202838656</v>
      </c>
      <c r="AL119" s="5">
        <f t="shared" si="220"/>
        <v>130.65117484065635</v>
      </c>
      <c r="AM119" s="5">
        <f t="shared" si="221"/>
        <v>130.74048010788397</v>
      </c>
      <c r="AN119" s="5">
        <f t="shared" si="222"/>
        <v>115.8907824923667</v>
      </c>
      <c r="AO119" s="5">
        <f t="shared" si="223"/>
        <v>157.96700709481715</v>
      </c>
      <c r="AP119" s="5">
        <f t="shared" si="224"/>
        <v>201.41278763896801</v>
      </c>
      <c r="AQ119" s="5">
        <f t="shared" si="225"/>
        <v>179.54174317035799</v>
      </c>
      <c r="AR119" s="5">
        <f t="shared" si="226"/>
        <v>162.09328875975228</v>
      </c>
      <c r="AS119" s="5">
        <f t="shared" si="227"/>
        <v>163.62003653448437</v>
      </c>
      <c r="AT119" s="4">
        <f t="shared" si="136"/>
        <v>66.158673202838656</v>
      </c>
      <c r="AU119" s="14">
        <f t="shared" si="193"/>
        <v>0.36049695142581356</v>
      </c>
      <c r="AX119" s="58"/>
      <c r="AY119" s="34" t="s">
        <v>1</v>
      </c>
      <c r="AZ119" s="34">
        <v>3.367</v>
      </c>
      <c r="BA119" s="34">
        <v>77.543000000000006</v>
      </c>
    </row>
    <row r="120" spans="1:53" ht="15" customHeight="1" x14ac:dyDescent="0.25">
      <c r="A120" s="30" t="s">
        <v>88</v>
      </c>
      <c r="B120" s="30">
        <f>AZ614</f>
        <v>359.84199999999998</v>
      </c>
      <c r="C120" s="11">
        <f>C115</f>
        <v>0</v>
      </c>
      <c r="D120" s="8">
        <f>D119</f>
        <v>4150.25</v>
      </c>
      <c r="E120" s="9">
        <v>0</v>
      </c>
      <c r="F120" s="11">
        <f t="shared" si="208"/>
        <v>279.70270565828713</v>
      </c>
      <c r="G120" s="8">
        <f t="shared" si="229"/>
        <v>272.5658277475049</v>
      </c>
      <c r="H120" s="8">
        <f t="shared" si="186"/>
        <v>263.62172602524134</v>
      </c>
      <c r="I120" s="8">
        <f t="shared" si="194"/>
        <v>247.29280454057772</v>
      </c>
      <c r="J120" s="8">
        <f t="shared" si="178"/>
        <v>217.28181567584079</v>
      </c>
      <c r="K120" s="8">
        <f t="shared" si="195"/>
        <v>185.58021176788674</v>
      </c>
      <c r="L120" s="8">
        <f t="shared" si="179"/>
        <v>152.12606832984414</v>
      </c>
      <c r="M120" s="8">
        <f t="shared" si="188"/>
        <v>138.11590795802252</v>
      </c>
      <c r="N120" s="8">
        <f t="shared" si="196"/>
        <v>113.37570027792755</v>
      </c>
      <c r="O120" s="8">
        <f t="shared" si="203"/>
        <v>97.373234890984207</v>
      </c>
      <c r="P120" s="8">
        <f t="shared" si="210"/>
        <v>71.876464791725496</v>
      </c>
      <c r="Q120" s="8">
        <f t="shared" ref="Q120:Q151" si="231">SQRT(Q119^2+2*$P$195*9.81* $C120)</f>
        <v>66.158673202838656</v>
      </c>
      <c r="R120" s="8">
        <f t="shared" si="211"/>
        <v>343.83426972779159</v>
      </c>
      <c r="S120" s="8">
        <f t="shared" si="212"/>
        <v>340.10344482648213</v>
      </c>
      <c r="T120" s="8">
        <f t="shared" si="213"/>
        <v>320.5220857830127</v>
      </c>
      <c r="U120" s="8">
        <f t="shared" si="214"/>
        <v>323.20587871277019</v>
      </c>
      <c r="V120" s="8">
        <f t="shared" si="215"/>
        <v>341.83413736562329</v>
      </c>
      <c r="W120" s="8">
        <f t="shared" si="216"/>
        <v>325.25961261836778</v>
      </c>
      <c r="X120" s="8">
        <f t="shared" si="217"/>
        <v>309.34001703780967</v>
      </c>
      <c r="Y120" s="9">
        <f t="shared" si="218"/>
        <v>291.22066821492263</v>
      </c>
      <c r="Z120" s="11">
        <f t="shared" si="209"/>
        <v>198.80296178016664</v>
      </c>
      <c r="AA120" s="8">
        <f t="shared" si="230"/>
        <v>210.41989524681955</v>
      </c>
      <c r="AB120" s="8">
        <f t="shared" si="187"/>
        <v>219.56250147689863</v>
      </c>
      <c r="AC120" s="8">
        <f t="shared" si="197"/>
        <v>227.56755401786418</v>
      </c>
      <c r="AD120" s="8">
        <f t="shared" si="180"/>
        <v>262.77808206049076</v>
      </c>
      <c r="AE120" s="8">
        <f t="shared" si="198"/>
        <v>271.95025991469328</v>
      </c>
      <c r="AF120" s="8">
        <f t="shared" si="181"/>
        <v>307.8508138912357</v>
      </c>
      <c r="AG120" s="8">
        <f t="shared" si="189"/>
        <v>326.58608591773901</v>
      </c>
      <c r="AH120" s="8">
        <f t="shared" si="199"/>
        <v>326.28768197023675</v>
      </c>
      <c r="AI120" s="8">
        <f t="shared" si="205"/>
        <v>330.0441882432329</v>
      </c>
      <c r="AJ120" s="8">
        <f t="shared" si="219"/>
        <v>333.24170428527685</v>
      </c>
      <c r="AK120" s="8">
        <f t="shared" ref="AK120:AK151" si="232">SQRT(AK121^2+2*$P$195*9.81* $C120)</f>
        <v>343.01772945426569</v>
      </c>
      <c r="AL120" s="8">
        <f t="shared" si="220"/>
        <v>128.81162116534267</v>
      </c>
      <c r="AM120" s="8">
        <f t="shared" si="221"/>
        <v>128.90220090766488</v>
      </c>
      <c r="AN120" s="8">
        <f t="shared" si="222"/>
        <v>113.81290667886945</v>
      </c>
      <c r="AO120" s="8">
        <f t="shared" si="223"/>
        <v>156.44896800712368</v>
      </c>
      <c r="AP120" s="8">
        <f t="shared" si="224"/>
        <v>200.22441230903894</v>
      </c>
      <c r="AQ120" s="8">
        <f t="shared" si="225"/>
        <v>178.20758064866598</v>
      </c>
      <c r="AR120" s="8">
        <f t="shared" si="226"/>
        <v>160.61425379135076</v>
      </c>
      <c r="AS120" s="8">
        <f t="shared" si="227"/>
        <v>162.15492781764604</v>
      </c>
      <c r="AT120" s="30">
        <f t="shared" si="136"/>
        <v>66.158673202838656</v>
      </c>
      <c r="AU120" s="9">
        <f t="shared" si="193"/>
        <v>0</v>
      </c>
      <c r="AX120" s="58"/>
      <c r="AY120" s="34" t="s">
        <v>1</v>
      </c>
      <c r="AZ120" s="34">
        <v>3.4079999999999999</v>
      </c>
      <c r="BA120" s="34">
        <v>81.108000000000004</v>
      </c>
    </row>
    <row r="121" spans="1:53" x14ac:dyDescent="0.25">
      <c r="A121" s="31"/>
      <c r="B121" s="31"/>
      <c r="C121" s="10">
        <f t="shared" ref="C121:C127" si="233">$C$116</f>
        <v>50</v>
      </c>
      <c r="D121" s="1">
        <f>D120+C121</f>
        <v>4200.25</v>
      </c>
      <c r="E121" s="6">
        <v>0</v>
      </c>
      <c r="F121" s="10">
        <f t="shared" si="208"/>
        <v>281.4857430715922</v>
      </c>
      <c r="G121" s="1">
        <f t="shared" si="229"/>
        <v>274.39524495822172</v>
      </c>
      <c r="H121" s="1">
        <f t="shared" si="186"/>
        <v>265.51277640167791</v>
      </c>
      <c r="I121" s="1">
        <f t="shared" si="194"/>
        <v>249.30774391812295</v>
      </c>
      <c r="J121" s="1">
        <f t="shared" ref="J121:J152" si="234">SQRT(J120^2+2*$P$195*9.81* $C121)</f>
        <v>219.57232845554572</v>
      </c>
      <c r="K121" s="1">
        <f t="shared" si="195"/>
        <v>188.25683254483405</v>
      </c>
      <c r="L121" s="1">
        <f t="shared" ref="L121:L152" si="235">SQRT(L120^2+2*$P$195*9.81* $C121)</f>
        <v>155.3800523410145</v>
      </c>
      <c r="M121" s="1">
        <f t="shared" si="188"/>
        <v>141.69200411833035</v>
      </c>
      <c r="N121" s="1">
        <f t="shared" si="196"/>
        <v>117.7058597246138</v>
      </c>
      <c r="O121" s="1">
        <f t="shared" si="203"/>
        <v>102.3824539319838</v>
      </c>
      <c r="P121" s="1">
        <f t="shared" si="210"/>
        <v>78.529269644866517</v>
      </c>
      <c r="Q121" s="1">
        <f t="shared" si="231"/>
        <v>73.33205329158595</v>
      </c>
      <c r="R121" s="1">
        <f t="shared" si="211"/>
        <v>345.28629431132038</v>
      </c>
      <c r="S121" s="1">
        <f t="shared" si="212"/>
        <v>341.57132956798347</v>
      </c>
      <c r="T121" s="1">
        <f t="shared" si="213"/>
        <v>322.07922546276239</v>
      </c>
      <c r="U121" s="1">
        <f t="shared" si="214"/>
        <v>324.75015016854712</v>
      </c>
      <c r="V121" s="1">
        <f t="shared" si="215"/>
        <v>343.29462196268065</v>
      </c>
      <c r="W121" s="1">
        <f t="shared" si="216"/>
        <v>326.79417926372355</v>
      </c>
      <c r="X121" s="1">
        <f t="shared" si="217"/>
        <v>310.95315747062671</v>
      </c>
      <c r="Y121" s="6">
        <f t="shared" si="218"/>
        <v>292.93360612184125</v>
      </c>
      <c r="Z121" s="10">
        <f t="shared" si="209"/>
        <v>198.80296178016664</v>
      </c>
      <c r="AA121" s="1">
        <f t="shared" si="230"/>
        <v>210.41989524681955</v>
      </c>
      <c r="AB121" s="1">
        <f t="shared" si="187"/>
        <v>219.56250147689863</v>
      </c>
      <c r="AC121" s="1">
        <f t="shared" si="197"/>
        <v>227.56755401786418</v>
      </c>
      <c r="AD121" s="1">
        <f t="shared" ref="AD121:AD152" si="236">SQRT(AD122^2+2*$P$195*9.81* $C121)</f>
        <v>262.77808206049076</v>
      </c>
      <c r="AE121" s="1">
        <f t="shared" si="198"/>
        <v>271.95025991469328</v>
      </c>
      <c r="AF121" s="1">
        <f t="shared" ref="AF121:AF152" si="237">SQRT(AF122^2+2*$P$195*9.81* $C121)</f>
        <v>307.8508138912357</v>
      </c>
      <c r="AG121" s="1">
        <f t="shared" si="189"/>
        <v>326.58608591773901</v>
      </c>
      <c r="AH121" s="1">
        <f t="shared" si="199"/>
        <v>326.28768197023675</v>
      </c>
      <c r="AI121" s="1">
        <f t="shared" si="205"/>
        <v>330.0441882432329</v>
      </c>
      <c r="AJ121" s="1">
        <f t="shared" si="219"/>
        <v>333.24170428527685</v>
      </c>
      <c r="AK121" s="1">
        <f t="shared" si="232"/>
        <v>343.01772945426569</v>
      </c>
      <c r="AL121" s="1">
        <f t="shared" si="220"/>
        <v>128.81162116534267</v>
      </c>
      <c r="AM121" s="1">
        <f t="shared" si="221"/>
        <v>128.90220090766488</v>
      </c>
      <c r="AN121" s="1">
        <f t="shared" si="222"/>
        <v>113.81290667886945</v>
      </c>
      <c r="AO121" s="1">
        <f t="shared" si="223"/>
        <v>156.44896800712368</v>
      </c>
      <c r="AP121" s="1">
        <f t="shared" si="224"/>
        <v>200.22441230903894</v>
      </c>
      <c r="AQ121" s="1">
        <f t="shared" si="225"/>
        <v>178.20758064866598</v>
      </c>
      <c r="AR121" s="1">
        <f t="shared" si="226"/>
        <v>160.61425379135076</v>
      </c>
      <c r="AS121" s="1">
        <f t="shared" si="227"/>
        <v>162.15492781764604</v>
      </c>
      <c r="AT121" s="31">
        <f t="shared" si="136"/>
        <v>73.33205329158595</v>
      </c>
      <c r="AU121" s="6">
        <f t="shared" si="193"/>
        <v>0.68183008324051597</v>
      </c>
      <c r="AX121" s="58"/>
      <c r="AY121" s="34" t="s">
        <v>1</v>
      </c>
      <c r="AZ121" s="34">
        <v>3.4529999999999998</v>
      </c>
      <c r="BA121" s="34">
        <v>88.704999999999998</v>
      </c>
    </row>
    <row r="122" spans="1:53" x14ac:dyDescent="0.25">
      <c r="A122" s="31"/>
      <c r="B122" s="31"/>
      <c r="C122" s="10">
        <f t="shared" si="233"/>
        <v>50</v>
      </c>
      <c r="D122" s="1">
        <f t="shared" ref="D122:D128" si="238">D121+C122</f>
        <v>4250.25</v>
      </c>
      <c r="E122" s="6">
        <v>0</v>
      </c>
      <c r="F122" s="10">
        <f t="shared" si="208"/>
        <v>283.25755692049313</v>
      </c>
      <c r="G122" s="1">
        <f t="shared" si="229"/>
        <v>276.21254579704106</v>
      </c>
      <c r="H122" s="1">
        <f t="shared" si="186"/>
        <v>267.39045314395088</v>
      </c>
      <c r="I122" s="1">
        <f t="shared" si="194"/>
        <v>251.30652832257337</v>
      </c>
      <c r="J122" s="1">
        <f t="shared" si="234"/>
        <v>221.83919271262698</v>
      </c>
      <c r="K122" s="1">
        <f t="shared" si="195"/>
        <v>190.89592714307369</v>
      </c>
      <c r="L122" s="1">
        <f t="shared" si="235"/>
        <v>158.56727488828332</v>
      </c>
      <c r="M122" s="1">
        <f t="shared" si="188"/>
        <v>145.18004005740232</v>
      </c>
      <c r="N122" s="1">
        <f t="shared" si="196"/>
        <v>121.88227686382652</v>
      </c>
      <c r="O122" s="1">
        <f t="shared" si="203"/>
        <v>107.15776627540716</v>
      </c>
      <c r="P122" s="1">
        <f t="shared" si="210"/>
        <v>84.660889382029012</v>
      </c>
      <c r="Q122" s="1">
        <f t="shared" si="231"/>
        <v>79.863696633451681</v>
      </c>
      <c r="R122" s="1">
        <f t="shared" si="211"/>
        <v>346.73223824623483</v>
      </c>
      <c r="S122" s="1">
        <f t="shared" si="212"/>
        <v>343.03293308783049</v>
      </c>
      <c r="T122" s="1">
        <f t="shared" si="213"/>
        <v>323.6288730547584</v>
      </c>
      <c r="U122" s="1">
        <f t="shared" si="214"/>
        <v>326.28711288448693</v>
      </c>
      <c r="V122" s="1">
        <f t="shared" si="215"/>
        <v>344.74891945951015</v>
      </c>
      <c r="W122" s="1">
        <f t="shared" si="216"/>
        <v>328.32157346213285</v>
      </c>
      <c r="X122" s="1">
        <f t="shared" si="217"/>
        <v>312.55797244823617</v>
      </c>
      <c r="Y122" s="6">
        <f t="shared" si="218"/>
        <v>294.63658563651938</v>
      </c>
      <c r="Z122" s="10">
        <f t="shared" si="209"/>
        <v>196.270215806083</v>
      </c>
      <c r="AA122" s="1">
        <f t="shared" si="230"/>
        <v>208.02863340339115</v>
      </c>
      <c r="AB122" s="1">
        <f t="shared" si="187"/>
        <v>217.27188509973652</v>
      </c>
      <c r="AC122" s="1">
        <f t="shared" si="197"/>
        <v>225.35831833254687</v>
      </c>
      <c r="AD122" s="1">
        <f t="shared" si="236"/>
        <v>260.86720838654679</v>
      </c>
      <c r="AE122" s="1">
        <f t="shared" si="198"/>
        <v>270.10428331973787</v>
      </c>
      <c r="AF122" s="1">
        <f t="shared" si="237"/>
        <v>306.2213310883098</v>
      </c>
      <c r="AG122" s="1">
        <f t="shared" si="189"/>
        <v>325.05053686322196</v>
      </c>
      <c r="AH122" s="1">
        <f t="shared" si="199"/>
        <v>324.75072194763533</v>
      </c>
      <c r="AI122" s="1">
        <f t="shared" si="205"/>
        <v>328.52480301057113</v>
      </c>
      <c r="AJ122" s="1">
        <f t="shared" si="219"/>
        <v>331.73696428790674</v>
      </c>
      <c r="AK122" s="1">
        <f t="shared" si="232"/>
        <v>341.55606087428725</v>
      </c>
      <c r="AL122" s="1">
        <f t="shared" si="220"/>
        <v>124.8671844290715</v>
      </c>
      <c r="AM122" s="1">
        <f t="shared" si="221"/>
        <v>124.96062339329139</v>
      </c>
      <c r="AN122" s="1">
        <f t="shared" si="222"/>
        <v>109.32866836604683</v>
      </c>
      <c r="AO122" s="1">
        <f t="shared" si="223"/>
        <v>153.21768693755303</v>
      </c>
      <c r="AP122" s="1">
        <f t="shared" si="224"/>
        <v>197.70987654768294</v>
      </c>
      <c r="AQ122" s="1">
        <f t="shared" si="225"/>
        <v>175.37765479288058</v>
      </c>
      <c r="AR122" s="1">
        <f t="shared" si="226"/>
        <v>157.46846833875165</v>
      </c>
      <c r="AS122" s="1">
        <f t="shared" si="227"/>
        <v>159.03961964097499</v>
      </c>
      <c r="AT122" s="31">
        <f t="shared" si="136"/>
        <v>79.863696633451681</v>
      </c>
      <c r="AU122" s="6">
        <f t="shared" si="193"/>
        <v>0.62606668746481509</v>
      </c>
      <c r="AX122" s="58"/>
      <c r="AY122" s="34" t="s">
        <v>1</v>
      </c>
      <c r="AZ122" s="34">
        <v>3.4940000000000002</v>
      </c>
      <c r="BA122" s="34">
        <v>102.03</v>
      </c>
    </row>
    <row r="123" spans="1:53" x14ac:dyDescent="0.25">
      <c r="A123" s="31"/>
      <c r="B123" s="31"/>
      <c r="C123" s="10">
        <f t="shared" si="233"/>
        <v>50</v>
      </c>
      <c r="D123" s="1">
        <f t="shared" si="238"/>
        <v>4300.25</v>
      </c>
      <c r="E123" s="6">
        <v>0</v>
      </c>
      <c r="F123" s="10">
        <f t="shared" si="208"/>
        <v>285.01835651860461</v>
      </c>
      <c r="G123" s="1">
        <f t="shared" si="229"/>
        <v>278.01796786481714</v>
      </c>
      <c r="H123" s="1">
        <f t="shared" si="186"/>
        <v>269.25503603930491</v>
      </c>
      <c r="I123" s="1">
        <f t="shared" si="194"/>
        <v>253.28954020556074</v>
      </c>
      <c r="J123" s="1">
        <f t="shared" si="234"/>
        <v>224.08312614605782</v>
      </c>
      <c r="K123" s="1">
        <f t="shared" si="195"/>
        <v>193.49903100484431</v>
      </c>
      <c r="L123" s="1">
        <f t="shared" si="235"/>
        <v>161.69168397136696</v>
      </c>
      <c r="M123" s="1">
        <f t="shared" si="188"/>
        <v>148.58621750037565</v>
      </c>
      <c r="N123" s="1">
        <f t="shared" si="196"/>
        <v>125.92025021222942</v>
      </c>
      <c r="O123" s="1">
        <f t="shared" si="203"/>
        <v>111.7291675129408</v>
      </c>
      <c r="P123" s="1">
        <f t="shared" si="210"/>
        <v>90.377465061574682</v>
      </c>
      <c r="Q123" s="1">
        <f t="shared" si="231"/>
        <v>85.900116646952242</v>
      </c>
      <c r="R123" s="1">
        <f t="shared" si="211"/>
        <v>348.17217729055221</v>
      </c>
      <c r="S123" s="1">
        <f t="shared" si="212"/>
        <v>344.48833533639419</v>
      </c>
      <c r="T123" s="1">
        <f t="shared" si="213"/>
        <v>325.17113567272992</v>
      </c>
      <c r="U123" s="1">
        <f t="shared" si="214"/>
        <v>327.81686966123925</v>
      </c>
      <c r="V123" s="1">
        <f t="shared" si="215"/>
        <v>346.19710782804037</v>
      </c>
      <c r="W123" s="1">
        <f t="shared" si="216"/>
        <v>329.84189485365664</v>
      </c>
      <c r="X123" s="1">
        <f t="shared" si="217"/>
        <v>314.15458955895002</v>
      </c>
      <c r="Y123" s="6">
        <f t="shared" si="218"/>
        <v>296.32977844885255</v>
      </c>
      <c r="Z123" s="10">
        <f t="shared" si="209"/>
        <v>193.7043562044137</v>
      </c>
      <c r="AA123" s="1">
        <f t="shared" si="230"/>
        <v>205.60956280212869</v>
      </c>
      <c r="AB123" s="1">
        <f t="shared" si="187"/>
        <v>214.95686091584309</v>
      </c>
      <c r="AC123" s="1">
        <f t="shared" si="197"/>
        <v>223.12720955023286</v>
      </c>
      <c r="AD123" s="1">
        <f t="shared" si="236"/>
        <v>258.94223373445675</v>
      </c>
      <c r="AE123" s="1">
        <f t="shared" si="198"/>
        <v>268.24560363157718</v>
      </c>
      <c r="AF123" s="1">
        <f t="shared" si="237"/>
        <v>304.58313087480116</v>
      </c>
      <c r="AG123" s="1">
        <f t="shared" si="189"/>
        <v>323.50769931343029</v>
      </c>
      <c r="AH123" s="1">
        <f t="shared" si="199"/>
        <v>323.20645322380301</v>
      </c>
      <c r="AI123" s="1">
        <f t="shared" si="205"/>
        <v>326.9983580893558</v>
      </c>
      <c r="AJ123" s="1">
        <f t="shared" si="219"/>
        <v>330.22536770356686</v>
      </c>
      <c r="AK123" s="1">
        <f t="shared" si="232"/>
        <v>340.08811023021639</v>
      </c>
      <c r="AL123" s="1">
        <f t="shared" si="220"/>
        <v>120.79401370615911</v>
      </c>
      <c r="AM123" s="1">
        <f t="shared" si="221"/>
        <v>120.89060095325857</v>
      </c>
      <c r="AN123" s="1">
        <f t="shared" si="222"/>
        <v>104.65246163704438</v>
      </c>
      <c r="AO123" s="1">
        <f t="shared" si="223"/>
        <v>149.91677554728159</v>
      </c>
      <c r="AP123" s="1">
        <f t="shared" si="224"/>
        <v>195.16294546993296</v>
      </c>
      <c r="AQ123" s="1">
        <f t="shared" si="225"/>
        <v>172.50130956213286</v>
      </c>
      <c r="AR123" s="1">
        <f t="shared" si="226"/>
        <v>154.25854440176866</v>
      </c>
      <c r="AS123" s="1">
        <f t="shared" si="227"/>
        <v>155.86205636891231</v>
      </c>
      <c r="AT123" s="31">
        <f t="shared" si="136"/>
        <v>85.900116646952242</v>
      </c>
      <c r="AU123" s="6">
        <f t="shared" si="193"/>
        <v>0.58207138653255852</v>
      </c>
      <c r="AX123" s="58"/>
      <c r="AY123" s="34" t="s">
        <v>1</v>
      </c>
      <c r="AZ123" s="34">
        <v>3.544</v>
      </c>
      <c r="BA123" s="34">
        <v>136.238</v>
      </c>
    </row>
    <row r="124" spans="1:53" x14ac:dyDescent="0.25">
      <c r="A124" s="31"/>
      <c r="B124" s="31"/>
      <c r="C124" s="10">
        <f t="shared" si="233"/>
        <v>50</v>
      </c>
      <c r="D124" s="1">
        <f t="shared" si="238"/>
        <v>4350.25</v>
      </c>
      <c r="E124" s="6">
        <v>0</v>
      </c>
      <c r="F124" s="10">
        <f t="shared" si="208"/>
        <v>286.76834475333294</v>
      </c>
      <c r="G124" s="1">
        <f t="shared" si="229"/>
        <v>279.81174109690693</v>
      </c>
      <c r="H124" s="1">
        <f t="shared" si="186"/>
        <v>271.10679525332336</v>
      </c>
      <c r="I124" s="1">
        <f t="shared" si="194"/>
        <v>255.25714716251213</v>
      </c>
      <c r="J124" s="1">
        <f t="shared" si="234"/>
        <v>226.30481087106847</v>
      </c>
      <c r="K124" s="1">
        <f t="shared" si="195"/>
        <v>196.06757763540026</v>
      </c>
      <c r="L124" s="1">
        <f t="shared" si="235"/>
        <v>164.75685316701217</v>
      </c>
      <c r="M124" s="1">
        <f t="shared" si="188"/>
        <v>151.91604270474181</v>
      </c>
      <c r="N124" s="1">
        <f t="shared" si="196"/>
        <v>129.8326977826097</v>
      </c>
      <c r="O124" s="1">
        <f t="shared" si="203"/>
        <v>116.12074264805055</v>
      </c>
      <c r="P124" s="1">
        <f t="shared" si="210"/>
        <v>95.753361251478537</v>
      </c>
      <c r="Q124" s="1">
        <f t="shared" si="231"/>
        <v>91.539336025339409</v>
      </c>
      <c r="R124" s="1">
        <f t="shared" si="211"/>
        <v>349.6061856421361</v>
      </c>
      <c r="S124" s="1">
        <f t="shared" si="212"/>
        <v>345.93761458222485</v>
      </c>
      <c r="T124" s="1">
        <f t="shared" si="213"/>
        <v>326.70611790214906</v>
      </c>
      <c r="U124" s="1">
        <f t="shared" si="214"/>
        <v>329.3395209119214</v>
      </c>
      <c r="V124" s="1">
        <f t="shared" si="215"/>
        <v>347.63926341611619</v>
      </c>
      <c r="W124" s="1">
        <f t="shared" si="216"/>
        <v>331.35524079249245</v>
      </c>
      <c r="X124" s="1">
        <f t="shared" si="217"/>
        <v>315.7431331651606</v>
      </c>
      <c r="Y124" s="6">
        <f t="shared" si="218"/>
        <v>298.01335137128677</v>
      </c>
      <c r="Z124" s="10">
        <f t="shared" si="209"/>
        <v>191.10404917888678</v>
      </c>
      <c r="AA124" s="1">
        <f t="shared" si="230"/>
        <v>203.16169007881996</v>
      </c>
      <c r="AB124" s="1">
        <f t="shared" si="187"/>
        <v>212.61663165141411</v>
      </c>
      <c r="AC124" s="1">
        <f t="shared" si="197"/>
        <v>220.87356483217616</v>
      </c>
      <c r="AD124" s="1">
        <f t="shared" si="236"/>
        <v>257.0028412515901</v>
      </c>
      <c r="AE124" s="1">
        <f t="shared" si="198"/>
        <v>266.37395493491704</v>
      </c>
      <c r="AF124" s="1">
        <f t="shared" si="237"/>
        <v>302.93607182621264</v>
      </c>
      <c r="AG124" s="1">
        <f t="shared" si="189"/>
        <v>321.95746848779396</v>
      </c>
      <c r="AH124" s="1">
        <f t="shared" si="199"/>
        <v>321.65477053124886</v>
      </c>
      <c r="AI124" s="1">
        <f t="shared" si="205"/>
        <v>325.46475414879347</v>
      </c>
      <c r="AJ124" s="1">
        <f t="shared" si="219"/>
        <v>328.70681993983021</v>
      </c>
      <c r="AK124" s="1">
        <f t="shared" si="232"/>
        <v>338.61379582048897</v>
      </c>
      <c r="AL124" s="1">
        <f t="shared" si="220"/>
        <v>116.57861616627534</v>
      </c>
      <c r="AM124" s="1">
        <f t="shared" si="221"/>
        <v>116.67869299422239</v>
      </c>
      <c r="AN124" s="1">
        <f t="shared" si="222"/>
        <v>99.757294102702318</v>
      </c>
      <c r="AO124" s="1">
        <f t="shared" si="223"/>
        <v>146.54152855246872</v>
      </c>
      <c r="AP124" s="1">
        <f t="shared" si="224"/>
        <v>192.58233378090532</v>
      </c>
      <c r="AQ124" s="1">
        <f t="shared" si="225"/>
        <v>169.57618288147304</v>
      </c>
      <c r="AR124" s="1">
        <f t="shared" si="226"/>
        <v>150.98039118028683</v>
      </c>
      <c r="AS124" s="1">
        <f t="shared" si="227"/>
        <v>152.61834953748516</v>
      </c>
      <c r="AT124" s="31">
        <f t="shared" si="136"/>
        <v>91.539336025339409</v>
      </c>
      <c r="AU124" s="6">
        <f t="shared" si="193"/>
        <v>0.54621326930052538</v>
      </c>
      <c r="AX124" s="58"/>
      <c r="AY124" s="34" t="s">
        <v>1</v>
      </c>
      <c r="AZ124" s="34">
        <v>3.5939999999999999</v>
      </c>
      <c r="BA124" s="34">
        <v>239.459</v>
      </c>
    </row>
    <row r="125" spans="1:53" x14ac:dyDescent="0.25">
      <c r="A125" s="31"/>
      <c r="B125" s="31"/>
      <c r="C125" s="10">
        <f t="shared" si="233"/>
        <v>50</v>
      </c>
      <c r="D125" s="1">
        <f t="shared" si="238"/>
        <v>4400.25</v>
      </c>
      <c r="E125" s="6">
        <v>0</v>
      </c>
      <c r="F125" s="10">
        <f t="shared" si="208"/>
        <v>288.50771835874065</v>
      </c>
      <c r="G125" s="1">
        <f t="shared" si="229"/>
        <v>281.59408810499286</v>
      </c>
      <c r="H125" s="1">
        <f t="shared" si="186"/>
        <v>272.94599178688702</v>
      </c>
      <c r="I125" s="1">
        <f t="shared" si="194"/>
        <v>257.20970272822984</v>
      </c>
      <c r="J125" s="1">
        <f t="shared" si="234"/>
        <v>228.50489584118338</v>
      </c>
      <c r="K125" s="1">
        <f t="shared" si="195"/>
        <v>198.60290783322813</v>
      </c>
      <c r="L125" s="1">
        <f t="shared" si="235"/>
        <v>167.76602953368243</v>
      </c>
      <c r="M125" s="1">
        <f t="shared" si="188"/>
        <v>155.17443098355133</v>
      </c>
      <c r="N125" s="1">
        <f t="shared" si="196"/>
        <v>133.63064548789123</v>
      </c>
      <c r="O125" s="1">
        <f t="shared" si="203"/>
        <v>120.35217851428692</v>
      </c>
      <c r="P125" s="1">
        <f t="shared" si="210"/>
        <v>100.84307706013414</v>
      </c>
      <c r="Q125" s="1">
        <f t="shared" si="231"/>
        <v>96.850761690138512</v>
      </c>
      <c r="R125" s="1">
        <f t="shared" si="211"/>
        <v>351.03433598331048</v>
      </c>
      <c r="S125" s="1">
        <f t="shared" si="212"/>
        <v>347.38084746116897</v>
      </c>
      <c r="T125" s="1">
        <f t="shared" si="213"/>
        <v>328.2339218829963</v>
      </c>
      <c r="U125" s="1">
        <f t="shared" si="214"/>
        <v>330.85516473903488</v>
      </c>
      <c r="V125" s="1">
        <f t="shared" si="215"/>
        <v>349.07546099446722</v>
      </c>
      <c r="W125" s="1">
        <f t="shared" si="216"/>
        <v>332.86170641972416</v>
      </c>
      <c r="X125" s="1">
        <f t="shared" si="217"/>
        <v>317.3237245163877</v>
      </c>
      <c r="Y125" s="6">
        <f t="shared" si="218"/>
        <v>299.6874665306276</v>
      </c>
      <c r="Z125" s="10">
        <f t="shared" si="209"/>
        <v>188.46786891289022</v>
      </c>
      <c r="AA125" s="1">
        <f t="shared" si="230"/>
        <v>200.68396128161933</v>
      </c>
      <c r="AB125" s="1">
        <f t="shared" si="187"/>
        <v>210.25035565913583</v>
      </c>
      <c r="AC125" s="1">
        <f t="shared" si="197"/>
        <v>218.59668716994207</v>
      </c>
      <c r="AD125" s="1">
        <f t="shared" si="236"/>
        <v>255.04870203823825</v>
      </c>
      <c r="AE125" s="1">
        <f t="shared" si="198"/>
        <v>264.48906190553367</v>
      </c>
      <c r="AF125" s="1">
        <f t="shared" si="237"/>
        <v>301.28000865224408</v>
      </c>
      <c r="AG125" s="1">
        <f t="shared" si="189"/>
        <v>320.39973707084852</v>
      </c>
      <c r="AH125" s="1">
        <f t="shared" si="199"/>
        <v>320.09556605100039</v>
      </c>
      <c r="AI125" s="1">
        <f t="shared" si="205"/>
        <v>323.92388950667805</v>
      </c>
      <c r="AJ125" s="1">
        <f t="shared" si="219"/>
        <v>327.18122420908566</v>
      </c>
      <c r="AK125" s="1">
        <f t="shared" si="232"/>
        <v>337.1330341570814</v>
      </c>
      <c r="AL125" s="1">
        <f t="shared" si="220"/>
        <v>112.20496311324091</v>
      </c>
      <c r="AM125" s="1">
        <f t="shared" si="221"/>
        <v>112.30893730616455</v>
      </c>
      <c r="AN125" s="1">
        <f t="shared" si="222"/>
        <v>94.60918415615393</v>
      </c>
      <c r="AO125" s="1">
        <f t="shared" si="223"/>
        <v>143.08668558078352</v>
      </c>
      <c r="AP125" s="1">
        <f t="shared" si="224"/>
        <v>189.96666887772713</v>
      </c>
      <c r="AQ125" s="1">
        <f t="shared" si="225"/>
        <v>166.59970528380532</v>
      </c>
      <c r="AR125" s="1">
        <f t="shared" si="226"/>
        <v>147.62946359366219</v>
      </c>
      <c r="AS125" s="1">
        <f t="shared" si="227"/>
        <v>149.304188204973</v>
      </c>
      <c r="AT125" s="31">
        <f t="shared" si="136"/>
        <v>94.60918415615393</v>
      </c>
      <c r="AU125" s="6">
        <f t="shared" si="193"/>
        <v>0.52848991824593083</v>
      </c>
      <c r="AX125" s="58"/>
      <c r="AY125" s="34" t="s">
        <v>1</v>
      </c>
      <c r="AZ125" s="34">
        <v>3.6389999999999998</v>
      </c>
      <c r="BA125" s="34">
        <v>1038.306</v>
      </c>
    </row>
    <row r="126" spans="1:53" x14ac:dyDescent="0.25">
      <c r="A126" s="31"/>
      <c r="B126" s="31"/>
      <c r="C126" s="10">
        <f t="shared" si="233"/>
        <v>50</v>
      </c>
      <c r="D126" s="1">
        <f t="shared" si="238"/>
        <v>4450.25</v>
      </c>
      <c r="E126" s="6">
        <v>0</v>
      </c>
      <c r="F126" s="10">
        <f t="shared" si="208"/>
        <v>290.23666817369303</v>
      </c>
      <c r="G126" s="1">
        <f t="shared" si="229"/>
        <v>283.36522449955373</v>
      </c>
      <c r="H126" s="1">
        <f t="shared" si="186"/>
        <v>274.77287790560297</v>
      </c>
      <c r="I126" s="1">
        <f t="shared" si="194"/>
        <v>259.14754711851771</v>
      </c>
      <c r="J126" s="1">
        <f t="shared" si="234"/>
        <v>230.68399906233219</v>
      </c>
      <c r="K126" s="1">
        <f t="shared" si="195"/>
        <v>201.10627787270516</v>
      </c>
      <c r="L126" s="1">
        <f t="shared" si="235"/>
        <v>170.72217391275336</v>
      </c>
      <c r="M126" s="1">
        <f t="shared" si="188"/>
        <v>158.36579185881317</v>
      </c>
      <c r="N126" s="1">
        <f t="shared" si="196"/>
        <v>137.3235937976809</v>
      </c>
      <c r="O126" s="1">
        <f t="shared" si="203"/>
        <v>124.43981225128391</v>
      </c>
      <c r="P126" s="1">
        <f t="shared" si="210"/>
        <v>105.68796615961607</v>
      </c>
      <c r="Q126" s="1">
        <f t="shared" si="231"/>
        <v>101.88567141634785</v>
      </c>
      <c r="R126" s="1">
        <f t="shared" si="211"/>
        <v>352.45669952384748</v>
      </c>
      <c r="S126" s="1">
        <f t="shared" si="212"/>
        <v>348.81810902365714</v>
      </c>
      <c r="T126" s="1">
        <f t="shared" si="213"/>
        <v>329.75464738907459</v>
      </c>
      <c r="U126" s="1">
        <f t="shared" si="214"/>
        <v>332.36389700822485</v>
      </c>
      <c r="V126" s="1">
        <f t="shared" si="215"/>
        <v>350.50577380194437</v>
      </c>
      <c r="W126" s="1">
        <f t="shared" si="216"/>
        <v>334.36138473312172</v>
      </c>
      <c r="X126" s="1">
        <f t="shared" si="217"/>
        <v>318.89648185728282</v>
      </c>
      <c r="Y126" s="6">
        <f t="shared" si="218"/>
        <v>301.35228155025811</v>
      </c>
      <c r="Z126" s="10">
        <f t="shared" si="209"/>
        <v>185.79428842826781</v>
      </c>
      <c r="AA126" s="1">
        <f t="shared" si="230"/>
        <v>198.1752565677221</v>
      </c>
      <c r="AB126" s="1">
        <f t="shared" si="187"/>
        <v>207.85714338168199</v>
      </c>
      <c r="AC126" s="1">
        <f t="shared" si="197"/>
        <v>216.29584286729485</v>
      </c>
      <c r="AD126" s="1">
        <f t="shared" si="236"/>
        <v>253.07947449643171</v>
      </c>
      <c r="AE126" s="1">
        <f t="shared" si="198"/>
        <v>262.59063933748519</v>
      </c>
      <c r="AF126" s="1">
        <f t="shared" si="237"/>
        <v>299.61479204721564</v>
      </c>
      <c r="AG126" s="1">
        <f t="shared" si="189"/>
        <v>318.83439512553986</v>
      </c>
      <c r="AH126" s="1">
        <f t="shared" si="199"/>
        <v>318.5287293251746</v>
      </c>
      <c r="AI126" s="1">
        <f t="shared" si="205"/>
        <v>322.37566005071562</v>
      </c>
      <c r="AJ126" s="1">
        <f t="shared" si="219"/>
        <v>325.64848145654844</v>
      </c>
      <c r="AK126" s="1">
        <f t="shared" si="232"/>
        <v>335.6457399103403</v>
      </c>
      <c r="AL126" s="1">
        <f t="shared" si="220"/>
        <v>107.65376791939867</v>
      </c>
      <c r="AM126" s="1">
        <f t="shared" si="221"/>
        <v>107.76213341819101</v>
      </c>
      <c r="AN126" s="1">
        <f t="shared" si="222"/>
        <v>89.164329900992627</v>
      </c>
      <c r="AO126" s="1">
        <f t="shared" si="223"/>
        <v>139.54633492318601</v>
      </c>
      <c r="AP126" s="1">
        <f t="shared" si="224"/>
        <v>187.31448231383504</v>
      </c>
      <c r="AQ126" s="1">
        <f t="shared" si="225"/>
        <v>163.56907348472325</v>
      </c>
      <c r="AR126" s="1">
        <f t="shared" si="226"/>
        <v>144.20068835117408</v>
      </c>
      <c r="AS126" s="1">
        <f t="shared" si="227"/>
        <v>145.91477175236921</v>
      </c>
      <c r="AT126" s="31">
        <f t="shared" si="136"/>
        <v>89.164329900992627</v>
      </c>
      <c r="AU126" s="6">
        <f t="shared" si="193"/>
        <v>0.56076235929232698</v>
      </c>
      <c r="AX126" s="58" t="s">
        <v>29</v>
      </c>
      <c r="AY126" s="34" t="s">
        <v>2</v>
      </c>
      <c r="AZ126" s="34">
        <v>3.6640000000000001</v>
      </c>
      <c r="BA126" s="34">
        <v>488.71699999999998</v>
      </c>
    </row>
    <row r="127" spans="1:53" x14ac:dyDescent="0.25">
      <c r="A127" s="31"/>
      <c r="B127" s="31"/>
      <c r="C127" s="10">
        <f t="shared" si="233"/>
        <v>50</v>
      </c>
      <c r="D127" s="1">
        <f t="shared" si="238"/>
        <v>4500.25</v>
      </c>
      <c r="E127" s="6">
        <v>0</v>
      </c>
      <c r="F127" s="10">
        <f t="shared" si="208"/>
        <v>291.95537938624523</v>
      </c>
      <c r="G127" s="1">
        <f t="shared" si="229"/>
        <v>285.12535919430684</v>
      </c>
      <c r="H127" s="1">
        <f t="shared" ref="H127:H158" si="239">SQRT(H126^2+2*$P$195*9.81* $C127)</f>
        <v>276.58769754370383</v>
      </c>
      <c r="I127" s="1">
        <f t="shared" si="194"/>
        <v>261.07100792225924</v>
      </c>
      <c r="J127" s="1">
        <f t="shared" si="234"/>
        <v>232.84270962044332</v>
      </c>
      <c r="K127" s="1">
        <f t="shared" si="195"/>
        <v>203.57886678094488</v>
      </c>
      <c r="L127" s="1">
        <f t="shared" si="235"/>
        <v>173.62799505119099</v>
      </c>
      <c r="M127" s="1">
        <f t="shared" si="188"/>
        <v>161.49409905959081</v>
      </c>
      <c r="N127" s="1">
        <f t="shared" si="196"/>
        <v>140.91979780538455</v>
      </c>
      <c r="O127" s="1">
        <f t="shared" si="203"/>
        <v>128.39737876270991</v>
      </c>
      <c r="P127" s="1">
        <f t="shared" si="210"/>
        <v>110.32028911744273</v>
      </c>
      <c r="Q127" s="1">
        <f t="shared" si="231"/>
        <v>106.68322286076663</v>
      </c>
      <c r="R127" s="1">
        <f t="shared" si="211"/>
        <v>353.87334604239936</v>
      </c>
      <c r="S127" s="1">
        <f t="shared" si="212"/>
        <v>350.24947278024553</v>
      </c>
      <c r="T127" s="1">
        <f t="shared" si="213"/>
        <v>331.26839190404644</v>
      </c>
      <c r="U127" s="1">
        <f t="shared" si="214"/>
        <v>333.86581141903986</v>
      </c>
      <c r="V127" s="1">
        <f t="shared" si="215"/>
        <v>351.93027358910143</v>
      </c>
      <c r="W127" s="1">
        <f t="shared" si="216"/>
        <v>335.85436665413573</v>
      </c>
      <c r="X127" s="1">
        <f t="shared" si="217"/>
        <v>320.46152053086234</v>
      </c>
      <c r="Y127" s="6">
        <f t="shared" si="218"/>
        <v>303.00794972334643</v>
      </c>
      <c r="Z127" s="10">
        <f t="shared" si="209"/>
        <v>183.08166924235306</v>
      </c>
      <c r="AA127" s="1">
        <f t="shared" si="230"/>
        <v>195.63438428784056</v>
      </c>
      <c r="AB127" s="1">
        <f t="shared" ref="AB127:AB158" si="240">SQRT(AB128^2+2*$P$195*9.81* $C127)</f>
        <v>205.43605344435798</v>
      </c>
      <c r="AC127" s="1">
        <f t="shared" si="197"/>
        <v>213.97025877834869</v>
      </c>
      <c r="AD127" s="1">
        <f t="shared" si="236"/>
        <v>251.09480363279133</v>
      </c>
      <c r="AE127" s="1">
        <f t="shared" si="198"/>
        <v>260.67839163933252</v>
      </c>
      <c r="AF127" s="1">
        <f t="shared" si="237"/>
        <v>297.94026853296668</v>
      </c>
      <c r="AG127" s="1">
        <f t="shared" si="189"/>
        <v>317.26133000267913</v>
      </c>
      <c r="AH127" s="1">
        <f t="shared" si="199"/>
        <v>316.95414716565921</v>
      </c>
      <c r="AI127" s="1">
        <f t="shared" si="205"/>
        <v>320.81995915643182</v>
      </c>
      <c r="AJ127" s="1">
        <f t="shared" si="219"/>
        <v>324.10849028520676</v>
      </c>
      <c r="AK127" s="1">
        <f t="shared" si="232"/>
        <v>334.15182585160267</v>
      </c>
      <c r="AL127" s="1">
        <f t="shared" si="220"/>
        <v>102.90147592354423</v>
      </c>
      <c r="AM127" s="1">
        <f t="shared" si="221"/>
        <v>103.01484067278849</v>
      </c>
      <c r="AN127" s="1">
        <f t="shared" si="222"/>
        <v>83.364607158512101</v>
      </c>
      <c r="AO127" s="1">
        <f t="shared" si="223"/>
        <v>135.91379470272327</v>
      </c>
      <c r="AP127" s="1">
        <f t="shared" si="224"/>
        <v>184.62420015940492</v>
      </c>
      <c r="AQ127" s="1">
        <f t="shared" si="225"/>
        <v>160.48121946399459</v>
      </c>
      <c r="AR127" s="1">
        <f t="shared" si="226"/>
        <v>140.68837379454081</v>
      </c>
      <c r="AS127" s="1">
        <f t="shared" si="227"/>
        <v>142.44472828274834</v>
      </c>
      <c r="AT127" s="31">
        <f t="shared" si="136"/>
        <v>83.364607158512101</v>
      </c>
      <c r="AU127" s="6">
        <f t="shared" si="193"/>
        <v>0.59977491293071672</v>
      </c>
      <c r="AX127" s="58"/>
      <c r="AY127" s="34" t="s">
        <v>2</v>
      </c>
      <c r="AZ127" s="34">
        <v>3.6280000000000001</v>
      </c>
      <c r="BA127" s="34">
        <v>235.363</v>
      </c>
    </row>
    <row r="128" spans="1:53" x14ac:dyDescent="0.25">
      <c r="A128" s="4"/>
      <c r="B128" s="4"/>
      <c r="C128" s="12">
        <v>9.84</v>
      </c>
      <c r="D128" s="5">
        <f t="shared" si="238"/>
        <v>4510.09</v>
      </c>
      <c r="E128" s="14">
        <v>0</v>
      </c>
      <c r="F128" s="12">
        <f t="shared" si="208"/>
        <v>292.29243159645171</v>
      </c>
      <c r="G128" s="5">
        <f t="shared" si="229"/>
        <v>285.47047565673495</v>
      </c>
      <c r="H128" s="5">
        <f t="shared" si="239"/>
        <v>276.94345352170251</v>
      </c>
      <c r="I128" s="5">
        <f t="shared" si="194"/>
        <v>261.44787854091368</v>
      </c>
      <c r="J128" s="5">
        <f t="shared" si="234"/>
        <v>233.26519122961761</v>
      </c>
      <c r="K128" s="5">
        <f t="shared" si="195"/>
        <v>204.061944065555</v>
      </c>
      <c r="L128" s="5">
        <f t="shared" si="235"/>
        <v>174.19415225975987</v>
      </c>
      <c r="M128" s="5">
        <f t="shared" si="188"/>
        <v>162.10264046914514</v>
      </c>
      <c r="N128" s="5">
        <f t="shared" si="196"/>
        <v>141.61677665273442</v>
      </c>
      <c r="O128" s="5">
        <f t="shared" si="203"/>
        <v>129.16194830186942</v>
      </c>
      <c r="P128" s="5">
        <f t="shared" si="210"/>
        <v>111.20920918231616</v>
      </c>
      <c r="Q128" s="5">
        <f t="shared" si="231"/>
        <v>107.60219354622842</v>
      </c>
      <c r="R128" s="5">
        <f t="shared" si="211"/>
        <v>354.15147473255524</v>
      </c>
      <c r="S128" s="5">
        <f t="shared" si="212"/>
        <v>350.53047684736339</v>
      </c>
      <c r="T128" s="5">
        <f t="shared" si="213"/>
        <v>331.56548296029382</v>
      </c>
      <c r="U128" s="5">
        <f t="shared" si="214"/>
        <v>334.16059320406691</v>
      </c>
      <c r="V128" s="5">
        <f t="shared" si="215"/>
        <v>352.20993666349023</v>
      </c>
      <c r="W128" s="5">
        <f t="shared" si="216"/>
        <v>336.1474045960353</v>
      </c>
      <c r="X128" s="5">
        <f t="shared" si="217"/>
        <v>320.76862090446485</v>
      </c>
      <c r="Y128" s="14">
        <f t="shared" si="218"/>
        <v>303.33272097079475</v>
      </c>
      <c r="Z128" s="12">
        <f t="shared" si="209"/>
        <v>180.32824962430698</v>
      </c>
      <c r="AA128" s="5">
        <f t="shared" si="230"/>
        <v>193.06007436982529</v>
      </c>
      <c r="AB128" s="5">
        <f t="shared" si="240"/>
        <v>202.98608832822291</v>
      </c>
      <c r="AC128" s="5">
        <f t="shared" si="197"/>
        <v>211.61911927251163</v>
      </c>
      <c r="AD128" s="5">
        <f t="shared" si="236"/>
        <v>249.09432031138331</v>
      </c>
      <c r="AE128" s="5">
        <f t="shared" si="198"/>
        <v>258.75201229685001</v>
      </c>
      <c r="AF128" s="5">
        <f t="shared" si="237"/>
        <v>296.25628029376242</v>
      </c>
      <c r="AG128" s="5">
        <f t="shared" si="189"/>
        <v>315.68042624633676</v>
      </c>
      <c r="AH128" s="5">
        <f t="shared" si="199"/>
        <v>315.37170355869017</v>
      </c>
      <c r="AI128" s="5">
        <f t="shared" si="205"/>
        <v>319.25667760147883</v>
      </c>
      <c r="AJ128" s="5">
        <f t="shared" si="219"/>
        <v>322.56114687754314</v>
      </c>
      <c r="AK128" s="5">
        <f t="shared" si="232"/>
        <v>332.65120279349628</v>
      </c>
      <c r="AL128" s="5">
        <f t="shared" si="220"/>
        <v>97.918812019160811</v>
      </c>
      <c r="AM128" s="5">
        <f t="shared" si="221"/>
        <v>98.037938568903002</v>
      </c>
      <c r="AN128" s="5">
        <f t="shared" si="222"/>
        <v>77.130005359088671</v>
      </c>
      <c r="AO128" s="5">
        <f t="shared" si="223"/>
        <v>132.18146462531729</v>
      </c>
      <c r="AP128" s="5">
        <f t="shared" si="224"/>
        <v>181.89413207825044</v>
      </c>
      <c r="AQ128" s="5">
        <f t="shared" si="225"/>
        <v>157.33277408299517</v>
      </c>
      <c r="AR128" s="5">
        <f t="shared" si="226"/>
        <v>137.08609893403647</v>
      </c>
      <c r="AS128" s="5">
        <f t="shared" si="227"/>
        <v>138.88801465765866</v>
      </c>
      <c r="AT128" s="4">
        <f t="shared" si="136"/>
        <v>77.130005359088671</v>
      </c>
      <c r="AU128" s="14">
        <f t="shared" si="193"/>
        <v>0.12757680949441935</v>
      </c>
      <c r="AX128" s="58"/>
      <c r="AY128" s="34" t="s">
        <v>2</v>
      </c>
      <c r="AZ128" s="34">
        <v>3.5310000000000001</v>
      </c>
      <c r="BA128" s="34">
        <v>158.828</v>
      </c>
    </row>
    <row r="129" spans="1:53" x14ac:dyDescent="0.25">
      <c r="A129" s="30" t="s">
        <v>40</v>
      </c>
      <c r="B129" s="30">
        <f>SUM(AZ615:AZ622)</f>
        <v>56.875999999999998</v>
      </c>
      <c r="C129" s="11">
        <v>0</v>
      </c>
      <c r="D129" s="8">
        <f>D128</f>
        <v>4510.09</v>
      </c>
      <c r="E129" s="9">
        <f>$AB$200</f>
        <v>893.8431250000001</v>
      </c>
      <c r="F129" s="11">
        <f t="shared" si="208"/>
        <v>292.29243159645171</v>
      </c>
      <c r="G129" s="8">
        <f t="shared" si="229"/>
        <v>285.47047565673495</v>
      </c>
      <c r="H129" s="8">
        <f t="shared" si="239"/>
        <v>276.94345352170251</v>
      </c>
      <c r="I129" s="8">
        <f t="shared" si="194"/>
        <v>261.44787854091368</v>
      </c>
      <c r="J129" s="8">
        <f t="shared" si="234"/>
        <v>233.26519122961761</v>
      </c>
      <c r="K129" s="8">
        <f t="shared" si="195"/>
        <v>204.061944065555</v>
      </c>
      <c r="L129" s="8">
        <f t="shared" si="235"/>
        <v>174.19415225975987</v>
      </c>
      <c r="M129" s="8">
        <f t="shared" ref="M129:M160" si="241">SQRT(M128^2+2*$P$195*9.81* $C129)</f>
        <v>162.10264046914514</v>
      </c>
      <c r="N129" s="8">
        <f t="shared" si="196"/>
        <v>141.61677665273442</v>
      </c>
      <c r="O129" s="8">
        <f t="shared" si="203"/>
        <v>129.16194830186942</v>
      </c>
      <c r="P129" s="8">
        <f t="shared" si="210"/>
        <v>111.20920918231616</v>
      </c>
      <c r="Q129" s="8">
        <f t="shared" si="231"/>
        <v>107.60219354622842</v>
      </c>
      <c r="R129" s="22">
        <f>$AB$201</f>
        <v>96.908058133695732</v>
      </c>
      <c r="S129" s="8">
        <f t="shared" ref="S129:Y133" si="242">SQRT(S128^2+2*$P$195*9.81* $C129)</f>
        <v>350.53047684736339</v>
      </c>
      <c r="T129" s="8">
        <f t="shared" si="242"/>
        <v>331.56548296029382</v>
      </c>
      <c r="U129" s="8">
        <f t="shared" si="242"/>
        <v>334.16059320406691</v>
      </c>
      <c r="V129" s="8">
        <f t="shared" si="242"/>
        <v>352.20993666349023</v>
      </c>
      <c r="W129" s="8">
        <f t="shared" si="242"/>
        <v>336.1474045960353</v>
      </c>
      <c r="X129" s="8">
        <f t="shared" si="242"/>
        <v>320.76862090446485</v>
      </c>
      <c r="Y129" s="9">
        <f t="shared" si="242"/>
        <v>303.33272097079475</v>
      </c>
      <c r="Z129" s="11">
        <f t="shared" si="209"/>
        <v>179.78141059788791</v>
      </c>
      <c r="AA129" s="8">
        <f t="shared" si="230"/>
        <v>192.54939703796134</v>
      </c>
      <c r="AB129" s="8">
        <f t="shared" si="240"/>
        <v>202.50044453974198</v>
      </c>
      <c r="AC129" s="8">
        <f t="shared" si="197"/>
        <v>211.15333202597941</v>
      </c>
      <c r="AD129" s="8">
        <f t="shared" si="236"/>
        <v>248.69873018451469</v>
      </c>
      <c r="AE129" s="8">
        <f t="shared" si="198"/>
        <v>258.37120940938684</v>
      </c>
      <c r="AF129" s="8">
        <f t="shared" si="237"/>
        <v>295.92374287558664</v>
      </c>
      <c r="AG129" s="8">
        <f t="shared" ref="AG129:AG160" si="243">SQRT(AG130^2+2*$P$195*9.81* $C129)</f>
        <v>315.36837111395442</v>
      </c>
      <c r="AH129" s="8">
        <f t="shared" si="199"/>
        <v>315.05934264755638</v>
      </c>
      <c r="AI129" s="8">
        <f t="shared" si="205"/>
        <v>318.94812145101997</v>
      </c>
      <c r="AJ129" s="8">
        <f t="shared" si="219"/>
        <v>322.25575473365245</v>
      </c>
      <c r="AK129" s="8">
        <f t="shared" si="232"/>
        <v>332.35508225986223</v>
      </c>
      <c r="AL129" s="22">
        <f>$AB$201</f>
        <v>96.908058133695732</v>
      </c>
      <c r="AM129" s="8">
        <f t="shared" ref="AM129:AS133" si="244">SQRT(AM130^2+2*$P$195*9.81* $C129)</f>
        <v>97.028425643416469</v>
      </c>
      <c r="AN129" s="8">
        <f t="shared" si="244"/>
        <v>75.842703740656859</v>
      </c>
      <c r="AO129" s="8">
        <f t="shared" si="244"/>
        <v>131.43446113745819</v>
      </c>
      <c r="AP129" s="8">
        <f t="shared" si="244"/>
        <v>181.35201479029675</v>
      </c>
      <c r="AQ129" s="8">
        <f t="shared" si="244"/>
        <v>156.70571075953421</v>
      </c>
      <c r="AR129" s="8">
        <f t="shared" si="244"/>
        <v>136.36596534675519</v>
      </c>
      <c r="AS129" s="8">
        <f t="shared" si="244"/>
        <v>138.17727236975699</v>
      </c>
      <c r="AT129" s="30">
        <f t="shared" si="136"/>
        <v>75.842703740656859</v>
      </c>
      <c r="AU129" s="9">
        <f t="shared" si="193"/>
        <v>0</v>
      </c>
      <c r="AX129" s="58"/>
      <c r="AY129" s="34" t="s">
        <v>2</v>
      </c>
      <c r="AZ129" s="34">
        <v>3.4169999999999998</v>
      </c>
      <c r="BA129" s="34">
        <v>123.955</v>
      </c>
    </row>
    <row r="130" spans="1:53" x14ac:dyDescent="0.25">
      <c r="A130" s="31"/>
      <c r="B130" s="31"/>
      <c r="C130" s="10">
        <v>50</v>
      </c>
      <c r="D130" s="1">
        <f>D129+C130</f>
        <v>4560.09</v>
      </c>
      <c r="E130" s="6">
        <f>$AB$200</f>
        <v>893.8431250000001</v>
      </c>
      <c r="F130" s="10">
        <f t="shared" si="208"/>
        <v>293.99912511530778</v>
      </c>
      <c r="G130" s="1">
        <f t="shared" si="229"/>
        <v>287.2177091888355</v>
      </c>
      <c r="H130" s="1">
        <f t="shared" si="239"/>
        <v>278.74414155014523</v>
      </c>
      <c r="I130" s="1">
        <f t="shared" si="194"/>
        <v>263.35453896514548</v>
      </c>
      <c r="J130" s="1">
        <f t="shared" si="234"/>
        <v>235.40023245398478</v>
      </c>
      <c r="K130" s="1">
        <f t="shared" si="195"/>
        <v>206.49914531497146</v>
      </c>
      <c r="L130" s="1">
        <f t="shared" si="235"/>
        <v>177.04299670276825</v>
      </c>
      <c r="M130" s="1">
        <f t="shared" si="241"/>
        <v>165.16018299538462</v>
      </c>
      <c r="N130" s="1">
        <f t="shared" si="196"/>
        <v>145.10662090170271</v>
      </c>
      <c r="O130" s="1">
        <f t="shared" si="203"/>
        <v>132.97905432486272</v>
      </c>
      <c r="P130" s="1">
        <f t="shared" si="210"/>
        <v>115.62053540334499</v>
      </c>
      <c r="Q130" s="1">
        <f t="shared" si="231"/>
        <v>112.15548161351724</v>
      </c>
      <c r="R130" s="23">
        <f>$AB$201</f>
        <v>96.908058133695732</v>
      </c>
      <c r="S130" s="1">
        <f t="shared" si="242"/>
        <v>351.95487665159573</v>
      </c>
      <c r="T130" s="1">
        <f t="shared" si="242"/>
        <v>333.07099767270773</v>
      </c>
      <c r="U130" s="1">
        <f t="shared" si="242"/>
        <v>335.65446824151451</v>
      </c>
      <c r="V130" s="1">
        <f t="shared" si="242"/>
        <v>353.62757172553694</v>
      </c>
      <c r="W130" s="1">
        <f t="shared" si="242"/>
        <v>337.63248898269649</v>
      </c>
      <c r="X130" s="1">
        <f t="shared" si="242"/>
        <v>322.3245695831335</v>
      </c>
      <c r="Y130" s="6">
        <f t="shared" si="242"/>
        <v>304.97763788767531</v>
      </c>
      <c r="Z130" s="10">
        <f t="shared" si="209"/>
        <v>179.78141059788791</v>
      </c>
      <c r="AA130" s="1">
        <f t="shared" si="230"/>
        <v>192.54939703796134</v>
      </c>
      <c r="AB130" s="1">
        <f t="shared" si="240"/>
        <v>202.50044453974198</v>
      </c>
      <c r="AC130" s="1">
        <f t="shared" si="197"/>
        <v>211.15333202597941</v>
      </c>
      <c r="AD130" s="1">
        <f t="shared" si="236"/>
        <v>248.69873018451469</v>
      </c>
      <c r="AE130" s="1">
        <f t="shared" si="198"/>
        <v>258.37120940938684</v>
      </c>
      <c r="AF130" s="1">
        <f t="shared" si="237"/>
        <v>295.92374287558664</v>
      </c>
      <c r="AG130" s="1">
        <f t="shared" si="243"/>
        <v>315.36837111395442</v>
      </c>
      <c r="AH130" s="1">
        <f t="shared" si="199"/>
        <v>315.05934264755638</v>
      </c>
      <c r="AI130" s="1">
        <f t="shared" si="205"/>
        <v>318.94812145101997</v>
      </c>
      <c r="AJ130" s="1">
        <f t="shared" si="219"/>
        <v>322.25575473365245</v>
      </c>
      <c r="AK130" s="1">
        <f t="shared" si="232"/>
        <v>332.35508225986223</v>
      </c>
      <c r="AL130" s="23">
        <f>$AB$201</f>
        <v>96.908058133695732</v>
      </c>
      <c r="AM130" s="1">
        <f t="shared" si="244"/>
        <v>97.028425643416469</v>
      </c>
      <c r="AN130" s="1">
        <f t="shared" si="244"/>
        <v>75.842703740656859</v>
      </c>
      <c r="AO130" s="1">
        <f t="shared" si="244"/>
        <v>131.43446113745819</v>
      </c>
      <c r="AP130" s="1">
        <f t="shared" si="244"/>
        <v>181.35201479029675</v>
      </c>
      <c r="AQ130" s="1">
        <f t="shared" si="244"/>
        <v>156.70571075953421</v>
      </c>
      <c r="AR130" s="1">
        <f t="shared" si="244"/>
        <v>136.36596534675519</v>
      </c>
      <c r="AS130" s="1">
        <f t="shared" si="244"/>
        <v>138.17727236975699</v>
      </c>
      <c r="AT130" s="31">
        <f t="shared" si="136"/>
        <v>75.842703740656859</v>
      </c>
      <c r="AU130" s="6">
        <f t="shared" si="193"/>
        <v>0.65925919744336059</v>
      </c>
      <c r="AX130" s="58"/>
      <c r="AY130" s="34" t="s">
        <v>2</v>
      </c>
      <c r="AZ130" s="34">
        <v>3.2919999999999998</v>
      </c>
      <c r="BA130" s="34">
        <v>99.504000000000005</v>
      </c>
    </row>
    <row r="131" spans="1:53" x14ac:dyDescent="0.25">
      <c r="A131" s="4"/>
      <c r="B131" s="4"/>
      <c r="C131" s="12">
        <v>6.88</v>
      </c>
      <c r="D131" s="5">
        <f>D130+C131</f>
        <v>4566.97</v>
      </c>
      <c r="E131" s="14">
        <f>$AB$200</f>
        <v>893.8431250000001</v>
      </c>
      <c r="F131" s="12">
        <f t="shared" si="208"/>
        <v>294.23319133056077</v>
      </c>
      <c r="G131" s="5">
        <f t="shared" si="229"/>
        <v>287.45729732202398</v>
      </c>
      <c r="H131" s="5">
        <f t="shared" si="239"/>
        <v>278.99100659434777</v>
      </c>
      <c r="I131" s="5">
        <f t="shared" si="194"/>
        <v>263.61581611417841</v>
      </c>
      <c r="J131" s="5">
        <f t="shared" si="234"/>
        <v>235.69250041397174</v>
      </c>
      <c r="K131" s="5">
        <f t="shared" si="195"/>
        <v>206.83225649741797</v>
      </c>
      <c r="L131" s="5">
        <f t="shared" si="235"/>
        <v>177.43141771821701</v>
      </c>
      <c r="M131" s="5">
        <f t="shared" si="241"/>
        <v>165.57648190207732</v>
      </c>
      <c r="N131" s="5">
        <f t="shared" si="196"/>
        <v>145.58027593568596</v>
      </c>
      <c r="O131" s="5">
        <f t="shared" si="203"/>
        <v>133.4957460038888</v>
      </c>
      <c r="P131" s="5">
        <f t="shared" si="210"/>
        <v>116.21442904801518</v>
      </c>
      <c r="Q131" s="5">
        <f t="shared" si="231"/>
        <v>112.76762553126675</v>
      </c>
      <c r="R131" s="24">
        <f>$AB$201</f>
        <v>96.908058133695732</v>
      </c>
      <c r="S131" s="5">
        <f t="shared" si="242"/>
        <v>352.1504231302867</v>
      </c>
      <c r="T131" s="5">
        <f t="shared" si="242"/>
        <v>333.27762421544725</v>
      </c>
      <c r="U131" s="5">
        <f t="shared" si="242"/>
        <v>335.8595053924987</v>
      </c>
      <c r="V131" s="5">
        <f t="shared" si="242"/>
        <v>353.82219375909671</v>
      </c>
      <c r="W131" s="5">
        <f t="shared" si="242"/>
        <v>337.83632564993758</v>
      </c>
      <c r="X131" s="5">
        <f t="shared" si="242"/>
        <v>322.53808064932775</v>
      </c>
      <c r="Y131" s="14">
        <f t="shared" si="242"/>
        <v>305.20328458839691</v>
      </c>
      <c r="Z131" s="12">
        <f t="shared" si="209"/>
        <v>176.9766526877666</v>
      </c>
      <c r="AA131" s="5">
        <f t="shared" si="230"/>
        <v>189.93327854718476</v>
      </c>
      <c r="AB131" s="5">
        <f t="shared" si="240"/>
        <v>200.01452456957497</v>
      </c>
      <c r="AC131" s="5">
        <f t="shared" si="197"/>
        <v>208.7704711535458</v>
      </c>
      <c r="AD131" s="5">
        <f t="shared" si="236"/>
        <v>246.6788162680169</v>
      </c>
      <c r="AE131" s="5">
        <f t="shared" si="198"/>
        <v>256.42749823618612</v>
      </c>
      <c r="AF131" s="5">
        <f t="shared" si="237"/>
        <v>294.22821346277505</v>
      </c>
      <c r="AG131" s="5">
        <f t="shared" si="243"/>
        <v>313.77793022943615</v>
      </c>
      <c r="AH131" s="5">
        <f t="shared" si="199"/>
        <v>313.46733384758028</v>
      </c>
      <c r="AI131" s="5">
        <f t="shared" si="205"/>
        <v>317.37562001063441</v>
      </c>
      <c r="AJ131" s="5">
        <f t="shared" si="219"/>
        <v>320.69947218378138</v>
      </c>
      <c r="AK131" s="5">
        <f t="shared" si="232"/>
        <v>330.84630979347463</v>
      </c>
      <c r="AL131" s="24">
        <f>$AB$201</f>
        <v>96.908058133695732</v>
      </c>
      <c r="AM131" s="5">
        <f t="shared" si="244"/>
        <v>91.727288103595427</v>
      </c>
      <c r="AN131" s="5">
        <f t="shared" si="244"/>
        <v>68.931093932223689</v>
      </c>
      <c r="AO131" s="5">
        <f t="shared" si="244"/>
        <v>127.57114710816866</v>
      </c>
      <c r="AP131" s="5">
        <f t="shared" si="244"/>
        <v>178.57192743681748</v>
      </c>
      <c r="AQ131" s="5">
        <f t="shared" si="244"/>
        <v>153.47983510758277</v>
      </c>
      <c r="AR131" s="5">
        <f t="shared" si="244"/>
        <v>132.64635880774279</v>
      </c>
      <c r="AS131" s="5">
        <f t="shared" si="244"/>
        <v>134.50776408648687</v>
      </c>
      <c r="AT131" s="4">
        <f t="shared" si="136"/>
        <v>68.931093932223689</v>
      </c>
      <c r="AU131" s="14">
        <f t="shared" si="193"/>
        <v>9.9809818871650885E-2</v>
      </c>
      <c r="AX131" s="58"/>
      <c r="AY131" s="34" t="s">
        <v>2</v>
      </c>
      <c r="AZ131" s="34">
        <v>3.1469999999999998</v>
      </c>
      <c r="BA131" s="34">
        <v>85.566999999999993</v>
      </c>
    </row>
    <row r="132" spans="1:53" x14ac:dyDescent="0.25">
      <c r="A132" s="30" t="s">
        <v>89</v>
      </c>
      <c r="B132" s="30">
        <f>AZ623</f>
        <v>7.1559999999999997</v>
      </c>
      <c r="C132" s="11">
        <v>0</v>
      </c>
      <c r="D132" s="8">
        <f>D131</f>
        <v>4566.97</v>
      </c>
      <c r="E132" s="9">
        <v>0</v>
      </c>
      <c r="F132" s="11">
        <f t="shared" si="208"/>
        <v>294.23319133056077</v>
      </c>
      <c r="G132" s="8">
        <f t="shared" si="229"/>
        <v>287.45729732202398</v>
      </c>
      <c r="H132" s="8">
        <f t="shared" si="239"/>
        <v>278.99100659434777</v>
      </c>
      <c r="I132" s="8">
        <f t="shared" si="194"/>
        <v>263.61581611417841</v>
      </c>
      <c r="J132" s="8">
        <f t="shared" si="234"/>
        <v>235.69250041397174</v>
      </c>
      <c r="K132" s="8">
        <f t="shared" si="195"/>
        <v>206.83225649741797</v>
      </c>
      <c r="L132" s="8">
        <f t="shared" si="235"/>
        <v>177.43141771821701</v>
      </c>
      <c r="M132" s="8">
        <f t="shared" si="241"/>
        <v>165.57648190207732</v>
      </c>
      <c r="N132" s="8">
        <f t="shared" si="196"/>
        <v>145.58027593568596</v>
      </c>
      <c r="O132" s="8">
        <f t="shared" si="203"/>
        <v>133.4957460038888</v>
      </c>
      <c r="P132" s="8">
        <f t="shared" si="210"/>
        <v>116.21442904801518</v>
      </c>
      <c r="Q132" s="8">
        <f t="shared" si="231"/>
        <v>112.76762553126675</v>
      </c>
      <c r="R132" s="8">
        <f t="shared" ref="R132:R177" si="245">SQRT(R131^2+2*$P$195*9.81* $C132)</f>
        <v>96.908058133695732</v>
      </c>
      <c r="S132" s="8">
        <f t="shared" si="242"/>
        <v>352.1504231302867</v>
      </c>
      <c r="T132" s="8">
        <f t="shared" si="242"/>
        <v>333.27762421544725</v>
      </c>
      <c r="U132" s="8">
        <f t="shared" si="242"/>
        <v>335.8595053924987</v>
      </c>
      <c r="V132" s="8">
        <f t="shared" si="242"/>
        <v>353.82219375909671</v>
      </c>
      <c r="W132" s="8">
        <f t="shared" si="242"/>
        <v>337.83632564993758</v>
      </c>
      <c r="X132" s="8">
        <f t="shared" si="242"/>
        <v>322.53808064932775</v>
      </c>
      <c r="Y132" s="9">
        <f t="shared" si="242"/>
        <v>305.20328458839691</v>
      </c>
      <c r="Z132" s="11">
        <f t="shared" si="209"/>
        <v>176.5872313746562</v>
      </c>
      <c r="AA132" s="8">
        <f t="shared" si="230"/>
        <v>189.57047498933602</v>
      </c>
      <c r="AB132" s="8">
        <f t="shared" si="240"/>
        <v>199.67003963237227</v>
      </c>
      <c r="AC132" s="8">
        <f t="shared" si="197"/>
        <v>208.44045747808534</v>
      </c>
      <c r="AD132" s="8">
        <f t="shared" si="236"/>
        <v>246.39958012015776</v>
      </c>
      <c r="AE132" s="8">
        <f t="shared" si="198"/>
        <v>256.15888924585312</v>
      </c>
      <c r="AF132" s="8">
        <f t="shared" si="237"/>
        <v>293.99414328434557</v>
      </c>
      <c r="AG132" s="8">
        <f t="shared" si="243"/>
        <v>313.55845417891209</v>
      </c>
      <c r="AH132" s="8">
        <f t="shared" si="199"/>
        <v>313.24764017867773</v>
      </c>
      <c r="AI132" s="8">
        <f t="shared" si="205"/>
        <v>317.15863359702917</v>
      </c>
      <c r="AJ132" s="8">
        <f t="shared" si="219"/>
        <v>320.48473621524624</v>
      </c>
      <c r="AK132" s="8">
        <f t="shared" si="232"/>
        <v>330.63816384676437</v>
      </c>
      <c r="AL132" s="8">
        <f t="shared" ref="AL132:AL176" si="246">SQRT(AL133^2+2*$P$195*9.81* $C132)</f>
        <v>353.57632109523882</v>
      </c>
      <c r="AM132" s="8">
        <f t="shared" si="244"/>
        <v>90.973677901028054</v>
      </c>
      <c r="AN132" s="8">
        <f t="shared" si="244"/>
        <v>67.925035139431813</v>
      </c>
      <c r="AO132" s="8">
        <f t="shared" si="244"/>
        <v>127.03035960940207</v>
      </c>
      <c r="AP132" s="8">
        <f t="shared" si="244"/>
        <v>178.18599259341349</v>
      </c>
      <c r="AQ132" s="8">
        <f t="shared" si="244"/>
        <v>153.03063246504209</v>
      </c>
      <c r="AR132" s="8">
        <f t="shared" si="244"/>
        <v>132.12634556723515</v>
      </c>
      <c r="AS132" s="8">
        <f t="shared" si="244"/>
        <v>133.99497485930584</v>
      </c>
      <c r="AT132" s="30">
        <f t="shared" si="136"/>
        <v>67.925035139431813</v>
      </c>
      <c r="AU132" s="9">
        <f t="shared" si="193"/>
        <v>0</v>
      </c>
      <c r="AX132" s="58"/>
      <c r="AY132" s="34" t="s">
        <v>2</v>
      </c>
      <c r="AZ132" s="34">
        <v>3.0219999999999998</v>
      </c>
      <c r="BA132" s="34">
        <v>70.004999999999995</v>
      </c>
    </row>
    <row r="133" spans="1:53" x14ac:dyDescent="0.25">
      <c r="A133" s="4"/>
      <c r="B133" s="4"/>
      <c r="C133" s="12">
        <v>7.16</v>
      </c>
      <c r="D133" s="5">
        <f>D132+C133</f>
        <v>4574.13</v>
      </c>
      <c r="E133" s="14">
        <v>0</v>
      </c>
      <c r="F133" s="10">
        <f t="shared" si="208"/>
        <v>294.47658593607468</v>
      </c>
      <c r="G133" s="1">
        <f t="shared" si="229"/>
        <v>287.70642427252557</v>
      </c>
      <c r="H133" s="1">
        <f t="shared" si="239"/>
        <v>279.24768673084367</v>
      </c>
      <c r="I133" s="1">
        <f t="shared" si="194"/>
        <v>263.88745193651084</v>
      </c>
      <c r="J133" s="1">
        <f t="shared" si="234"/>
        <v>235.9962786473339</v>
      </c>
      <c r="K133" s="1">
        <f t="shared" si="195"/>
        <v>207.17835579957114</v>
      </c>
      <c r="L133" s="1">
        <f t="shared" si="235"/>
        <v>177.83474569806771</v>
      </c>
      <c r="M133" s="1">
        <f t="shared" si="241"/>
        <v>166.00861466523037</v>
      </c>
      <c r="N133" s="1">
        <f t="shared" si="196"/>
        <v>146.0715767201493</v>
      </c>
      <c r="O133" s="1">
        <f t="shared" si="203"/>
        <v>134.03135075472002</v>
      </c>
      <c r="P133" s="1">
        <f t="shared" si="210"/>
        <v>116.82928700867841</v>
      </c>
      <c r="Q133" s="1">
        <f t="shared" si="231"/>
        <v>113.40117350345191</v>
      </c>
      <c r="R133" s="1">
        <f t="shared" si="245"/>
        <v>97.644562138624764</v>
      </c>
      <c r="S133" s="1">
        <f t="shared" si="242"/>
        <v>352.35381265829943</v>
      </c>
      <c r="T133" s="1">
        <f t="shared" si="242"/>
        <v>333.49252403418711</v>
      </c>
      <c r="U133" s="1">
        <f t="shared" si="242"/>
        <v>336.07275424600232</v>
      </c>
      <c r="V133" s="1">
        <f t="shared" si="242"/>
        <v>354.02462284493686</v>
      </c>
      <c r="W133" s="1">
        <f t="shared" si="242"/>
        <v>338.04832748092491</v>
      </c>
      <c r="X133" s="1">
        <f t="shared" si="242"/>
        <v>322.76013113913598</v>
      </c>
      <c r="Y133" s="6">
        <f t="shared" si="242"/>
        <v>305.43793757086888</v>
      </c>
      <c r="Z133" s="12">
        <f t="shared" si="209"/>
        <v>176.5872313746562</v>
      </c>
      <c r="AA133" s="5">
        <f t="shared" si="230"/>
        <v>189.57047498933602</v>
      </c>
      <c r="AB133" s="5">
        <f t="shared" si="240"/>
        <v>199.67003963237227</v>
      </c>
      <c r="AC133" s="5">
        <f t="shared" si="197"/>
        <v>208.44045747808534</v>
      </c>
      <c r="AD133" s="5">
        <f t="shared" si="236"/>
        <v>246.39958012015776</v>
      </c>
      <c r="AE133" s="5">
        <f t="shared" si="198"/>
        <v>256.15888924585312</v>
      </c>
      <c r="AF133" s="5">
        <f t="shared" si="237"/>
        <v>293.99414328434557</v>
      </c>
      <c r="AG133" s="5">
        <f t="shared" si="243"/>
        <v>313.55845417891209</v>
      </c>
      <c r="AH133" s="5">
        <f t="shared" si="199"/>
        <v>313.24764017867773</v>
      </c>
      <c r="AI133" s="5">
        <f t="shared" si="205"/>
        <v>317.15863359702917</v>
      </c>
      <c r="AJ133" s="5">
        <f t="shared" si="219"/>
        <v>320.48473621524624</v>
      </c>
      <c r="AK133" s="5">
        <f t="shared" si="232"/>
        <v>330.63816384676437</v>
      </c>
      <c r="AL133" s="5">
        <f t="shared" si="246"/>
        <v>353.57632109523882</v>
      </c>
      <c r="AM133" s="5">
        <f t="shared" si="244"/>
        <v>90.973677901028054</v>
      </c>
      <c r="AN133" s="5">
        <f t="shared" si="244"/>
        <v>67.925035139431813</v>
      </c>
      <c r="AO133" s="5">
        <f t="shared" si="244"/>
        <v>127.03035960940207</v>
      </c>
      <c r="AP133" s="5">
        <f t="shared" si="244"/>
        <v>178.18599259341349</v>
      </c>
      <c r="AQ133" s="5">
        <f t="shared" si="244"/>
        <v>153.03063246504209</v>
      </c>
      <c r="AR133" s="5">
        <f t="shared" si="244"/>
        <v>132.12634556723515</v>
      </c>
      <c r="AS133" s="5">
        <f t="shared" si="244"/>
        <v>133.99497485930584</v>
      </c>
      <c r="AT133" s="4">
        <f t="shared" si="136"/>
        <v>67.925035139431813</v>
      </c>
      <c r="AU133" s="14">
        <f t="shared" ref="AU133:AU164" si="247">($C133/$AT133)</f>
        <v>0.10541032456298988</v>
      </c>
      <c r="AX133" s="58"/>
      <c r="AY133" s="34" t="s">
        <v>2</v>
      </c>
      <c r="AZ133" s="34">
        <v>2.9220000000000002</v>
      </c>
      <c r="BA133" s="34">
        <v>62.624000000000002</v>
      </c>
    </row>
    <row r="134" spans="1:53" x14ac:dyDescent="0.25">
      <c r="A134" s="30" t="s">
        <v>41</v>
      </c>
      <c r="B134" s="30">
        <f>SUM(AZ624:AZ631)</f>
        <v>57.467000000000006</v>
      </c>
      <c r="C134" s="11">
        <f>C132</f>
        <v>0</v>
      </c>
      <c r="D134" s="8">
        <f>D133</f>
        <v>4574.13</v>
      </c>
      <c r="E134" s="9">
        <f>$AC$200</f>
        <v>774.08399999999983</v>
      </c>
      <c r="F134" s="11">
        <f t="shared" si="208"/>
        <v>294.47658593607468</v>
      </c>
      <c r="G134" s="8">
        <f t="shared" si="229"/>
        <v>287.70642427252557</v>
      </c>
      <c r="H134" s="8">
        <f t="shared" si="239"/>
        <v>279.24768673084367</v>
      </c>
      <c r="I134" s="8">
        <f t="shared" si="194"/>
        <v>263.88745193651084</v>
      </c>
      <c r="J134" s="8">
        <f t="shared" si="234"/>
        <v>235.9962786473339</v>
      </c>
      <c r="K134" s="8">
        <f t="shared" si="195"/>
        <v>207.17835579957114</v>
      </c>
      <c r="L134" s="8">
        <f t="shared" si="235"/>
        <v>177.83474569806771</v>
      </c>
      <c r="M134" s="8">
        <f t="shared" si="241"/>
        <v>166.00861466523037</v>
      </c>
      <c r="N134" s="8">
        <f t="shared" si="196"/>
        <v>146.0715767201493</v>
      </c>
      <c r="O134" s="8">
        <f t="shared" si="203"/>
        <v>134.03135075472002</v>
      </c>
      <c r="P134" s="8">
        <f t="shared" si="210"/>
        <v>116.82928700867841</v>
      </c>
      <c r="Q134" s="8">
        <f t="shared" si="231"/>
        <v>113.40117350345191</v>
      </c>
      <c r="R134" s="8">
        <f t="shared" si="245"/>
        <v>97.644562138624764</v>
      </c>
      <c r="S134" s="22">
        <f>$AC$201</f>
        <v>90.182710576030033</v>
      </c>
      <c r="T134" s="8">
        <f t="shared" ref="T134:Y138" si="248">SQRT(T133^2+2*$P$195*9.81* $C134)</f>
        <v>333.49252403418711</v>
      </c>
      <c r="U134" s="8">
        <f t="shared" si="248"/>
        <v>336.07275424600232</v>
      </c>
      <c r="V134" s="8">
        <f t="shared" si="248"/>
        <v>354.02462284493686</v>
      </c>
      <c r="W134" s="8">
        <f t="shared" si="248"/>
        <v>338.04832748092491</v>
      </c>
      <c r="X134" s="8">
        <f t="shared" si="248"/>
        <v>322.76013113913598</v>
      </c>
      <c r="Y134" s="9">
        <f t="shared" si="248"/>
        <v>305.43793757086888</v>
      </c>
      <c r="Z134" s="11">
        <f t="shared" si="209"/>
        <v>176.1810475067235</v>
      </c>
      <c r="AA134" s="8">
        <f t="shared" si="230"/>
        <v>189.1921673951712</v>
      </c>
      <c r="AB134" s="8">
        <f t="shared" si="240"/>
        <v>199.3109027193272</v>
      </c>
      <c r="AC134" s="8">
        <f t="shared" si="197"/>
        <v>208.09645727324025</v>
      </c>
      <c r="AD134" s="8">
        <f t="shared" si="236"/>
        <v>246.10864328460724</v>
      </c>
      <c r="AE134" s="8">
        <f t="shared" si="198"/>
        <v>255.87904907527937</v>
      </c>
      <c r="AF134" s="8">
        <f t="shared" si="237"/>
        <v>293.75034893850989</v>
      </c>
      <c r="AG134" s="8">
        <f t="shared" si="243"/>
        <v>313.32988271639351</v>
      </c>
      <c r="AH134" s="8">
        <f t="shared" si="199"/>
        <v>313.01884175479012</v>
      </c>
      <c r="AI134" s="8">
        <f t="shared" si="205"/>
        <v>316.93265859032988</v>
      </c>
      <c r="AJ134" s="8">
        <f t="shared" si="219"/>
        <v>320.2611081023669</v>
      </c>
      <c r="AK134" s="8">
        <f t="shared" si="232"/>
        <v>330.4214076114921</v>
      </c>
      <c r="AL134" s="8">
        <f t="shared" si="246"/>
        <v>353.37363520110472</v>
      </c>
      <c r="AM134" s="22">
        <f>$AC$201</f>
        <v>90.182710576030033</v>
      </c>
      <c r="AN134" s="8">
        <f t="shared" ref="AN134:AS138" si="249">SQRT(AN135^2+2*$P$195*9.81* $C134)</f>
        <v>66.861959399145988</v>
      </c>
      <c r="AO134" s="8">
        <f t="shared" si="249"/>
        <v>126.46510775108685</v>
      </c>
      <c r="AP134" s="8">
        <f t="shared" si="249"/>
        <v>177.78346147068913</v>
      </c>
      <c r="AQ134" s="8">
        <f t="shared" si="249"/>
        <v>152.56174385687518</v>
      </c>
      <c r="AR134" s="8">
        <f t="shared" si="249"/>
        <v>131.58298677622588</v>
      </c>
      <c r="AS134" s="8">
        <f t="shared" si="249"/>
        <v>133.45922412312311</v>
      </c>
      <c r="AT134" s="30">
        <f t="shared" ref="AT134:AT177" si="250">MIN(F134:AS134)</f>
        <v>66.861959399145988</v>
      </c>
      <c r="AU134" s="9">
        <f t="shared" si="247"/>
        <v>0</v>
      </c>
      <c r="AX134" s="58"/>
      <c r="AY134" s="34" t="s">
        <v>2</v>
      </c>
      <c r="AZ134" s="34">
        <v>2.8</v>
      </c>
      <c r="BA134" s="34">
        <v>54.366</v>
      </c>
    </row>
    <row r="135" spans="1:53" x14ac:dyDescent="0.25">
      <c r="A135" s="31"/>
      <c r="B135" s="31"/>
      <c r="C135" s="10">
        <f>C121</f>
        <v>50</v>
      </c>
      <c r="D135" s="1">
        <f>D134+C135</f>
        <v>4624.13</v>
      </c>
      <c r="E135" s="1">
        <f>$AC$200</f>
        <v>774.08399999999983</v>
      </c>
      <c r="F135" s="10">
        <f t="shared" si="208"/>
        <v>296.17069345998158</v>
      </c>
      <c r="G135" s="1">
        <f t="shared" si="229"/>
        <v>289.44016059918584</v>
      </c>
      <c r="H135" s="1">
        <f t="shared" si="239"/>
        <v>281.03361105840594</v>
      </c>
      <c r="I135" s="1">
        <f t="shared" si="194"/>
        <v>265.77661163003847</v>
      </c>
      <c r="J135" s="1">
        <f t="shared" si="234"/>
        <v>238.10683218964985</v>
      </c>
      <c r="K135" s="1">
        <f t="shared" si="195"/>
        <v>209.57931938007073</v>
      </c>
      <c r="L135" s="1">
        <f t="shared" si="235"/>
        <v>180.62617965703757</v>
      </c>
      <c r="M135" s="1">
        <f t="shared" si="241"/>
        <v>168.99550332203793</v>
      </c>
      <c r="N135" s="1">
        <f t="shared" si="196"/>
        <v>149.45743717028759</v>
      </c>
      <c r="O135" s="1">
        <f t="shared" si="203"/>
        <v>137.71355410828227</v>
      </c>
      <c r="P135" s="1">
        <f t="shared" si="210"/>
        <v>121.03595458770155</v>
      </c>
      <c r="Q135" s="1">
        <f t="shared" si="231"/>
        <v>117.73039604095455</v>
      </c>
      <c r="R135" s="1">
        <f t="shared" si="245"/>
        <v>102.6405403105603</v>
      </c>
      <c r="S135" s="23">
        <f>$AC$201</f>
        <v>90.182710576030033</v>
      </c>
      <c r="T135" s="1">
        <f t="shared" si="248"/>
        <v>334.98937831921307</v>
      </c>
      <c r="U135" s="1">
        <f t="shared" si="248"/>
        <v>337.55816705642582</v>
      </c>
      <c r="V135" s="1">
        <f t="shared" si="248"/>
        <v>355.43502019426813</v>
      </c>
      <c r="W135" s="1">
        <f t="shared" si="248"/>
        <v>339.52509732367452</v>
      </c>
      <c r="X135" s="1">
        <f t="shared" si="248"/>
        <v>324.30652514704707</v>
      </c>
      <c r="Y135" s="6">
        <f t="shared" si="248"/>
        <v>307.07157749870959</v>
      </c>
      <c r="Z135" s="10">
        <f t="shared" si="209"/>
        <v>176.1810475067235</v>
      </c>
      <c r="AA135" s="1">
        <f t="shared" si="230"/>
        <v>189.1921673951712</v>
      </c>
      <c r="AB135" s="1">
        <f t="shared" si="240"/>
        <v>199.3109027193272</v>
      </c>
      <c r="AC135" s="1">
        <f t="shared" si="197"/>
        <v>208.09645727324025</v>
      </c>
      <c r="AD135" s="1">
        <f t="shared" si="236"/>
        <v>246.10864328460724</v>
      </c>
      <c r="AE135" s="1">
        <f t="shared" si="198"/>
        <v>255.87904907527937</v>
      </c>
      <c r="AF135" s="1">
        <f t="shared" si="237"/>
        <v>293.75034893850989</v>
      </c>
      <c r="AG135" s="1">
        <f t="shared" si="243"/>
        <v>313.32988271639351</v>
      </c>
      <c r="AH135" s="1">
        <f t="shared" si="199"/>
        <v>313.01884175479012</v>
      </c>
      <c r="AI135" s="1">
        <f t="shared" si="205"/>
        <v>316.93265859032988</v>
      </c>
      <c r="AJ135" s="1">
        <f t="shared" si="219"/>
        <v>320.2611081023669</v>
      </c>
      <c r="AK135" s="1">
        <f t="shared" si="232"/>
        <v>330.4214076114921</v>
      </c>
      <c r="AL135" s="1">
        <f t="shared" si="246"/>
        <v>353.37363520110472</v>
      </c>
      <c r="AM135" s="23">
        <f>$AC$201</f>
        <v>90.182710576030033</v>
      </c>
      <c r="AN135" s="1">
        <f t="shared" si="249"/>
        <v>66.861959399145988</v>
      </c>
      <c r="AO135" s="1">
        <f t="shared" si="249"/>
        <v>126.46510775108685</v>
      </c>
      <c r="AP135" s="1">
        <f t="shared" si="249"/>
        <v>177.78346147068913</v>
      </c>
      <c r="AQ135" s="1">
        <f t="shared" si="249"/>
        <v>152.56174385687518</v>
      </c>
      <c r="AR135" s="1">
        <f t="shared" si="249"/>
        <v>131.58298677622588</v>
      </c>
      <c r="AS135" s="1">
        <f t="shared" si="249"/>
        <v>133.45922412312311</v>
      </c>
      <c r="AT135" s="31">
        <f t="shared" si="250"/>
        <v>66.861959399145988</v>
      </c>
      <c r="AU135" s="6">
        <f t="shared" si="247"/>
        <v>0.74780937395978619</v>
      </c>
      <c r="AX135" s="58"/>
      <c r="AY135" s="34" t="s">
        <v>2</v>
      </c>
      <c r="AZ135" s="34">
        <v>2.7360000000000002</v>
      </c>
      <c r="BA135" s="34">
        <v>50.875</v>
      </c>
    </row>
    <row r="136" spans="1:53" x14ac:dyDescent="0.25">
      <c r="A136" s="4"/>
      <c r="B136" s="4"/>
      <c r="C136" s="12">
        <v>7.47</v>
      </c>
      <c r="D136" s="5">
        <f>D135+C136</f>
        <v>4631.6000000000004</v>
      </c>
      <c r="E136" s="14">
        <f>$AC$200</f>
        <v>774.08399999999983</v>
      </c>
      <c r="F136" s="12">
        <f t="shared" si="208"/>
        <v>296.42296181734366</v>
      </c>
      <c r="G136" s="5">
        <f t="shared" si="229"/>
        <v>289.69828994262718</v>
      </c>
      <c r="H136" s="5">
        <f t="shared" si="239"/>
        <v>281.29945462536432</v>
      </c>
      <c r="I136" s="5">
        <f t="shared" ref="I136:I167" si="251">SQRT(I135^2+2*$P$195*9.81* $C136)</f>
        <v>266.05770035378475</v>
      </c>
      <c r="J136" s="5">
        <f t="shared" si="234"/>
        <v>238.42054475944408</v>
      </c>
      <c r="K136" s="5">
        <f t="shared" ref="K136:K167" si="252">SQRT(K135^2+2*$P$195*9.81* $C136)</f>
        <v>209.93566571646107</v>
      </c>
      <c r="L136" s="5">
        <f t="shared" si="235"/>
        <v>181.03952442904952</v>
      </c>
      <c r="M136" s="5">
        <f t="shared" si="241"/>
        <v>169.43722368791614</v>
      </c>
      <c r="N136" s="5">
        <f t="shared" ref="N136:N167" si="253">SQRT(N135^2+2*$P$195*9.81* $C136)</f>
        <v>149.9567209347766</v>
      </c>
      <c r="O136" s="5">
        <f t="shared" si="203"/>
        <v>138.2552552821584</v>
      </c>
      <c r="P136" s="5">
        <f t="shared" si="210"/>
        <v>121.65194174757818</v>
      </c>
      <c r="Q136" s="5">
        <f t="shared" si="231"/>
        <v>118.36358722157759</v>
      </c>
      <c r="R136" s="5">
        <f t="shared" si="245"/>
        <v>103.36620890428242</v>
      </c>
      <c r="S136" s="24">
        <f>$AC$201</f>
        <v>90.182710576030033</v>
      </c>
      <c r="T136" s="5">
        <f t="shared" si="248"/>
        <v>335.21243445715561</v>
      </c>
      <c r="U136" s="5">
        <f t="shared" si="248"/>
        <v>337.77952687292031</v>
      </c>
      <c r="V136" s="5">
        <f t="shared" si="248"/>
        <v>355.64525331923073</v>
      </c>
      <c r="W136" s="5">
        <f t="shared" si="248"/>
        <v>339.7451755958437</v>
      </c>
      <c r="X136" s="5">
        <f t="shared" si="248"/>
        <v>324.53692375591453</v>
      </c>
      <c r="Y136" s="14">
        <f t="shared" si="248"/>
        <v>307.31489767914934</v>
      </c>
      <c r="Z136" s="12">
        <f t="shared" si="209"/>
        <v>173.31803570478857</v>
      </c>
      <c r="AA136" s="5">
        <f t="shared" si="230"/>
        <v>186.5289688056053</v>
      </c>
      <c r="AB136" s="5">
        <f t="shared" si="240"/>
        <v>196.78469438143077</v>
      </c>
      <c r="AC136" s="5">
        <f t="shared" ref="AC136:AC167" si="254">SQRT(AC137^2+2*$P$195*9.81* $C136)</f>
        <v>205.67818437956296</v>
      </c>
      <c r="AD136" s="5">
        <f t="shared" si="236"/>
        <v>244.06729461234673</v>
      </c>
      <c r="AE136" s="5">
        <f t="shared" ref="AE136:AE167" si="255">SQRT(AE137^2+2*$P$195*9.81* $C136)</f>
        <v>253.91626130610308</v>
      </c>
      <c r="AF136" s="5">
        <f t="shared" si="237"/>
        <v>292.04220157623848</v>
      </c>
      <c r="AG136" s="5">
        <f t="shared" si="243"/>
        <v>311.72904164204675</v>
      </c>
      <c r="AH136" s="5">
        <f t="shared" ref="AH136:AH167" si="256">SQRT(AH137^2+2*$P$195*9.81* $C136)</f>
        <v>311.41640177342998</v>
      </c>
      <c r="AI136" s="5">
        <f t="shared" si="205"/>
        <v>315.35010715256561</v>
      </c>
      <c r="AJ136" s="5">
        <f t="shared" si="219"/>
        <v>318.69508525070785</v>
      </c>
      <c r="AK136" s="5">
        <f t="shared" si="232"/>
        <v>328.90376496470788</v>
      </c>
      <c r="AL136" s="5">
        <f t="shared" si="246"/>
        <v>351.95497731278562</v>
      </c>
      <c r="AM136" s="24">
        <f>$AC$201</f>
        <v>90.182710576030033</v>
      </c>
      <c r="AN136" s="5">
        <f t="shared" si="249"/>
        <v>58.905870799887566</v>
      </c>
      <c r="AO136" s="5">
        <f t="shared" si="249"/>
        <v>122.44510393843441</v>
      </c>
      <c r="AP136" s="5">
        <f t="shared" si="249"/>
        <v>174.94667522562412</v>
      </c>
      <c r="AQ136" s="5">
        <f t="shared" si="249"/>
        <v>149.24632554488835</v>
      </c>
      <c r="AR136" s="5">
        <f t="shared" si="249"/>
        <v>127.72416532885403</v>
      </c>
      <c r="AS136" s="5">
        <f t="shared" si="249"/>
        <v>129.65625516551836</v>
      </c>
      <c r="AT136" s="4">
        <f t="shared" si="250"/>
        <v>58.905870799887566</v>
      </c>
      <c r="AU136" s="14">
        <f t="shared" si="247"/>
        <v>0.12681248742382156</v>
      </c>
      <c r="AX136" s="58"/>
      <c r="AY136" s="34" t="s">
        <v>2</v>
      </c>
      <c r="AZ136" s="34">
        <v>2.625</v>
      </c>
      <c r="BA136" s="34">
        <v>45.610999999999997</v>
      </c>
    </row>
    <row r="137" spans="1:53" x14ac:dyDescent="0.25">
      <c r="A137" s="30" t="s">
        <v>90</v>
      </c>
      <c r="B137" s="30">
        <f>AZ632</f>
        <v>7.2279999999999998</v>
      </c>
      <c r="C137" s="11">
        <v>0</v>
      </c>
      <c r="D137" s="8">
        <f>D136</f>
        <v>4631.6000000000004</v>
      </c>
      <c r="E137" s="9">
        <v>0</v>
      </c>
      <c r="F137" s="11">
        <f t="shared" si="208"/>
        <v>296.42296181734366</v>
      </c>
      <c r="G137" s="8">
        <f t="shared" si="229"/>
        <v>289.69828994262718</v>
      </c>
      <c r="H137" s="8">
        <f t="shared" si="239"/>
        <v>281.29945462536432</v>
      </c>
      <c r="I137" s="8">
        <f t="shared" si="251"/>
        <v>266.05770035378475</v>
      </c>
      <c r="J137" s="8">
        <f t="shared" si="234"/>
        <v>238.42054475944408</v>
      </c>
      <c r="K137" s="8">
        <f t="shared" si="252"/>
        <v>209.93566571646107</v>
      </c>
      <c r="L137" s="8">
        <f t="shared" si="235"/>
        <v>181.03952442904952</v>
      </c>
      <c r="M137" s="8">
        <f t="shared" si="241"/>
        <v>169.43722368791614</v>
      </c>
      <c r="N137" s="8">
        <f t="shared" si="253"/>
        <v>149.9567209347766</v>
      </c>
      <c r="O137" s="8">
        <f t="shared" si="203"/>
        <v>138.2552552821584</v>
      </c>
      <c r="P137" s="8">
        <f t="shared" si="210"/>
        <v>121.65194174757818</v>
      </c>
      <c r="Q137" s="8">
        <f t="shared" si="231"/>
        <v>118.36358722157759</v>
      </c>
      <c r="R137" s="8">
        <f t="shared" si="245"/>
        <v>103.36620890428242</v>
      </c>
      <c r="S137" s="8">
        <f t="shared" ref="S137:S177" si="257">SQRT(S136^2+2*$P$195*9.81* $C137)</f>
        <v>90.182710576030033</v>
      </c>
      <c r="T137" s="8">
        <f t="shared" si="248"/>
        <v>335.21243445715561</v>
      </c>
      <c r="U137" s="8">
        <f t="shared" si="248"/>
        <v>337.77952687292031</v>
      </c>
      <c r="V137" s="8">
        <f t="shared" si="248"/>
        <v>355.64525331923073</v>
      </c>
      <c r="W137" s="8">
        <f t="shared" si="248"/>
        <v>339.7451755958437</v>
      </c>
      <c r="X137" s="8">
        <f t="shared" si="248"/>
        <v>324.53692375591453</v>
      </c>
      <c r="Y137" s="9">
        <f t="shared" si="248"/>
        <v>307.31489767914934</v>
      </c>
      <c r="Z137" s="11">
        <f t="shared" si="209"/>
        <v>172.88623100919969</v>
      </c>
      <c r="AA137" s="8">
        <f t="shared" si="230"/>
        <v>186.1278151585154</v>
      </c>
      <c r="AB137" s="8">
        <f t="shared" si="240"/>
        <v>196.4044890393117</v>
      </c>
      <c r="AC137" s="8">
        <f t="shared" si="254"/>
        <v>205.31444883805304</v>
      </c>
      <c r="AD137" s="8">
        <f t="shared" si="236"/>
        <v>243.76084934088587</v>
      </c>
      <c r="AE137" s="8">
        <f t="shared" si="255"/>
        <v>253.62171659317588</v>
      </c>
      <c r="AF137" s="8">
        <f t="shared" si="237"/>
        <v>291.7861457874522</v>
      </c>
      <c r="AG137" s="8">
        <f t="shared" si="243"/>
        <v>311.48916959513843</v>
      </c>
      <c r="AH137" s="8">
        <f t="shared" si="256"/>
        <v>311.17628872635902</v>
      </c>
      <c r="AI137" s="8">
        <f t="shared" si="205"/>
        <v>315.11299156514417</v>
      </c>
      <c r="AJ137" s="8">
        <f t="shared" si="219"/>
        <v>318.46046023793275</v>
      </c>
      <c r="AK137" s="8">
        <f t="shared" si="232"/>
        <v>328.67642747839369</v>
      </c>
      <c r="AL137" s="8">
        <f t="shared" si="246"/>
        <v>351.74253855233866</v>
      </c>
      <c r="AM137" s="8">
        <f t="shared" ref="AM137:AM176" si="258">SQRT(AM138^2+2*$P$195*9.81* $C137)</f>
        <v>351.77571985405689</v>
      </c>
      <c r="AN137" s="8">
        <f t="shared" si="249"/>
        <v>57.622990088098049</v>
      </c>
      <c r="AO137" s="8">
        <f t="shared" si="249"/>
        <v>121.83312706523627</v>
      </c>
      <c r="AP137" s="8">
        <f t="shared" si="249"/>
        <v>174.51890025008754</v>
      </c>
      <c r="AQ137" s="8">
        <f t="shared" si="249"/>
        <v>148.74465725077587</v>
      </c>
      <c r="AR137" s="8">
        <f t="shared" si="249"/>
        <v>127.13760175869466</v>
      </c>
      <c r="AS137" s="8">
        <f t="shared" si="249"/>
        <v>129.07847177413439</v>
      </c>
      <c r="AT137" s="30">
        <f t="shared" si="250"/>
        <v>57.622990088098049</v>
      </c>
      <c r="AU137" s="9">
        <f t="shared" si="247"/>
        <v>0</v>
      </c>
      <c r="AX137" s="58"/>
      <c r="AY137" s="34" t="s">
        <v>2</v>
      </c>
      <c r="AZ137" s="34">
        <v>2.5390000000000001</v>
      </c>
      <c r="BA137" s="34">
        <v>41.067999999999998</v>
      </c>
    </row>
    <row r="138" spans="1:53" x14ac:dyDescent="0.25">
      <c r="A138" s="4"/>
      <c r="B138" s="4"/>
      <c r="C138" s="12">
        <v>7.23</v>
      </c>
      <c r="D138" s="5">
        <f>D137+C138</f>
        <v>4638.83</v>
      </c>
      <c r="E138" s="14">
        <v>0</v>
      </c>
      <c r="F138" s="12">
        <f t="shared" si="208"/>
        <v>296.66692088024638</v>
      </c>
      <c r="G138" s="5">
        <f t="shared" si="229"/>
        <v>289.94790712761232</v>
      </c>
      <c r="H138" s="5">
        <f t="shared" si="239"/>
        <v>281.55651799332833</v>
      </c>
      <c r="I138" s="5">
        <f t="shared" si="251"/>
        <v>266.32947559281592</v>
      </c>
      <c r="J138" s="5">
        <f t="shared" si="234"/>
        <v>238.72378560878695</v>
      </c>
      <c r="K138" s="5">
        <f t="shared" si="252"/>
        <v>210.27998809162438</v>
      </c>
      <c r="L138" s="5">
        <f t="shared" si="235"/>
        <v>181.43869228336169</v>
      </c>
      <c r="M138" s="5">
        <f t="shared" si="241"/>
        <v>169.86365833535123</v>
      </c>
      <c r="N138" s="5">
        <f t="shared" si="253"/>
        <v>150.43838541246868</v>
      </c>
      <c r="O138" s="5">
        <f t="shared" si="203"/>
        <v>138.77753876306781</v>
      </c>
      <c r="P138" s="5">
        <f t="shared" si="210"/>
        <v>122.24518224844755</v>
      </c>
      <c r="Q138" s="5">
        <f t="shared" si="231"/>
        <v>118.97322569368289</v>
      </c>
      <c r="R138" s="5">
        <f t="shared" si="245"/>
        <v>104.06374390364664</v>
      </c>
      <c r="S138" s="5">
        <f t="shared" si="257"/>
        <v>90.981376879227327</v>
      </c>
      <c r="T138" s="5">
        <f t="shared" si="248"/>
        <v>335.42818287480384</v>
      </c>
      <c r="U138" s="5">
        <f t="shared" si="248"/>
        <v>337.99363666568325</v>
      </c>
      <c r="V138" s="5">
        <f t="shared" si="248"/>
        <v>355.84861368354353</v>
      </c>
      <c r="W138" s="5">
        <f t="shared" si="248"/>
        <v>339.9580474009266</v>
      </c>
      <c r="X138" s="5">
        <f t="shared" si="248"/>
        <v>324.75976433812161</v>
      </c>
      <c r="Y138" s="14">
        <f t="shared" si="248"/>
        <v>307.55021701755641</v>
      </c>
      <c r="Z138" s="12">
        <f t="shared" si="209"/>
        <v>172.88623100919969</v>
      </c>
      <c r="AA138" s="5">
        <f t="shared" si="230"/>
        <v>186.1278151585154</v>
      </c>
      <c r="AB138" s="5">
        <f t="shared" si="240"/>
        <v>196.4044890393117</v>
      </c>
      <c r="AC138" s="5">
        <f t="shared" si="254"/>
        <v>205.31444883805304</v>
      </c>
      <c r="AD138" s="5">
        <f t="shared" si="236"/>
        <v>243.76084934088587</v>
      </c>
      <c r="AE138" s="5">
        <f t="shared" si="255"/>
        <v>253.62171659317588</v>
      </c>
      <c r="AF138" s="5">
        <f t="shared" si="237"/>
        <v>291.7861457874522</v>
      </c>
      <c r="AG138" s="5">
        <f t="shared" si="243"/>
        <v>311.48916959513843</v>
      </c>
      <c r="AH138" s="1">
        <f t="shared" si="256"/>
        <v>311.17628872635902</v>
      </c>
      <c r="AI138" s="1">
        <f t="shared" si="205"/>
        <v>315.11299156514417</v>
      </c>
      <c r="AJ138" s="1">
        <f t="shared" si="219"/>
        <v>318.46046023793275</v>
      </c>
      <c r="AK138" s="1">
        <f t="shared" si="232"/>
        <v>328.67642747839369</v>
      </c>
      <c r="AL138" s="1">
        <f t="shared" si="246"/>
        <v>351.74253855233866</v>
      </c>
      <c r="AM138" s="1">
        <f t="shared" si="258"/>
        <v>351.77571985405689</v>
      </c>
      <c r="AN138" s="5">
        <f t="shared" si="249"/>
        <v>57.622990088098049</v>
      </c>
      <c r="AO138" s="5">
        <f t="shared" si="249"/>
        <v>121.83312706523627</v>
      </c>
      <c r="AP138" s="5">
        <f t="shared" si="249"/>
        <v>174.51890025008754</v>
      </c>
      <c r="AQ138" s="5">
        <f t="shared" si="249"/>
        <v>148.74465725077587</v>
      </c>
      <c r="AR138" s="5">
        <f t="shared" si="249"/>
        <v>127.13760175869466</v>
      </c>
      <c r="AS138" s="5">
        <f t="shared" si="249"/>
        <v>129.07847177413439</v>
      </c>
      <c r="AT138" s="4">
        <f t="shared" si="250"/>
        <v>57.622990088098049</v>
      </c>
      <c r="AU138" s="14">
        <f t="shared" si="247"/>
        <v>0.12547075375551098</v>
      </c>
      <c r="AX138" s="58"/>
      <c r="AY138" s="34" t="s">
        <v>2</v>
      </c>
      <c r="AZ138" s="34">
        <v>2.4359999999999999</v>
      </c>
      <c r="BA138" s="34">
        <v>38.287999999999997</v>
      </c>
    </row>
    <row r="139" spans="1:53" x14ac:dyDescent="0.25">
      <c r="A139" s="30" t="s">
        <v>42</v>
      </c>
      <c r="B139" s="30">
        <f>SUM(AZ633:AZ701)</f>
        <v>391.46199999999999</v>
      </c>
      <c r="C139" s="11">
        <f>C137</f>
        <v>0</v>
      </c>
      <c r="D139" s="8">
        <f>D138</f>
        <v>4638.83</v>
      </c>
      <c r="E139" s="9">
        <f t="shared" ref="E139:E147" si="259">$AD$200</f>
        <v>302.26205797101466</v>
      </c>
      <c r="F139" s="11">
        <f t="shared" si="208"/>
        <v>296.66692088024638</v>
      </c>
      <c r="G139" s="8">
        <f t="shared" si="229"/>
        <v>289.94790712761232</v>
      </c>
      <c r="H139" s="8">
        <f t="shared" si="239"/>
        <v>281.55651799332833</v>
      </c>
      <c r="I139" s="8">
        <f t="shared" si="251"/>
        <v>266.32947559281592</v>
      </c>
      <c r="J139" s="8">
        <f t="shared" si="234"/>
        <v>238.72378560878695</v>
      </c>
      <c r="K139" s="8">
        <f t="shared" si="252"/>
        <v>210.27998809162438</v>
      </c>
      <c r="L139" s="8">
        <f t="shared" si="235"/>
        <v>181.43869228336169</v>
      </c>
      <c r="M139" s="8">
        <f t="shared" si="241"/>
        <v>169.86365833535123</v>
      </c>
      <c r="N139" s="8">
        <f t="shared" si="253"/>
        <v>150.43838541246868</v>
      </c>
      <c r="O139" s="8">
        <f t="shared" si="203"/>
        <v>138.77753876306781</v>
      </c>
      <c r="P139" s="8">
        <f t="shared" si="210"/>
        <v>122.24518224844755</v>
      </c>
      <c r="Q139" s="8">
        <f t="shared" si="231"/>
        <v>118.97322569368289</v>
      </c>
      <c r="R139" s="8">
        <f t="shared" si="245"/>
        <v>104.06374390364664</v>
      </c>
      <c r="S139" s="8">
        <f t="shared" si="257"/>
        <v>90.981376879227327</v>
      </c>
      <c r="T139" s="22">
        <f t="shared" ref="T139:T147" si="260">$AD$201</f>
        <v>56.353521049647341</v>
      </c>
      <c r="U139" s="8">
        <f t="shared" ref="U139:U149" si="261">SQRT(U138^2+2*$P$195*9.81* $C139)</f>
        <v>337.99363666568325</v>
      </c>
      <c r="V139" s="8">
        <f t="shared" ref="V139:V149" si="262">SQRT(V138^2+2*$P$195*9.81* $C139)</f>
        <v>355.84861368354353</v>
      </c>
      <c r="W139" s="8">
        <f t="shared" ref="W139:W149" si="263">SQRT(W138^2+2*$P$195*9.81* $C139)</f>
        <v>339.9580474009266</v>
      </c>
      <c r="X139" s="8">
        <f t="shared" ref="X139:X149" si="264">SQRT(X138^2+2*$P$195*9.81* $C139)</f>
        <v>324.75976433812161</v>
      </c>
      <c r="Y139" s="9">
        <f t="shared" ref="Y139:Y149" si="265">SQRT(Y138^2+2*$P$195*9.81* $C139)</f>
        <v>307.55021701755641</v>
      </c>
      <c r="Z139" s="11">
        <f t="shared" si="209"/>
        <v>172.46726999800964</v>
      </c>
      <c r="AA139" s="8">
        <f t="shared" si="230"/>
        <v>185.73872488978296</v>
      </c>
      <c r="AB139" s="8">
        <f t="shared" si="240"/>
        <v>196.03579689126451</v>
      </c>
      <c r="AC139" s="8">
        <f t="shared" si="254"/>
        <v>204.96178485189256</v>
      </c>
      <c r="AD139" s="8">
        <f t="shared" si="236"/>
        <v>243.46388237147221</v>
      </c>
      <c r="AE139" s="8">
        <f t="shared" si="255"/>
        <v>253.33630903537934</v>
      </c>
      <c r="AF139" s="8">
        <f t="shared" si="237"/>
        <v>291.53810252091631</v>
      </c>
      <c r="AG139" s="8">
        <f t="shared" si="243"/>
        <v>311.25682823525159</v>
      </c>
      <c r="AH139" s="8">
        <f t="shared" si="256"/>
        <v>310.94371357773156</v>
      </c>
      <c r="AI139" s="8">
        <f t="shared" si="205"/>
        <v>314.88332410773143</v>
      </c>
      <c r="AJ139" s="8">
        <f t="shared" si="219"/>
        <v>318.23320864258642</v>
      </c>
      <c r="AK139" s="8">
        <f t="shared" si="232"/>
        <v>328.45624416040533</v>
      </c>
      <c r="AL139" s="8">
        <f t="shared" si="246"/>
        <v>351.53680287452613</v>
      </c>
      <c r="AM139" s="8">
        <f t="shared" si="258"/>
        <v>351.57000359365117</v>
      </c>
      <c r="AN139" s="22">
        <f t="shared" ref="AN139:AN147" si="266">$AD$201</f>
        <v>56.353521049647341</v>
      </c>
      <c r="AO139" s="8">
        <f t="shared" ref="AO139:AO149" si="267">SQRT(AO140^2+2*$P$195*9.81* $C139)</f>
        <v>121.23787031490617</v>
      </c>
      <c r="AP139" s="8">
        <f t="shared" ref="AP139:AP149" si="268">SQRT(AP140^2+2*$P$195*9.81* $C139)</f>
        <v>174.10386811469755</v>
      </c>
      <c r="AQ139" s="8">
        <f t="shared" ref="AQ139:AQ149" si="269">SQRT(AQ140^2+2*$P$195*9.81* $C139)</f>
        <v>148.25749022781542</v>
      </c>
      <c r="AR139" s="8">
        <f t="shared" ref="AR139:AR149" si="270">SQRT(AR140^2+2*$P$195*9.81* $C139)</f>
        <v>126.56729486305868</v>
      </c>
      <c r="AS139" s="8">
        <f t="shared" ref="AS139:AS149" si="271">SQRT(AS140^2+2*$P$195*9.81* $C139)</f>
        <v>128.51677798461182</v>
      </c>
      <c r="AT139" s="30">
        <f t="shared" si="250"/>
        <v>56.353521049647341</v>
      </c>
      <c r="AU139" s="9">
        <f t="shared" si="247"/>
        <v>0</v>
      </c>
      <c r="AX139" s="58"/>
      <c r="AY139" s="34" t="s">
        <v>2</v>
      </c>
      <c r="AZ139" s="34">
        <v>2.3359999999999999</v>
      </c>
      <c r="BA139" s="34">
        <v>34.130000000000003</v>
      </c>
    </row>
    <row r="140" spans="1:53" x14ac:dyDescent="0.25">
      <c r="A140" s="31"/>
      <c r="B140" s="31"/>
      <c r="C140" s="10">
        <f t="shared" ref="C140:C146" si="272">$C$135</f>
        <v>50</v>
      </c>
      <c r="D140" s="1">
        <f>D139+C140</f>
        <v>4688.83</v>
      </c>
      <c r="E140" s="6">
        <f t="shared" si="259"/>
        <v>302.26205797101466</v>
      </c>
      <c r="F140" s="10">
        <f t="shared" si="208"/>
        <v>298.34859132324783</v>
      </c>
      <c r="G140" s="1">
        <f t="shared" si="229"/>
        <v>291.6683199246749</v>
      </c>
      <c r="H140" s="1">
        <f t="shared" si="239"/>
        <v>283.32788924588311</v>
      </c>
      <c r="I140" s="1">
        <f t="shared" si="251"/>
        <v>268.20143468957122</v>
      </c>
      <c r="J140" s="1">
        <f t="shared" si="234"/>
        <v>240.81043543706755</v>
      </c>
      <c r="K140" s="1">
        <f t="shared" si="252"/>
        <v>212.64593434113357</v>
      </c>
      <c r="L140" s="1">
        <f t="shared" si="235"/>
        <v>184.17551155758034</v>
      </c>
      <c r="M140" s="1">
        <f t="shared" si="241"/>
        <v>172.78391829990699</v>
      </c>
      <c r="N140" s="1">
        <f t="shared" si="253"/>
        <v>153.72809699437013</v>
      </c>
      <c r="O140" s="1">
        <f t="shared" si="203"/>
        <v>142.33701298374498</v>
      </c>
      <c r="P140" s="1">
        <f t="shared" si="210"/>
        <v>126.27155096440431</v>
      </c>
      <c r="Q140" s="1">
        <f t="shared" si="231"/>
        <v>123.10665470217282</v>
      </c>
      <c r="R140" s="1">
        <f t="shared" si="245"/>
        <v>108.76526465394986</v>
      </c>
      <c r="S140" s="1">
        <f t="shared" si="257"/>
        <v>96.323574159392578</v>
      </c>
      <c r="T140" s="23">
        <f t="shared" si="260"/>
        <v>56.353521049647341</v>
      </c>
      <c r="U140" s="1">
        <f t="shared" si="261"/>
        <v>339.47064442524908</v>
      </c>
      <c r="V140" s="1">
        <f t="shared" si="262"/>
        <v>357.25181015706528</v>
      </c>
      <c r="W140" s="1">
        <f t="shared" si="263"/>
        <v>341.42655724569909</v>
      </c>
      <c r="X140" s="1">
        <f t="shared" si="264"/>
        <v>326.2966817682219</v>
      </c>
      <c r="Y140" s="6">
        <f t="shared" si="265"/>
        <v>309.17269605763386</v>
      </c>
      <c r="Z140" s="10">
        <f t="shared" si="209"/>
        <v>172.46726999800964</v>
      </c>
      <c r="AA140" s="1">
        <f t="shared" si="230"/>
        <v>185.73872488978296</v>
      </c>
      <c r="AB140" s="1">
        <f t="shared" si="240"/>
        <v>196.03579689126451</v>
      </c>
      <c r="AC140" s="1">
        <f t="shared" si="254"/>
        <v>204.96178485189256</v>
      </c>
      <c r="AD140" s="1">
        <f t="shared" si="236"/>
        <v>243.46388237147221</v>
      </c>
      <c r="AE140" s="1">
        <f t="shared" si="255"/>
        <v>253.33630903537934</v>
      </c>
      <c r="AF140" s="1">
        <f t="shared" si="237"/>
        <v>291.53810252091631</v>
      </c>
      <c r="AG140" s="1">
        <f t="shared" si="243"/>
        <v>311.25682823525159</v>
      </c>
      <c r="AH140" s="1">
        <f t="shared" si="256"/>
        <v>310.94371357773156</v>
      </c>
      <c r="AI140" s="1">
        <f t="shared" si="205"/>
        <v>314.88332410773143</v>
      </c>
      <c r="AJ140" s="1">
        <f t="shared" si="219"/>
        <v>318.23320864258642</v>
      </c>
      <c r="AK140" s="1">
        <f t="shared" si="232"/>
        <v>328.45624416040533</v>
      </c>
      <c r="AL140" s="1">
        <f t="shared" si="246"/>
        <v>351.53680287452613</v>
      </c>
      <c r="AM140" s="1">
        <f t="shared" si="258"/>
        <v>351.57000359365117</v>
      </c>
      <c r="AN140" s="23">
        <f t="shared" si="266"/>
        <v>56.353521049647341</v>
      </c>
      <c r="AO140" s="1">
        <f t="shared" si="267"/>
        <v>121.23787031490617</v>
      </c>
      <c r="AP140" s="1">
        <f t="shared" si="268"/>
        <v>174.10386811469755</v>
      </c>
      <c r="AQ140" s="1">
        <f t="shared" si="269"/>
        <v>148.25749022781542</v>
      </c>
      <c r="AR140" s="1">
        <f t="shared" si="270"/>
        <v>126.56729486305868</v>
      </c>
      <c r="AS140" s="1">
        <f t="shared" si="271"/>
        <v>128.51677798461182</v>
      </c>
      <c r="AT140" s="31">
        <f t="shared" si="250"/>
        <v>56.353521049647341</v>
      </c>
      <c r="AU140" s="6">
        <f t="shared" si="247"/>
        <v>0.8872560058128417</v>
      </c>
      <c r="AX140" s="58"/>
      <c r="AY140" s="34" t="s">
        <v>2</v>
      </c>
      <c r="AZ140" s="34">
        <v>2.2890000000000001</v>
      </c>
      <c r="BA140" s="34">
        <v>31.6</v>
      </c>
    </row>
    <row r="141" spans="1:53" x14ac:dyDescent="0.25">
      <c r="A141" s="31"/>
      <c r="B141" s="31"/>
      <c r="C141" s="10">
        <f t="shared" si="272"/>
        <v>50</v>
      </c>
      <c r="D141" s="1">
        <f t="shared" ref="D141:D146" si="273">D140+C141</f>
        <v>4738.83</v>
      </c>
      <c r="E141" s="6">
        <f t="shared" si="259"/>
        <v>302.26205797101466</v>
      </c>
      <c r="F141" s="10">
        <f t="shared" si="208"/>
        <v>300.02083585072279</v>
      </c>
      <c r="G141" s="1">
        <f t="shared" si="229"/>
        <v>293.37864415748209</v>
      </c>
      <c r="H141" s="1">
        <f t="shared" si="239"/>
        <v>285.08825444856092</v>
      </c>
      <c r="I141" s="1">
        <f t="shared" si="251"/>
        <v>270.06041836882412</v>
      </c>
      <c r="J141" s="1">
        <f t="shared" si="234"/>
        <v>242.87915887409955</v>
      </c>
      <c r="K141" s="1">
        <f t="shared" si="252"/>
        <v>214.98584463125403</v>
      </c>
      <c r="L141" s="1">
        <f t="shared" si="235"/>
        <v>186.87225331090866</v>
      </c>
      <c r="M141" s="1">
        <f t="shared" si="241"/>
        <v>175.65563589896263</v>
      </c>
      <c r="N141" s="1">
        <f t="shared" si="253"/>
        <v>156.94887003578737</v>
      </c>
      <c r="O141" s="1">
        <f t="shared" si="203"/>
        <v>145.80961993344192</v>
      </c>
      <c r="P141" s="1">
        <f t="shared" si="210"/>
        <v>130.17344038995111</v>
      </c>
      <c r="Q141" s="1">
        <f t="shared" si="231"/>
        <v>127.10573721103233</v>
      </c>
      <c r="R141" s="1">
        <f t="shared" si="245"/>
        <v>113.27180935803821</v>
      </c>
      <c r="S141" s="1">
        <f t="shared" si="257"/>
        <v>101.38466816457014</v>
      </c>
      <c r="T141" s="23">
        <f t="shared" si="260"/>
        <v>56.353521049647341</v>
      </c>
      <c r="U141" s="1">
        <f t="shared" si="261"/>
        <v>340.94125362955697</v>
      </c>
      <c r="V141" s="1">
        <f t="shared" si="262"/>
        <v>358.64951674371429</v>
      </c>
      <c r="W141" s="1">
        <f t="shared" si="263"/>
        <v>342.88877787505766</v>
      </c>
      <c r="X141" s="1">
        <f t="shared" si="264"/>
        <v>327.82639389309742</v>
      </c>
      <c r="Y141" s="6">
        <f t="shared" si="265"/>
        <v>310.78670497231059</v>
      </c>
      <c r="Z141" s="10">
        <f t="shared" si="209"/>
        <v>169.541556028504</v>
      </c>
      <c r="AA141" s="1">
        <f t="shared" si="230"/>
        <v>183.02528219806814</v>
      </c>
      <c r="AB141" s="1">
        <f t="shared" si="240"/>
        <v>193.46682832670078</v>
      </c>
      <c r="AC141" s="1">
        <f t="shared" si="254"/>
        <v>202.50608200662393</v>
      </c>
      <c r="AD141" s="1">
        <f t="shared" si="236"/>
        <v>241.40016988268681</v>
      </c>
      <c r="AE141" s="1">
        <f t="shared" si="255"/>
        <v>251.35366612736968</v>
      </c>
      <c r="AF141" s="1">
        <f t="shared" si="237"/>
        <v>289.81691672760633</v>
      </c>
      <c r="AG141" s="1">
        <f t="shared" si="243"/>
        <v>309.64526982188653</v>
      </c>
      <c r="AH141" s="1">
        <f t="shared" si="256"/>
        <v>309.33052389557412</v>
      </c>
      <c r="AI141" s="1">
        <f t="shared" si="205"/>
        <v>313.29042085760403</v>
      </c>
      <c r="AJ141" s="1">
        <f t="shared" si="219"/>
        <v>316.65715700573696</v>
      </c>
      <c r="AK141" s="1">
        <f t="shared" si="232"/>
        <v>326.92947913573016</v>
      </c>
      <c r="AL141" s="1">
        <f t="shared" si="246"/>
        <v>350.11070217181799</v>
      </c>
      <c r="AM141" s="1">
        <f t="shared" si="258"/>
        <v>350.144038114088</v>
      </c>
      <c r="AN141" s="23">
        <f t="shared" si="266"/>
        <v>56.353521049647341</v>
      </c>
      <c r="AO141" s="1">
        <f t="shared" si="267"/>
        <v>117.03846033887325</v>
      </c>
      <c r="AP141" s="1">
        <f t="shared" si="268"/>
        <v>171.20612399239695</v>
      </c>
      <c r="AQ141" s="1">
        <f t="shared" si="269"/>
        <v>144.84358255943127</v>
      </c>
      <c r="AR141" s="1">
        <f t="shared" si="270"/>
        <v>122.5506431192935</v>
      </c>
      <c r="AS141" s="1">
        <f t="shared" si="271"/>
        <v>124.56300503578905</v>
      </c>
      <c r="AT141" s="31">
        <f t="shared" si="250"/>
        <v>56.353521049647341</v>
      </c>
      <c r="AU141" s="6">
        <f t="shared" si="247"/>
        <v>0.8872560058128417</v>
      </c>
      <c r="AX141" s="58"/>
      <c r="AY141" s="34" t="s">
        <v>2</v>
      </c>
      <c r="AZ141" s="34">
        <v>2.2389999999999999</v>
      </c>
      <c r="BA141" s="34">
        <v>28.23</v>
      </c>
    </row>
    <row r="142" spans="1:53" x14ac:dyDescent="0.25">
      <c r="A142" s="31"/>
      <c r="B142" s="31"/>
      <c r="C142" s="10">
        <f t="shared" si="272"/>
        <v>50</v>
      </c>
      <c r="D142" s="1">
        <f t="shared" si="273"/>
        <v>4788.83</v>
      </c>
      <c r="E142" s="6">
        <f t="shared" si="259"/>
        <v>302.26205797101466</v>
      </c>
      <c r="F142" s="10">
        <f t="shared" si="208"/>
        <v>301.68381120730749</v>
      </c>
      <c r="G142" s="1">
        <f t="shared" si="229"/>
        <v>295.07905525076239</v>
      </c>
      <c r="H142" s="1">
        <f t="shared" si="239"/>
        <v>286.83781623859744</v>
      </c>
      <c r="I142" s="1">
        <f t="shared" si="251"/>
        <v>271.90669276342629</v>
      </c>
      <c r="J142" s="1">
        <f t="shared" si="234"/>
        <v>244.93041014825025</v>
      </c>
      <c r="K142" s="1">
        <f t="shared" si="252"/>
        <v>217.30056003566511</v>
      </c>
      <c r="L142" s="1">
        <f t="shared" si="235"/>
        <v>189.53062828338963</v>
      </c>
      <c r="M142" s="1">
        <f t="shared" si="241"/>
        <v>178.48115425183951</v>
      </c>
      <c r="N142" s="1">
        <f t="shared" si="253"/>
        <v>160.10486502761393</v>
      </c>
      <c r="O142" s="1">
        <f t="shared" ref="O142:O177" si="274">SQRT(O141^2+2*$P$195*9.81* $C142)</f>
        <v>149.20142514444956</v>
      </c>
      <c r="P142" s="1">
        <f t="shared" si="210"/>
        <v>133.96172805303817</v>
      </c>
      <c r="Q142" s="1">
        <f t="shared" si="231"/>
        <v>130.98277914275604</v>
      </c>
      <c r="R142" s="1">
        <f t="shared" si="245"/>
        <v>117.60579405473079</v>
      </c>
      <c r="S142" s="1">
        <f t="shared" si="257"/>
        <v>106.20485365010398</v>
      </c>
      <c r="T142" s="23">
        <f t="shared" si="260"/>
        <v>56.353521049647341</v>
      </c>
      <c r="U142" s="1">
        <f t="shared" si="261"/>
        <v>342.40554672273328</v>
      </c>
      <c r="V142" s="1">
        <f t="shared" si="262"/>
        <v>360.04179737983168</v>
      </c>
      <c r="W142" s="1">
        <f t="shared" si="263"/>
        <v>344.34478940830604</v>
      </c>
      <c r="X142" s="1">
        <f t="shared" si="264"/>
        <v>329.34900111121067</v>
      </c>
      <c r="Y142" s="6">
        <f t="shared" si="265"/>
        <v>312.39237504706483</v>
      </c>
      <c r="Z142" s="10">
        <f t="shared" si="209"/>
        <v>166.56445965621347</v>
      </c>
      <c r="AA142" s="1">
        <f t="shared" si="230"/>
        <v>180.27100133876908</v>
      </c>
      <c r="AB142" s="1">
        <f t="shared" si="240"/>
        <v>190.86328526668797</v>
      </c>
      <c r="AC142" s="1">
        <f t="shared" si="254"/>
        <v>200.02023210083897</v>
      </c>
      <c r="AD142" s="1">
        <f t="shared" si="236"/>
        <v>239.31866207922451</v>
      </c>
      <c r="AE142" s="1">
        <f t="shared" si="255"/>
        <v>249.35525957089661</v>
      </c>
      <c r="AF142" s="1">
        <f t="shared" si="237"/>
        <v>288.08544777807901</v>
      </c>
      <c r="AG142" s="1">
        <f t="shared" si="243"/>
        <v>308.0252800064776</v>
      </c>
      <c r="AH142" s="1">
        <f t="shared" si="256"/>
        <v>307.70887704697498</v>
      </c>
      <c r="AI142" s="1">
        <f t="shared" ref="AI142:AI176" si="275">SQRT(AI143^2+2*$P$195*9.81* $C142)</f>
        <v>311.68937710665512</v>
      </c>
      <c r="AJ142" s="1">
        <f t="shared" si="219"/>
        <v>315.07322178020138</v>
      </c>
      <c r="AK142" s="1">
        <f t="shared" si="232"/>
        <v>325.39555056570737</v>
      </c>
      <c r="AL142" s="1">
        <f t="shared" si="246"/>
        <v>348.67876874745821</v>
      </c>
      <c r="AM142" s="1">
        <f t="shared" si="258"/>
        <v>348.71224157869756</v>
      </c>
      <c r="AN142" s="23">
        <f t="shared" si="266"/>
        <v>56.353521049647341</v>
      </c>
      <c r="AO142" s="1">
        <f t="shared" si="267"/>
        <v>112.68265704399238</v>
      </c>
      <c r="AP142" s="1">
        <f t="shared" si="268"/>
        <v>168.2584823790468</v>
      </c>
      <c r="AQ142" s="1">
        <f t="shared" si="269"/>
        <v>141.34724407872542</v>
      </c>
      <c r="AR142" s="1">
        <f t="shared" si="270"/>
        <v>118.39780457826251</v>
      </c>
      <c r="AS142" s="1">
        <f t="shared" si="271"/>
        <v>120.47955105969646</v>
      </c>
      <c r="AT142" s="31">
        <f t="shared" si="250"/>
        <v>56.353521049647341</v>
      </c>
      <c r="AU142" s="6">
        <f t="shared" si="247"/>
        <v>0.8872560058128417</v>
      </c>
      <c r="AX142" s="58"/>
      <c r="AY142" s="34" t="s">
        <v>2</v>
      </c>
      <c r="AZ142" s="34">
        <v>2.1779999999999999</v>
      </c>
      <c r="BA142" s="34">
        <v>26.859000000000002</v>
      </c>
    </row>
    <row r="143" spans="1:53" x14ac:dyDescent="0.25">
      <c r="A143" s="31"/>
      <c r="B143" s="31"/>
      <c r="C143" s="10">
        <f t="shared" si="272"/>
        <v>50</v>
      </c>
      <c r="D143" s="1">
        <f t="shared" si="273"/>
        <v>4838.83</v>
      </c>
      <c r="E143" s="6">
        <f t="shared" si="259"/>
        <v>302.26205797101466</v>
      </c>
      <c r="F143" s="10">
        <f t="shared" si="208"/>
        <v>303.33766984099805</v>
      </c>
      <c r="G143" s="1">
        <f t="shared" si="229"/>
        <v>296.76972360347423</v>
      </c>
      <c r="H143" s="1">
        <f t="shared" si="239"/>
        <v>288.57677111044018</v>
      </c>
      <c r="I143" s="1">
        <f t="shared" si="251"/>
        <v>273.74051503119574</v>
      </c>
      <c r="J143" s="1">
        <f t="shared" si="234"/>
        <v>246.96462462342677</v>
      </c>
      <c r="K143" s="1">
        <f t="shared" si="252"/>
        <v>219.59087729642528</v>
      </c>
      <c r="L143" s="1">
        <f t="shared" si="235"/>
        <v>192.15222886424297</v>
      </c>
      <c r="M143" s="1">
        <f t="shared" si="241"/>
        <v>181.2626338302214</v>
      </c>
      <c r="N143" s="1">
        <f t="shared" si="253"/>
        <v>163.19984009033365</v>
      </c>
      <c r="O143" s="1">
        <f t="shared" si="274"/>
        <v>152.5178195003285</v>
      </c>
      <c r="P143" s="1">
        <f t="shared" si="210"/>
        <v>137.64579391669093</v>
      </c>
      <c r="Q143" s="1">
        <f t="shared" si="231"/>
        <v>134.74831513588586</v>
      </c>
      <c r="R143" s="1">
        <f t="shared" si="245"/>
        <v>121.78564281245862</v>
      </c>
      <c r="S143" s="1">
        <f t="shared" si="257"/>
        <v>110.81557173448147</v>
      </c>
      <c r="T143" s="23">
        <f t="shared" si="260"/>
        <v>56.353521049647341</v>
      </c>
      <c r="U143" s="1">
        <f t="shared" si="261"/>
        <v>343.86360439350642</v>
      </c>
      <c r="V143" s="1">
        <f t="shared" si="262"/>
        <v>361.42871477028461</v>
      </c>
      <c r="W143" s="1">
        <f t="shared" si="263"/>
        <v>345.79467027797091</v>
      </c>
      <c r="X143" s="1">
        <f t="shared" si="264"/>
        <v>330.86460151087823</v>
      </c>
      <c r="Y143" s="6">
        <f t="shared" si="265"/>
        <v>313.98983421051389</v>
      </c>
      <c r="Z143" s="10">
        <f t="shared" si="209"/>
        <v>163.53317467892063</v>
      </c>
      <c r="AA143" s="1">
        <f t="shared" si="230"/>
        <v>177.47398097659973</v>
      </c>
      <c r="AB143" s="1">
        <f t="shared" si="240"/>
        <v>188.22373299558456</v>
      </c>
      <c r="AC143" s="1">
        <f t="shared" si="254"/>
        <v>197.50309681033735</v>
      </c>
      <c r="AD143" s="1">
        <f t="shared" si="236"/>
        <v>237.21889051968446</v>
      </c>
      <c r="AE143" s="1">
        <f t="shared" si="255"/>
        <v>247.34070727575195</v>
      </c>
      <c r="AF143" s="1">
        <f t="shared" si="237"/>
        <v>286.34350913107198</v>
      </c>
      <c r="AG143" s="1">
        <f t="shared" si="243"/>
        <v>306.39672505278008</v>
      </c>
      <c r="AH143" s="1">
        <f t="shared" si="256"/>
        <v>306.07863861026038</v>
      </c>
      <c r="AI143" s="1">
        <f t="shared" si="275"/>
        <v>310.0800667587884</v>
      </c>
      <c r="AJ143" s="1">
        <f t="shared" si="219"/>
        <v>313.48128346514721</v>
      </c>
      <c r="AK143" s="1">
        <f t="shared" si="232"/>
        <v>323.85435666045908</v>
      </c>
      <c r="AL143" s="1">
        <f t="shared" si="246"/>
        <v>347.24093044346523</v>
      </c>
      <c r="AM143" s="1">
        <f t="shared" si="258"/>
        <v>347.27454186398393</v>
      </c>
      <c r="AN143" s="23">
        <f t="shared" si="266"/>
        <v>56.353521049647341</v>
      </c>
      <c r="AO143" s="1">
        <f t="shared" si="267"/>
        <v>108.15156586242293</v>
      </c>
      <c r="AP143" s="1">
        <f t="shared" si="268"/>
        <v>165.25827329516667</v>
      </c>
      <c r="AQ143" s="1">
        <f t="shared" si="269"/>
        <v>137.76219876530274</v>
      </c>
      <c r="AR143" s="1">
        <f t="shared" si="270"/>
        <v>114.09390925440516</v>
      </c>
      <c r="AS143" s="1">
        <f t="shared" si="271"/>
        <v>116.25275146656102</v>
      </c>
      <c r="AT143" s="31">
        <f t="shared" si="250"/>
        <v>56.353521049647341</v>
      </c>
      <c r="AU143" s="6">
        <f t="shared" si="247"/>
        <v>0.8872560058128417</v>
      </c>
      <c r="AX143" s="58"/>
      <c r="AY143" s="34" t="s">
        <v>2</v>
      </c>
      <c r="AZ143" s="34">
        <v>2.1030000000000002</v>
      </c>
      <c r="BA143" s="34">
        <v>23.597999999999999</v>
      </c>
    </row>
    <row r="144" spans="1:53" x14ac:dyDescent="0.25">
      <c r="A144" s="31"/>
      <c r="B144" s="31"/>
      <c r="C144" s="10">
        <f t="shared" si="272"/>
        <v>50</v>
      </c>
      <c r="D144" s="1">
        <f t="shared" si="273"/>
        <v>4888.83</v>
      </c>
      <c r="E144" s="6">
        <f t="shared" si="259"/>
        <v>302.26205797101466</v>
      </c>
      <c r="F144" s="10">
        <f t="shared" ref="F144:F177" si="276">SQRT(F143^2+2*$P$195*9.81* C144)</f>
        <v>304.98256006625417</v>
      </c>
      <c r="G144" s="1">
        <f t="shared" si="229"/>
        <v>298.45081478810289</v>
      </c>
      <c r="H144" s="1">
        <f t="shared" si="239"/>
        <v>290.30530967332885</v>
      </c>
      <c r="I144" s="1">
        <f t="shared" si="251"/>
        <v>275.56213377302822</v>
      </c>
      <c r="J144" s="1">
        <f t="shared" si="234"/>
        <v>248.98221987802683</v>
      </c>
      <c r="K144" s="1">
        <f t="shared" si="252"/>
        <v>221.85755202790304</v>
      </c>
      <c r="L144" s="1">
        <f t="shared" si="235"/>
        <v>194.73854024690749</v>
      </c>
      <c r="M144" s="1">
        <f t="shared" si="241"/>
        <v>184.00207179015382</v>
      </c>
      <c r="N144" s="1">
        <f t="shared" si="253"/>
        <v>166.23720343385975</v>
      </c>
      <c r="O144" s="1">
        <f t="shared" si="274"/>
        <v>155.76361983831393</v>
      </c>
      <c r="P144" s="1">
        <f t="shared" si="210"/>
        <v>141.23379405424237</v>
      </c>
      <c r="Q144" s="1">
        <f t="shared" si="231"/>
        <v>138.41144617393462</v>
      </c>
      <c r="R144" s="1">
        <f t="shared" si="245"/>
        <v>125.82671733476859</v>
      </c>
      <c r="S144" s="1">
        <f t="shared" si="257"/>
        <v>115.24196691674439</v>
      </c>
      <c r="T144" s="23">
        <f t="shared" si="260"/>
        <v>56.353521049647341</v>
      </c>
      <c r="U144" s="1">
        <f t="shared" si="261"/>
        <v>345.31550562709151</v>
      </c>
      <c r="V144" s="1">
        <f t="shared" si="262"/>
        <v>362.81033042141974</v>
      </c>
      <c r="W144" s="1">
        <f t="shared" si="263"/>
        <v>347.23849727910442</v>
      </c>
      <c r="X144" s="1">
        <f t="shared" si="264"/>
        <v>332.3732909440111</v>
      </c>
      <c r="Y144" s="6">
        <f t="shared" si="265"/>
        <v>315.57920715336428</v>
      </c>
      <c r="Z144" s="10">
        <f t="shared" ref="Z144:Z176" si="277">SQRT(Z145^2+2*$P$195*9.81* $C144)</f>
        <v>160.44462976543144</v>
      </c>
      <c r="AA144" s="1">
        <f t="shared" si="230"/>
        <v>174.63216749408593</v>
      </c>
      <c r="AB144" s="1">
        <f t="shared" si="240"/>
        <v>185.54663473852904</v>
      </c>
      <c r="AC144" s="1">
        <f t="shared" si="254"/>
        <v>194.95346431821488</v>
      </c>
      <c r="AD144" s="1">
        <f t="shared" si="236"/>
        <v>235.10036584273968</v>
      </c>
      <c r="AE144" s="1">
        <f t="shared" si="255"/>
        <v>245.30961146206482</v>
      </c>
      <c r="AF144" s="1">
        <f t="shared" si="237"/>
        <v>284.59090853626424</v>
      </c>
      <c r="AG144" s="1">
        <f t="shared" si="243"/>
        <v>304.75946765124286</v>
      </c>
      <c r="AH144" s="1">
        <f t="shared" si="256"/>
        <v>304.43967056464629</v>
      </c>
      <c r="AI144" s="1">
        <f t="shared" si="275"/>
        <v>308.46236042852081</v>
      </c>
      <c r="AJ144" s="1">
        <f t="shared" si="219"/>
        <v>311.8812195098576</v>
      </c>
      <c r="AK144" s="1">
        <f t="shared" si="232"/>
        <v>322.30579319639884</v>
      </c>
      <c r="AL144" s="1">
        <f t="shared" si="246"/>
        <v>345.79711360166596</v>
      </c>
      <c r="AM144" s="1">
        <f t="shared" si="258"/>
        <v>345.8308653472676</v>
      </c>
      <c r="AN144" s="23">
        <f t="shared" si="266"/>
        <v>56.353521049647341</v>
      </c>
      <c r="AO144" s="1">
        <f t="shared" si="267"/>
        <v>103.42215042481955</v>
      </c>
      <c r="AP144" s="1">
        <f t="shared" si="268"/>
        <v>162.20257979606859</v>
      </c>
      <c r="AQ144" s="1">
        <f t="shared" si="269"/>
        <v>134.08133132039964</v>
      </c>
      <c r="AR144" s="1">
        <f t="shared" si="270"/>
        <v>109.62116642762217</v>
      </c>
      <c r="AS144" s="1">
        <f t="shared" si="271"/>
        <v>111.86635876592214</v>
      </c>
      <c r="AT144" s="31">
        <f t="shared" si="250"/>
        <v>56.353521049647341</v>
      </c>
      <c r="AU144" s="6">
        <f t="shared" si="247"/>
        <v>0.8872560058128417</v>
      </c>
      <c r="AX144" s="58"/>
      <c r="AY144" s="34" t="s">
        <v>2</v>
      </c>
      <c r="AZ144" s="34">
        <v>2.036</v>
      </c>
      <c r="BA144" s="34">
        <v>22.599</v>
      </c>
    </row>
    <row r="145" spans="1:53" x14ac:dyDescent="0.25">
      <c r="A145" s="31"/>
      <c r="B145" s="31"/>
      <c r="C145" s="10">
        <f t="shared" si="272"/>
        <v>50</v>
      </c>
      <c r="D145" s="1">
        <f t="shared" si="273"/>
        <v>4938.83</v>
      </c>
      <c r="E145" s="6">
        <f t="shared" si="259"/>
        <v>302.26205797101466</v>
      </c>
      <c r="F145" s="10">
        <f t="shared" si="276"/>
        <v>306.61862621922745</v>
      </c>
      <c r="G145" s="1">
        <f t="shared" si="229"/>
        <v>300.12248973991018</v>
      </c>
      <c r="H145" s="1">
        <f t="shared" si="239"/>
        <v>292.02361689515345</v>
      </c>
      <c r="I145" s="1">
        <f t="shared" si="251"/>
        <v>277.37178942629384</v>
      </c>
      <c r="J145" s="1">
        <f t="shared" si="234"/>
        <v>250.98359670582079</v>
      </c>
      <c r="K145" s="1">
        <f t="shared" si="252"/>
        <v>224.10130162900373</v>
      </c>
      <c r="L145" s="1">
        <f t="shared" si="235"/>
        <v>197.29095026760962</v>
      </c>
      <c r="M145" s="1">
        <f t="shared" si="241"/>
        <v>186.70131875021377</v>
      </c>
      <c r="N145" s="1">
        <f t="shared" si="253"/>
        <v>169.22005733810184</v>
      </c>
      <c r="O145" s="1">
        <f t="shared" si="274"/>
        <v>158.94315104821214</v>
      </c>
      <c r="P145" s="1">
        <f t="shared" si="210"/>
        <v>144.73287319388137</v>
      </c>
      <c r="Q145" s="1">
        <f t="shared" si="231"/>
        <v>141.98009871795412</v>
      </c>
      <c r="R145" s="1">
        <f t="shared" si="245"/>
        <v>129.74198547595822</v>
      </c>
      <c r="S145" s="1">
        <f t="shared" si="257"/>
        <v>119.50452267106886</v>
      </c>
      <c r="T145" s="23">
        <f t="shared" si="260"/>
        <v>56.353521049647341</v>
      </c>
      <c r="U145" s="1">
        <f t="shared" si="261"/>
        <v>346.76132775512013</v>
      </c>
      <c r="V145" s="1">
        <f t="shared" si="262"/>
        <v>364.18670467289132</v>
      </c>
      <c r="W145" s="1">
        <f t="shared" si="263"/>
        <v>348.67634561674902</v>
      </c>
      <c r="X145" s="1">
        <f t="shared" si="264"/>
        <v>333.87516309685606</v>
      </c>
      <c r="Y145" s="6">
        <f t="shared" si="265"/>
        <v>317.16061544199653</v>
      </c>
      <c r="Z145" s="10">
        <f t="shared" si="277"/>
        <v>157.2954520021681</v>
      </c>
      <c r="AA145" s="1">
        <f t="shared" si="230"/>
        <v>171.74333734873818</v>
      </c>
      <c r="AB145" s="1">
        <f t="shared" si="240"/>
        <v>182.83034119859076</v>
      </c>
      <c r="AC145" s="1">
        <f t="shared" si="254"/>
        <v>192.37004249537785</v>
      </c>
      <c r="AD145" s="1">
        <f t="shared" si="236"/>
        <v>232.96257643533659</v>
      </c>
      <c r="AE145" s="1">
        <f t="shared" si="255"/>
        <v>243.26155774324312</v>
      </c>
      <c r="AF145" s="1">
        <f t="shared" si="237"/>
        <v>282.82744778662538</v>
      </c>
      <c r="AG145" s="1">
        <f t="shared" si="243"/>
        <v>303.11336678389648</v>
      </c>
      <c r="AH145" s="1">
        <f t="shared" si="256"/>
        <v>302.79183115386445</v>
      </c>
      <c r="AI145" s="1">
        <f t="shared" si="275"/>
        <v>306.83612531958272</v>
      </c>
      <c r="AJ145" s="1">
        <f t="shared" si="219"/>
        <v>310.27290420363164</v>
      </c>
      <c r="AK145" s="1">
        <f t="shared" si="232"/>
        <v>320.74975343398131</v>
      </c>
      <c r="AL145" s="1">
        <f t="shared" si="246"/>
        <v>344.34724301966389</v>
      </c>
      <c r="AM145" s="1">
        <f t="shared" si="258"/>
        <v>344.38113686269162</v>
      </c>
      <c r="AN145" s="23">
        <f t="shared" si="266"/>
        <v>56.353521049647341</v>
      </c>
      <c r="AO145" s="1">
        <f t="shared" si="267"/>
        <v>98.465837723009301</v>
      </c>
      <c r="AP145" s="1">
        <f t="shared" si="268"/>
        <v>159.08820475604091</v>
      </c>
      <c r="AQ145" s="1">
        <f t="shared" si="269"/>
        <v>130.29652109189556</v>
      </c>
      <c r="AR145" s="1">
        <f t="shared" si="270"/>
        <v>104.95799221094332</v>
      </c>
      <c r="AS145" s="1">
        <f t="shared" si="271"/>
        <v>107.30080252983203</v>
      </c>
      <c r="AT145" s="31">
        <f t="shared" si="250"/>
        <v>56.353521049647341</v>
      </c>
      <c r="AU145" s="6">
        <f t="shared" si="247"/>
        <v>0.8872560058128417</v>
      </c>
      <c r="AX145" s="58"/>
      <c r="AY145" s="34" t="s">
        <v>2</v>
      </c>
      <c r="AZ145" s="34">
        <v>1.9890000000000001</v>
      </c>
      <c r="BA145" s="34">
        <v>21.914999999999999</v>
      </c>
    </row>
    <row r="146" spans="1:53" x14ac:dyDescent="0.25">
      <c r="A146" s="31"/>
      <c r="B146" s="31"/>
      <c r="C146" s="10">
        <f t="shared" si="272"/>
        <v>50</v>
      </c>
      <c r="D146" s="1">
        <f t="shared" si="273"/>
        <v>4988.83</v>
      </c>
      <c r="E146" s="6">
        <f t="shared" si="259"/>
        <v>302.26205797101466</v>
      </c>
      <c r="F146" s="10">
        <f t="shared" si="276"/>
        <v>308.24600880557449</v>
      </c>
      <c r="G146" s="1">
        <f t="shared" si="229"/>
        <v>301.78490493674877</v>
      </c>
      <c r="H146" s="1">
        <f t="shared" si="239"/>
        <v>293.73187233347244</v>
      </c>
      <c r="I146" s="1">
        <f t="shared" si="251"/>
        <v>279.16971463528108</v>
      </c>
      <c r="J146" s="1">
        <f t="shared" si="234"/>
        <v>252.9691400455599</v>
      </c>
      <c r="K146" s="1">
        <f t="shared" si="252"/>
        <v>226.32280793550993</v>
      </c>
      <c r="L146" s="1">
        <f t="shared" si="235"/>
        <v>199.81075811251108</v>
      </c>
      <c r="M146" s="1">
        <f t="shared" si="241"/>
        <v>189.3620934164727</v>
      </c>
      <c r="N146" s="1">
        <f t="shared" si="253"/>
        <v>172.1512352715207</v>
      </c>
      <c r="O146" s="1">
        <f t="shared" si="274"/>
        <v>162.06031366480437</v>
      </c>
      <c r="P146" s="1">
        <f t="shared" si="210"/>
        <v>148.14933203682068</v>
      </c>
      <c r="Q146" s="1">
        <f t="shared" si="231"/>
        <v>145.46122655869499</v>
      </c>
      <c r="R146" s="1">
        <f t="shared" si="245"/>
        <v>133.54251306323297</v>
      </c>
      <c r="S146" s="1">
        <f t="shared" si="257"/>
        <v>123.62018823331411</v>
      </c>
      <c r="T146" s="23">
        <f t="shared" si="260"/>
        <v>56.353521049647341</v>
      </c>
      <c r="U146" s="1">
        <f t="shared" si="261"/>
        <v>348.20114650370385</v>
      </c>
      <c r="V146" s="1">
        <f t="shared" si="262"/>
        <v>365.55789672841121</v>
      </c>
      <c r="W146" s="1">
        <f t="shared" si="263"/>
        <v>350.10828895164792</v>
      </c>
      <c r="X146" s="1">
        <f t="shared" si="264"/>
        <v>335.37030955788595</v>
      </c>
      <c r="Y146" s="6">
        <f t="shared" si="265"/>
        <v>318.73417762697807</v>
      </c>
      <c r="Z146" s="10">
        <f t="shared" si="277"/>
        <v>154.08192373074257</v>
      </c>
      <c r="AA146" s="1">
        <f t="shared" si="230"/>
        <v>168.80507671181718</v>
      </c>
      <c r="AB146" s="1">
        <f t="shared" si="240"/>
        <v>180.07307867305738</v>
      </c>
      <c r="AC146" s="1">
        <f t="shared" si="254"/>
        <v>189.75145124523681</v>
      </c>
      <c r="AD146" s="1">
        <f t="shared" si="236"/>
        <v>230.80498698986131</v>
      </c>
      <c r="AE146" s="1">
        <f t="shared" si="255"/>
        <v>241.19611413882524</v>
      </c>
      <c r="AF146" s="1">
        <f t="shared" si="237"/>
        <v>281.05292245677919</v>
      </c>
      <c r="AG146" s="1">
        <f t="shared" si="243"/>
        <v>301.45827758260174</v>
      </c>
      <c r="AH146" s="1">
        <f t="shared" si="256"/>
        <v>301.13497474307155</v>
      </c>
      <c r="AI146" s="1">
        <f t="shared" si="275"/>
        <v>305.20122509769629</v>
      </c>
      <c r="AJ146" s="1">
        <f t="shared" si="219"/>
        <v>308.65620856052124</v>
      </c>
      <c r="AK146" s="1">
        <f t="shared" si="232"/>
        <v>319.1861280318426</v>
      </c>
      <c r="AL146" s="1">
        <f t="shared" si="246"/>
        <v>342.89124190513161</v>
      </c>
      <c r="AM146" s="1">
        <f t="shared" si="258"/>
        <v>342.92527965555405</v>
      </c>
      <c r="AN146" s="23">
        <f t="shared" si="266"/>
        <v>56.353521049647341</v>
      </c>
      <c r="AO146" s="1">
        <f t="shared" si="267"/>
        <v>93.246454080002422</v>
      </c>
      <c r="AP146" s="1">
        <f t="shared" si="268"/>
        <v>155.91163167801176</v>
      </c>
      <c r="AQ146" s="1">
        <f t="shared" si="269"/>
        <v>126.39843119537039</v>
      </c>
      <c r="AR146" s="1">
        <f t="shared" si="270"/>
        <v>100.07777040358381</v>
      </c>
      <c r="AS146" s="1">
        <f t="shared" si="271"/>
        <v>102.53215214529541</v>
      </c>
      <c r="AT146" s="31">
        <f t="shared" si="250"/>
        <v>56.353521049647341</v>
      </c>
      <c r="AU146" s="6">
        <f t="shared" si="247"/>
        <v>0.8872560058128417</v>
      </c>
      <c r="AX146" s="58"/>
      <c r="AY146" s="34" t="s">
        <v>2</v>
      </c>
      <c r="AZ146" s="34">
        <v>1.978</v>
      </c>
      <c r="BA146" s="34">
        <v>22.276</v>
      </c>
    </row>
    <row r="147" spans="1:53" x14ac:dyDescent="0.25">
      <c r="A147" s="4"/>
      <c r="B147" s="4"/>
      <c r="C147" s="12">
        <v>41.46</v>
      </c>
      <c r="D147" s="5">
        <f t="shared" ref="D147:D158" si="278">D146+C147</f>
        <v>5030.29</v>
      </c>
      <c r="E147" s="14">
        <f t="shared" si="259"/>
        <v>302.26205797101466</v>
      </c>
      <c r="F147" s="12">
        <f t="shared" si="276"/>
        <v>309.58894690955344</v>
      </c>
      <c r="G147" s="5">
        <f t="shared" si="229"/>
        <v>303.15646612217017</v>
      </c>
      <c r="H147" s="5">
        <f t="shared" si="239"/>
        <v>295.14085946972398</v>
      </c>
      <c r="I147" s="5">
        <f t="shared" si="251"/>
        <v>280.65181929491257</v>
      </c>
      <c r="J147" s="5">
        <f t="shared" si="234"/>
        <v>254.60380971106872</v>
      </c>
      <c r="K147" s="5">
        <f t="shared" si="252"/>
        <v>228.14847686498746</v>
      </c>
      <c r="L147" s="5">
        <f t="shared" si="235"/>
        <v>201.87633135535333</v>
      </c>
      <c r="M147" s="5">
        <f t="shared" si="241"/>
        <v>191.5403783202616</v>
      </c>
      <c r="N147" s="5">
        <f t="shared" si="253"/>
        <v>174.5444410730702</v>
      </c>
      <c r="O147" s="5">
        <f t="shared" si="274"/>
        <v>164.60030185007187</v>
      </c>
      <c r="P147" s="5">
        <f t="shared" ref="P147:P177" si="279">SQRT(P146^2+2*$P$195*9.81* $C147)</f>
        <v>150.92361871806594</v>
      </c>
      <c r="Q147" s="5">
        <f t="shared" si="231"/>
        <v>148.28581367062728</v>
      </c>
      <c r="R147" s="5">
        <f t="shared" si="245"/>
        <v>136.61375076925364</v>
      </c>
      <c r="S147" s="5">
        <f t="shared" si="257"/>
        <v>126.93173378962415</v>
      </c>
      <c r="T147" s="24">
        <f t="shared" si="260"/>
        <v>56.353521049647341</v>
      </c>
      <c r="U147" s="5">
        <f t="shared" si="261"/>
        <v>349.39054442055789</v>
      </c>
      <c r="V147" s="5">
        <f t="shared" si="262"/>
        <v>366.6910006592741</v>
      </c>
      <c r="W147" s="5">
        <f t="shared" si="263"/>
        <v>351.29122974627563</v>
      </c>
      <c r="X147" s="5">
        <f t="shared" si="264"/>
        <v>336.60504844246208</v>
      </c>
      <c r="Y147" s="14">
        <f t="shared" si="265"/>
        <v>320.03310780534252</v>
      </c>
      <c r="Z147" s="12">
        <f t="shared" si="277"/>
        <v>150.79993110265789</v>
      </c>
      <c r="AA147" s="5">
        <f t="shared" si="230"/>
        <v>165.81475785852865</v>
      </c>
      <c r="AB147" s="5">
        <f t="shared" si="240"/>
        <v>177.27293550565781</v>
      </c>
      <c r="AC147" s="5">
        <f t="shared" si="254"/>
        <v>187.09621388385571</v>
      </c>
      <c r="AD147" s="5">
        <f t="shared" si="236"/>
        <v>228.62703693874451</v>
      </c>
      <c r="AE147" s="5">
        <f t="shared" si="255"/>
        <v>239.11283001058143</v>
      </c>
      <c r="AF147" s="5">
        <f t="shared" si="237"/>
        <v>279.26712162640331</v>
      </c>
      <c r="AG147" s="5">
        <f t="shared" si="243"/>
        <v>299.79405118025437</v>
      </c>
      <c r="AH147" s="5">
        <f t="shared" si="256"/>
        <v>299.46895166863351</v>
      </c>
      <c r="AI147" s="5">
        <f t="shared" si="275"/>
        <v>303.55751975718653</v>
      </c>
      <c r="AJ147" s="5">
        <f t="shared" ref="AJ147:AJ176" si="280">SQRT(AJ148^2+2*$P$195*9.81* $C147)</f>
        <v>307.03100019860534</v>
      </c>
      <c r="AK147" s="5">
        <f t="shared" si="232"/>
        <v>317.61480495713641</v>
      </c>
      <c r="AL147" s="5">
        <f t="shared" si="246"/>
        <v>341.42903182834863</v>
      </c>
      <c r="AM147" s="5">
        <f t="shared" si="258"/>
        <v>341.46321533488782</v>
      </c>
      <c r="AN147" s="24">
        <f t="shared" si="266"/>
        <v>56.353521049647341</v>
      </c>
      <c r="AO147" s="5">
        <f t="shared" si="267"/>
        <v>87.717051925460879</v>
      </c>
      <c r="AP147" s="5">
        <f t="shared" si="268"/>
        <v>152.66897816026673</v>
      </c>
      <c r="AQ147" s="5">
        <f t="shared" si="269"/>
        <v>122.376237107744</v>
      </c>
      <c r="AR147" s="5">
        <f t="shared" si="270"/>
        <v>94.94703854756311</v>
      </c>
      <c r="AS147" s="5">
        <f t="shared" si="271"/>
        <v>97.530621978668862</v>
      </c>
      <c r="AT147" s="4">
        <f t="shared" si="250"/>
        <v>56.353521049647341</v>
      </c>
      <c r="AU147" s="14">
        <f t="shared" si="247"/>
        <v>0.73571268002000834</v>
      </c>
      <c r="AX147" s="58"/>
      <c r="AY147" s="34" t="s">
        <v>2</v>
      </c>
      <c r="AZ147" s="34">
        <v>1.9810000000000001</v>
      </c>
      <c r="BA147" s="34">
        <v>22.591000000000001</v>
      </c>
    </row>
    <row r="148" spans="1:53" x14ac:dyDescent="0.25">
      <c r="A148" s="30" t="s">
        <v>91</v>
      </c>
      <c r="B148" s="30">
        <f>AZ702</f>
        <v>5.4939999999999998</v>
      </c>
      <c r="C148" s="11">
        <v>0</v>
      </c>
      <c r="D148" s="8">
        <f t="shared" si="278"/>
        <v>5030.29</v>
      </c>
      <c r="E148" s="9">
        <v>0</v>
      </c>
      <c r="F148" s="11">
        <f t="shared" si="276"/>
        <v>309.58894690955344</v>
      </c>
      <c r="G148" s="8">
        <f t="shared" si="229"/>
        <v>303.15646612217017</v>
      </c>
      <c r="H148" s="8">
        <f t="shared" si="239"/>
        <v>295.14085946972398</v>
      </c>
      <c r="I148" s="8">
        <f t="shared" si="251"/>
        <v>280.65181929491257</v>
      </c>
      <c r="J148" s="8">
        <f t="shared" si="234"/>
        <v>254.60380971106872</v>
      </c>
      <c r="K148" s="8">
        <f t="shared" si="252"/>
        <v>228.14847686498746</v>
      </c>
      <c r="L148" s="8">
        <f t="shared" si="235"/>
        <v>201.87633135535333</v>
      </c>
      <c r="M148" s="8">
        <f t="shared" si="241"/>
        <v>191.5403783202616</v>
      </c>
      <c r="N148" s="8">
        <f t="shared" si="253"/>
        <v>174.5444410730702</v>
      </c>
      <c r="O148" s="8">
        <f t="shared" si="274"/>
        <v>164.60030185007187</v>
      </c>
      <c r="P148" s="8">
        <f t="shared" si="279"/>
        <v>150.92361871806594</v>
      </c>
      <c r="Q148" s="8">
        <f t="shared" si="231"/>
        <v>148.28581367062728</v>
      </c>
      <c r="R148" s="8">
        <f t="shared" si="245"/>
        <v>136.61375076925364</v>
      </c>
      <c r="S148" s="8">
        <f t="shared" si="257"/>
        <v>126.93173378962415</v>
      </c>
      <c r="T148" s="8">
        <f t="shared" ref="T148:T177" si="281">SQRT(T147^2+2*$P$195*9.81* $C148)</f>
        <v>56.353521049647341</v>
      </c>
      <c r="U148" s="8">
        <f t="shared" si="261"/>
        <v>349.39054442055789</v>
      </c>
      <c r="V148" s="8">
        <f t="shared" si="262"/>
        <v>366.6910006592741</v>
      </c>
      <c r="W148" s="8">
        <f t="shared" si="263"/>
        <v>351.29122974627563</v>
      </c>
      <c r="X148" s="8">
        <f t="shared" si="264"/>
        <v>336.60504844246208</v>
      </c>
      <c r="Y148" s="9">
        <f t="shared" si="265"/>
        <v>320.03310780534252</v>
      </c>
      <c r="Z148" s="11">
        <f t="shared" si="277"/>
        <v>148.02332625828393</v>
      </c>
      <c r="AA148" s="8">
        <f t="shared" si="230"/>
        <v>163.29366129670339</v>
      </c>
      <c r="AB148" s="8">
        <f t="shared" si="240"/>
        <v>174.91706480155992</v>
      </c>
      <c r="AC148" s="8">
        <f t="shared" si="254"/>
        <v>184.86557047128457</v>
      </c>
      <c r="AD148" s="8">
        <f t="shared" si="236"/>
        <v>226.80522021194761</v>
      </c>
      <c r="AE148" s="8">
        <f t="shared" si="255"/>
        <v>237.37150496988727</v>
      </c>
      <c r="AF148" s="8">
        <f t="shared" si="237"/>
        <v>277.77762890034239</v>
      </c>
      <c r="AG148" s="8">
        <f t="shared" si="243"/>
        <v>298.40703580691422</v>
      </c>
      <c r="AH148" s="8">
        <f t="shared" si="256"/>
        <v>298.08042355966677</v>
      </c>
      <c r="AI148" s="8">
        <f t="shared" si="275"/>
        <v>302.18777886793288</v>
      </c>
      <c r="AJ148" s="8">
        <f t="shared" si="280"/>
        <v>305.67682440603181</v>
      </c>
      <c r="AK148" s="8">
        <f t="shared" si="232"/>
        <v>316.30594402249193</v>
      </c>
      <c r="AL148" s="8">
        <f t="shared" si="246"/>
        <v>340.21180119337942</v>
      </c>
      <c r="AM148" s="8">
        <f t="shared" si="258"/>
        <v>340.24610699145404</v>
      </c>
      <c r="AN148" s="8">
        <f t="shared" ref="AN148:AN176" si="282">SQRT(AN149^2+2*$P$195*9.81* $C148)</f>
        <v>334.82086800361316</v>
      </c>
      <c r="AO148" s="8">
        <f t="shared" si="267"/>
        <v>82.852683085667181</v>
      </c>
      <c r="AP148" s="8">
        <f t="shared" si="268"/>
        <v>149.92699152754318</v>
      </c>
      <c r="AQ148" s="8">
        <f t="shared" si="269"/>
        <v>118.93792206294331</v>
      </c>
      <c r="AR148" s="8">
        <f t="shared" si="270"/>
        <v>90.472238973910862</v>
      </c>
      <c r="AS148" s="8">
        <f t="shared" si="271"/>
        <v>93.17997703125927</v>
      </c>
      <c r="AT148" s="30">
        <f t="shared" si="250"/>
        <v>56.353521049647341</v>
      </c>
      <c r="AU148" s="9">
        <f t="shared" si="247"/>
        <v>0</v>
      </c>
      <c r="AX148" s="58"/>
      <c r="AY148" s="34" t="s">
        <v>2</v>
      </c>
      <c r="AZ148" s="34">
        <v>1.9810000000000001</v>
      </c>
      <c r="BA148" s="34">
        <v>22.591000000000001</v>
      </c>
    </row>
    <row r="149" spans="1:53" x14ac:dyDescent="0.25">
      <c r="A149" s="4"/>
      <c r="B149" s="4"/>
      <c r="C149" s="12">
        <v>5.49</v>
      </c>
      <c r="D149" s="5">
        <f t="shared" si="278"/>
        <v>5035.78</v>
      </c>
      <c r="E149" s="14">
        <v>0</v>
      </c>
      <c r="F149" s="12">
        <f t="shared" si="276"/>
        <v>309.76633794614656</v>
      </c>
      <c r="G149" s="5">
        <f t="shared" si="229"/>
        <v>303.33761887982592</v>
      </c>
      <c r="H149" s="5">
        <f t="shared" si="239"/>
        <v>295.32692902024252</v>
      </c>
      <c r="I149" s="5">
        <f t="shared" si="251"/>
        <v>280.84748841594484</v>
      </c>
      <c r="J149" s="5">
        <f t="shared" si="234"/>
        <v>254.81948119284382</v>
      </c>
      <c r="K149" s="5">
        <f t="shared" si="252"/>
        <v>228.38913190389275</v>
      </c>
      <c r="L149" s="5">
        <f t="shared" si="235"/>
        <v>202.1482654822851</v>
      </c>
      <c r="M149" s="5">
        <f t="shared" si="241"/>
        <v>191.82696526575438</v>
      </c>
      <c r="N149" s="5">
        <f t="shared" si="253"/>
        <v>174.85888592093477</v>
      </c>
      <c r="O149" s="5">
        <f t="shared" si="274"/>
        <v>164.93370621293505</v>
      </c>
      <c r="P149" s="5">
        <f t="shared" si="279"/>
        <v>151.28716655075584</v>
      </c>
      <c r="Q149" s="5">
        <f t="shared" si="231"/>
        <v>148.65581257374362</v>
      </c>
      <c r="R149" s="5">
        <f t="shared" si="245"/>
        <v>137.01527278097046</v>
      </c>
      <c r="S149" s="5">
        <f t="shared" si="257"/>
        <v>127.3637826025908</v>
      </c>
      <c r="T149" s="5">
        <f t="shared" si="281"/>
        <v>57.320043708052474</v>
      </c>
      <c r="U149" s="5">
        <f t="shared" si="261"/>
        <v>349.54773723555104</v>
      </c>
      <c r="V149" s="5">
        <f t="shared" si="262"/>
        <v>366.84078023101489</v>
      </c>
      <c r="W149" s="5">
        <f t="shared" si="263"/>
        <v>351.44757243812427</v>
      </c>
      <c r="X149" s="5">
        <f t="shared" si="264"/>
        <v>336.76820917799267</v>
      </c>
      <c r="Y149" s="14">
        <f t="shared" si="265"/>
        <v>320.20471290651858</v>
      </c>
      <c r="Z149" s="12">
        <f t="shared" si="277"/>
        <v>148.02332625828393</v>
      </c>
      <c r="AA149" s="5">
        <f t="shared" si="230"/>
        <v>163.29366129670339</v>
      </c>
      <c r="AB149" s="5">
        <f t="shared" si="240"/>
        <v>174.91706480155992</v>
      </c>
      <c r="AC149" s="5">
        <f t="shared" si="254"/>
        <v>184.86557047128457</v>
      </c>
      <c r="AD149" s="5">
        <f t="shared" si="236"/>
        <v>226.80522021194761</v>
      </c>
      <c r="AE149" s="5">
        <f t="shared" si="255"/>
        <v>237.37150496988727</v>
      </c>
      <c r="AF149" s="5">
        <f t="shared" si="237"/>
        <v>277.77762890034239</v>
      </c>
      <c r="AG149" s="5">
        <f t="shared" si="243"/>
        <v>298.40703580691422</v>
      </c>
      <c r="AH149" s="5">
        <f t="shared" si="256"/>
        <v>298.08042355966677</v>
      </c>
      <c r="AI149" s="5">
        <f t="shared" si="275"/>
        <v>302.18777886793288</v>
      </c>
      <c r="AJ149" s="5">
        <f t="shared" si="280"/>
        <v>305.67682440603181</v>
      </c>
      <c r="AK149" s="5">
        <f t="shared" si="232"/>
        <v>316.30594402249193</v>
      </c>
      <c r="AL149" s="5">
        <f t="shared" si="246"/>
        <v>340.21180119337942</v>
      </c>
      <c r="AM149" s="5">
        <f t="shared" si="258"/>
        <v>340.24610699145404</v>
      </c>
      <c r="AN149" s="5">
        <f t="shared" si="282"/>
        <v>334.82086800361316</v>
      </c>
      <c r="AO149" s="5">
        <f t="shared" si="267"/>
        <v>82.852683085667181</v>
      </c>
      <c r="AP149" s="5">
        <f t="shared" si="268"/>
        <v>149.92699152754318</v>
      </c>
      <c r="AQ149" s="5">
        <f t="shared" si="269"/>
        <v>118.93792206294331</v>
      </c>
      <c r="AR149" s="5">
        <f t="shared" si="270"/>
        <v>90.472238973910862</v>
      </c>
      <c r="AS149" s="5">
        <f t="shared" si="271"/>
        <v>93.17997703125927</v>
      </c>
      <c r="AT149" s="4">
        <f t="shared" si="250"/>
        <v>57.320043708052474</v>
      </c>
      <c r="AU149" s="14">
        <f t="shared" si="247"/>
        <v>9.5778014894094543E-2</v>
      </c>
      <c r="AX149" s="58"/>
      <c r="AY149" s="34" t="s">
        <v>2</v>
      </c>
      <c r="AZ149" s="34">
        <v>1.9690000000000001</v>
      </c>
      <c r="BA149" s="34">
        <v>22.855</v>
      </c>
    </row>
    <row r="150" spans="1:53" x14ac:dyDescent="0.25">
      <c r="A150" s="30" t="s">
        <v>43</v>
      </c>
      <c r="B150" s="30">
        <f>SUM(AZ703:AZ717)</f>
        <v>87.01600000000002</v>
      </c>
      <c r="C150" s="11">
        <v>0</v>
      </c>
      <c r="D150" s="8">
        <f t="shared" si="278"/>
        <v>5035.78</v>
      </c>
      <c r="E150" s="9">
        <f>$AE$200</f>
        <v>642.90606666666656</v>
      </c>
      <c r="F150" s="11">
        <f t="shared" si="276"/>
        <v>309.76633794614656</v>
      </c>
      <c r="G150" s="8">
        <f t="shared" si="229"/>
        <v>303.33761887982592</v>
      </c>
      <c r="H150" s="8">
        <f t="shared" si="239"/>
        <v>295.32692902024252</v>
      </c>
      <c r="I150" s="8">
        <f t="shared" si="251"/>
        <v>280.84748841594484</v>
      </c>
      <c r="J150" s="8">
        <f t="shared" si="234"/>
        <v>254.81948119284382</v>
      </c>
      <c r="K150" s="8">
        <f t="shared" si="252"/>
        <v>228.38913190389275</v>
      </c>
      <c r="L150" s="8">
        <f t="shared" si="235"/>
        <v>202.1482654822851</v>
      </c>
      <c r="M150" s="8">
        <f t="shared" si="241"/>
        <v>191.82696526575438</v>
      </c>
      <c r="N150" s="8">
        <f t="shared" si="253"/>
        <v>174.85888592093477</v>
      </c>
      <c r="O150" s="8">
        <f t="shared" si="274"/>
        <v>164.93370621293505</v>
      </c>
      <c r="P150" s="8">
        <f t="shared" si="279"/>
        <v>151.28716655075584</v>
      </c>
      <c r="Q150" s="8">
        <f t="shared" si="231"/>
        <v>148.65581257374362</v>
      </c>
      <c r="R150" s="8">
        <f t="shared" si="245"/>
        <v>137.01527278097046</v>
      </c>
      <c r="S150" s="8">
        <f t="shared" si="257"/>
        <v>127.3637826025908</v>
      </c>
      <c r="T150" s="8">
        <f t="shared" si="281"/>
        <v>57.320043708052474</v>
      </c>
      <c r="U150" s="22">
        <f>$AE$201</f>
        <v>82.1869759663537</v>
      </c>
      <c r="V150" s="8">
        <f t="shared" ref="V150:Y154" si="283">SQRT(V149^2+2*$P$195*9.81* $C150)</f>
        <v>366.84078023101489</v>
      </c>
      <c r="W150" s="8">
        <f t="shared" si="283"/>
        <v>351.44757243812427</v>
      </c>
      <c r="X150" s="8">
        <f t="shared" si="283"/>
        <v>336.76820917799267</v>
      </c>
      <c r="Y150" s="9">
        <f t="shared" si="283"/>
        <v>320.20471290651858</v>
      </c>
      <c r="Z150" s="11">
        <f t="shared" si="277"/>
        <v>147.65174242306242</v>
      </c>
      <c r="AA150" s="8">
        <f t="shared" si="230"/>
        <v>162.95690149141424</v>
      </c>
      <c r="AB150" s="8">
        <f t="shared" si="240"/>
        <v>174.60272472900618</v>
      </c>
      <c r="AC150" s="8">
        <f t="shared" si="254"/>
        <v>184.56817458509329</v>
      </c>
      <c r="AD150" s="8">
        <f t="shared" si="236"/>
        <v>226.56288274867543</v>
      </c>
      <c r="AE150" s="8">
        <f t="shared" si="255"/>
        <v>237.13996562298229</v>
      </c>
      <c r="AF150" s="8">
        <f t="shared" si="237"/>
        <v>277.57979580923455</v>
      </c>
      <c r="AG150" s="8">
        <f t="shared" si="243"/>
        <v>298.22288802683971</v>
      </c>
      <c r="AH150" s="8">
        <f t="shared" si="256"/>
        <v>297.89607388065781</v>
      </c>
      <c r="AI150" s="8">
        <f t="shared" si="275"/>
        <v>302.00593640048652</v>
      </c>
      <c r="AJ150" s="8">
        <f t="shared" si="280"/>
        <v>305.49705874681678</v>
      </c>
      <c r="AK150" s="8">
        <f t="shared" si="232"/>
        <v>316.13222257144207</v>
      </c>
      <c r="AL150" s="8">
        <f t="shared" si="246"/>
        <v>340.05029274394622</v>
      </c>
      <c r="AM150" s="8">
        <f t="shared" si="258"/>
        <v>340.08461483407331</v>
      </c>
      <c r="AN150" s="8">
        <f t="shared" si="282"/>
        <v>334.65675785002901</v>
      </c>
      <c r="AO150" s="22">
        <f>$AE$201</f>
        <v>82.1869759663537</v>
      </c>
      <c r="AP150" s="8">
        <f t="shared" ref="AP150:AS154" si="284">SQRT(AP151^2+2*$P$195*9.81* $C150)</f>
        <v>149.56013744477505</v>
      </c>
      <c r="AQ150" s="8">
        <f t="shared" si="284"/>
        <v>118.47515025797932</v>
      </c>
      <c r="AR150" s="8">
        <f t="shared" si="284"/>
        <v>89.862995437234545</v>
      </c>
      <c r="AS150" s="8">
        <f t="shared" si="284"/>
        <v>92.588552443301566</v>
      </c>
      <c r="AT150" s="30">
        <f t="shared" si="250"/>
        <v>57.320043708052474</v>
      </c>
      <c r="AU150" s="9">
        <f t="shared" si="247"/>
        <v>0</v>
      </c>
      <c r="AX150" s="58"/>
      <c r="AY150" s="34" t="s">
        <v>2</v>
      </c>
      <c r="AZ150" s="34">
        <v>1.964</v>
      </c>
      <c r="BA150" s="34">
        <v>22.338000000000001</v>
      </c>
    </row>
    <row r="151" spans="1:53" x14ac:dyDescent="0.25">
      <c r="A151" s="31"/>
      <c r="B151" s="31"/>
      <c r="C151" s="10">
        <v>50</v>
      </c>
      <c r="D151" s="1">
        <f t="shared" si="278"/>
        <v>5085.78</v>
      </c>
      <c r="E151" s="6">
        <f>$AE$200</f>
        <v>642.90606666666656</v>
      </c>
      <c r="F151" s="10">
        <f t="shared" si="276"/>
        <v>311.37726976220705</v>
      </c>
      <c r="G151" s="1">
        <f t="shared" ref="G151:G177" si="285">SQRT(G150^2+2*$P$195*9.81* $C151)</f>
        <v>304.98250937993561</v>
      </c>
      <c r="H151" s="1">
        <f t="shared" si="239"/>
        <v>297.01618643523005</v>
      </c>
      <c r="I151" s="1">
        <f t="shared" si="251"/>
        <v>282.62330362081656</v>
      </c>
      <c r="J151" s="1">
        <f t="shared" si="234"/>
        <v>256.77536485299771</v>
      </c>
      <c r="K151" s="1">
        <f t="shared" si="252"/>
        <v>230.56932920883844</v>
      </c>
      <c r="L151" s="1">
        <f t="shared" si="235"/>
        <v>204.60826287688488</v>
      </c>
      <c r="M151" s="1">
        <f t="shared" si="241"/>
        <v>194.41760363472474</v>
      </c>
      <c r="N151" s="1">
        <f t="shared" si="253"/>
        <v>177.69707365488742</v>
      </c>
      <c r="O151" s="1">
        <f t="shared" si="274"/>
        <v>167.93971372231991</v>
      </c>
      <c r="P151" s="1">
        <f t="shared" si="279"/>
        <v>154.55881328140475</v>
      </c>
      <c r="Q151" s="1">
        <f t="shared" si="231"/>
        <v>151.98411302488162</v>
      </c>
      <c r="R151" s="1">
        <f t="shared" si="245"/>
        <v>140.61936202118022</v>
      </c>
      <c r="S151" s="1">
        <f t="shared" si="257"/>
        <v>131.2332012824499</v>
      </c>
      <c r="T151" s="1">
        <f t="shared" si="281"/>
        <v>65.469133266700922</v>
      </c>
      <c r="U151" s="23">
        <f>$AE$201</f>
        <v>82.1869759663537</v>
      </c>
      <c r="V151" s="1">
        <f t="shared" si="283"/>
        <v>368.20208858791085</v>
      </c>
      <c r="W151" s="1">
        <f t="shared" si="283"/>
        <v>352.86827028319027</v>
      </c>
      <c r="X151" s="1">
        <f t="shared" si="283"/>
        <v>338.2505679418029</v>
      </c>
      <c r="Y151" s="6">
        <f t="shared" si="283"/>
        <v>321.7633884821982</v>
      </c>
      <c r="Z151" s="10">
        <f t="shared" si="277"/>
        <v>147.65174242306242</v>
      </c>
      <c r="AA151" s="1">
        <f t="shared" ref="AA151:AA176" si="286">SQRT(AA152^2+2*$P$195*9.81* $C151)</f>
        <v>162.95690149141424</v>
      </c>
      <c r="AB151" s="1">
        <f t="shared" si="240"/>
        <v>174.60272472900618</v>
      </c>
      <c r="AC151" s="1">
        <f t="shared" si="254"/>
        <v>184.56817458509329</v>
      </c>
      <c r="AD151" s="1">
        <f t="shared" si="236"/>
        <v>226.56288274867543</v>
      </c>
      <c r="AE151" s="1">
        <f t="shared" si="255"/>
        <v>237.13996562298229</v>
      </c>
      <c r="AF151" s="1">
        <f t="shared" si="237"/>
        <v>277.57979580923455</v>
      </c>
      <c r="AG151" s="1">
        <f t="shared" si="243"/>
        <v>298.22288802683971</v>
      </c>
      <c r="AH151" s="1">
        <f t="shared" si="256"/>
        <v>297.89607388065781</v>
      </c>
      <c r="AI151" s="1">
        <f t="shared" si="275"/>
        <v>302.00593640048652</v>
      </c>
      <c r="AJ151" s="1">
        <f t="shared" si="280"/>
        <v>305.49705874681678</v>
      </c>
      <c r="AK151" s="1">
        <f t="shared" si="232"/>
        <v>316.13222257144207</v>
      </c>
      <c r="AL151" s="1">
        <f t="shared" si="246"/>
        <v>340.05029274394622</v>
      </c>
      <c r="AM151" s="1">
        <f t="shared" si="258"/>
        <v>340.08461483407331</v>
      </c>
      <c r="AN151" s="1">
        <f t="shared" si="282"/>
        <v>334.65675785002901</v>
      </c>
      <c r="AO151" s="23">
        <f>$AE$201</f>
        <v>82.1869759663537</v>
      </c>
      <c r="AP151" s="1">
        <f t="shared" si="284"/>
        <v>149.56013744477505</v>
      </c>
      <c r="AQ151" s="1">
        <f t="shared" si="284"/>
        <v>118.47515025797932</v>
      </c>
      <c r="AR151" s="1">
        <f t="shared" si="284"/>
        <v>89.862995437234545</v>
      </c>
      <c r="AS151" s="1">
        <f t="shared" si="284"/>
        <v>92.588552443301566</v>
      </c>
      <c r="AT151" s="31">
        <f t="shared" si="250"/>
        <v>65.469133266700922</v>
      </c>
      <c r="AU151" s="6">
        <f t="shared" si="247"/>
        <v>0.7637186794014138</v>
      </c>
      <c r="AX151" s="58"/>
      <c r="AY151" s="34" t="s">
        <v>2</v>
      </c>
      <c r="AZ151" s="34">
        <v>1.972</v>
      </c>
      <c r="BA151" s="34">
        <v>24.177</v>
      </c>
    </row>
    <row r="152" spans="1:53" x14ac:dyDescent="0.25">
      <c r="A152" s="4"/>
      <c r="B152" s="4"/>
      <c r="C152" s="12">
        <v>37.020000000000003</v>
      </c>
      <c r="D152" s="5">
        <f t="shared" si="278"/>
        <v>5122.8</v>
      </c>
      <c r="E152" s="14">
        <f>$AE$200</f>
        <v>642.90606666666656</v>
      </c>
      <c r="F152" s="12">
        <f t="shared" si="276"/>
        <v>312.56465438780225</v>
      </c>
      <c r="G152" s="5">
        <f t="shared" si="285"/>
        <v>306.1946930886989</v>
      </c>
      <c r="H152" s="5">
        <f t="shared" si="239"/>
        <v>298.26074842749142</v>
      </c>
      <c r="I152" s="5">
        <f t="shared" si="251"/>
        <v>283.93096132254453</v>
      </c>
      <c r="J152" s="5">
        <f t="shared" si="234"/>
        <v>258.21395594233491</v>
      </c>
      <c r="K152" s="5">
        <f t="shared" si="252"/>
        <v>232.17035689298004</v>
      </c>
      <c r="L152" s="5">
        <f t="shared" si="235"/>
        <v>206.41075622529081</v>
      </c>
      <c r="M152" s="5">
        <f t="shared" si="241"/>
        <v>196.3136868663745</v>
      </c>
      <c r="N152" s="5">
        <f t="shared" si="253"/>
        <v>179.76959985912657</v>
      </c>
      <c r="O152" s="5">
        <f t="shared" si="274"/>
        <v>170.13114498273021</v>
      </c>
      <c r="P152" s="5">
        <f t="shared" si="279"/>
        <v>156.93720339981891</v>
      </c>
      <c r="Q152" s="5">
        <f t="shared" ref="Q152:Q177" si="287">SQRT(Q151^2+2*$P$195*9.81* $C152)</f>
        <v>154.40216857272435</v>
      </c>
      <c r="R152" s="5">
        <f t="shared" si="245"/>
        <v>143.22941046881309</v>
      </c>
      <c r="S152" s="5">
        <f t="shared" si="257"/>
        <v>134.02616224767465</v>
      </c>
      <c r="T152" s="5">
        <f t="shared" si="281"/>
        <v>70.901808571383043</v>
      </c>
      <c r="U152" s="24">
        <f>$AE$201</f>
        <v>82.1869759663537</v>
      </c>
      <c r="V152" s="5">
        <f t="shared" si="283"/>
        <v>369.20676739260858</v>
      </c>
      <c r="W152" s="5">
        <f t="shared" si="283"/>
        <v>353.91648057225399</v>
      </c>
      <c r="X152" s="5">
        <f t="shared" si="283"/>
        <v>339.34393432173238</v>
      </c>
      <c r="Y152" s="14">
        <f t="shared" si="283"/>
        <v>322.91258447998894</v>
      </c>
      <c r="Z152" s="12">
        <f t="shared" si="277"/>
        <v>144.22349683933743</v>
      </c>
      <c r="AA152" s="5">
        <f t="shared" si="286"/>
        <v>159.85722299502919</v>
      </c>
      <c r="AB152" s="5">
        <f t="shared" si="240"/>
        <v>171.7133992523388</v>
      </c>
      <c r="AC152" s="5">
        <f t="shared" si="254"/>
        <v>181.83726534919478</v>
      </c>
      <c r="AD152" s="5">
        <f t="shared" si="236"/>
        <v>224.34375373384046</v>
      </c>
      <c r="AE152" s="5">
        <f t="shared" si="255"/>
        <v>235.02072950203609</v>
      </c>
      <c r="AF152" s="5">
        <f t="shared" si="237"/>
        <v>275.77150512969308</v>
      </c>
      <c r="AG152" s="5">
        <f t="shared" si="243"/>
        <v>296.54050472586198</v>
      </c>
      <c r="AH152" s="5">
        <f t="shared" si="256"/>
        <v>296.21183439138679</v>
      </c>
      <c r="AI152" s="5">
        <f t="shared" si="275"/>
        <v>300.34474462046893</v>
      </c>
      <c r="AJ152" s="5">
        <f t="shared" si="280"/>
        <v>303.85495372456251</v>
      </c>
      <c r="AK152" s="5">
        <f t="shared" ref="AK152:AK176" si="288">SQRT(AK153^2+2*$P$195*9.81* $C152)</f>
        <v>314.54564398185488</v>
      </c>
      <c r="AL152" s="5">
        <f t="shared" si="246"/>
        <v>338.57581365957537</v>
      </c>
      <c r="AM152" s="5">
        <f t="shared" si="258"/>
        <v>338.6102852053375</v>
      </c>
      <c r="AN152" s="5">
        <f t="shared" si="282"/>
        <v>333.15840913099129</v>
      </c>
      <c r="AO152" s="24">
        <f>$AE$201</f>
        <v>82.1869759663537</v>
      </c>
      <c r="AP152" s="5">
        <f t="shared" si="284"/>
        <v>146.17665583977492</v>
      </c>
      <c r="AQ152" s="5">
        <f t="shared" si="284"/>
        <v>114.17417058446615</v>
      </c>
      <c r="AR152" s="5">
        <f t="shared" si="284"/>
        <v>84.111461460091377</v>
      </c>
      <c r="AS152" s="5">
        <f t="shared" si="284"/>
        <v>87.01735484112352</v>
      </c>
      <c r="AT152" s="4">
        <f t="shared" si="250"/>
        <v>70.901808571383043</v>
      </c>
      <c r="AU152" s="14">
        <f t="shared" si="247"/>
        <v>0.5221305456930444</v>
      </c>
      <c r="AX152" s="58"/>
      <c r="AY152" s="34" t="s">
        <v>2</v>
      </c>
      <c r="AZ152" s="34">
        <v>1.986</v>
      </c>
      <c r="BA152" s="34">
        <v>25.131</v>
      </c>
    </row>
    <row r="153" spans="1:53" x14ac:dyDescent="0.25">
      <c r="A153" s="30" t="s">
        <v>92</v>
      </c>
      <c r="B153" s="30">
        <f>AZ718</f>
        <v>30.814</v>
      </c>
      <c r="C153" s="11">
        <v>0</v>
      </c>
      <c r="D153" s="8">
        <f t="shared" si="278"/>
        <v>5122.8</v>
      </c>
      <c r="E153" s="9">
        <v>0</v>
      </c>
      <c r="F153" s="11">
        <f t="shared" si="276"/>
        <v>312.56465438780225</v>
      </c>
      <c r="G153" s="8">
        <f t="shared" si="285"/>
        <v>306.1946930886989</v>
      </c>
      <c r="H153" s="8">
        <f t="shared" si="239"/>
        <v>298.26074842749142</v>
      </c>
      <c r="I153" s="8">
        <f t="shared" si="251"/>
        <v>283.93096132254453</v>
      </c>
      <c r="J153" s="8">
        <f t="shared" ref="J153:J177" si="289">SQRT(J152^2+2*$P$195*9.81* $C153)</f>
        <v>258.21395594233491</v>
      </c>
      <c r="K153" s="8">
        <f t="shared" si="252"/>
        <v>232.17035689298004</v>
      </c>
      <c r="L153" s="8">
        <f t="shared" ref="L153:L177" si="290">SQRT(L152^2+2*$P$195*9.81* $C153)</f>
        <v>206.41075622529081</v>
      </c>
      <c r="M153" s="8">
        <f t="shared" si="241"/>
        <v>196.3136868663745</v>
      </c>
      <c r="N153" s="8">
        <f t="shared" si="253"/>
        <v>179.76959985912657</v>
      </c>
      <c r="O153" s="8">
        <f t="shared" si="274"/>
        <v>170.13114498273021</v>
      </c>
      <c r="P153" s="8">
        <f t="shared" si="279"/>
        <v>156.93720339981891</v>
      </c>
      <c r="Q153" s="8">
        <f t="shared" si="287"/>
        <v>154.40216857272435</v>
      </c>
      <c r="R153" s="8">
        <f t="shared" si="245"/>
        <v>143.22941046881309</v>
      </c>
      <c r="S153" s="8">
        <f t="shared" si="257"/>
        <v>134.02616224767465</v>
      </c>
      <c r="T153" s="8">
        <f t="shared" si="281"/>
        <v>70.901808571383043</v>
      </c>
      <c r="U153" s="8">
        <f t="shared" ref="U153:U177" si="291">SQRT(U152^2+2*$P$195*9.81* $C153)</f>
        <v>82.1869759663537</v>
      </c>
      <c r="V153" s="8">
        <f t="shared" si="283"/>
        <v>369.20676739260858</v>
      </c>
      <c r="W153" s="8">
        <f t="shared" si="283"/>
        <v>353.91648057225399</v>
      </c>
      <c r="X153" s="8">
        <f t="shared" si="283"/>
        <v>339.34393432173238</v>
      </c>
      <c r="Y153" s="9">
        <f t="shared" si="283"/>
        <v>322.91258447998894</v>
      </c>
      <c r="Z153" s="11">
        <f t="shared" si="277"/>
        <v>141.63176900881516</v>
      </c>
      <c r="AA153" s="8">
        <f t="shared" si="286"/>
        <v>157.52292752384488</v>
      </c>
      <c r="AB153" s="8">
        <f t="shared" si="240"/>
        <v>169.54242075301718</v>
      </c>
      <c r="AC153" s="8">
        <f t="shared" si="254"/>
        <v>179.78857589311249</v>
      </c>
      <c r="AD153" s="8">
        <f t="shared" ref="AD153:AD176" si="292">SQRT(AD154^2+2*$P$195*9.81* $C153)</f>
        <v>222.68646297292085</v>
      </c>
      <c r="AE153" s="8">
        <f t="shared" si="255"/>
        <v>233.43925172872966</v>
      </c>
      <c r="AF153" s="8">
        <f t="shared" ref="AF153:AF176" si="293">SQRT(AF154^2+2*$P$195*9.81* $C153)</f>
        <v>274.42496969754109</v>
      </c>
      <c r="AG153" s="8">
        <f t="shared" si="243"/>
        <v>295.28869246056303</v>
      </c>
      <c r="AH153" s="8">
        <f t="shared" si="256"/>
        <v>294.95862724373796</v>
      </c>
      <c r="AI153" s="8">
        <f t="shared" si="275"/>
        <v>299.10885405339423</v>
      </c>
      <c r="AJ153" s="8">
        <f t="shared" si="280"/>
        <v>302.633398445968</v>
      </c>
      <c r="AK153" s="8">
        <f t="shared" si="288"/>
        <v>313.36576567959656</v>
      </c>
      <c r="AL153" s="8">
        <f t="shared" si="246"/>
        <v>337.47995873420916</v>
      </c>
      <c r="AM153" s="8">
        <f t="shared" si="258"/>
        <v>337.51454220350269</v>
      </c>
      <c r="AN153" s="8">
        <f t="shared" si="282"/>
        <v>332.04467549818202</v>
      </c>
      <c r="AO153" s="8">
        <f t="shared" ref="AO153:AO176" si="294">SQRT(AO154^2+2*$P$195*9.81* $C153)</f>
        <v>348.96499593869538</v>
      </c>
      <c r="AP153" s="8">
        <f t="shared" si="284"/>
        <v>143.62017847259489</v>
      </c>
      <c r="AQ153" s="8">
        <f t="shared" si="284"/>
        <v>110.88228975201935</v>
      </c>
      <c r="AR153" s="8">
        <f t="shared" si="284"/>
        <v>79.585670198550417</v>
      </c>
      <c r="AS153" s="8">
        <f t="shared" si="284"/>
        <v>82.650837839346806</v>
      </c>
      <c r="AT153" s="30">
        <f t="shared" si="250"/>
        <v>70.901808571383043</v>
      </c>
      <c r="AU153" s="9">
        <f t="shared" si="247"/>
        <v>0</v>
      </c>
      <c r="AX153" s="58"/>
      <c r="AY153" s="34" t="s">
        <v>2</v>
      </c>
      <c r="AZ153" s="34">
        <v>2.0169999999999999</v>
      </c>
      <c r="BA153" s="34">
        <v>28.202000000000002</v>
      </c>
    </row>
    <row r="154" spans="1:53" x14ac:dyDescent="0.25">
      <c r="A154" s="4"/>
      <c r="B154" s="4"/>
      <c r="C154" s="12">
        <v>30.81</v>
      </c>
      <c r="D154" s="5">
        <f t="shared" si="278"/>
        <v>5153.6100000000006</v>
      </c>
      <c r="E154" s="14">
        <v>0</v>
      </c>
      <c r="F154" s="12">
        <f t="shared" si="276"/>
        <v>313.54943026031202</v>
      </c>
      <c r="G154" s="5">
        <f t="shared" si="285"/>
        <v>307.19988951769255</v>
      </c>
      <c r="H154" s="5">
        <f t="shared" si="239"/>
        <v>299.29259278593469</v>
      </c>
      <c r="I154" s="5">
        <f t="shared" si="251"/>
        <v>285.01468881716301</v>
      </c>
      <c r="J154" s="5">
        <f t="shared" si="289"/>
        <v>259.40514468180862</v>
      </c>
      <c r="K154" s="5">
        <f t="shared" si="252"/>
        <v>233.4944467515528</v>
      </c>
      <c r="L154" s="5">
        <f t="shared" si="290"/>
        <v>207.89897144886606</v>
      </c>
      <c r="M154" s="5">
        <f t="shared" si="241"/>
        <v>197.87785549441588</v>
      </c>
      <c r="N154" s="5">
        <f t="shared" si="253"/>
        <v>181.4764201694272</v>
      </c>
      <c r="O154" s="5">
        <f t="shared" si="274"/>
        <v>171.93367482007346</v>
      </c>
      <c r="P154" s="5">
        <f t="shared" si="279"/>
        <v>158.88948314774055</v>
      </c>
      <c r="Q154" s="5">
        <f t="shared" si="287"/>
        <v>156.38609817998525</v>
      </c>
      <c r="R154" s="5">
        <f t="shared" si="245"/>
        <v>145.36590407397375</v>
      </c>
      <c r="S154" s="5">
        <f t="shared" si="257"/>
        <v>136.30698518726032</v>
      </c>
      <c r="T154" s="5">
        <f t="shared" si="281"/>
        <v>75.124220479769676</v>
      </c>
      <c r="U154" s="5">
        <f t="shared" si="291"/>
        <v>85.85616496498082</v>
      </c>
      <c r="V154" s="5">
        <f t="shared" si="283"/>
        <v>370.04083441223048</v>
      </c>
      <c r="W154" s="5">
        <f t="shared" si="283"/>
        <v>354.78649532451294</v>
      </c>
      <c r="X154" s="5">
        <f t="shared" si="283"/>
        <v>340.251212789833</v>
      </c>
      <c r="Y154" s="14">
        <f t="shared" si="283"/>
        <v>323.86589703077101</v>
      </c>
      <c r="Z154" s="12">
        <f t="shared" si="277"/>
        <v>141.63176900881516</v>
      </c>
      <c r="AA154" s="5">
        <f t="shared" si="286"/>
        <v>157.52292752384488</v>
      </c>
      <c r="AB154" s="5">
        <f t="shared" si="240"/>
        <v>169.54242075301718</v>
      </c>
      <c r="AC154" s="5">
        <f t="shared" si="254"/>
        <v>179.78857589311249</v>
      </c>
      <c r="AD154" s="5">
        <f t="shared" si="292"/>
        <v>222.68646297292085</v>
      </c>
      <c r="AE154" s="5">
        <f t="shared" si="255"/>
        <v>233.43925172872966</v>
      </c>
      <c r="AF154" s="5">
        <f t="shared" si="293"/>
        <v>274.42496969754109</v>
      </c>
      <c r="AG154" s="5">
        <f t="shared" si="243"/>
        <v>295.28869246056303</v>
      </c>
      <c r="AH154" s="5">
        <f t="shared" si="256"/>
        <v>294.95862724373796</v>
      </c>
      <c r="AI154" s="5">
        <f t="shared" si="275"/>
        <v>299.10885405339423</v>
      </c>
      <c r="AJ154" s="5">
        <f t="shared" si="280"/>
        <v>302.633398445968</v>
      </c>
      <c r="AK154" s="5">
        <f t="shared" si="288"/>
        <v>313.36576567959656</v>
      </c>
      <c r="AL154" s="5">
        <f t="shared" si="246"/>
        <v>337.47995873420916</v>
      </c>
      <c r="AM154" s="5">
        <f t="shared" si="258"/>
        <v>337.51454220350269</v>
      </c>
      <c r="AN154" s="5">
        <f t="shared" si="282"/>
        <v>332.04467549818202</v>
      </c>
      <c r="AO154" s="5">
        <f t="shared" si="294"/>
        <v>348.96499593869538</v>
      </c>
      <c r="AP154" s="5">
        <f t="shared" si="284"/>
        <v>143.62017847259489</v>
      </c>
      <c r="AQ154" s="5">
        <f t="shared" si="284"/>
        <v>110.88228975201935</v>
      </c>
      <c r="AR154" s="5">
        <f t="shared" si="284"/>
        <v>79.585670198550417</v>
      </c>
      <c r="AS154" s="5">
        <f t="shared" si="284"/>
        <v>82.650837839346806</v>
      </c>
      <c r="AT154" s="4">
        <f t="shared" si="250"/>
        <v>75.124220479769676</v>
      </c>
      <c r="AU154" s="14">
        <f t="shared" si="247"/>
        <v>0.41012072808525013</v>
      </c>
      <c r="AX154" s="58"/>
      <c r="AY154" s="34" t="s">
        <v>2</v>
      </c>
      <c r="AZ154" s="34">
        <v>2.056</v>
      </c>
      <c r="BA154" s="34">
        <v>30.12</v>
      </c>
    </row>
    <row r="155" spans="1:53" x14ac:dyDescent="0.25">
      <c r="A155" s="30" t="s">
        <v>44</v>
      </c>
      <c r="B155" s="30">
        <f>SUM(AZ719:AZ720)</f>
        <v>12.506</v>
      </c>
      <c r="C155" s="11">
        <v>0</v>
      </c>
      <c r="D155" s="8">
        <f t="shared" si="278"/>
        <v>5153.6100000000006</v>
      </c>
      <c r="E155" s="9">
        <f>$AF$200</f>
        <v>1904.55</v>
      </c>
      <c r="F155" s="11">
        <f t="shared" si="276"/>
        <v>313.54943026031202</v>
      </c>
      <c r="G155" s="8">
        <f t="shared" si="285"/>
        <v>307.19988951769255</v>
      </c>
      <c r="H155" s="8">
        <f t="shared" si="239"/>
        <v>299.29259278593469</v>
      </c>
      <c r="I155" s="8">
        <f t="shared" si="251"/>
        <v>285.01468881716301</v>
      </c>
      <c r="J155" s="8">
        <f t="shared" si="289"/>
        <v>259.40514468180862</v>
      </c>
      <c r="K155" s="8">
        <f t="shared" si="252"/>
        <v>233.4944467515528</v>
      </c>
      <c r="L155" s="8">
        <f t="shared" si="290"/>
        <v>207.89897144886606</v>
      </c>
      <c r="M155" s="8">
        <f t="shared" si="241"/>
        <v>197.87785549441588</v>
      </c>
      <c r="N155" s="8">
        <f t="shared" si="253"/>
        <v>181.4764201694272</v>
      </c>
      <c r="O155" s="8">
        <f t="shared" si="274"/>
        <v>171.93367482007346</v>
      </c>
      <c r="P155" s="8">
        <f t="shared" si="279"/>
        <v>158.88948314774055</v>
      </c>
      <c r="Q155" s="8">
        <f t="shared" si="287"/>
        <v>156.38609817998525</v>
      </c>
      <c r="R155" s="8">
        <f t="shared" si="245"/>
        <v>145.36590407397375</v>
      </c>
      <c r="S155" s="8">
        <f t="shared" si="257"/>
        <v>136.30698518726032</v>
      </c>
      <c r="T155" s="8">
        <f t="shared" si="281"/>
        <v>75.124220479769676</v>
      </c>
      <c r="U155" s="8">
        <f t="shared" si="291"/>
        <v>85.85616496498082</v>
      </c>
      <c r="V155" s="22">
        <f>$AF$201</f>
        <v>141.45732084448653</v>
      </c>
      <c r="W155" s="8">
        <f t="shared" ref="W155:Y158" si="295">SQRT(W154^2+2*$P$195*9.81* $C155)</f>
        <v>354.78649532451294</v>
      </c>
      <c r="X155" s="8">
        <f t="shared" si="295"/>
        <v>340.251212789833</v>
      </c>
      <c r="Y155" s="9">
        <f t="shared" si="295"/>
        <v>323.86589703077101</v>
      </c>
      <c r="Z155" s="11">
        <f t="shared" si="277"/>
        <v>139.43807209139968</v>
      </c>
      <c r="AA155" s="8">
        <f t="shared" si="286"/>
        <v>155.55349771600279</v>
      </c>
      <c r="AB155" s="8">
        <f t="shared" si="240"/>
        <v>167.71419257413223</v>
      </c>
      <c r="AC155" s="8">
        <f t="shared" si="254"/>
        <v>178.06557774503602</v>
      </c>
      <c r="AD155" s="8">
        <f t="shared" si="292"/>
        <v>221.29771518791159</v>
      </c>
      <c r="AE155" s="8">
        <f t="shared" si="255"/>
        <v>232.11484701257092</v>
      </c>
      <c r="AF155" s="8">
        <f t="shared" si="293"/>
        <v>273.29925347409267</v>
      </c>
      <c r="AG155" s="8">
        <f t="shared" si="243"/>
        <v>294.24280764543585</v>
      </c>
      <c r="AH155" s="8">
        <f t="shared" si="256"/>
        <v>293.91156789332121</v>
      </c>
      <c r="AI155" s="8">
        <f t="shared" si="275"/>
        <v>298.07637365134241</v>
      </c>
      <c r="AJ155" s="8">
        <f t="shared" si="280"/>
        <v>301.61298349201752</v>
      </c>
      <c r="AK155" s="8">
        <f t="shared" si="288"/>
        <v>312.38041080701561</v>
      </c>
      <c r="AL155" s="8">
        <f t="shared" si="246"/>
        <v>336.56520988248849</v>
      </c>
      <c r="AM155" s="8">
        <f t="shared" si="258"/>
        <v>336.59988733634475</v>
      </c>
      <c r="AN155" s="8">
        <f t="shared" si="282"/>
        <v>331.11491129620396</v>
      </c>
      <c r="AO155" s="8">
        <f t="shared" si="294"/>
        <v>348.08043085829127</v>
      </c>
      <c r="AP155" s="22">
        <f>$AF$201</f>
        <v>141.45732084448653</v>
      </c>
      <c r="AQ155" s="8">
        <f t="shared" ref="AQ155:AS158" si="296">SQRT(AQ156^2+2*$P$195*9.81* $C155)</f>
        <v>108.06618405704336</v>
      </c>
      <c r="AR155" s="8">
        <f t="shared" si="296"/>
        <v>75.612808815388135</v>
      </c>
      <c r="AS155" s="8">
        <f t="shared" si="296"/>
        <v>78.832600816832127</v>
      </c>
      <c r="AT155" s="30">
        <f t="shared" si="250"/>
        <v>75.124220479769676</v>
      </c>
      <c r="AU155" s="9">
        <f t="shared" si="247"/>
        <v>0</v>
      </c>
      <c r="AX155" s="58"/>
      <c r="AY155" s="34" t="s">
        <v>2</v>
      </c>
      <c r="AZ155" s="34">
        <v>2.1059999999999999</v>
      </c>
      <c r="BA155" s="34">
        <v>33.725999999999999</v>
      </c>
    </row>
    <row r="156" spans="1:53" x14ac:dyDescent="0.25">
      <c r="A156" s="4"/>
      <c r="B156" s="4"/>
      <c r="C156" s="12">
        <v>12.51</v>
      </c>
      <c r="D156" s="5">
        <f t="shared" si="278"/>
        <v>5166.1200000000008</v>
      </c>
      <c r="E156" s="14">
        <f>$AF$200</f>
        <v>1904.55</v>
      </c>
      <c r="F156" s="12">
        <f t="shared" si="276"/>
        <v>313.94840394651834</v>
      </c>
      <c r="G156" s="5">
        <f t="shared" si="285"/>
        <v>307.60709881874072</v>
      </c>
      <c r="H156" s="5">
        <f t="shared" si="239"/>
        <v>299.71054572791945</v>
      </c>
      <c r="I156" s="5">
        <f t="shared" si="251"/>
        <v>285.45354782441268</v>
      </c>
      <c r="J156" s="5">
        <f t="shared" si="289"/>
        <v>259.88725288361115</v>
      </c>
      <c r="K156" s="5">
        <f t="shared" si="252"/>
        <v>234.02993780243955</v>
      </c>
      <c r="L156" s="5">
        <f t="shared" si="290"/>
        <v>208.50020972050947</v>
      </c>
      <c r="M156" s="5">
        <f t="shared" si="241"/>
        <v>198.50944768214165</v>
      </c>
      <c r="N156" s="5">
        <f t="shared" si="253"/>
        <v>182.16488740015319</v>
      </c>
      <c r="O156" s="5">
        <f t="shared" si="274"/>
        <v>172.66019709572547</v>
      </c>
      <c r="P156" s="5">
        <f t="shared" si="279"/>
        <v>159.67536747712882</v>
      </c>
      <c r="Q156" s="5">
        <f t="shared" si="287"/>
        <v>157.18449932471074</v>
      </c>
      <c r="R156" s="5">
        <f t="shared" si="245"/>
        <v>146.2244890271248</v>
      </c>
      <c r="S156" s="5">
        <f t="shared" si="257"/>
        <v>137.22226253359915</v>
      </c>
      <c r="T156" s="5">
        <f t="shared" si="281"/>
        <v>76.772414490447318</v>
      </c>
      <c r="U156" s="5">
        <f t="shared" si="291"/>
        <v>87.301982718000161</v>
      </c>
      <c r="V156" s="24">
        <f>$AF$201</f>
        <v>141.45732084448653</v>
      </c>
      <c r="W156" s="5">
        <f t="shared" si="295"/>
        <v>355.1391451088582</v>
      </c>
      <c r="X156" s="5">
        <f t="shared" si="295"/>
        <v>340.61891158441603</v>
      </c>
      <c r="Y156" s="14">
        <f t="shared" si="295"/>
        <v>324.25217714542174</v>
      </c>
      <c r="Z156" s="12">
        <f t="shared" si="277"/>
        <v>139.43807209139968</v>
      </c>
      <c r="AA156" s="5">
        <f t="shared" si="286"/>
        <v>155.55349771600279</v>
      </c>
      <c r="AB156" s="5">
        <f t="shared" si="240"/>
        <v>167.71419257413223</v>
      </c>
      <c r="AC156" s="5">
        <f t="shared" si="254"/>
        <v>178.06557774503602</v>
      </c>
      <c r="AD156" s="5">
        <f t="shared" si="292"/>
        <v>221.29771518791159</v>
      </c>
      <c r="AE156" s="5">
        <f t="shared" si="255"/>
        <v>232.11484701257092</v>
      </c>
      <c r="AF156" s="5">
        <f t="shared" si="293"/>
        <v>273.29925347409267</v>
      </c>
      <c r="AG156" s="5">
        <f t="shared" si="243"/>
        <v>294.24280764543585</v>
      </c>
      <c r="AH156" s="5">
        <f t="shared" si="256"/>
        <v>293.91156789332121</v>
      </c>
      <c r="AI156" s="5">
        <f t="shared" si="275"/>
        <v>298.07637365134241</v>
      </c>
      <c r="AJ156" s="5">
        <f t="shared" si="280"/>
        <v>301.61298349201752</v>
      </c>
      <c r="AK156" s="5">
        <f t="shared" si="288"/>
        <v>312.38041080701561</v>
      </c>
      <c r="AL156" s="5">
        <f t="shared" si="246"/>
        <v>336.56520988248849</v>
      </c>
      <c r="AM156" s="5">
        <f t="shared" si="258"/>
        <v>336.59988733634475</v>
      </c>
      <c r="AN156" s="5">
        <f t="shared" si="282"/>
        <v>331.11491129620396</v>
      </c>
      <c r="AO156" s="5">
        <f t="shared" si="294"/>
        <v>348.08043085829127</v>
      </c>
      <c r="AP156" s="24">
        <f>$AF$201</f>
        <v>141.45732084448653</v>
      </c>
      <c r="AQ156" s="5">
        <f t="shared" si="296"/>
        <v>108.06618405704336</v>
      </c>
      <c r="AR156" s="5">
        <f t="shared" si="296"/>
        <v>75.612808815388135</v>
      </c>
      <c r="AS156" s="5">
        <f t="shared" si="296"/>
        <v>78.832600816832127</v>
      </c>
      <c r="AT156" s="4">
        <f t="shared" si="250"/>
        <v>75.612808815388135</v>
      </c>
      <c r="AU156" s="14">
        <f t="shared" si="247"/>
        <v>0.16544815879732352</v>
      </c>
      <c r="AX156" s="58"/>
      <c r="AY156" s="34" t="s">
        <v>2</v>
      </c>
      <c r="AZ156" s="34">
        <v>2.1640000000000001</v>
      </c>
      <c r="BA156" s="34">
        <v>35.887999999999998</v>
      </c>
    </row>
    <row r="157" spans="1:53" x14ac:dyDescent="0.25">
      <c r="A157" s="30" t="s">
        <v>93</v>
      </c>
      <c r="B157" s="30">
        <f>AZ721</f>
        <v>25.321999999999999</v>
      </c>
      <c r="C157" s="11">
        <v>0</v>
      </c>
      <c r="D157" s="8">
        <f t="shared" si="278"/>
        <v>5166.1200000000008</v>
      </c>
      <c r="E157" s="9">
        <v>0</v>
      </c>
      <c r="F157" s="11">
        <f t="shared" si="276"/>
        <v>313.94840394651834</v>
      </c>
      <c r="G157" s="8">
        <f t="shared" si="285"/>
        <v>307.60709881874072</v>
      </c>
      <c r="H157" s="8">
        <f t="shared" si="239"/>
        <v>299.71054572791945</v>
      </c>
      <c r="I157" s="8">
        <f t="shared" si="251"/>
        <v>285.45354782441268</v>
      </c>
      <c r="J157" s="8">
        <f t="shared" si="289"/>
        <v>259.88725288361115</v>
      </c>
      <c r="K157" s="8">
        <f t="shared" si="252"/>
        <v>234.02993780243955</v>
      </c>
      <c r="L157" s="8">
        <f t="shared" si="290"/>
        <v>208.50020972050947</v>
      </c>
      <c r="M157" s="8">
        <f t="shared" si="241"/>
        <v>198.50944768214165</v>
      </c>
      <c r="N157" s="8">
        <f t="shared" si="253"/>
        <v>182.16488740015319</v>
      </c>
      <c r="O157" s="8">
        <f t="shared" si="274"/>
        <v>172.66019709572547</v>
      </c>
      <c r="P157" s="8">
        <f t="shared" si="279"/>
        <v>159.67536747712882</v>
      </c>
      <c r="Q157" s="8">
        <f t="shared" si="287"/>
        <v>157.18449932471074</v>
      </c>
      <c r="R157" s="8">
        <f t="shared" si="245"/>
        <v>146.2244890271248</v>
      </c>
      <c r="S157" s="8">
        <f t="shared" si="257"/>
        <v>137.22226253359915</v>
      </c>
      <c r="T157" s="8">
        <f t="shared" si="281"/>
        <v>76.772414490447318</v>
      </c>
      <c r="U157" s="8">
        <f t="shared" si="291"/>
        <v>87.301982718000161</v>
      </c>
      <c r="V157" s="8">
        <f t="shared" ref="V157:V177" si="297">SQRT(V156^2+2*$P$195*9.81* $C157)</f>
        <v>141.45732084448653</v>
      </c>
      <c r="W157" s="8">
        <f t="shared" si="295"/>
        <v>355.1391451088582</v>
      </c>
      <c r="X157" s="8">
        <f t="shared" si="295"/>
        <v>340.61891158441603</v>
      </c>
      <c r="Y157" s="9">
        <f t="shared" si="295"/>
        <v>324.25217714542174</v>
      </c>
      <c r="Z157" s="11">
        <f t="shared" si="277"/>
        <v>138.53743474081787</v>
      </c>
      <c r="AA157" s="8">
        <f t="shared" si="286"/>
        <v>154.7466817986172</v>
      </c>
      <c r="AB157" s="8">
        <f t="shared" si="240"/>
        <v>166.96615006279899</v>
      </c>
      <c r="AC157" s="8">
        <f t="shared" si="254"/>
        <v>177.36119883918656</v>
      </c>
      <c r="AD157" s="8">
        <f t="shared" si="292"/>
        <v>220.73133810900083</v>
      </c>
      <c r="AE157" s="8">
        <f t="shared" si="255"/>
        <v>231.57492757133531</v>
      </c>
      <c r="AF157" s="8">
        <f t="shared" si="293"/>
        <v>272.84084522940543</v>
      </c>
      <c r="AG157" s="8">
        <f t="shared" si="243"/>
        <v>293.8170769833996</v>
      </c>
      <c r="AH157" s="8">
        <f t="shared" si="256"/>
        <v>293.48535673438693</v>
      </c>
      <c r="AI157" s="8">
        <f t="shared" si="275"/>
        <v>297.65612610046293</v>
      </c>
      <c r="AJ157" s="8">
        <f t="shared" si="280"/>
        <v>301.19767045406581</v>
      </c>
      <c r="AK157" s="8">
        <f t="shared" si="288"/>
        <v>311.97943190530981</v>
      </c>
      <c r="AL157" s="8">
        <f t="shared" si="246"/>
        <v>336.19307753022451</v>
      </c>
      <c r="AM157" s="8">
        <f t="shared" si="258"/>
        <v>336.22779336461758</v>
      </c>
      <c r="AN157" s="8">
        <f t="shared" si="282"/>
        <v>330.73664653118351</v>
      </c>
      <c r="AO157" s="8">
        <f t="shared" si="294"/>
        <v>347.72062237160122</v>
      </c>
      <c r="AP157" s="8">
        <f t="shared" ref="AP157:AP176" si="298">SQRT(AP158^2+2*$P$195*9.81* $C157)</f>
        <v>369.4904151889462</v>
      </c>
      <c r="AQ157" s="8">
        <f t="shared" si="296"/>
        <v>106.90156693262625</v>
      </c>
      <c r="AR157" s="8">
        <f t="shared" si="296"/>
        <v>73.938770161211352</v>
      </c>
      <c r="AS157" s="8">
        <f t="shared" si="296"/>
        <v>77.228387446236383</v>
      </c>
      <c r="AT157" s="30">
        <f t="shared" si="250"/>
        <v>73.938770161211352</v>
      </c>
      <c r="AU157" s="9">
        <f t="shared" si="247"/>
        <v>0</v>
      </c>
      <c r="AX157" s="58"/>
      <c r="AY157" s="34" t="s">
        <v>2</v>
      </c>
      <c r="AZ157" s="34">
        <v>2.2280000000000002</v>
      </c>
      <c r="BA157" s="34">
        <v>38.326999999999998</v>
      </c>
    </row>
    <row r="158" spans="1:53" x14ac:dyDescent="0.25">
      <c r="A158" s="4"/>
      <c r="B158" s="4"/>
      <c r="C158" s="12">
        <v>25.32</v>
      </c>
      <c r="D158" s="5">
        <f t="shared" si="278"/>
        <v>5191.4400000000005</v>
      </c>
      <c r="E158" s="14">
        <v>0</v>
      </c>
      <c r="F158" s="12">
        <f t="shared" si="276"/>
        <v>314.7543713891298</v>
      </c>
      <c r="G158" s="5">
        <f t="shared" si="285"/>
        <v>308.42963737566225</v>
      </c>
      <c r="H158" s="5">
        <f t="shared" si="239"/>
        <v>300.55469583509637</v>
      </c>
      <c r="I158" s="5">
        <f t="shared" si="251"/>
        <v>286.3397316712165</v>
      </c>
      <c r="J158" s="5">
        <f t="shared" si="289"/>
        <v>260.86030395479889</v>
      </c>
      <c r="K158" s="5">
        <f t="shared" si="252"/>
        <v>235.11002904132721</v>
      </c>
      <c r="L158" s="5">
        <f t="shared" si="290"/>
        <v>209.71182947439192</v>
      </c>
      <c r="M158" s="5">
        <f t="shared" si="241"/>
        <v>199.78166779529332</v>
      </c>
      <c r="N158" s="5">
        <f t="shared" si="253"/>
        <v>183.5504294996623</v>
      </c>
      <c r="O158" s="5">
        <f t="shared" si="274"/>
        <v>174.12138762695054</v>
      </c>
      <c r="P158" s="5">
        <f t="shared" si="279"/>
        <v>161.2542617947077</v>
      </c>
      <c r="Q158" s="5">
        <f t="shared" si="287"/>
        <v>158.78816327409294</v>
      </c>
      <c r="R158" s="5">
        <f t="shared" si="245"/>
        <v>147.94700118367976</v>
      </c>
      <c r="S158" s="5">
        <f t="shared" si="257"/>
        <v>139.0563314014864</v>
      </c>
      <c r="T158" s="5">
        <f t="shared" si="281"/>
        <v>80.004484841120288</v>
      </c>
      <c r="U158" s="5">
        <f t="shared" si="291"/>
        <v>90.157363284947493</v>
      </c>
      <c r="V158" s="5">
        <f t="shared" si="297"/>
        <v>143.23717250944324</v>
      </c>
      <c r="W158" s="5">
        <f t="shared" si="295"/>
        <v>355.85183202654815</v>
      </c>
      <c r="X158" s="5">
        <f t="shared" si="295"/>
        <v>341.36191483080273</v>
      </c>
      <c r="Y158" s="14">
        <f t="shared" si="295"/>
        <v>325.0325958293198</v>
      </c>
      <c r="Z158" s="12">
        <f t="shared" si="277"/>
        <v>138.53743474081787</v>
      </c>
      <c r="AA158" s="5">
        <f t="shared" si="286"/>
        <v>154.7466817986172</v>
      </c>
      <c r="AB158" s="5">
        <f t="shared" si="240"/>
        <v>166.96615006279899</v>
      </c>
      <c r="AC158" s="5">
        <f t="shared" si="254"/>
        <v>177.36119883918656</v>
      </c>
      <c r="AD158" s="5">
        <f t="shared" si="292"/>
        <v>220.73133810900083</v>
      </c>
      <c r="AE158" s="5">
        <f t="shared" si="255"/>
        <v>231.57492757133531</v>
      </c>
      <c r="AF158" s="5">
        <f t="shared" si="293"/>
        <v>272.84084522940543</v>
      </c>
      <c r="AG158" s="5">
        <f t="shared" si="243"/>
        <v>293.8170769833996</v>
      </c>
      <c r="AH158" s="5">
        <f t="shared" si="256"/>
        <v>293.48535673438693</v>
      </c>
      <c r="AI158" s="5">
        <f t="shared" si="275"/>
        <v>297.65612610046293</v>
      </c>
      <c r="AJ158" s="5">
        <f t="shared" si="280"/>
        <v>301.19767045406581</v>
      </c>
      <c r="AK158" s="5">
        <f t="shared" si="288"/>
        <v>311.97943190530981</v>
      </c>
      <c r="AL158" s="5">
        <f t="shared" si="246"/>
        <v>336.19307753022451</v>
      </c>
      <c r="AM158" s="5">
        <f t="shared" si="258"/>
        <v>336.22779336461758</v>
      </c>
      <c r="AN158" s="5">
        <f t="shared" si="282"/>
        <v>330.73664653118351</v>
      </c>
      <c r="AO158" s="5">
        <f t="shared" si="294"/>
        <v>347.72062237160122</v>
      </c>
      <c r="AP158" s="5">
        <f t="shared" si="298"/>
        <v>369.4904151889462</v>
      </c>
      <c r="AQ158" s="5">
        <f t="shared" si="296"/>
        <v>106.90156693262625</v>
      </c>
      <c r="AR158" s="5">
        <f t="shared" si="296"/>
        <v>73.938770161211352</v>
      </c>
      <c r="AS158" s="5">
        <f t="shared" si="296"/>
        <v>77.228387446236383</v>
      </c>
      <c r="AT158" s="4">
        <f t="shared" si="250"/>
        <v>73.938770161211352</v>
      </c>
      <c r="AU158" s="14">
        <f t="shared" si="247"/>
        <v>0.34244551193905304</v>
      </c>
      <c r="AX158" s="58"/>
      <c r="AY158" s="34" t="s">
        <v>2</v>
      </c>
      <c r="AZ158" s="34">
        <v>2.2970000000000002</v>
      </c>
      <c r="BA158" s="34">
        <v>41.38</v>
      </c>
    </row>
    <row r="159" spans="1:53" x14ac:dyDescent="0.25">
      <c r="A159" s="30" t="s">
        <v>45</v>
      </c>
      <c r="B159" s="30">
        <f>SUM(AZ722:AZ734)</f>
        <v>73.007999999999996</v>
      </c>
      <c r="C159" s="11">
        <v>0</v>
      </c>
      <c r="D159" s="8">
        <f>D158+C159</f>
        <v>5191.4400000000005</v>
      </c>
      <c r="E159" s="9">
        <f>$AG$200</f>
        <v>1039.4727692307692</v>
      </c>
      <c r="F159" s="11">
        <f t="shared" si="276"/>
        <v>314.7543713891298</v>
      </c>
      <c r="G159" s="8">
        <f t="shared" si="285"/>
        <v>308.42963737566225</v>
      </c>
      <c r="H159" s="8">
        <f t="shared" ref="H159:H177" si="299">SQRT(H158^2+2*$P$195*9.81* $C159)</f>
        <v>300.55469583509637</v>
      </c>
      <c r="I159" s="8">
        <f t="shared" si="251"/>
        <v>286.3397316712165</v>
      </c>
      <c r="J159" s="8">
        <f t="shared" si="289"/>
        <v>260.86030395479889</v>
      </c>
      <c r="K159" s="8">
        <f t="shared" si="252"/>
        <v>235.11002904132721</v>
      </c>
      <c r="L159" s="8">
        <f t="shared" si="290"/>
        <v>209.71182947439192</v>
      </c>
      <c r="M159" s="8">
        <f t="shared" si="241"/>
        <v>199.78166779529332</v>
      </c>
      <c r="N159" s="8">
        <f t="shared" si="253"/>
        <v>183.5504294996623</v>
      </c>
      <c r="O159" s="8">
        <f t="shared" si="274"/>
        <v>174.12138762695054</v>
      </c>
      <c r="P159" s="8">
        <f t="shared" si="279"/>
        <v>161.2542617947077</v>
      </c>
      <c r="Q159" s="8">
        <f t="shared" si="287"/>
        <v>158.78816327409294</v>
      </c>
      <c r="R159" s="8">
        <f t="shared" si="245"/>
        <v>147.94700118367976</v>
      </c>
      <c r="S159" s="8">
        <f t="shared" si="257"/>
        <v>139.0563314014864</v>
      </c>
      <c r="T159" s="8">
        <f t="shared" si="281"/>
        <v>80.004484841120288</v>
      </c>
      <c r="U159" s="8">
        <f t="shared" si="291"/>
        <v>90.157363284947493</v>
      </c>
      <c r="V159" s="8">
        <f t="shared" si="297"/>
        <v>143.23717250944324</v>
      </c>
      <c r="W159" s="22">
        <f>$AG$201</f>
        <v>104.50469388812529</v>
      </c>
      <c r="X159" s="8">
        <f t="shared" ref="X159:Y163" si="300">SQRT(X158^2+2*$P$195*9.81* $C159)</f>
        <v>341.36191483080273</v>
      </c>
      <c r="Y159" s="9">
        <f t="shared" si="300"/>
        <v>325.0325958293198</v>
      </c>
      <c r="Z159" s="11">
        <f t="shared" si="277"/>
        <v>136.69640396355118</v>
      </c>
      <c r="AA159" s="8">
        <f t="shared" si="286"/>
        <v>153.10069091837073</v>
      </c>
      <c r="AB159" s="8">
        <f t="shared" ref="AB159:AB176" si="301">SQRT(AB160^2+2*$P$195*9.81* $C159)</f>
        <v>165.44177615944864</v>
      </c>
      <c r="AC159" s="8">
        <f t="shared" si="254"/>
        <v>175.92691916154692</v>
      </c>
      <c r="AD159" s="8">
        <f t="shared" si="292"/>
        <v>219.58053113923839</v>
      </c>
      <c r="AE159" s="8">
        <f t="shared" si="255"/>
        <v>230.47827036766219</v>
      </c>
      <c r="AF159" s="8">
        <f t="shared" si="293"/>
        <v>271.91067073120979</v>
      </c>
      <c r="AG159" s="8">
        <f t="shared" si="243"/>
        <v>292.95351296591235</v>
      </c>
      <c r="AH159" s="8">
        <f t="shared" si="256"/>
        <v>292.62081376674206</v>
      </c>
      <c r="AI159" s="8">
        <f t="shared" si="275"/>
        <v>296.80373218195001</v>
      </c>
      <c r="AJ159" s="8">
        <f t="shared" si="280"/>
        <v>300.35532743561589</v>
      </c>
      <c r="AK159" s="8">
        <f t="shared" si="288"/>
        <v>311.1662770352209</v>
      </c>
      <c r="AL159" s="8">
        <f t="shared" si="246"/>
        <v>335.4386254014936</v>
      </c>
      <c r="AM159" s="8">
        <f t="shared" si="258"/>
        <v>335.47341930895209</v>
      </c>
      <c r="AN159" s="8">
        <f t="shared" si="282"/>
        <v>329.96971889961816</v>
      </c>
      <c r="AO159" s="8">
        <f t="shared" si="294"/>
        <v>346.99123512632667</v>
      </c>
      <c r="AP159" s="8">
        <f t="shared" si="298"/>
        <v>368.80408477740571</v>
      </c>
      <c r="AQ159" s="22">
        <f>$AG$201</f>
        <v>104.50469388812529</v>
      </c>
      <c r="AR159" s="8">
        <f t="shared" ref="AR159:AS163" si="302">SQRT(AR160^2+2*$P$195*9.81* $C159)</f>
        <v>70.428884450574955</v>
      </c>
      <c r="AS159" s="8">
        <f t="shared" si="302"/>
        <v>73.874960978304415</v>
      </c>
      <c r="AT159" s="30">
        <f t="shared" si="250"/>
        <v>70.428884450574955</v>
      </c>
      <c r="AU159" s="9">
        <f t="shared" si="247"/>
        <v>0</v>
      </c>
      <c r="AX159" s="58"/>
      <c r="AY159" s="34" t="s">
        <v>2</v>
      </c>
      <c r="AZ159" s="34">
        <v>2.367</v>
      </c>
      <c r="BA159" s="34">
        <v>45.314</v>
      </c>
    </row>
    <row r="160" spans="1:53" x14ac:dyDescent="0.25">
      <c r="A160" s="31"/>
      <c r="B160" s="31"/>
      <c r="C160" s="10">
        <v>50</v>
      </c>
      <c r="D160" s="1">
        <f t="shared" ref="D160:D161" si="303">D159+C160</f>
        <v>5241.4400000000005</v>
      </c>
      <c r="E160" s="6">
        <f>$AG$200</f>
        <v>1039.4727692307692</v>
      </c>
      <c r="F160" s="10">
        <f t="shared" si="276"/>
        <v>316.33990312410202</v>
      </c>
      <c r="G160" s="1">
        <f t="shared" si="285"/>
        <v>310.04751444203276</v>
      </c>
      <c r="H160" s="1">
        <f t="shared" si="299"/>
        <v>302.21473357288073</v>
      </c>
      <c r="I160" s="1">
        <f t="shared" si="251"/>
        <v>288.08169315932633</v>
      </c>
      <c r="J160" s="1">
        <f t="shared" si="289"/>
        <v>262.77122783780965</v>
      </c>
      <c r="K160" s="1">
        <f t="shared" si="252"/>
        <v>237.22846742289113</v>
      </c>
      <c r="L160" s="1">
        <f t="shared" si="290"/>
        <v>212.08411402435695</v>
      </c>
      <c r="M160" s="1">
        <f t="shared" si="241"/>
        <v>202.27044961404752</v>
      </c>
      <c r="N160" s="1">
        <f t="shared" si="253"/>
        <v>186.25622182764928</v>
      </c>
      <c r="O160" s="1">
        <f t="shared" si="274"/>
        <v>176.97140342195053</v>
      </c>
      <c r="P160" s="1">
        <f t="shared" si="279"/>
        <v>164.32759034001603</v>
      </c>
      <c r="Q160" s="1">
        <f t="shared" si="287"/>
        <v>161.90830984220668</v>
      </c>
      <c r="R160" s="1">
        <f t="shared" si="245"/>
        <v>151.29089582405061</v>
      </c>
      <c r="S160" s="1">
        <f t="shared" si="257"/>
        <v>142.60884721096377</v>
      </c>
      <c r="T160" s="1">
        <f t="shared" si="281"/>
        <v>86.031026930364177</v>
      </c>
      <c r="U160" s="1">
        <f t="shared" si="291"/>
        <v>95.545644351241876</v>
      </c>
      <c r="V160" s="1">
        <f t="shared" si="297"/>
        <v>146.6884712187703</v>
      </c>
      <c r="W160" s="23">
        <f>$AG$201</f>
        <v>104.50469388812529</v>
      </c>
      <c r="X160" s="1">
        <f t="shared" si="300"/>
        <v>342.82441117422229</v>
      </c>
      <c r="Y160" s="6">
        <f t="shared" si="300"/>
        <v>326.56822924397585</v>
      </c>
      <c r="Z160" s="10">
        <f t="shared" si="277"/>
        <v>136.69640396355118</v>
      </c>
      <c r="AA160" s="1">
        <f t="shared" si="286"/>
        <v>153.10069091837073</v>
      </c>
      <c r="AB160" s="1">
        <f t="shared" si="301"/>
        <v>165.44177615944864</v>
      </c>
      <c r="AC160" s="1">
        <f t="shared" si="254"/>
        <v>175.92691916154692</v>
      </c>
      <c r="AD160" s="1">
        <f t="shared" si="292"/>
        <v>219.58053113923839</v>
      </c>
      <c r="AE160" s="1">
        <f t="shared" si="255"/>
        <v>230.47827036766219</v>
      </c>
      <c r="AF160" s="1">
        <f t="shared" si="293"/>
        <v>271.91067073120979</v>
      </c>
      <c r="AG160" s="1">
        <f t="shared" si="243"/>
        <v>292.95351296591235</v>
      </c>
      <c r="AH160" s="1">
        <f t="shared" si="256"/>
        <v>292.62081376674206</v>
      </c>
      <c r="AI160" s="1">
        <f t="shared" si="275"/>
        <v>296.80373218195001</v>
      </c>
      <c r="AJ160" s="1">
        <f t="shared" si="280"/>
        <v>300.35532743561589</v>
      </c>
      <c r="AK160" s="1">
        <f t="shared" si="288"/>
        <v>311.1662770352209</v>
      </c>
      <c r="AL160" s="1">
        <f t="shared" si="246"/>
        <v>335.4386254014936</v>
      </c>
      <c r="AM160" s="1">
        <f t="shared" si="258"/>
        <v>335.47341930895209</v>
      </c>
      <c r="AN160" s="1">
        <f t="shared" si="282"/>
        <v>329.96971889961816</v>
      </c>
      <c r="AO160" s="1">
        <f t="shared" si="294"/>
        <v>346.99123512632667</v>
      </c>
      <c r="AP160" s="1">
        <f t="shared" si="298"/>
        <v>368.80408477740571</v>
      </c>
      <c r="AQ160" s="23">
        <f>$AG$201</f>
        <v>104.50469388812529</v>
      </c>
      <c r="AR160" s="1">
        <f t="shared" si="302"/>
        <v>70.428884450574955</v>
      </c>
      <c r="AS160" s="1">
        <f t="shared" si="302"/>
        <v>73.874960978304415</v>
      </c>
      <c r="AT160" s="31">
        <f t="shared" si="250"/>
        <v>70.428884450574955</v>
      </c>
      <c r="AU160" s="6">
        <f t="shared" si="247"/>
        <v>0.70993599274014652</v>
      </c>
      <c r="AX160" s="58"/>
      <c r="AY160" s="34" t="s">
        <v>2</v>
      </c>
      <c r="AZ160" s="34">
        <v>2.4359999999999999</v>
      </c>
      <c r="BA160" s="34">
        <v>49.183999999999997</v>
      </c>
    </row>
    <row r="161" spans="1:53" x14ac:dyDescent="0.25">
      <c r="A161" s="4"/>
      <c r="B161" s="4"/>
      <c r="C161" s="12">
        <v>23.01</v>
      </c>
      <c r="D161" s="5">
        <f t="shared" si="303"/>
        <v>5264.4500000000007</v>
      </c>
      <c r="E161" s="14">
        <f>$AG$200</f>
        <v>1039.4727692307692</v>
      </c>
      <c r="F161" s="12">
        <f t="shared" si="276"/>
        <v>317.06690087829452</v>
      </c>
      <c r="G161" s="5">
        <f t="shared" si="285"/>
        <v>310.78923169196599</v>
      </c>
      <c r="H161" s="5">
        <f t="shared" si="299"/>
        <v>302.97562692818587</v>
      </c>
      <c r="I161" s="5">
        <f t="shared" si="251"/>
        <v>288.87981455536874</v>
      </c>
      <c r="J161" s="5">
        <f t="shared" si="289"/>
        <v>263.64598139055727</v>
      </c>
      <c r="K161" s="5">
        <f t="shared" si="252"/>
        <v>238.19704255051892</v>
      </c>
      <c r="L161" s="5">
        <f t="shared" si="290"/>
        <v>213.16696917087421</v>
      </c>
      <c r="M161" s="5">
        <f t="shared" ref="M161:M177" si="304">SQRT(M160^2+2*$P$195*9.81* $C161)</f>
        <v>203.40555575271031</v>
      </c>
      <c r="N161" s="5">
        <f t="shared" si="253"/>
        <v>187.48830761812988</v>
      </c>
      <c r="O161" s="5">
        <f t="shared" si="274"/>
        <v>178.26767220428601</v>
      </c>
      <c r="P161" s="5">
        <f t="shared" si="279"/>
        <v>165.72278742211685</v>
      </c>
      <c r="Q161" s="5">
        <f t="shared" si="287"/>
        <v>163.32417494039271</v>
      </c>
      <c r="R161" s="5">
        <f t="shared" si="245"/>
        <v>152.80517165084348</v>
      </c>
      <c r="S161" s="5">
        <f t="shared" si="257"/>
        <v>144.21431491651586</v>
      </c>
      <c r="T161" s="5">
        <f t="shared" si="281"/>
        <v>88.666921220334743</v>
      </c>
      <c r="U161" s="5">
        <f t="shared" si="291"/>
        <v>97.925765141223167</v>
      </c>
      <c r="V161" s="5">
        <f t="shared" si="297"/>
        <v>148.24976530335556</v>
      </c>
      <c r="W161" s="24">
        <f>$AG$201</f>
        <v>104.50469388812529</v>
      </c>
      <c r="X161" s="5">
        <f t="shared" si="300"/>
        <v>343.49535982448469</v>
      </c>
      <c r="Y161" s="14">
        <f t="shared" si="300"/>
        <v>327.27250675170677</v>
      </c>
      <c r="Z161" s="12">
        <f t="shared" si="277"/>
        <v>132.98604008153026</v>
      </c>
      <c r="AA161" s="5">
        <f t="shared" si="286"/>
        <v>149.79720144142377</v>
      </c>
      <c r="AB161" s="5">
        <f t="shared" si="301"/>
        <v>162.3895356813151</v>
      </c>
      <c r="AC161" s="5">
        <f t="shared" si="254"/>
        <v>173.05970324045245</v>
      </c>
      <c r="AD161" s="5">
        <f t="shared" si="292"/>
        <v>217.29010482622081</v>
      </c>
      <c r="AE161" s="5">
        <f t="shared" si="255"/>
        <v>228.29720346878798</v>
      </c>
      <c r="AF161" s="5">
        <f t="shared" si="293"/>
        <v>270.06442353167586</v>
      </c>
      <c r="AG161" s="5">
        <f t="shared" ref="AG161:AG176" si="305">SQRT(AG162^2+2*$P$195*9.81* $C161)</f>
        <v>291.24069214151547</v>
      </c>
      <c r="AH161" s="5">
        <f t="shared" si="256"/>
        <v>290.90603405483074</v>
      </c>
      <c r="AI161" s="5">
        <f t="shared" si="275"/>
        <v>295.11325866035691</v>
      </c>
      <c r="AJ161" s="5">
        <f t="shared" si="280"/>
        <v>298.68495562876285</v>
      </c>
      <c r="AK161" s="5">
        <f t="shared" si="288"/>
        <v>309.55424720710886</v>
      </c>
      <c r="AL161" s="5">
        <f t="shared" si="246"/>
        <v>333.94378480702937</v>
      </c>
      <c r="AM161" s="5">
        <f t="shared" si="258"/>
        <v>333.97873444703032</v>
      </c>
      <c r="AN161" s="5">
        <f t="shared" si="282"/>
        <v>328.44998917748956</v>
      </c>
      <c r="AO161" s="5">
        <f t="shared" si="294"/>
        <v>345.5463749694008</v>
      </c>
      <c r="AP161" s="5">
        <f t="shared" si="298"/>
        <v>367.44500669964185</v>
      </c>
      <c r="AQ161" s="24">
        <f>$AG$201</f>
        <v>104.50469388812529</v>
      </c>
      <c r="AR161" s="5">
        <f t="shared" si="302"/>
        <v>62.925414300999556</v>
      </c>
      <c r="AS161" s="5">
        <f t="shared" si="302"/>
        <v>66.759942027730972</v>
      </c>
      <c r="AT161" s="4">
        <f t="shared" si="250"/>
        <v>62.925414300999556</v>
      </c>
      <c r="AU161" s="14">
        <f t="shared" si="247"/>
        <v>0.36567101314475564</v>
      </c>
      <c r="AX161" s="58"/>
      <c r="AY161" s="34" t="s">
        <v>2</v>
      </c>
      <c r="AZ161" s="34">
        <v>2.5030000000000001</v>
      </c>
      <c r="BA161" s="34">
        <v>55.524000000000001</v>
      </c>
    </row>
    <row r="162" spans="1:53" x14ac:dyDescent="0.25">
      <c r="A162" s="30" t="s">
        <v>94</v>
      </c>
      <c r="B162" s="30">
        <f>AZ735</f>
        <v>17.844000000000001</v>
      </c>
      <c r="C162" s="11">
        <v>0</v>
      </c>
      <c r="D162" s="8">
        <f>D161+C162</f>
        <v>5264.4500000000007</v>
      </c>
      <c r="E162" s="9">
        <v>0</v>
      </c>
      <c r="F162" s="11">
        <f t="shared" si="276"/>
        <v>317.06690087829452</v>
      </c>
      <c r="G162" s="8">
        <f t="shared" si="285"/>
        <v>310.78923169196599</v>
      </c>
      <c r="H162" s="8">
        <f t="shared" si="299"/>
        <v>302.97562692818587</v>
      </c>
      <c r="I162" s="8">
        <f t="shared" si="251"/>
        <v>288.87981455536874</v>
      </c>
      <c r="J162" s="8">
        <f t="shared" si="289"/>
        <v>263.64598139055727</v>
      </c>
      <c r="K162" s="8">
        <f t="shared" si="252"/>
        <v>238.19704255051892</v>
      </c>
      <c r="L162" s="8">
        <f t="shared" si="290"/>
        <v>213.16696917087421</v>
      </c>
      <c r="M162" s="8">
        <f t="shared" si="304"/>
        <v>203.40555575271031</v>
      </c>
      <c r="N162" s="8">
        <f t="shared" si="253"/>
        <v>187.48830761812988</v>
      </c>
      <c r="O162" s="8">
        <f t="shared" si="274"/>
        <v>178.26767220428601</v>
      </c>
      <c r="P162" s="8">
        <f t="shared" si="279"/>
        <v>165.72278742211685</v>
      </c>
      <c r="Q162" s="8">
        <f t="shared" si="287"/>
        <v>163.32417494039271</v>
      </c>
      <c r="R162" s="8">
        <f t="shared" si="245"/>
        <v>152.80517165084348</v>
      </c>
      <c r="S162" s="8">
        <f t="shared" si="257"/>
        <v>144.21431491651586</v>
      </c>
      <c r="T162" s="8">
        <f t="shared" si="281"/>
        <v>88.666921220334743</v>
      </c>
      <c r="U162" s="8">
        <f t="shared" si="291"/>
        <v>97.925765141223167</v>
      </c>
      <c r="V162" s="8">
        <f t="shared" si="297"/>
        <v>148.24976530335556</v>
      </c>
      <c r="W162" s="8">
        <f t="shared" ref="W162:W177" si="306">SQRT(W161^2+2*$P$195*9.81* $C162)</f>
        <v>104.50469388812529</v>
      </c>
      <c r="X162" s="8">
        <f t="shared" si="300"/>
        <v>343.49535982448469</v>
      </c>
      <c r="Y162" s="9">
        <f t="shared" si="300"/>
        <v>327.27250675170677</v>
      </c>
      <c r="Z162" s="11">
        <f t="shared" si="277"/>
        <v>131.24329138118401</v>
      </c>
      <c r="AA162" s="8">
        <f t="shared" si="286"/>
        <v>148.25220482570398</v>
      </c>
      <c r="AB162" s="8">
        <f t="shared" si="301"/>
        <v>160.9654496306369</v>
      </c>
      <c r="AC162" s="8">
        <f t="shared" si="254"/>
        <v>171.72412632380303</v>
      </c>
      <c r="AD162" s="8">
        <f t="shared" si="292"/>
        <v>216.22789905881717</v>
      </c>
      <c r="AE162" s="8">
        <f t="shared" si="255"/>
        <v>227.28644435528744</v>
      </c>
      <c r="AF162" s="8">
        <f t="shared" si="293"/>
        <v>269.21052641658798</v>
      </c>
      <c r="AG162" s="8">
        <f t="shared" si="305"/>
        <v>290.44905824441742</v>
      </c>
      <c r="AH162" s="8">
        <f t="shared" si="256"/>
        <v>290.11348697623549</v>
      </c>
      <c r="AI162" s="8">
        <f t="shared" si="275"/>
        <v>294.33204058195008</v>
      </c>
      <c r="AJ162" s="8">
        <f t="shared" si="280"/>
        <v>297.91310376510137</v>
      </c>
      <c r="AK162" s="8">
        <f t="shared" si="288"/>
        <v>308.80956371194185</v>
      </c>
      <c r="AL162" s="8">
        <f t="shared" si="246"/>
        <v>333.25360626292337</v>
      </c>
      <c r="AM162" s="8">
        <f t="shared" si="258"/>
        <v>333.28862827711362</v>
      </c>
      <c r="AN162" s="8">
        <f t="shared" si="282"/>
        <v>327.74824189718089</v>
      </c>
      <c r="AO162" s="8">
        <f t="shared" si="294"/>
        <v>344.87941650741311</v>
      </c>
      <c r="AP162" s="8">
        <f t="shared" si="298"/>
        <v>366.8178671009631</v>
      </c>
      <c r="AQ162" s="8">
        <f t="shared" ref="AQ162:AQ176" si="307">SQRT(AQ163^2+2*$P$195*9.81* $C162)</f>
        <v>355.2794310689132</v>
      </c>
      <c r="AR162" s="8">
        <f t="shared" si="302"/>
        <v>59.153380638408478</v>
      </c>
      <c r="AS162" s="8">
        <f t="shared" si="302"/>
        <v>63.217122170706254</v>
      </c>
      <c r="AT162" s="30">
        <f t="shared" si="250"/>
        <v>59.153380638408478</v>
      </c>
      <c r="AU162" s="9">
        <f t="shared" si="247"/>
        <v>0</v>
      </c>
      <c r="AX162" s="58"/>
      <c r="AY162" s="34" t="s">
        <v>2</v>
      </c>
      <c r="AZ162" s="34">
        <v>2.5750000000000002</v>
      </c>
      <c r="BA162" s="34">
        <v>61.445999999999998</v>
      </c>
    </row>
    <row r="163" spans="1:53" x14ac:dyDescent="0.25">
      <c r="A163" s="4"/>
      <c r="B163" s="4"/>
      <c r="C163" s="12">
        <v>17.84</v>
      </c>
      <c r="D163" s="5">
        <f>D162+C163</f>
        <v>5282.2900000000009</v>
      </c>
      <c r="E163" s="14">
        <v>0</v>
      </c>
      <c r="F163" s="12">
        <f t="shared" si="276"/>
        <v>317.62940803484526</v>
      </c>
      <c r="G163" s="5">
        <f t="shared" si="285"/>
        <v>311.36308026431539</v>
      </c>
      <c r="H163" s="5">
        <f t="shared" si="299"/>
        <v>303.56424645950528</v>
      </c>
      <c r="I163" s="5">
        <f t="shared" si="251"/>
        <v>289.49709579466287</v>
      </c>
      <c r="J163" s="5">
        <f t="shared" si="289"/>
        <v>264.32219868824876</v>
      </c>
      <c r="K163" s="5">
        <f t="shared" si="252"/>
        <v>238.94529142842242</v>
      </c>
      <c r="L163" s="5">
        <f t="shared" si="290"/>
        <v>214.00275222878895</v>
      </c>
      <c r="M163" s="5">
        <f t="shared" si="304"/>
        <v>204.28127992321993</v>
      </c>
      <c r="N163" s="5">
        <f t="shared" si="253"/>
        <v>188.43801821689408</v>
      </c>
      <c r="O163" s="5">
        <f t="shared" si="274"/>
        <v>179.26623822999903</v>
      </c>
      <c r="P163" s="5">
        <f t="shared" si="279"/>
        <v>166.79647324495843</v>
      </c>
      <c r="Q163" s="5">
        <f t="shared" si="287"/>
        <v>164.41352540457248</v>
      </c>
      <c r="R163" s="5">
        <f t="shared" si="245"/>
        <v>153.96896342849016</v>
      </c>
      <c r="S163" s="5">
        <f t="shared" si="257"/>
        <v>145.44686260913301</v>
      </c>
      <c r="T163" s="5">
        <f t="shared" si="281"/>
        <v>90.657840999513368</v>
      </c>
      <c r="U163" s="5">
        <f t="shared" si="291"/>
        <v>99.732024417906999</v>
      </c>
      <c r="V163" s="5">
        <f t="shared" si="297"/>
        <v>149.44903522104119</v>
      </c>
      <c r="W163" s="5">
        <f t="shared" si="306"/>
        <v>106.19911610108048</v>
      </c>
      <c r="X163" s="5">
        <f t="shared" si="300"/>
        <v>344.01465584616045</v>
      </c>
      <c r="Y163" s="14">
        <f t="shared" si="300"/>
        <v>327.81750241795504</v>
      </c>
      <c r="Z163" s="12">
        <f t="shared" si="277"/>
        <v>131.24329138118401</v>
      </c>
      <c r="AA163" s="5">
        <f t="shared" si="286"/>
        <v>148.25220482570398</v>
      </c>
      <c r="AB163" s="5">
        <f t="shared" si="301"/>
        <v>160.9654496306369</v>
      </c>
      <c r="AC163" s="5">
        <f t="shared" si="254"/>
        <v>171.72412632380303</v>
      </c>
      <c r="AD163" s="5">
        <f t="shared" si="292"/>
        <v>216.22789905881717</v>
      </c>
      <c r="AE163" s="5">
        <f t="shared" si="255"/>
        <v>227.28644435528744</v>
      </c>
      <c r="AF163" s="5">
        <f t="shared" si="293"/>
        <v>269.21052641658798</v>
      </c>
      <c r="AG163" s="5">
        <f t="shared" si="305"/>
        <v>290.44905824441742</v>
      </c>
      <c r="AH163" s="5">
        <f t="shared" si="256"/>
        <v>290.11348697623549</v>
      </c>
      <c r="AI163" s="5">
        <f t="shared" si="275"/>
        <v>294.33204058195008</v>
      </c>
      <c r="AJ163" s="5">
        <f t="shared" si="280"/>
        <v>297.91310376510137</v>
      </c>
      <c r="AK163" s="5">
        <f t="shared" si="288"/>
        <v>308.80956371194185</v>
      </c>
      <c r="AL163" s="5">
        <f t="shared" si="246"/>
        <v>333.25360626292337</v>
      </c>
      <c r="AM163" s="5">
        <f t="shared" si="258"/>
        <v>333.28862827711362</v>
      </c>
      <c r="AN163" s="5">
        <f t="shared" si="282"/>
        <v>327.74824189718089</v>
      </c>
      <c r="AO163" s="5">
        <f t="shared" si="294"/>
        <v>344.87941650741311</v>
      </c>
      <c r="AP163" s="5">
        <f t="shared" si="298"/>
        <v>366.8178671009631</v>
      </c>
      <c r="AQ163" s="5">
        <f t="shared" si="307"/>
        <v>355.2794310689132</v>
      </c>
      <c r="AR163" s="5">
        <f t="shared" si="302"/>
        <v>59.153380638408478</v>
      </c>
      <c r="AS163" s="5">
        <f t="shared" si="302"/>
        <v>63.217122170706254</v>
      </c>
      <c r="AT163" s="4">
        <f t="shared" si="250"/>
        <v>59.153380638408478</v>
      </c>
      <c r="AU163" s="14">
        <f t="shared" si="247"/>
        <v>0.30158884931787705</v>
      </c>
      <c r="AX163" s="58"/>
      <c r="AY163" s="34" t="s">
        <v>2</v>
      </c>
      <c r="AZ163" s="34">
        <v>2.653</v>
      </c>
      <c r="BA163" s="34">
        <v>69.646000000000001</v>
      </c>
    </row>
    <row r="164" spans="1:53" x14ac:dyDescent="0.25">
      <c r="A164" s="30" t="s">
        <v>46</v>
      </c>
      <c r="B164" s="30">
        <f>SUM(AZ736:AZ769)</f>
        <v>98.259999999999991</v>
      </c>
      <c r="C164" s="11">
        <v>0</v>
      </c>
      <c r="D164" s="8">
        <f>D163+C164</f>
        <v>5282.2900000000009</v>
      </c>
      <c r="E164" s="9">
        <f>$AH$200</f>
        <v>299.06231707317068</v>
      </c>
      <c r="F164" s="11">
        <f t="shared" si="276"/>
        <v>317.62940803484526</v>
      </c>
      <c r="G164" s="8">
        <f t="shared" si="285"/>
        <v>311.36308026431539</v>
      </c>
      <c r="H164" s="8">
        <f t="shared" si="299"/>
        <v>303.56424645950528</v>
      </c>
      <c r="I164" s="8">
        <f t="shared" si="251"/>
        <v>289.49709579466287</v>
      </c>
      <c r="J164" s="8">
        <f t="shared" si="289"/>
        <v>264.32219868824876</v>
      </c>
      <c r="K164" s="8">
        <f t="shared" si="252"/>
        <v>238.94529142842242</v>
      </c>
      <c r="L164" s="8">
        <f t="shared" si="290"/>
        <v>214.00275222878895</v>
      </c>
      <c r="M164" s="8">
        <f t="shared" si="304"/>
        <v>204.28127992321993</v>
      </c>
      <c r="N164" s="8">
        <f t="shared" si="253"/>
        <v>188.43801821689408</v>
      </c>
      <c r="O164" s="8">
        <f t="shared" si="274"/>
        <v>179.26623822999903</v>
      </c>
      <c r="P164" s="8">
        <f t="shared" si="279"/>
        <v>166.79647324495843</v>
      </c>
      <c r="Q164" s="8">
        <f t="shared" si="287"/>
        <v>164.41352540457248</v>
      </c>
      <c r="R164" s="8">
        <f t="shared" si="245"/>
        <v>153.96896342849016</v>
      </c>
      <c r="S164" s="8">
        <f t="shared" si="257"/>
        <v>145.44686260913301</v>
      </c>
      <c r="T164" s="8">
        <f t="shared" si="281"/>
        <v>90.657840999513368</v>
      </c>
      <c r="U164" s="8">
        <f t="shared" si="291"/>
        <v>99.732024417906999</v>
      </c>
      <c r="V164" s="8">
        <f t="shared" si="297"/>
        <v>149.44903522104119</v>
      </c>
      <c r="W164" s="8">
        <f t="shared" si="306"/>
        <v>106.19911610108048</v>
      </c>
      <c r="X164" s="22">
        <f>$AH$201</f>
        <v>56.05444875255165</v>
      </c>
      <c r="Y164" s="9">
        <f>SQRT(Y163^2+2*$P$195*9.81* $C164)</f>
        <v>327.81750241795504</v>
      </c>
      <c r="Z164" s="11">
        <f t="shared" si="277"/>
        <v>129.8760190203194</v>
      </c>
      <c r="AA164" s="8">
        <f t="shared" si="286"/>
        <v>147.04317399893981</v>
      </c>
      <c r="AB164" s="8">
        <f t="shared" si="301"/>
        <v>159.85260322807727</v>
      </c>
      <c r="AC164" s="8">
        <f t="shared" si="254"/>
        <v>170.68144112841753</v>
      </c>
      <c r="AD164" s="8">
        <f t="shared" si="292"/>
        <v>215.40075003441848</v>
      </c>
      <c r="AE164" s="8">
        <f t="shared" si="255"/>
        <v>226.49968338094686</v>
      </c>
      <c r="AF164" s="8">
        <f t="shared" si="293"/>
        <v>268.54661851808231</v>
      </c>
      <c r="AG164" s="8">
        <f t="shared" si="305"/>
        <v>289.83380447951373</v>
      </c>
      <c r="AH164" s="8">
        <f t="shared" si="256"/>
        <v>289.49752004034571</v>
      </c>
      <c r="AI164" s="8">
        <f t="shared" si="275"/>
        <v>293.72492045642758</v>
      </c>
      <c r="AJ164" s="8">
        <f t="shared" si="280"/>
        <v>297.3132963373082</v>
      </c>
      <c r="AK164" s="8">
        <f t="shared" si="288"/>
        <v>308.23096117028848</v>
      </c>
      <c r="AL164" s="8">
        <f t="shared" si="246"/>
        <v>332.71751512543426</v>
      </c>
      <c r="AM164" s="8">
        <f t="shared" si="258"/>
        <v>332.75259356290525</v>
      </c>
      <c r="AN164" s="8">
        <f t="shared" si="282"/>
        <v>327.20313086933169</v>
      </c>
      <c r="AO164" s="8">
        <f t="shared" si="294"/>
        <v>344.36142454475606</v>
      </c>
      <c r="AP164" s="8">
        <f t="shared" si="298"/>
        <v>366.33089742540119</v>
      </c>
      <c r="AQ164" s="8">
        <f t="shared" si="307"/>
        <v>354.77662398282479</v>
      </c>
      <c r="AR164" s="22">
        <f>$AH$201</f>
        <v>56.05444875255165</v>
      </c>
      <c r="AS164" s="8">
        <f>SQRT(AS165^2+2*$P$195*9.81* $C164)</f>
        <v>60.327301610017336</v>
      </c>
      <c r="AT164" s="30">
        <f t="shared" si="250"/>
        <v>56.05444875255165</v>
      </c>
      <c r="AU164" s="9">
        <f t="shared" si="247"/>
        <v>0</v>
      </c>
      <c r="AX164" s="58"/>
      <c r="AY164" s="34" t="s">
        <v>2</v>
      </c>
      <c r="AZ164" s="34">
        <v>2.7250000000000001</v>
      </c>
      <c r="BA164" s="34">
        <v>78.036000000000001</v>
      </c>
    </row>
    <row r="165" spans="1:53" x14ac:dyDescent="0.25">
      <c r="A165" s="31"/>
      <c r="B165" s="31"/>
      <c r="C165" s="10">
        <v>50</v>
      </c>
      <c r="D165" s="1">
        <f t="shared" ref="D165:D166" si="308">D164+C165</f>
        <v>5332.2900000000009</v>
      </c>
      <c r="E165" s="6">
        <f>$AH$200</f>
        <v>299.06231707317068</v>
      </c>
      <c r="F165" s="10">
        <f t="shared" si="276"/>
        <v>319.20065922326381</v>
      </c>
      <c r="G165" s="1">
        <f t="shared" si="285"/>
        <v>312.96579326131234</v>
      </c>
      <c r="H165" s="1">
        <f t="shared" si="299"/>
        <v>305.20791557318307</v>
      </c>
      <c r="I165" s="1">
        <f t="shared" si="251"/>
        <v>291.22017181772316</v>
      </c>
      <c r="J165" s="1">
        <f t="shared" si="289"/>
        <v>266.20827319861803</v>
      </c>
      <c r="K165" s="1">
        <f t="shared" si="252"/>
        <v>241.03002363982318</v>
      </c>
      <c r="L165" s="1">
        <f t="shared" si="290"/>
        <v>216.3279870046787</v>
      </c>
      <c r="M165" s="1">
        <f t="shared" si="304"/>
        <v>206.71589519693191</v>
      </c>
      <c r="N165" s="1">
        <f t="shared" si="253"/>
        <v>191.07461032149328</v>
      </c>
      <c r="O165" s="1">
        <f t="shared" si="274"/>
        <v>182.03572223367249</v>
      </c>
      <c r="P165" s="1">
        <f t="shared" si="279"/>
        <v>169.76950105056014</v>
      </c>
      <c r="Q165" s="1">
        <f t="shared" si="287"/>
        <v>167.42887246816184</v>
      </c>
      <c r="R165" s="1">
        <f t="shared" si="245"/>
        <v>157.18480110762536</v>
      </c>
      <c r="S165" s="1">
        <f t="shared" si="257"/>
        <v>148.84693427424028</v>
      </c>
      <c r="T165" s="1">
        <f t="shared" si="281"/>
        <v>96.018040673058138</v>
      </c>
      <c r="U165" s="1">
        <f t="shared" si="291"/>
        <v>104.62837423229895</v>
      </c>
      <c r="V165" s="1">
        <f t="shared" si="297"/>
        <v>152.7600540995584</v>
      </c>
      <c r="W165" s="1">
        <f t="shared" si="306"/>
        <v>110.81007292051915</v>
      </c>
      <c r="X165" s="23">
        <f>$AH$201</f>
        <v>56.05444875255165</v>
      </c>
      <c r="Y165" s="6">
        <f>SQRT(Y164^2+2*$P$195*9.81* $C165)</f>
        <v>329.34015074318825</v>
      </c>
      <c r="Z165" s="10">
        <f t="shared" si="277"/>
        <v>129.8760190203194</v>
      </c>
      <c r="AA165" s="1">
        <f t="shared" si="286"/>
        <v>147.04317399893981</v>
      </c>
      <c r="AB165" s="1">
        <f t="shared" si="301"/>
        <v>159.85260322807727</v>
      </c>
      <c r="AC165" s="1">
        <f t="shared" si="254"/>
        <v>170.68144112841753</v>
      </c>
      <c r="AD165" s="1">
        <f t="shared" si="292"/>
        <v>215.40075003441848</v>
      </c>
      <c r="AE165" s="1">
        <f t="shared" si="255"/>
        <v>226.49968338094686</v>
      </c>
      <c r="AF165" s="1">
        <f t="shared" si="293"/>
        <v>268.54661851808231</v>
      </c>
      <c r="AG165" s="1">
        <f t="shared" si="305"/>
        <v>289.83380447951373</v>
      </c>
      <c r="AH165" s="1">
        <f t="shared" si="256"/>
        <v>289.49752004034571</v>
      </c>
      <c r="AI165" s="1">
        <f t="shared" si="275"/>
        <v>293.72492045642758</v>
      </c>
      <c r="AJ165" s="1">
        <f t="shared" si="280"/>
        <v>297.3132963373082</v>
      </c>
      <c r="AK165" s="1">
        <f t="shared" si="288"/>
        <v>308.23096117028848</v>
      </c>
      <c r="AL165" s="1">
        <f t="shared" si="246"/>
        <v>332.71751512543426</v>
      </c>
      <c r="AM165" s="1">
        <f t="shared" si="258"/>
        <v>332.75259356290525</v>
      </c>
      <c r="AN165" s="1">
        <f t="shared" si="282"/>
        <v>327.20313086933169</v>
      </c>
      <c r="AO165" s="1">
        <f t="shared" si="294"/>
        <v>344.36142454475606</v>
      </c>
      <c r="AP165" s="1">
        <f t="shared" si="298"/>
        <v>366.33089742540119</v>
      </c>
      <c r="AQ165" s="1">
        <f t="shared" si="307"/>
        <v>354.77662398282479</v>
      </c>
      <c r="AR165" s="23">
        <f>$AH$201</f>
        <v>56.05444875255165</v>
      </c>
      <c r="AS165" s="1">
        <f>SQRT(AS166^2+2*$P$195*9.81* $C165)</f>
        <v>60.327301610017336</v>
      </c>
      <c r="AT165" s="31">
        <f t="shared" si="250"/>
        <v>56.05444875255165</v>
      </c>
      <c r="AU165" s="6">
        <f t="shared" ref="AU165:AU177" si="309">($C165/$AT165)</f>
        <v>0.89198986187022233</v>
      </c>
      <c r="AX165" s="58"/>
      <c r="AY165" s="34" t="s">
        <v>2</v>
      </c>
      <c r="AZ165" s="34">
        <v>2.8029999999999999</v>
      </c>
      <c r="BA165" s="34">
        <v>80.076999999999998</v>
      </c>
    </row>
    <row r="166" spans="1:53" x14ac:dyDescent="0.25">
      <c r="A166" s="4"/>
      <c r="B166" s="4"/>
      <c r="C166" s="12">
        <v>48.26</v>
      </c>
      <c r="D166" s="5">
        <f t="shared" si="308"/>
        <v>5380.5500000000011</v>
      </c>
      <c r="E166" s="14">
        <f>$AH$200</f>
        <v>299.06231707317068</v>
      </c>
      <c r="F166" s="12">
        <f t="shared" si="276"/>
        <v>320.70993011219059</v>
      </c>
      <c r="G166" s="5">
        <f t="shared" si="285"/>
        <v>314.50498593135609</v>
      </c>
      <c r="H166" s="5">
        <f t="shared" si="299"/>
        <v>306.78603317707808</v>
      </c>
      <c r="I166" s="5">
        <f t="shared" si="251"/>
        <v>292.87367054336619</v>
      </c>
      <c r="J166" s="5">
        <f t="shared" si="289"/>
        <v>268.01612478242805</v>
      </c>
      <c r="K166" s="5">
        <f t="shared" si="252"/>
        <v>243.02524708312453</v>
      </c>
      <c r="L166" s="5">
        <f t="shared" si="290"/>
        <v>218.54884210513777</v>
      </c>
      <c r="M166" s="5">
        <f t="shared" si="304"/>
        <v>209.0388953067561</v>
      </c>
      <c r="N166" s="5">
        <f t="shared" si="253"/>
        <v>193.58539493853999</v>
      </c>
      <c r="O166" s="5">
        <f t="shared" si="274"/>
        <v>184.66944141664251</v>
      </c>
      <c r="P166" s="5">
        <f t="shared" si="279"/>
        <v>172.59050353642328</v>
      </c>
      <c r="Q166" s="5">
        <f t="shared" si="287"/>
        <v>170.2886542314549</v>
      </c>
      <c r="R166" s="5">
        <f t="shared" si="245"/>
        <v>160.22752610972856</v>
      </c>
      <c r="S166" s="5">
        <f t="shared" si="257"/>
        <v>152.05659560453142</v>
      </c>
      <c r="T166" s="5">
        <f t="shared" si="281"/>
        <v>100.9220618036168</v>
      </c>
      <c r="U166" s="5">
        <f t="shared" si="291"/>
        <v>109.14620982193564</v>
      </c>
      <c r="V166" s="5">
        <f t="shared" si="297"/>
        <v>155.88916752776638</v>
      </c>
      <c r="W166" s="5">
        <f t="shared" si="306"/>
        <v>115.08549293742792</v>
      </c>
      <c r="X166" s="24">
        <f>$AH$201</f>
        <v>56.05444875255165</v>
      </c>
      <c r="Y166" s="14">
        <f>SQRT(Y165^2+2*$P$195*9.81* $C166)</f>
        <v>330.80316400473856</v>
      </c>
      <c r="Z166" s="12">
        <f t="shared" si="277"/>
        <v>125.96491700694429</v>
      </c>
      <c r="AA166" s="5">
        <f t="shared" si="286"/>
        <v>143.60040048580117</v>
      </c>
      <c r="AB166" s="5">
        <f t="shared" si="301"/>
        <v>156.69152739951545</v>
      </c>
      <c r="AC166" s="5">
        <f t="shared" si="254"/>
        <v>167.72457883588041</v>
      </c>
      <c r="AD166" s="5">
        <f t="shared" si="292"/>
        <v>213.06539633499858</v>
      </c>
      <c r="AE166" s="5">
        <f t="shared" si="255"/>
        <v>224.27992904330333</v>
      </c>
      <c r="AF166" s="5">
        <f t="shared" si="293"/>
        <v>266.67708247522216</v>
      </c>
      <c r="AG166" s="5">
        <f t="shared" si="305"/>
        <v>288.10243702382837</v>
      </c>
      <c r="AH166" s="5">
        <f t="shared" si="256"/>
        <v>287.76412929604408</v>
      </c>
      <c r="AI166" s="5">
        <f t="shared" si="275"/>
        <v>292.01662435062616</v>
      </c>
      <c r="AJ166" s="5">
        <f t="shared" si="280"/>
        <v>295.62573666539259</v>
      </c>
      <c r="AK166" s="5">
        <f t="shared" si="288"/>
        <v>306.6034987144796</v>
      </c>
      <c r="AL166" s="5">
        <f t="shared" si="246"/>
        <v>331.21039366427436</v>
      </c>
      <c r="AM166" s="5">
        <f t="shared" si="258"/>
        <v>331.24563170378565</v>
      </c>
      <c r="AN166" s="5">
        <f t="shared" si="282"/>
        <v>325.67049121879774</v>
      </c>
      <c r="AO166" s="5">
        <f t="shared" si="294"/>
        <v>342.90548364599499</v>
      </c>
      <c r="AP166" s="5">
        <f t="shared" si="298"/>
        <v>364.96260960336718</v>
      </c>
      <c r="AQ166" s="5">
        <f t="shared" si="307"/>
        <v>353.36359875438592</v>
      </c>
      <c r="AR166" s="24">
        <f>$AH$201</f>
        <v>56.05444875255165</v>
      </c>
      <c r="AS166" s="5">
        <f>SQRT(AS167^2+2*$P$195*9.81* $C166)</f>
        <v>51.368894474633187</v>
      </c>
      <c r="AT166" s="4">
        <f t="shared" si="250"/>
        <v>51.368894474633187</v>
      </c>
      <c r="AU166" s="14">
        <f t="shared" si="309"/>
        <v>0.93947904648466962</v>
      </c>
      <c r="AX166" s="58"/>
      <c r="AY166" s="34" t="s">
        <v>2</v>
      </c>
      <c r="AZ166" s="34">
        <v>2.8919999999999999</v>
      </c>
      <c r="BA166" s="34">
        <v>77.488</v>
      </c>
    </row>
    <row r="167" spans="1:53" x14ac:dyDescent="0.25">
      <c r="A167" s="61" t="s">
        <v>82</v>
      </c>
      <c r="B167" s="61">
        <f>SUM(AZ770:AZ845)</f>
        <v>470.33900000000006</v>
      </c>
      <c r="C167" s="11">
        <f>C164</f>
        <v>0</v>
      </c>
      <c r="D167" s="8">
        <f>D166+C167</f>
        <v>5380.5500000000011</v>
      </c>
      <c r="E167" s="9">
        <f t="shared" ref="E167:E177" si="310">$AI$200</f>
        <v>159.23126666666667</v>
      </c>
      <c r="F167" s="11">
        <f t="shared" si="276"/>
        <v>320.70993011219059</v>
      </c>
      <c r="G167" s="8">
        <f t="shared" si="285"/>
        <v>314.50498593135609</v>
      </c>
      <c r="H167" s="8">
        <f t="shared" si="299"/>
        <v>306.78603317707808</v>
      </c>
      <c r="I167" s="8">
        <f t="shared" si="251"/>
        <v>292.87367054336619</v>
      </c>
      <c r="J167" s="8">
        <f t="shared" si="289"/>
        <v>268.01612478242805</v>
      </c>
      <c r="K167" s="8">
        <f t="shared" si="252"/>
        <v>243.02524708312453</v>
      </c>
      <c r="L167" s="8">
        <f t="shared" si="290"/>
        <v>218.54884210513777</v>
      </c>
      <c r="M167" s="8">
        <f t="shared" si="304"/>
        <v>209.0388953067561</v>
      </c>
      <c r="N167" s="8">
        <f t="shared" si="253"/>
        <v>193.58539493853999</v>
      </c>
      <c r="O167" s="8">
        <f t="shared" si="274"/>
        <v>184.66944141664251</v>
      </c>
      <c r="P167" s="8">
        <f t="shared" si="279"/>
        <v>172.59050353642328</v>
      </c>
      <c r="Q167" s="8">
        <f t="shared" si="287"/>
        <v>170.2886542314549</v>
      </c>
      <c r="R167" s="8">
        <f t="shared" si="245"/>
        <v>160.22752610972856</v>
      </c>
      <c r="S167" s="8">
        <f t="shared" si="257"/>
        <v>152.05659560453142</v>
      </c>
      <c r="T167" s="8">
        <f t="shared" si="281"/>
        <v>100.9220618036168</v>
      </c>
      <c r="U167" s="8">
        <f t="shared" si="291"/>
        <v>109.14620982193564</v>
      </c>
      <c r="V167" s="8">
        <f t="shared" si="297"/>
        <v>155.88916752776638</v>
      </c>
      <c r="W167" s="8">
        <f t="shared" si="306"/>
        <v>115.08549293742792</v>
      </c>
      <c r="X167" s="8">
        <f t="shared" ref="X167:X177" si="311">SQRT(X166^2+2*$P$195*9.81* $C167)</f>
        <v>56.05444875255165</v>
      </c>
      <c r="Y167" s="27">
        <f t="shared" ref="Y167:Y177" si="312">$AI$201</f>
        <v>40.90189354474925</v>
      </c>
      <c r="Z167" s="11">
        <f t="shared" si="277"/>
        <v>122.07113455918382</v>
      </c>
      <c r="AA167" s="8">
        <f t="shared" si="286"/>
        <v>140.19727741893738</v>
      </c>
      <c r="AB167" s="8">
        <f t="shared" si="301"/>
        <v>153.57876264247312</v>
      </c>
      <c r="AC167" s="8">
        <f t="shared" si="254"/>
        <v>164.82031404433576</v>
      </c>
      <c r="AD167" s="8">
        <f t="shared" si="292"/>
        <v>210.7867754186444</v>
      </c>
      <c r="AE167" s="8">
        <f t="shared" si="255"/>
        <v>222.11638423958999</v>
      </c>
      <c r="AF167" s="8">
        <f t="shared" si="293"/>
        <v>264.86009116795316</v>
      </c>
      <c r="AG167" s="8">
        <f t="shared" si="305"/>
        <v>286.42139549109976</v>
      </c>
      <c r="AH167" s="8">
        <f t="shared" si="256"/>
        <v>286.08109983973145</v>
      </c>
      <c r="AI167" s="8">
        <f t="shared" si="275"/>
        <v>290.35824505795375</v>
      </c>
      <c r="AJ167" s="8">
        <f t="shared" si="280"/>
        <v>293.98771701374881</v>
      </c>
      <c r="AK167" s="8">
        <f t="shared" si="288"/>
        <v>305.02443672591204</v>
      </c>
      <c r="AL167" s="8">
        <f t="shared" si="246"/>
        <v>329.74918718208176</v>
      </c>
      <c r="AM167" s="8">
        <f t="shared" si="258"/>
        <v>329.78458135401053</v>
      </c>
      <c r="AN167" s="8">
        <f t="shared" si="282"/>
        <v>324.18431551617829</v>
      </c>
      <c r="AO167" s="8">
        <f t="shared" si="294"/>
        <v>341.49432248647082</v>
      </c>
      <c r="AP167" s="8">
        <f t="shared" si="298"/>
        <v>363.63705529621126</v>
      </c>
      <c r="AQ167" s="8">
        <f t="shared" si="307"/>
        <v>351.99436714335451</v>
      </c>
      <c r="AR167" s="8">
        <f t="shared" ref="AR167:AR176" si="313">SQRT(AR168^2+2*$P$195*9.81* $C167)</f>
        <v>343.42252579141092</v>
      </c>
      <c r="AS167" s="22">
        <f t="shared" ref="AS167:AS177" si="314">$AI$201</f>
        <v>40.90189354474925</v>
      </c>
      <c r="AT167" s="30">
        <f t="shared" si="250"/>
        <v>40.90189354474925</v>
      </c>
      <c r="AU167" s="9">
        <f t="shared" si="309"/>
        <v>0</v>
      </c>
      <c r="AX167" s="58"/>
      <c r="AY167" s="34" t="s">
        <v>2</v>
      </c>
      <c r="AZ167" s="34">
        <v>2.972</v>
      </c>
      <c r="BA167" s="34">
        <v>88.286000000000001</v>
      </c>
    </row>
    <row r="168" spans="1:53" x14ac:dyDescent="0.25">
      <c r="A168" s="62"/>
      <c r="B168" s="62"/>
      <c r="C168" s="10">
        <f t="shared" ref="C168:C176" si="315">$C$165</f>
        <v>50</v>
      </c>
      <c r="D168" s="1">
        <f t="shared" ref="D168:D177" si="316">D167+C168</f>
        <v>5430.5500000000011</v>
      </c>
      <c r="E168" s="6">
        <f t="shared" si="310"/>
        <v>159.23126666666667</v>
      </c>
      <c r="F168" s="10">
        <f t="shared" si="276"/>
        <v>322.26616215880648</v>
      </c>
      <c r="G168" s="1">
        <f t="shared" si="285"/>
        <v>316.09176859842853</v>
      </c>
      <c r="H168" s="1">
        <f t="shared" si="299"/>
        <v>308.41253241807027</v>
      </c>
      <c r="I168" s="1">
        <f t="shared" ref="I168:I177" si="317">SQRT(I167^2+2*$P$195*9.81* $C168)</f>
        <v>294.57699655191033</v>
      </c>
      <c r="J168" s="1">
        <f t="shared" si="289"/>
        <v>269.87638493093471</v>
      </c>
      <c r="K168" s="1">
        <f t="shared" ref="K168:K177" si="318">SQRT(K167^2+2*$P$195*9.81* $C168)</f>
        <v>245.07527561917325</v>
      </c>
      <c r="L168" s="1">
        <f t="shared" si="290"/>
        <v>220.82621308507836</v>
      </c>
      <c r="M168" s="1">
        <f t="shared" si="304"/>
        <v>211.4187308425366</v>
      </c>
      <c r="N168" s="1">
        <f t="shared" ref="N168:N177" si="319">SQRT(N167^2+2*$P$195*9.81* $C168)</f>
        <v>196.15281066941282</v>
      </c>
      <c r="O168" s="1">
        <f t="shared" si="274"/>
        <v>187.35907395462533</v>
      </c>
      <c r="P168" s="1">
        <f t="shared" si="279"/>
        <v>175.46538664635867</v>
      </c>
      <c r="Q168" s="1">
        <f t="shared" si="287"/>
        <v>173.20174872084866</v>
      </c>
      <c r="R168" s="1">
        <f t="shared" si="245"/>
        <v>163.32017671813776</v>
      </c>
      <c r="S168" s="1">
        <f t="shared" si="257"/>
        <v>155.31203516418168</v>
      </c>
      <c r="T168" s="1">
        <f t="shared" si="281"/>
        <v>105.76333277035594</v>
      </c>
      <c r="U168" s="1">
        <f t="shared" si="291"/>
        <v>113.63764833229347</v>
      </c>
      <c r="V168" s="1">
        <f t="shared" si="297"/>
        <v>159.06618921851373</v>
      </c>
      <c r="W168" s="1">
        <f t="shared" si="306"/>
        <v>119.35363708178637</v>
      </c>
      <c r="X168" s="1">
        <f t="shared" si="311"/>
        <v>64.363974589458337</v>
      </c>
      <c r="Y168" s="28">
        <f t="shared" si="312"/>
        <v>40.90189354474925</v>
      </c>
      <c r="Z168" s="10">
        <f t="shared" si="277"/>
        <v>122.07113455918382</v>
      </c>
      <c r="AA168" s="1">
        <f t="shared" si="286"/>
        <v>140.19727741893738</v>
      </c>
      <c r="AB168" s="1">
        <f t="shared" si="301"/>
        <v>153.57876264247312</v>
      </c>
      <c r="AC168" s="1">
        <f t="shared" ref="AC168:AC176" si="320">SQRT(AC169^2+2*$P$195*9.81* $C168)</f>
        <v>164.82031404433576</v>
      </c>
      <c r="AD168" s="1">
        <f t="shared" si="292"/>
        <v>210.7867754186444</v>
      </c>
      <c r="AE168" s="1">
        <f t="shared" ref="AE168:AE176" si="321">SQRT(AE169^2+2*$P$195*9.81* $C168)</f>
        <v>222.11638423958999</v>
      </c>
      <c r="AF168" s="1">
        <f t="shared" si="293"/>
        <v>264.86009116795316</v>
      </c>
      <c r="AG168" s="1">
        <f t="shared" si="305"/>
        <v>286.42139549109976</v>
      </c>
      <c r="AH168" s="1">
        <f t="shared" ref="AH168:AH176" si="322">SQRT(AH169^2+2*$P$195*9.81* $C168)</f>
        <v>286.08109983973145</v>
      </c>
      <c r="AI168" s="1">
        <f t="shared" si="275"/>
        <v>290.35824505795375</v>
      </c>
      <c r="AJ168" s="1">
        <f t="shared" si="280"/>
        <v>293.98771701374881</v>
      </c>
      <c r="AK168" s="1">
        <f t="shared" si="288"/>
        <v>305.02443672591204</v>
      </c>
      <c r="AL168" s="1">
        <f t="shared" si="246"/>
        <v>329.74918718208176</v>
      </c>
      <c r="AM168" s="1">
        <f t="shared" si="258"/>
        <v>329.78458135401053</v>
      </c>
      <c r="AN168" s="1">
        <f t="shared" si="282"/>
        <v>324.18431551617829</v>
      </c>
      <c r="AO168" s="1">
        <f t="shared" si="294"/>
        <v>341.49432248647082</v>
      </c>
      <c r="AP168" s="1">
        <f t="shared" si="298"/>
        <v>363.63705529621126</v>
      </c>
      <c r="AQ168" s="1">
        <f t="shared" si="307"/>
        <v>351.99436714335451</v>
      </c>
      <c r="AR168" s="1">
        <f t="shared" si="313"/>
        <v>343.42252579141092</v>
      </c>
      <c r="AS168" s="23">
        <f t="shared" si="314"/>
        <v>40.90189354474925</v>
      </c>
      <c r="AT168" s="31">
        <f t="shared" si="250"/>
        <v>40.90189354474925</v>
      </c>
      <c r="AU168" s="6">
        <f t="shared" si="309"/>
        <v>1.2224372924274729</v>
      </c>
      <c r="AX168" s="58"/>
      <c r="AY168" s="34" t="s">
        <v>2</v>
      </c>
      <c r="AZ168" s="34">
        <v>3.044</v>
      </c>
      <c r="BA168" s="34">
        <v>87.483000000000004</v>
      </c>
    </row>
    <row r="169" spans="1:53" x14ac:dyDescent="0.25">
      <c r="A169" s="62"/>
      <c r="B169" s="62"/>
      <c r="C169" s="10">
        <f t="shared" si="315"/>
        <v>50</v>
      </c>
      <c r="D169" s="1">
        <f t="shared" si="316"/>
        <v>5480.5500000000011</v>
      </c>
      <c r="E169" s="6">
        <f t="shared" si="310"/>
        <v>159.23126666666667</v>
      </c>
      <c r="F169" s="10">
        <f t="shared" si="276"/>
        <v>323.81491514840104</v>
      </c>
      <c r="G169" s="1">
        <f t="shared" si="285"/>
        <v>317.67062529557637</v>
      </c>
      <c r="H169" s="1">
        <f t="shared" si="299"/>
        <v>310.03049874573185</v>
      </c>
      <c r="I169" s="1">
        <f t="shared" si="317"/>
        <v>296.27052991741209</v>
      </c>
      <c r="J169" s="1">
        <f t="shared" si="289"/>
        <v>271.72390977495894</v>
      </c>
      <c r="K169" s="1">
        <f t="shared" si="318"/>
        <v>247.10829755354987</v>
      </c>
      <c r="L169" s="1">
        <f t="shared" si="290"/>
        <v>223.08033616949845</v>
      </c>
      <c r="M169" s="1">
        <f t="shared" si="304"/>
        <v>213.77207430127291</v>
      </c>
      <c r="N169" s="1">
        <f t="shared" si="319"/>
        <v>198.68705326092717</v>
      </c>
      <c r="O169" s="1">
        <f t="shared" si="274"/>
        <v>190.01063810517232</v>
      </c>
      <c r="P169" s="1">
        <f t="shared" si="279"/>
        <v>178.29392000557993</v>
      </c>
      <c r="Q169" s="1">
        <f t="shared" si="287"/>
        <v>176.06665147028838</v>
      </c>
      <c r="R169" s="1">
        <f t="shared" si="245"/>
        <v>166.35534293566812</v>
      </c>
      <c r="S169" s="1">
        <f t="shared" si="257"/>
        <v>158.50062544621079</v>
      </c>
      <c r="T169" s="1">
        <f t="shared" si="281"/>
        <v>110.39249321712526</v>
      </c>
      <c r="U169" s="1">
        <f t="shared" si="291"/>
        <v>117.95819224833009</v>
      </c>
      <c r="V169" s="1">
        <f t="shared" si="297"/>
        <v>162.18098702529841</v>
      </c>
      <c r="W169" s="1">
        <f t="shared" si="306"/>
        <v>123.47433208829588</v>
      </c>
      <c r="X169" s="1">
        <f t="shared" si="311"/>
        <v>71.717091581801043</v>
      </c>
      <c r="Y169" s="28">
        <f t="shared" si="312"/>
        <v>40.90189354474925</v>
      </c>
      <c r="Z169" s="10">
        <f t="shared" si="277"/>
        <v>117.90140750884343</v>
      </c>
      <c r="AA169" s="1">
        <f t="shared" si="286"/>
        <v>136.58205078150823</v>
      </c>
      <c r="AB169" s="1">
        <f t="shared" si="301"/>
        <v>150.28578221106977</v>
      </c>
      <c r="AC169" s="1">
        <f t="shared" si="320"/>
        <v>161.75634739222281</v>
      </c>
      <c r="AD169" s="1">
        <f t="shared" si="292"/>
        <v>208.39972334768112</v>
      </c>
      <c r="AE169" s="1">
        <f t="shared" si="321"/>
        <v>219.85237808054109</v>
      </c>
      <c r="AF169" s="1">
        <f t="shared" si="293"/>
        <v>262.96434719082447</v>
      </c>
      <c r="AG169" s="1">
        <f t="shared" si="305"/>
        <v>284.66927441343046</v>
      </c>
      <c r="AH169" s="1">
        <f t="shared" si="322"/>
        <v>284.3268817497044</v>
      </c>
      <c r="AI169" s="1">
        <f t="shared" si="275"/>
        <v>288.6300235130343</v>
      </c>
      <c r="AJ169" s="1">
        <f t="shared" si="280"/>
        <v>292.28095688045784</v>
      </c>
      <c r="AK169" s="1">
        <f t="shared" si="288"/>
        <v>303.37977355117118</v>
      </c>
      <c r="AL169" s="1">
        <f t="shared" si="246"/>
        <v>328.22843637814748</v>
      </c>
      <c r="AM169" s="1">
        <f t="shared" si="258"/>
        <v>328.26399452093432</v>
      </c>
      <c r="AN169" s="1">
        <f t="shared" si="282"/>
        <v>322.63733576059212</v>
      </c>
      <c r="AO169" s="1">
        <f t="shared" si="294"/>
        <v>340.02610530736274</v>
      </c>
      <c r="AP169" s="1">
        <f t="shared" si="298"/>
        <v>362.25859269933102</v>
      </c>
      <c r="AQ169" s="1">
        <f t="shared" si="307"/>
        <v>350.57012779278648</v>
      </c>
      <c r="AR169" s="1">
        <f t="shared" si="313"/>
        <v>341.96258745797371</v>
      </c>
      <c r="AS169" s="23">
        <f t="shared" si="314"/>
        <v>40.90189354474925</v>
      </c>
      <c r="AT169" s="31">
        <f t="shared" si="250"/>
        <v>40.90189354474925</v>
      </c>
      <c r="AU169" s="6">
        <f t="shared" si="309"/>
        <v>1.2224372924274729</v>
      </c>
      <c r="AX169" s="58"/>
      <c r="AY169" s="34" t="s">
        <v>2</v>
      </c>
      <c r="AZ169" s="34">
        <v>3.1219999999999999</v>
      </c>
      <c r="BA169" s="34">
        <v>87.938999999999993</v>
      </c>
    </row>
    <row r="170" spans="1:53" x14ac:dyDescent="0.25">
      <c r="A170" s="62"/>
      <c r="B170" s="62"/>
      <c r="C170" s="10">
        <f t="shared" si="315"/>
        <v>50</v>
      </c>
      <c r="D170" s="1">
        <f t="shared" si="316"/>
        <v>5530.5500000000011</v>
      </c>
      <c r="E170" s="6">
        <f t="shared" si="310"/>
        <v>159.23126666666667</v>
      </c>
      <c r="F170" s="10">
        <f t="shared" si="276"/>
        <v>325.35629588585829</v>
      </c>
      <c r="G170" s="1">
        <f t="shared" si="285"/>
        <v>319.24167361997473</v>
      </c>
      <c r="H170" s="1">
        <f t="shared" si="299"/>
        <v>311.64006506309045</v>
      </c>
      <c r="I170" s="1">
        <f t="shared" si="317"/>
        <v>297.95443762015725</v>
      </c>
      <c r="J170" s="1">
        <f t="shared" si="289"/>
        <v>273.55895734446358</v>
      </c>
      <c r="K170" s="1">
        <f t="shared" si="318"/>
        <v>249.12472924182725</v>
      </c>
      <c r="L170" s="1">
        <f t="shared" si="290"/>
        <v>225.31190910712297</v>
      </c>
      <c r="M170" s="1">
        <f t="shared" si="304"/>
        <v>216.09979118700912</v>
      </c>
      <c r="N170" s="1">
        <f t="shared" si="319"/>
        <v>201.18937629385533</v>
      </c>
      <c r="O170" s="1">
        <f t="shared" si="274"/>
        <v>192.62570595103543</v>
      </c>
      <c r="P170" s="1">
        <f t="shared" si="279"/>
        <v>181.07827564607561</v>
      </c>
      <c r="Q170" s="1">
        <f t="shared" si="287"/>
        <v>178.88567790619794</v>
      </c>
      <c r="R170" s="1">
        <f t="shared" si="245"/>
        <v>169.33611582661197</v>
      </c>
      <c r="S170" s="1">
        <f t="shared" si="257"/>
        <v>161.62632293917969</v>
      </c>
      <c r="T170" s="1">
        <f t="shared" si="281"/>
        <v>114.83519738604993</v>
      </c>
      <c r="U170" s="1">
        <f t="shared" si="291"/>
        <v>122.12598052213953</v>
      </c>
      <c r="V170" s="1">
        <f t="shared" si="297"/>
        <v>165.23707983530818</v>
      </c>
      <c r="W170" s="1">
        <f t="shared" si="306"/>
        <v>127.4618793390823</v>
      </c>
      <c r="X170" s="1">
        <f t="shared" si="311"/>
        <v>78.383424427313955</v>
      </c>
      <c r="Y170" s="28">
        <f t="shared" si="312"/>
        <v>40.90189354474925</v>
      </c>
      <c r="Z170" s="10">
        <f t="shared" si="277"/>
        <v>113.57870351684053</v>
      </c>
      <c r="AA170" s="1">
        <f t="shared" si="286"/>
        <v>132.86849361561414</v>
      </c>
      <c r="AB170" s="1">
        <f t="shared" si="301"/>
        <v>146.9190128431072</v>
      </c>
      <c r="AC170" s="1">
        <f t="shared" si="320"/>
        <v>158.63321191249162</v>
      </c>
      <c r="AD170" s="1">
        <f t="shared" si="292"/>
        <v>205.98501084154162</v>
      </c>
      <c r="AE170" s="1">
        <f t="shared" si="321"/>
        <v>217.56481367093619</v>
      </c>
      <c r="AF170" s="1">
        <f t="shared" si="293"/>
        <v>261.05483694713735</v>
      </c>
      <c r="AG170" s="1">
        <f t="shared" si="305"/>
        <v>282.90630214802388</v>
      </c>
      <c r="AH170" s="1">
        <f t="shared" si="322"/>
        <v>282.5617732204949</v>
      </c>
      <c r="AI170" s="1">
        <f t="shared" si="275"/>
        <v>286.89139142388836</v>
      </c>
      <c r="AJ170" s="1">
        <f t="shared" si="280"/>
        <v>290.56417149221284</v>
      </c>
      <c r="AK170" s="1">
        <f t="shared" si="288"/>
        <v>301.72614570162779</v>
      </c>
      <c r="AL170" s="1">
        <f t="shared" si="246"/>
        <v>326.70060674452935</v>
      </c>
      <c r="AM170" s="1">
        <f t="shared" si="258"/>
        <v>326.7363311583822</v>
      </c>
      <c r="AN170" s="1">
        <f t="shared" si="282"/>
        <v>321.08290273182263</v>
      </c>
      <c r="AO170" s="1">
        <f t="shared" si="294"/>
        <v>338.5515208804913</v>
      </c>
      <c r="AP170" s="1">
        <f t="shared" si="298"/>
        <v>360.87486471698162</v>
      </c>
      <c r="AQ170" s="1">
        <f t="shared" si="307"/>
        <v>349.14007862267925</v>
      </c>
      <c r="AR170" s="1">
        <f t="shared" si="313"/>
        <v>340.49638943893711</v>
      </c>
      <c r="AS170" s="23">
        <f t="shared" si="314"/>
        <v>40.90189354474925</v>
      </c>
      <c r="AT170" s="31">
        <f t="shared" si="250"/>
        <v>40.90189354474925</v>
      </c>
      <c r="AU170" s="6">
        <f t="shared" si="309"/>
        <v>1.2224372924274729</v>
      </c>
      <c r="AX170" s="58"/>
      <c r="AY170" s="34" t="s">
        <v>2</v>
      </c>
      <c r="AZ170" s="34">
        <v>3.2170000000000001</v>
      </c>
      <c r="BA170" s="34">
        <v>103.405</v>
      </c>
    </row>
    <row r="171" spans="1:53" x14ac:dyDescent="0.25">
      <c r="A171" s="62"/>
      <c r="B171" s="62"/>
      <c r="C171" s="10">
        <f t="shared" si="315"/>
        <v>50</v>
      </c>
      <c r="D171" s="1">
        <f t="shared" si="316"/>
        <v>5580.5500000000011</v>
      </c>
      <c r="E171" s="6">
        <f t="shared" si="310"/>
        <v>159.23126666666667</v>
      </c>
      <c r="F171" s="10">
        <f t="shared" si="276"/>
        <v>326.89040865795704</v>
      </c>
      <c r="G171" s="1">
        <f t="shared" si="285"/>
        <v>320.8050282892749</v>
      </c>
      <c r="H171" s="1">
        <f t="shared" si="299"/>
        <v>313.24136085856742</v>
      </c>
      <c r="I171" s="1">
        <f t="shared" si="317"/>
        <v>299.62888194822636</v>
      </c>
      <c r="J171" s="1">
        <f t="shared" si="289"/>
        <v>275.38177707210411</v>
      </c>
      <c r="K171" s="1">
        <f t="shared" si="318"/>
        <v>251.12497032317145</v>
      </c>
      <c r="L171" s="1">
        <f t="shared" si="290"/>
        <v>227.52159542666811</v>
      </c>
      <c r="M171" s="1">
        <f t="shared" si="304"/>
        <v>218.40270087860395</v>
      </c>
      <c r="N171" s="1">
        <f t="shared" si="319"/>
        <v>203.66095633063918</v>
      </c>
      <c r="O171" s="1">
        <f t="shared" si="274"/>
        <v>195.20574426264912</v>
      </c>
      <c r="P171" s="1">
        <f t="shared" si="279"/>
        <v>183.82046107807514</v>
      </c>
      <c r="Q171" s="1">
        <f t="shared" si="287"/>
        <v>181.66096377582056</v>
      </c>
      <c r="R171" s="1">
        <f t="shared" si="245"/>
        <v>172.26531897989145</v>
      </c>
      <c r="S171" s="1">
        <f t="shared" si="257"/>
        <v>164.6927086025365</v>
      </c>
      <c r="T171" s="1">
        <f t="shared" si="281"/>
        <v>119.11231069328245</v>
      </c>
      <c r="U171" s="1">
        <f t="shared" si="291"/>
        <v>126.15615370838636</v>
      </c>
      <c r="V171" s="1">
        <f t="shared" si="297"/>
        <v>168.23766686595488</v>
      </c>
      <c r="W171" s="1">
        <f t="shared" si="306"/>
        <v>131.32840775952008</v>
      </c>
      <c r="X171" s="1">
        <f t="shared" si="311"/>
        <v>84.525624664668626</v>
      </c>
      <c r="Y171" s="28">
        <f t="shared" si="312"/>
        <v>40.90189354474925</v>
      </c>
      <c r="Z171" s="10">
        <f t="shared" si="277"/>
        <v>109.0848380507867</v>
      </c>
      <c r="AA171" s="1">
        <f t="shared" si="286"/>
        <v>129.04811736589767</v>
      </c>
      <c r="AB171" s="1">
        <f t="shared" si="301"/>
        <v>143.47325999918277</v>
      </c>
      <c r="AC171" s="1">
        <f t="shared" si="320"/>
        <v>155.44734131426461</v>
      </c>
      <c r="AD171" s="1">
        <f t="shared" si="292"/>
        <v>203.54165345547827</v>
      </c>
      <c r="AE171" s="1">
        <f t="shared" si="321"/>
        <v>215.25293992805112</v>
      </c>
      <c r="AF171" s="1">
        <f t="shared" si="293"/>
        <v>259.13125611067545</v>
      </c>
      <c r="AG171" s="1">
        <f t="shared" si="305"/>
        <v>281.132274552512</v>
      </c>
      <c r="AH171" s="1">
        <f t="shared" si="322"/>
        <v>280.7855688697523</v>
      </c>
      <c r="AI171" s="1">
        <f t="shared" si="275"/>
        <v>285.14215835813326</v>
      </c>
      <c r="AJ171" s="1">
        <f t="shared" si="280"/>
        <v>288.8371820852642</v>
      </c>
      <c r="AK171" s="1">
        <f t="shared" si="288"/>
        <v>300.0634049662836</v>
      </c>
      <c r="AL171" s="1">
        <f t="shared" si="246"/>
        <v>325.16559849904729</v>
      </c>
      <c r="AM171" s="1">
        <f t="shared" si="258"/>
        <v>325.20149153846143</v>
      </c>
      <c r="AN171" s="1">
        <f t="shared" si="282"/>
        <v>319.52090765189854</v>
      </c>
      <c r="AO171" s="1">
        <f t="shared" si="294"/>
        <v>337.07048564134732</v>
      </c>
      <c r="AP171" s="1">
        <f t="shared" si="298"/>
        <v>359.48581054681392</v>
      </c>
      <c r="AQ171" s="1">
        <f t="shared" si="307"/>
        <v>347.7041479485838</v>
      </c>
      <c r="AR171" s="1">
        <f t="shared" si="313"/>
        <v>339.02385051932902</v>
      </c>
      <c r="AS171" s="23">
        <f t="shared" si="314"/>
        <v>40.90189354474925</v>
      </c>
      <c r="AT171" s="31">
        <f t="shared" si="250"/>
        <v>40.90189354474925</v>
      </c>
      <c r="AU171" s="6">
        <f t="shared" si="309"/>
        <v>1.2224372924274729</v>
      </c>
      <c r="AX171" s="58"/>
      <c r="AY171" s="34" t="s">
        <v>2</v>
      </c>
      <c r="AZ171" s="34">
        <v>3.306</v>
      </c>
      <c r="BA171" s="34">
        <v>114.828</v>
      </c>
    </row>
    <row r="172" spans="1:53" x14ac:dyDescent="0.25">
      <c r="A172" s="62"/>
      <c r="B172" s="62"/>
      <c r="C172" s="10">
        <f t="shared" si="315"/>
        <v>50</v>
      </c>
      <c r="D172" s="1">
        <f t="shared" si="316"/>
        <v>5630.5500000000011</v>
      </c>
      <c r="E172" s="6">
        <f t="shared" si="310"/>
        <v>159.23126666666667</v>
      </c>
      <c r="F172" s="10">
        <f t="shared" si="276"/>
        <v>328.41735531571129</v>
      </c>
      <c r="G172" s="1">
        <f t="shared" si="285"/>
        <v>322.36080123936046</v>
      </c>
      <c r="H172" s="1">
        <f t="shared" si="299"/>
        <v>314.83451232755158</v>
      </c>
      <c r="I172" s="1">
        <f t="shared" si="317"/>
        <v>301.29402068003969</v>
      </c>
      <c r="J172" s="1">
        <f t="shared" si="289"/>
        <v>277.19261018899846</v>
      </c>
      <c r="K172" s="1">
        <f t="shared" si="318"/>
        <v>253.10940464513314</v>
      </c>
      <c r="L172" s="1">
        <f t="shared" si="290"/>
        <v>229.71002674131674</v>
      </c>
      <c r="M172" s="1">
        <f t="shared" si="304"/>
        <v>220.68157999948465</v>
      </c>
      <c r="N172" s="1">
        <f t="shared" si="319"/>
        <v>206.10289938162083</v>
      </c>
      <c r="O172" s="1">
        <f t="shared" si="274"/>
        <v>197.75212411788343</v>
      </c>
      <c r="P172" s="1">
        <f t="shared" si="279"/>
        <v>186.52233622533291</v>
      </c>
      <c r="Q172" s="1">
        <f t="shared" si="287"/>
        <v>184.39448408225229</v>
      </c>
      <c r="R172" s="1">
        <f t="shared" si="245"/>
        <v>175.14553983257395</v>
      </c>
      <c r="S172" s="1">
        <f t="shared" si="257"/>
        <v>167.70303594997915</v>
      </c>
      <c r="T172" s="1">
        <f t="shared" si="281"/>
        <v>123.24107496566658</v>
      </c>
      <c r="U172" s="1">
        <f t="shared" si="291"/>
        <v>130.06150513696974</v>
      </c>
      <c r="V172" s="1">
        <f t="shared" si="297"/>
        <v>171.18566690146699</v>
      </c>
      <c r="W172" s="1">
        <f t="shared" si="306"/>
        <v>135.08430954278433</v>
      </c>
      <c r="X172" s="1">
        <f t="shared" si="311"/>
        <v>90.250768556020816</v>
      </c>
      <c r="Y172" s="28">
        <f t="shared" si="312"/>
        <v>40.90189354474925</v>
      </c>
      <c r="Z172" s="10">
        <f t="shared" si="277"/>
        <v>104.39771018832914</v>
      </c>
      <c r="AA172" s="1">
        <f t="shared" si="286"/>
        <v>125.11113697701937</v>
      </c>
      <c r="AB172" s="1">
        <f t="shared" si="301"/>
        <v>139.94268946534186</v>
      </c>
      <c r="AC172" s="1">
        <f t="shared" si="320"/>
        <v>152.19479597434821</v>
      </c>
      <c r="AD172" s="1">
        <f t="shared" si="292"/>
        <v>201.06860692656625</v>
      </c>
      <c r="AE172" s="1">
        <f t="shared" si="321"/>
        <v>212.91596499010868</v>
      </c>
      <c r="AF172" s="1">
        <f t="shared" si="293"/>
        <v>257.19328897445297</v>
      </c>
      <c r="AG172" s="1">
        <f t="shared" si="305"/>
        <v>279.34698100224563</v>
      </c>
      <c r="AH172" s="1">
        <f t="shared" si="322"/>
        <v>278.9980567773016</v>
      </c>
      <c r="AI172" s="1">
        <f t="shared" si="275"/>
        <v>283.38212800586905</v>
      </c>
      <c r="AJ172" s="1">
        <f t="shared" si="280"/>
        <v>287.09980451918818</v>
      </c>
      <c r="AK172" s="1">
        <f t="shared" si="288"/>
        <v>298.39139900466284</v>
      </c>
      <c r="AL172" s="1">
        <f t="shared" si="246"/>
        <v>323.6233094930642</v>
      </c>
      <c r="AM172" s="1">
        <f t="shared" si="258"/>
        <v>323.6593735686331</v>
      </c>
      <c r="AN172" s="1">
        <f t="shared" si="282"/>
        <v>317.95123907085673</v>
      </c>
      <c r="AO172" s="1">
        <f t="shared" si="294"/>
        <v>335.58291418141914</v>
      </c>
      <c r="AP172" s="1">
        <f t="shared" si="298"/>
        <v>358.09136820719345</v>
      </c>
      <c r="AQ172" s="1">
        <f t="shared" si="307"/>
        <v>346.26226259968132</v>
      </c>
      <c r="AR172" s="1">
        <f t="shared" si="313"/>
        <v>337.54488771266017</v>
      </c>
      <c r="AS172" s="23">
        <f t="shared" si="314"/>
        <v>40.90189354474925</v>
      </c>
      <c r="AT172" s="31">
        <f t="shared" si="250"/>
        <v>40.90189354474925</v>
      </c>
      <c r="AU172" s="6">
        <f t="shared" si="309"/>
        <v>1.2224372924274729</v>
      </c>
      <c r="AX172" s="58"/>
      <c r="AY172" s="34" t="s">
        <v>2</v>
      </c>
      <c r="AZ172" s="34">
        <v>3.3809999999999998</v>
      </c>
      <c r="BA172" s="34">
        <v>122.626</v>
      </c>
    </row>
    <row r="173" spans="1:53" x14ac:dyDescent="0.25">
      <c r="A173" s="62"/>
      <c r="B173" s="62"/>
      <c r="C173" s="10">
        <f t="shared" si="315"/>
        <v>50</v>
      </c>
      <c r="D173" s="1">
        <f t="shared" si="316"/>
        <v>5680.5500000000011</v>
      </c>
      <c r="E173" s="6">
        <f t="shared" si="310"/>
        <v>159.23126666666667</v>
      </c>
      <c r="F173" s="10">
        <f t="shared" si="276"/>
        <v>329.93723535328076</v>
      </c>
      <c r="G173" s="1">
        <f t="shared" si="285"/>
        <v>323.90910171787772</v>
      </c>
      <c r="H173" s="1">
        <f t="shared" si="299"/>
        <v>316.41964248846375</v>
      </c>
      <c r="I173" s="1">
        <f t="shared" si="317"/>
        <v>302.95000725787116</v>
      </c>
      <c r="J173" s="1">
        <f t="shared" si="289"/>
        <v>278.99169009737557</v>
      </c>
      <c r="K173" s="1">
        <f t="shared" si="318"/>
        <v>255.07840112368146</v>
      </c>
      <c r="L173" s="1">
        <f t="shared" si="290"/>
        <v>231.87780485742152</v>
      </c>
      <c r="M173" s="1">
        <f t="shared" si="304"/>
        <v>222.93716547733567</v>
      </c>
      <c r="N173" s="1">
        <f t="shared" si="319"/>
        <v>208.51624668958178</v>
      </c>
      <c r="O173" s="1">
        <f t="shared" si="274"/>
        <v>200.26612942066558</v>
      </c>
      <c r="P173" s="1">
        <f t="shared" si="279"/>
        <v>189.18562818289379</v>
      </c>
      <c r="Q173" s="1">
        <f t="shared" si="287"/>
        <v>187.08806952865808</v>
      </c>
      <c r="R173" s="1">
        <f t="shared" si="245"/>
        <v>177.97915642918343</v>
      </c>
      <c r="S173" s="1">
        <f t="shared" si="257"/>
        <v>170.66027149527216</v>
      </c>
      <c r="T173" s="1">
        <f t="shared" si="281"/>
        <v>127.23593265541402</v>
      </c>
      <c r="U173" s="1">
        <f t="shared" si="291"/>
        <v>133.85296081332683</v>
      </c>
      <c r="V173" s="1">
        <f t="shared" si="297"/>
        <v>174.08375154648985</v>
      </c>
      <c r="W173" s="1">
        <f t="shared" si="306"/>
        <v>138.7385695639492</v>
      </c>
      <c r="X173" s="1">
        <f t="shared" si="311"/>
        <v>95.6337870470078</v>
      </c>
      <c r="Y173" s="28">
        <f t="shared" si="312"/>
        <v>40.90189354474925</v>
      </c>
      <c r="Z173" s="10">
        <f t="shared" si="277"/>
        <v>99.49000900877617</v>
      </c>
      <c r="AA173" s="1">
        <f t="shared" si="286"/>
        <v>121.04617546904365</v>
      </c>
      <c r="AB173" s="1">
        <f t="shared" si="301"/>
        <v>136.32071132000854</v>
      </c>
      <c r="AC173" s="1">
        <f t="shared" si="320"/>
        <v>148.87120581789307</v>
      </c>
      <c r="AD173" s="1">
        <f t="shared" si="292"/>
        <v>198.56476195788116</v>
      </c>
      <c r="AE173" s="1">
        <f t="shared" si="321"/>
        <v>210.55305304760884</v>
      </c>
      <c r="AF173" s="1">
        <f t="shared" si="293"/>
        <v>255.24060784580587</v>
      </c>
      <c r="AG173" s="1">
        <f t="shared" si="305"/>
        <v>277.55020409840989</v>
      </c>
      <c r="AH173" s="1">
        <f t="shared" si="322"/>
        <v>277.19901819001888</v>
      </c>
      <c r="AI173" s="1">
        <f t="shared" si="275"/>
        <v>281.61109792253347</v>
      </c>
      <c r="AJ173" s="1">
        <f t="shared" si="280"/>
        <v>285.35184904772575</v>
      </c>
      <c r="AK173" s="1">
        <f t="shared" si="288"/>
        <v>296.7099711839154</v>
      </c>
      <c r="AL173" s="1">
        <f t="shared" si="246"/>
        <v>322.07363513215984</v>
      </c>
      <c r="AM173" s="1">
        <f t="shared" si="258"/>
        <v>322.10987271246438</v>
      </c>
      <c r="AN173" s="1">
        <f t="shared" si="282"/>
        <v>316.37378277394146</v>
      </c>
      <c r="AO173" s="1">
        <f t="shared" si="294"/>
        <v>334.08871919071697</v>
      </c>
      <c r="AP173" s="1">
        <f t="shared" si="298"/>
        <v>356.69147450492812</v>
      </c>
      <c r="AQ173" s="1">
        <f t="shared" si="307"/>
        <v>344.81434787527428</v>
      </c>
      <c r="AR173" s="1">
        <f t="shared" si="313"/>
        <v>336.0594162063494</v>
      </c>
      <c r="AS173" s="23">
        <f t="shared" si="314"/>
        <v>40.90189354474925</v>
      </c>
      <c r="AT173" s="31">
        <f t="shared" si="250"/>
        <v>40.90189354474925</v>
      </c>
      <c r="AU173" s="6">
        <f t="shared" si="309"/>
        <v>1.2224372924274729</v>
      </c>
      <c r="AX173" s="58"/>
      <c r="AY173" s="34" t="s">
        <v>2</v>
      </c>
      <c r="AZ173" s="34">
        <v>3.4329999999999998</v>
      </c>
      <c r="BA173" s="34">
        <v>130.61000000000001</v>
      </c>
    </row>
    <row r="174" spans="1:53" x14ac:dyDescent="0.25">
      <c r="A174" s="62"/>
      <c r="B174" s="62"/>
      <c r="C174" s="10">
        <f t="shared" si="315"/>
        <v>50</v>
      </c>
      <c r="D174" s="1">
        <f t="shared" si="316"/>
        <v>5730.5500000000011</v>
      </c>
      <c r="E174" s="6">
        <f t="shared" si="310"/>
        <v>159.23126666666667</v>
      </c>
      <c r="F174" s="10">
        <f t="shared" si="276"/>
        <v>331.45014598362479</v>
      </c>
      <c r="G174" s="1">
        <f t="shared" si="285"/>
        <v>325.45003637376112</v>
      </c>
      <c r="H174" s="1">
        <f t="shared" si="299"/>
        <v>317.99687129361382</v>
      </c>
      <c r="I174" s="1">
        <f t="shared" si="317"/>
        <v>304.59699095287232</v>
      </c>
      <c r="J174" s="1">
        <f t="shared" si="289"/>
        <v>280.77924272173334</v>
      </c>
      <c r="K174" s="1">
        <f t="shared" si="318"/>
        <v>257.03231454393773</v>
      </c>
      <c r="L174" s="1">
        <f t="shared" si="290"/>
        <v>234.02550370738754</v>
      </c>
      <c r="M174" s="1">
        <f t="shared" si="304"/>
        <v>225.17015732789491</v>
      </c>
      <c r="N174" s="1">
        <f t="shared" si="319"/>
        <v>210.90197991842211</v>
      </c>
      <c r="O174" s="1">
        <f t="shared" si="274"/>
        <v>202.74896446871134</v>
      </c>
      <c r="P174" s="1">
        <f t="shared" si="279"/>
        <v>191.8119441300675</v>
      </c>
      <c r="Q174" s="1">
        <f t="shared" si="287"/>
        <v>189.7434208608035</v>
      </c>
      <c r="R174" s="1">
        <f t="shared" si="245"/>
        <v>180.76836040425809</v>
      </c>
      <c r="S174" s="1">
        <f t="shared" si="257"/>
        <v>173.56712899290579</v>
      </c>
      <c r="T174" s="1">
        <f t="shared" si="281"/>
        <v>131.10912462026835</v>
      </c>
      <c r="U174" s="1">
        <f t="shared" si="291"/>
        <v>137.53994008466779</v>
      </c>
      <c r="V174" s="1">
        <f t="shared" si="297"/>
        <v>176.93437357534575</v>
      </c>
      <c r="W174" s="1">
        <f t="shared" si="306"/>
        <v>142.29901856531117</v>
      </c>
      <c r="X174" s="1">
        <f t="shared" si="311"/>
        <v>100.72954494562376</v>
      </c>
      <c r="Y174" s="28">
        <f t="shared" si="312"/>
        <v>40.90189354474925</v>
      </c>
      <c r="Z174" s="10">
        <f t="shared" si="277"/>
        <v>94.32731254820294</v>
      </c>
      <c r="AA174" s="1">
        <f t="shared" si="286"/>
        <v>116.8398758801228</v>
      </c>
      <c r="AB174" s="1">
        <f t="shared" si="301"/>
        <v>132.59983534979636</v>
      </c>
      <c r="AC174" s="1">
        <f t="shared" si="320"/>
        <v>145.47170144627265</v>
      </c>
      <c r="AD174" s="1">
        <f t="shared" si="292"/>
        <v>196.02893840295621</v>
      </c>
      <c r="AE174" s="1">
        <f t="shared" si="321"/>
        <v>208.16332085088663</v>
      </c>
      <c r="AF174" s="1">
        <f t="shared" si="293"/>
        <v>253.27287239950601</v>
      </c>
      <c r="AG174" s="1">
        <f t="shared" si="305"/>
        <v>275.74171935902081</v>
      </c>
      <c r="AH174" s="1">
        <f t="shared" si="322"/>
        <v>275.38822720935337</v>
      </c>
      <c r="AI174" s="1">
        <f t="shared" si="275"/>
        <v>279.82885925710866</v>
      </c>
      <c r="AJ174" s="1">
        <f t="shared" si="280"/>
        <v>283.59312007690892</v>
      </c>
      <c r="AK174" s="1">
        <f t="shared" si="288"/>
        <v>295.01896040756418</v>
      </c>
      <c r="AL174" s="1">
        <f t="shared" si="246"/>
        <v>320.51646829335249</v>
      </c>
      <c r="AM174" s="1">
        <f t="shared" si="258"/>
        <v>320.55288190693278</v>
      </c>
      <c r="AN174" s="1">
        <f t="shared" si="282"/>
        <v>314.78842168461836</v>
      </c>
      <c r="AO174" s="1">
        <f t="shared" si="294"/>
        <v>332.58781139797316</v>
      </c>
      <c r="AP174" s="1">
        <f t="shared" si="298"/>
        <v>355.2860650018514</v>
      </c>
      <c r="AQ174" s="1">
        <f t="shared" si="307"/>
        <v>343.36032749962635</v>
      </c>
      <c r="AR174" s="1">
        <f t="shared" si="313"/>
        <v>334.56734930496788</v>
      </c>
      <c r="AS174" s="23">
        <f t="shared" si="314"/>
        <v>40.90189354474925</v>
      </c>
      <c r="AT174" s="31">
        <f t="shared" si="250"/>
        <v>40.90189354474925</v>
      </c>
      <c r="AU174" s="6">
        <f t="shared" si="309"/>
        <v>1.2224372924274729</v>
      </c>
      <c r="AX174" s="58"/>
      <c r="AY174" s="34" t="s">
        <v>2</v>
      </c>
      <c r="AZ174" s="34">
        <v>3.4969999999999999</v>
      </c>
      <c r="BA174" s="34">
        <v>143.304</v>
      </c>
    </row>
    <row r="175" spans="1:53" x14ac:dyDescent="0.25">
      <c r="A175" s="62"/>
      <c r="B175" s="62"/>
      <c r="C175" s="10">
        <f t="shared" si="315"/>
        <v>50</v>
      </c>
      <c r="D175" s="1">
        <f t="shared" si="316"/>
        <v>5780.5500000000011</v>
      </c>
      <c r="E175" s="6">
        <f t="shared" si="310"/>
        <v>159.23126666666667</v>
      </c>
      <c r="F175" s="10">
        <f t="shared" si="276"/>
        <v>332.95618221106241</v>
      </c>
      <c r="G175" s="1">
        <f t="shared" si="285"/>
        <v>326.98370934296167</v>
      </c>
      <c r="H175" s="1">
        <f t="shared" si="299"/>
        <v>319.56631573513374</v>
      </c>
      <c r="I175" s="1">
        <f t="shared" si="317"/>
        <v>306.235117022108</v>
      </c>
      <c r="J175" s="1">
        <f t="shared" si="289"/>
        <v>282.55548684000109</v>
      </c>
      <c r="K175" s="1">
        <f t="shared" si="318"/>
        <v>258.97148630653095</v>
      </c>
      <c r="L175" s="1">
        <f t="shared" si="290"/>
        <v>236.15367112432631</v>
      </c>
      <c r="M175" s="1">
        <f t="shared" si="304"/>
        <v>227.38122119266788</v>
      </c>
      <c r="N175" s="1">
        <f t="shared" si="319"/>
        <v>213.26102581932435</v>
      </c>
      <c r="O175" s="1">
        <f t="shared" si="274"/>
        <v>205.20176069696569</v>
      </c>
      <c r="P175" s="1">
        <f t="shared" si="279"/>
        <v>194.4027826728726</v>
      </c>
      <c r="Q175" s="1">
        <f t="shared" si="287"/>
        <v>192.36212142716664</v>
      </c>
      <c r="R175" s="1">
        <f t="shared" si="245"/>
        <v>183.51517681991248</v>
      </c>
      <c r="S175" s="1">
        <f t="shared" si="257"/>
        <v>176.42609859893179</v>
      </c>
      <c r="T175" s="1">
        <f t="shared" si="281"/>
        <v>134.87113315566475</v>
      </c>
      <c r="U175" s="1">
        <f t="shared" si="291"/>
        <v>141.1306313969225</v>
      </c>
      <c r="V175" s="1">
        <f t="shared" si="297"/>
        <v>179.73979123304892</v>
      </c>
      <c r="W175" s="1">
        <f t="shared" si="306"/>
        <v>145.77253062443134</v>
      </c>
      <c r="X175" s="1">
        <f t="shared" si="311"/>
        <v>105.57964398951361</v>
      </c>
      <c r="Y175" s="28">
        <f t="shared" si="312"/>
        <v>40.90189354474925</v>
      </c>
      <c r="Z175" s="10">
        <f t="shared" si="277"/>
        <v>88.865189430768467</v>
      </c>
      <c r="AA175" s="1">
        <f t="shared" si="286"/>
        <v>112.4763823906268</v>
      </c>
      <c r="AB175" s="1">
        <f t="shared" si="301"/>
        <v>128.77148882727539</v>
      </c>
      <c r="AC175" s="1">
        <f t="shared" si="320"/>
        <v>141.99083041405694</v>
      </c>
      <c r="AD175" s="1">
        <f t="shared" si="292"/>
        <v>193.45987876402177</v>
      </c>
      <c r="AE175" s="1">
        <f t="shared" si="321"/>
        <v>205.745833852521</v>
      </c>
      <c r="AF175" s="1">
        <f t="shared" si="293"/>
        <v>251.28972898528195</v>
      </c>
      <c r="AG175" s="1">
        <f t="shared" si="305"/>
        <v>273.92129489156002</v>
      </c>
      <c r="AH175" s="1">
        <f t="shared" si="322"/>
        <v>273.56545046023348</v>
      </c>
      <c r="AI175" s="1">
        <f t="shared" si="275"/>
        <v>278.03519646464679</v>
      </c>
      <c r="AJ175" s="1">
        <f t="shared" si="280"/>
        <v>281.82341590960124</v>
      </c>
      <c r="AK175" s="1">
        <f t="shared" si="288"/>
        <v>293.31820093536629</v>
      </c>
      <c r="AL175" s="1">
        <f t="shared" si="246"/>
        <v>318.95169923868355</v>
      </c>
      <c r="AM175" s="1">
        <f t="shared" si="258"/>
        <v>318.98829147609791</v>
      </c>
      <c r="AN175" s="1">
        <f t="shared" si="282"/>
        <v>313.19503576316964</v>
      </c>
      <c r="AO175" s="1">
        <f t="shared" si="294"/>
        <v>331.08009950840261</v>
      </c>
      <c r="AP175" s="1">
        <f t="shared" si="298"/>
        <v>353.87507398021097</v>
      </c>
      <c r="AQ175" s="1">
        <f t="shared" si="307"/>
        <v>341.90012357507374</v>
      </c>
      <c r="AR175" s="1">
        <f t="shared" si="313"/>
        <v>333.06859837119498</v>
      </c>
      <c r="AS175" s="23">
        <f t="shared" si="314"/>
        <v>40.90189354474925</v>
      </c>
      <c r="AT175" s="31">
        <f t="shared" si="250"/>
        <v>40.90189354474925</v>
      </c>
      <c r="AU175" s="6">
        <f t="shared" si="309"/>
        <v>1.2224372924274729</v>
      </c>
      <c r="AX175" s="58"/>
      <c r="AY175" s="34" t="s">
        <v>2</v>
      </c>
      <c r="AZ175" s="34">
        <v>3.569</v>
      </c>
      <c r="BA175" s="34">
        <v>162.346</v>
      </c>
    </row>
    <row r="176" spans="1:53" x14ac:dyDescent="0.25">
      <c r="A176" s="62"/>
      <c r="B176" s="62"/>
      <c r="C176" s="10">
        <f t="shared" si="315"/>
        <v>50</v>
      </c>
      <c r="D176" s="1">
        <f t="shared" si="316"/>
        <v>5830.5500000000011</v>
      </c>
      <c r="E176" s="6">
        <f t="shared" si="310"/>
        <v>159.23126666666667</v>
      </c>
      <c r="F176" s="10">
        <f t="shared" si="276"/>
        <v>334.45543690089147</v>
      </c>
      <c r="G176" s="1">
        <f t="shared" si="285"/>
        <v>328.5102223305729</v>
      </c>
      <c r="H176" s="1">
        <f t="shared" si="299"/>
        <v>321.12808994625055</v>
      </c>
      <c r="I176" s="1">
        <f t="shared" si="317"/>
        <v>307.86452685807143</v>
      </c>
      <c r="J176" s="1">
        <f t="shared" si="289"/>
        <v>284.32063439608112</v>
      </c>
      <c r="K176" s="1">
        <f t="shared" si="318"/>
        <v>260.89624512402196</v>
      </c>
      <c r="L176" s="1">
        <f t="shared" si="290"/>
        <v>238.26283047403024</v>
      </c>
      <c r="M176" s="1">
        <f t="shared" si="304"/>
        <v>229.57099065663536</v>
      </c>
      <c r="N176" s="1">
        <f t="shared" si="319"/>
        <v>215.59426043730971</v>
      </c>
      <c r="O176" s="1">
        <f t="shared" si="274"/>
        <v>207.62558270390181</v>
      </c>
      <c r="P176" s="1">
        <f t="shared" si="279"/>
        <v>196.95954384328812</v>
      </c>
      <c r="Q176" s="1">
        <f t="shared" si="287"/>
        <v>194.9456482201129</v>
      </c>
      <c r="R176" s="1">
        <f t="shared" si="245"/>
        <v>186.22148136894344</v>
      </c>
      <c r="S176" s="1">
        <f t="shared" si="257"/>
        <v>179.23947184378778</v>
      </c>
      <c r="T176" s="1">
        <f t="shared" si="281"/>
        <v>138.53101659445457</v>
      </c>
      <c r="U176" s="1">
        <f t="shared" si="291"/>
        <v>144.63220636668032</v>
      </c>
      <c r="V176" s="1">
        <f t="shared" si="297"/>
        <v>182.5020891729736</v>
      </c>
      <c r="W176" s="1">
        <f t="shared" si="306"/>
        <v>149.16517919625468</v>
      </c>
      <c r="X176" s="1">
        <f t="shared" si="311"/>
        <v>110.21651974614531</v>
      </c>
      <c r="Y176" s="28">
        <f t="shared" si="312"/>
        <v>40.90189354474925</v>
      </c>
      <c r="Z176" s="10">
        <f t="shared" si="277"/>
        <v>83.044577743320275</v>
      </c>
      <c r="AA176" s="1">
        <f t="shared" si="286"/>
        <v>107.93663231582919</v>
      </c>
      <c r="AB176" s="1">
        <f t="shared" si="301"/>
        <v>124.82578393422214</v>
      </c>
      <c r="AC176" s="1">
        <f t="shared" si="320"/>
        <v>138.42245454287206</v>
      </c>
      <c r="AD176" s="1">
        <f t="shared" si="292"/>
        <v>190.85624090238704</v>
      </c>
      <c r="AE176" s="1">
        <f t="shared" si="321"/>
        <v>203.29960193681927</v>
      </c>
      <c r="AF176" s="1">
        <f t="shared" si="293"/>
        <v>249.29080988575663</v>
      </c>
      <c r="AG176" s="1">
        <f t="shared" si="305"/>
        <v>272.08869104589587</v>
      </c>
      <c r="AH176" s="1">
        <f t="shared" si="322"/>
        <v>271.73044673998248</v>
      </c>
      <c r="AI176" s="1">
        <f t="shared" si="275"/>
        <v>276.22988700199465</v>
      </c>
      <c r="AJ176" s="1">
        <f t="shared" si="280"/>
        <v>280.04252847550868</v>
      </c>
      <c r="AK176" s="1">
        <f t="shared" si="288"/>
        <v>291.6075221937183</v>
      </c>
      <c r="AL176" s="1">
        <f t="shared" si="246"/>
        <v>317.37921552496732</v>
      </c>
      <c r="AM176" s="1">
        <f t="shared" si="258"/>
        <v>317.41598904094292</v>
      </c>
      <c r="AN176" s="1">
        <f t="shared" si="282"/>
        <v>311.5935019006223</v>
      </c>
      <c r="AO176" s="1">
        <f t="shared" si="294"/>
        <v>329.5654901389006</v>
      </c>
      <c r="AP176" s="1">
        <f t="shared" si="298"/>
        <v>352.45843440681028</v>
      </c>
      <c r="AQ176" s="1">
        <f t="shared" si="307"/>
        <v>340.43365653332614</v>
      </c>
      <c r="AR176" s="1">
        <f t="shared" si="313"/>
        <v>331.56307276437224</v>
      </c>
      <c r="AS176" s="23">
        <f t="shared" si="314"/>
        <v>40.90189354474925</v>
      </c>
      <c r="AT176" s="31">
        <f t="shared" si="250"/>
        <v>40.90189354474925</v>
      </c>
      <c r="AU176" s="6">
        <f t="shared" si="309"/>
        <v>1.2224372924274729</v>
      </c>
      <c r="AX176" s="58"/>
      <c r="AY176" s="34" t="s">
        <v>2</v>
      </c>
      <c r="AZ176" s="34">
        <v>3.6560000000000001</v>
      </c>
      <c r="BA176" s="34">
        <v>194.59899999999999</v>
      </c>
    </row>
    <row r="177" spans="1:53" x14ac:dyDescent="0.25">
      <c r="A177" s="63"/>
      <c r="B177" s="63"/>
      <c r="C177" s="12">
        <v>20.34</v>
      </c>
      <c r="D177" s="5">
        <f t="shared" si="316"/>
        <v>5850.8900000000012</v>
      </c>
      <c r="E177" s="14">
        <f t="shared" si="310"/>
        <v>159.23126666666667</v>
      </c>
      <c r="F177" s="12">
        <f t="shared" si="276"/>
        <v>335.06341413017054</v>
      </c>
      <c r="G177" s="5">
        <f t="shared" si="285"/>
        <v>329.12918192053775</v>
      </c>
      <c r="H177" s="5">
        <f t="shared" si="299"/>
        <v>321.76125057024376</v>
      </c>
      <c r="I177" s="5">
        <f t="shared" si="317"/>
        <v>308.52490841671789</v>
      </c>
      <c r="J177" s="5">
        <f t="shared" si="289"/>
        <v>285.03556858643105</v>
      </c>
      <c r="K177" s="5">
        <f t="shared" si="318"/>
        <v>261.67518593824241</v>
      </c>
      <c r="L177" s="5">
        <f t="shared" si="290"/>
        <v>239.1155130925145</v>
      </c>
      <c r="M177" s="5">
        <f t="shared" si="304"/>
        <v>230.45583517687064</v>
      </c>
      <c r="N177" s="5">
        <f t="shared" si="319"/>
        <v>216.53622641375858</v>
      </c>
      <c r="O177" s="5">
        <f t="shared" si="274"/>
        <v>208.6035349871492</v>
      </c>
      <c r="P177" s="5">
        <f t="shared" si="279"/>
        <v>197.99018694611138</v>
      </c>
      <c r="Q177" s="5">
        <f t="shared" si="287"/>
        <v>195.98688215276044</v>
      </c>
      <c r="R177" s="5">
        <f t="shared" si="245"/>
        <v>187.31121786813449</v>
      </c>
      <c r="S177" s="5">
        <f t="shared" si="257"/>
        <v>180.37139596632275</v>
      </c>
      <c r="T177" s="5">
        <f t="shared" si="281"/>
        <v>139.99248113628477</v>
      </c>
      <c r="U177" s="5">
        <f t="shared" si="291"/>
        <v>146.03262421285871</v>
      </c>
      <c r="V177" s="5">
        <f t="shared" si="297"/>
        <v>183.61390134872687</v>
      </c>
      <c r="W177" s="5">
        <f t="shared" si="306"/>
        <v>150.52342973986066</v>
      </c>
      <c r="X177" s="5">
        <f t="shared" si="311"/>
        <v>112.04790690125559</v>
      </c>
      <c r="Y177" s="29">
        <f t="shared" si="312"/>
        <v>40.90189354474925</v>
      </c>
      <c r="Z177" s="12">
        <f t="shared" ref="Z177:AR177" si="323">Z$5</f>
        <v>76.783995028693084</v>
      </c>
      <c r="AA177" s="5">
        <f t="shared" si="323"/>
        <v>103.19736719356023</v>
      </c>
      <c r="AB177" s="5">
        <f t="shared" si="323"/>
        <v>120.75121670108798</v>
      </c>
      <c r="AC177" s="5">
        <f t="shared" si="323"/>
        <v>134.75962274239819</v>
      </c>
      <c r="AD177" s="5">
        <f t="shared" si="323"/>
        <v>188.21658984103922</v>
      </c>
      <c r="AE177" s="5">
        <f t="shared" si="323"/>
        <v>200.82357468103481</v>
      </c>
      <c r="AF177" s="5">
        <f t="shared" si="323"/>
        <v>247.27573252039201</v>
      </c>
      <c r="AG177" s="5">
        <f t="shared" si="323"/>
        <v>270.2436600460203</v>
      </c>
      <c r="AH177" s="5">
        <f t="shared" si="323"/>
        <v>269.88296664574898</v>
      </c>
      <c r="AI177" s="5">
        <f t="shared" si="323"/>
        <v>274.41270100550145</v>
      </c>
      <c r="AJ177" s="5">
        <f t="shared" si="323"/>
        <v>278.25024304563703</v>
      </c>
      <c r="AK177" s="5">
        <f t="shared" si="323"/>
        <v>289.88674857599119</v>
      </c>
      <c r="AL177" s="5">
        <f t="shared" si="323"/>
        <v>315.79890190949629</v>
      </c>
      <c r="AM177" s="5">
        <f t="shared" si="323"/>
        <v>315.83585942517675</v>
      </c>
      <c r="AN177" s="5">
        <f t="shared" si="323"/>
        <v>309.98369380774386</v>
      </c>
      <c r="AO177" s="5">
        <f t="shared" si="323"/>
        <v>328.04388775054747</v>
      </c>
      <c r="AP177" s="5">
        <f t="shared" si="323"/>
        <v>351.03607789584788</v>
      </c>
      <c r="AQ177" s="5">
        <f t="shared" si="323"/>
        <v>338.96084508487212</v>
      </c>
      <c r="AR177" s="5">
        <f t="shared" si="323"/>
        <v>330.05067977653431</v>
      </c>
      <c r="AS177" s="24">
        <f t="shared" si="314"/>
        <v>40.90189354474925</v>
      </c>
      <c r="AT177" s="4">
        <f t="shared" si="250"/>
        <v>40.90189354474925</v>
      </c>
      <c r="AU177" s="14">
        <f t="shared" si="309"/>
        <v>0.49728749055949595</v>
      </c>
      <c r="AX177" s="58"/>
      <c r="AY177" s="34" t="s">
        <v>2</v>
      </c>
      <c r="AZ177" s="34">
        <v>3.7330000000000001</v>
      </c>
      <c r="BA177" s="34">
        <v>221.99600000000001</v>
      </c>
    </row>
    <row r="178" spans="1:53" x14ac:dyDescent="0.25">
      <c r="AU178" s="1">
        <f>SUM(AU5:AU177)</f>
        <v>107.05056330581149</v>
      </c>
      <c r="AX178" s="58"/>
      <c r="AY178" s="34" t="s">
        <v>2</v>
      </c>
      <c r="AZ178" s="34">
        <v>3.8079999999999998</v>
      </c>
      <c r="BA178" s="34">
        <v>278.94900000000001</v>
      </c>
    </row>
    <row r="179" spans="1:53" x14ac:dyDescent="0.25">
      <c r="AX179" s="58"/>
      <c r="AY179" s="34" t="s">
        <v>2</v>
      </c>
      <c r="AZ179" s="34">
        <v>3.883</v>
      </c>
      <c r="BA179" s="34">
        <v>334.18200000000002</v>
      </c>
    </row>
    <row r="180" spans="1:53" x14ac:dyDescent="0.25">
      <c r="AX180" s="58"/>
      <c r="AY180" s="34" t="s">
        <v>2</v>
      </c>
      <c r="AZ180" s="34">
        <v>3.9580000000000002</v>
      </c>
      <c r="BA180" s="34">
        <v>371.43900000000002</v>
      </c>
    </row>
    <row r="181" spans="1:53" x14ac:dyDescent="0.25">
      <c r="AX181" s="58"/>
      <c r="AY181" s="34" t="s">
        <v>2</v>
      </c>
      <c r="AZ181" s="34">
        <v>4.0279999999999996</v>
      </c>
      <c r="BA181" s="34">
        <v>413.43</v>
      </c>
    </row>
    <row r="182" spans="1:53" x14ac:dyDescent="0.25">
      <c r="AX182" s="58"/>
      <c r="AY182" s="34" t="s">
        <v>2</v>
      </c>
      <c r="AZ182" s="34">
        <v>4.0940000000000003</v>
      </c>
      <c r="BA182" s="34">
        <v>379.75900000000001</v>
      </c>
    </row>
    <row r="183" spans="1:53" x14ac:dyDescent="0.25">
      <c r="AX183" s="58"/>
      <c r="AY183" s="34" t="s">
        <v>2</v>
      </c>
      <c r="AZ183" s="34">
        <v>4.1609999999999996</v>
      </c>
      <c r="BA183" s="34">
        <v>326.85599999999999</v>
      </c>
    </row>
    <row r="184" spans="1:53" x14ac:dyDescent="0.25">
      <c r="AX184" s="58"/>
      <c r="AY184" s="34" t="s">
        <v>2</v>
      </c>
      <c r="AZ184" s="34">
        <v>4.2279999999999998</v>
      </c>
      <c r="BA184" s="34">
        <v>308.81799999999998</v>
      </c>
    </row>
    <row r="185" spans="1:53" x14ac:dyDescent="0.25">
      <c r="AX185" s="58"/>
      <c r="AY185" s="34" t="s">
        <v>2</v>
      </c>
      <c r="AZ185" s="34">
        <v>4.2889999999999997</v>
      </c>
      <c r="BA185" s="34">
        <v>264.096</v>
      </c>
    </row>
    <row r="186" spans="1:53" x14ac:dyDescent="0.25">
      <c r="AX186" s="58"/>
      <c r="AY186" s="34" t="s">
        <v>2</v>
      </c>
      <c r="AZ186" s="34">
        <v>4.3330000000000002</v>
      </c>
      <c r="BA186" s="34">
        <v>236.31399999999999</v>
      </c>
    </row>
    <row r="187" spans="1:53" x14ac:dyDescent="0.25">
      <c r="AX187" s="58"/>
      <c r="AY187" s="34" t="s">
        <v>2</v>
      </c>
      <c r="AZ187" s="34">
        <v>4.375</v>
      </c>
      <c r="BA187" s="34">
        <v>214.41</v>
      </c>
    </row>
    <row r="188" spans="1:53" x14ac:dyDescent="0.25">
      <c r="AX188" s="58"/>
      <c r="AY188" s="34" t="s">
        <v>2</v>
      </c>
      <c r="AZ188" s="34">
        <v>4.4279999999999999</v>
      </c>
      <c r="BA188" s="34">
        <v>192.16300000000001</v>
      </c>
    </row>
    <row r="189" spans="1:53" x14ac:dyDescent="0.25">
      <c r="AX189" s="58"/>
      <c r="AY189" s="34" t="s">
        <v>2</v>
      </c>
      <c r="AZ189" s="34">
        <v>4.4779999999999998</v>
      </c>
      <c r="BA189" s="34">
        <v>176.197</v>
      </c>
    </row>
    <row r="190" spans="1:53" x14ac:dyDescent="0.25">
      <c r="AX190" s="58"/>
      <c r="AY190" s="34" t="s">
        <v>2</v>
      </c>
      <c r="AZ190" s="34">
        <v>4.5279999999999996</v>
      </c>
      <c r="BA190" s="34">
        <v>163.26400000000001</v>
      </c>
    </row>
    <row r="191" spans="1:53" x14ac:dyDescent="0.25">
      <c r="AX191" s="58"/>
      <c r="AY191" s="34" t="s">
        <v>2</v>
      </c>
      <c r="AZ191" s="34">
        <v>4.5780000000000003</v>
      </c>
      <c r="BA191" s="34">
        <v>152.58500000000001</v>
      </c>
    </row>
    <row r="192" spans="1:53" x14ac:dyDescent="0.25">
      <c r="AX192" s="58"/>
      <c r="AY192" s="34" t="s">
        <v>2</v>
      </c>
      <c r="AZ192" s="34">
        <v>4.625</v>
      </c>
      <c r="BA192" s="34">
        <v>145.36600000000001</v>
      </c>
    </row>
    <row r="193" spans="15:53" x14ac:dyDescent="0.25">
      <c r="AX193" s="58"/>
      <c r="AY193" s="34" t="s">
        <v>2</v>
      </c>
      <c r="AZ193" s="34">
        <v>4.6779999999999999</v>
      </c>
      <c r="BA193" s="34">
        <v>148.703</v>
      </c>
    </row>
    <row r="194" spans="15:53" x14ac:dyDescent="0.25">
      <c r="O194" s="52" t="s">
        <v>5</v>
      </c>
      <c r="P194" s="52"/>
      <c r="R194" s="57"/>
      <c r="S194" s="56" t="s">
        <v>3</v>
      </c>
      <c r="U194" s="59" t="s">
        <v>102</v>
      </c>
      <c r="V194" s="60"/>
      <c r="W194" s="67"/>
      <c r="AX194" s="58"/>
      <c r="AY194" s="34" t="s">
        <v>2</v>
      </c>
      <c r="AZ194" s="34">
        <v>4.7309999999999999</v>
      </c>
      <c r="BA194" s="34">
        <v>146.22800000000001</v>
      </c>
    </row>
    <row r="195" spans="15:53" x14ac:dyDescent="0.25">
      <c r="O195" s="2" t="s">
        <v>6</v>
      </c>
      <c r="P195" s="2">
        <v>1.02</v>
      </c>
      <c r="R195" s="2" t="s">
        <v>4</v>
      </c>
      <c r="S195" s="32">
        <f>SUM(AU5:AU177)</f>
        <v>107.05056330581149</v>
      </c>
      <c r="U195" s="64">
        <v>1.05</v>
      </c>
      <c r="V195" s="65"/>
      <c r="W195" s="66"/>
      <c r="AX195" s="58"/>
      <c r="AY195" s="34" t="s">
        <v>2</v>
      </c>
      <c r="AZ195" s="34">
        <v>4.7779999999999996</v>
      </c>
      <c r="BA195" s="34">
        <v>148.21199999999999</v>
      </c>
    </row>
    <row r="196" spans="15:53" x14ac:dyDescent="0.25">
      <c r="R196" s="2" t="s">
        <v>101</v>
      </c>
      <c r="S196" s="33">
        <f>S195/(60*60*24)</f>
        <v>1.2390111493728183E-3</v>
      </c>
      <c r="U196"/>
      <c r="V196"/>
      <c r="W196"/>
      <c r="X196"/>
      <c r="Y196"/>
      <c r="AX196" s="58"/>
      <c r="AY196" s="34" t="s">
        <v>2</v>
      </c>
      <c r="AZ196" s="34">
        <v>4.8170000000000002</v>
      </c>
      <c r="BA196" s="34">
        <v>148.74</v>
      </c>
    </row>
    <row r="197" spans="15:53" x14ac:dyDescent="0.25">
      <c r="AX197" s="58"/>
      <c r="AY197" s="34" t="s">
        <v>2</v>
      </c>
      <c r="AZ197" s="34">
        <v>4.8639999999999999</v>
      </c>
      <c r="BA197" s="34">
        <v>152.63</v>
      </c>
    </row>
    <row r="198" spans="15:53" x14ac:dyDescent="0.25">
      <c r="O198" s="59" t="s">
        <v>7</v>
      </c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7"/>
      <c r="AX198" s="58"/>
      <c r="AY198" s="34" t="s">
        <v>2</v>
      </c>
      <c r="AZ198" s="34">
        <v>4.9059999999999997</v>
      </c>
      <c r="BA198" s="34">
        <v>146.88999999999999</v>
      </c>
    </row>
    <row r="199" spans="15:53" x14ac:dyDescent="0.25">
      <c r="O199" s="3" t="s">
        <v>33</v>
      </c>
      <c r="P199" s="3">
        <v>1</v>
      </c>
      <c r="Q199" s="3">
        <v>2</v>
      </c>
      <c r="R199" s="3">
        <v>3</v>
      </c>
      <c r="S199" s="3">
        <v>4</v>
      </c>
      <c r="T199" s="3">
        <v>5</v>
      </c>
      <c r="U199" s="3">
        <v>6</v>
      </c>
      <c r="V199" s="3">
        <v>7</v>
      </c>
      <c r="W199" s="3">
        <v>8</v>
      </c>
      <c r="X199" s="3">
        <v>9</v>
      </c>
      <c r="Y199" s="3">
        <v>10</v>
      </c>
      <c r="Z199" s="3">
        <v>11</v>
      </c>
      <c r="AA199" s="3">
        <v>12</v>
      </c>
      <c r="AB199" s="3">
        <v>13</v>
      </c>
      <c r="AC199" s="3">
        <v>14</v>
      </c>
      <c r="AD199" s="3">
        <v>15</v>
      </c>
      <c r="AE199" s="3">
        <v>16</v>
      </c>
      <c r="AF199" s="3">
        <v>17</v>
      </c>
      <c r="AG199" s="3">
        <v>18</v>
      </c>
      <c r="AH199" s="3">
        <v>19</v>
      </c>
      <c r="AI199" s="3">
        <v>20</v>
      </c>
      <c r="AX199" s="58"/>
      <c r="AY199" s="34" t="s">
        <v>2</v>
      </c>
      <c r="AZ199" s="34">
        <v>4.9560000000000004</v>
      </c>
      <c r="BA199" s="34">
        <v>146.393</v>
      </c>
    </row>
    <row r="200" spans="15:53" x14ac:dyDescent="0.25">
      <c r="O200" s="2" t="s">
        <v>81</v>
      </c>
      <c r="P200" s="2">
        <f>SUM($BA5:$BA37)/(COUNT($BA5:$BA37))</f>
        <v>264.7551212121212</v>
      </c>
      <c r="Q200" s="2">
        <f>SUM($BA39:$BA66)/(COUNT($BA39:$BA66))</f>
        <v>269.26646428571433</v>
      </c>
      <c r="R200" s="2">
        <f>SUM($BA68:$BA125)/(COUNT($BA68:$BA125))</f>
        <v>268.26222413793107</v>
      </c>
      <c r="S200" s="2">
        <f>SUM($BA126:$BA223)/(COUNT($BA126:$BA223))</f>
        <v>173.45136734693875</v>
      </c>
      <c r="T200" s="2">
        <f>SUM($BA225:$BA278)/(COUNT($BA225:$BA278))</f>
        <v>191.82233333333332</v>
      </c>
      <c r="U200" s="2">
        <f>SUM($BA280:$BA412)/(COUNT($BA280:$BA412))</f>
        <v>243.58813533834584</v>
      </c>
      <c r="V200" s="2">
        <f>SUM($BA414:$BA477)/(COUNT($BA414:$BA477))</f>
        <v>450.81917187499994</v>
      </c>
      <c r="W200" s="2">
        <f>SUM($BA479:$BA497)/(COUNT($BA479:$BA497))</f>
        <v>554.09373684210516</v>
      </c>
      <c r="X200" s="2">
        <f>SUM($BA499:$BA520)/(COUNT($BA499:$BA520))</f>
        <v>267.70331818181819</v>
      </c>
      <c r="Y200" s="2">
        <f>SUM($BA522:$BA544)/(COUNT($BA522:$BA544))</f>
        <v>198.08304347826083</v>
      </c>
      <c r="Z200" s="2">
        <f>SUM($BA545:$BA583)/(COUNT($BA545:$BA583))</f>
        <v>160.57382051282053</v>
      </c>
      <c r="AA200" s="2">
        <f>SUM($BA584:$BA613)/(COUNT($BA584:$BA613))</f>
        <v>416.59600000000006</v>
      </c>
      <c r="AB200" s="2">
        <f>SUM($BA615:$BA622)/(COUNT($BA615:$BA622))</f>
        <v>893.8431250000001</v>
      </c>
      <c r="AC200" s="2">
        <f>SUM($BA624:$BA631)/(COUNT($BA624:$BA631))</f>
        <v>774.08399999999983</v>
      </c>
      <c r="AD200" s="2">
        <f>SUM($BA633:$BA701)/(COUNT($BA633:$BA701))</f>
        <v>302.26205797101466</v>
      </c>
      <c r="AE200" s="2">
        <f>SUM($BA703:$BA717)/(COUNT($BA703:$BA717))</f>
        <v>642.90606666666656</v>
      </c>
      <c r="AF200" s="2">
        <v>1904.55</v>
      </c>
      <c r="AG200" s="2">
        <f>SUM($BA722:$BA734)/(COUNT($BA722:$BA734))</f>
        <v>1039.4727692307692</v>
      </c>
      <c r="AH200" s="2">
        <f>SUM($BA729:$BA769)/(COUNT($BA729:$BA769))</f>
        <v>299.06231707317068</v>
      </c>
      <c r="AI200" s="2">
        <f>SUM($BA770:$BA844)/(COUNT($BA770:$BA844))</f>
        <v>159.23126666666667</v>
      </c>
      <c r="AX200" s="58"/>
      <c r="AY200" s="34" t="s">
        <v>2</v>
      </c>
      <c r="AZ200" s="34">
        <v>5</v>
      </c>
      <c r="BA200" s="34">
        <v>146.46100000000001</v>
      </c>
    </row>
    <row r="201" spans="15:53" x14ac:dyDescent="0.25">
      <c r="O201" s="2" t="s">
        <v>8</v>
      </c>
      <c r="P201" s="2">
        <f t="shared" ref="P201:AI201" si="324">SQRT($U$195*$P$195*9.81*P200)</f>
        <v>52.741372077017147</v>
      </c>
      <c r="Q201" s="2">
        <f t="shared" si="324"/>
        <v>53.188822130993849</v>
      </c>
      <c r="R201" s="2">
        <f t="shared" si="324"/>
        <v>53.089544550009229</v>
      </c>
      <c r="S201" s="2">
        <f t="shared" si="324"/>
        <v>42.689208537337464</v>
      </c>
      <c r="T201" s="2">
        <f t="shared" si="324"/>
        <v>44.893020207934335</v>
      </c>
      <c r="U201" s="2">
        <f t="shared" si="324"/>
        <v>50.58914092780865</v>
      </c>
      <c r="V201" s="2">
        <f t="shared" si="324"/>
        <v>68.822497320980787</v>
      </c>
      <c r="W201" s="2">
        <f t="shared" si="324"/>
        <v>76.299353778842374</v>
      </c>
      <c r="X201" s="2">
        <f t="shared" si="324"/>
        <v>53.034211500789333</v>
      </c>
      <c r="Y201" s="2">
        <f t="shared" si="324"/>
        <v>45.61974876229354</v>
      </c>
      <c r="Z201" s="2">
        <f t="shared" si="324"/>
        <v>41.07396317566829</v>
      </c>
      <c r="AA201" s="2">
        <f t="shared" si="324"/>
        <v>66.158673202838656</v>
      </c>
      <c r="AB201" s="2">
        <f t="shared" si="324"/>
        <v>96.908058133695732</v>
      </c>
      <c r="AC201" s="2">
        <f t="shared" si="324"/>
        <v>90.182710576030033</v>
      </c>
      <c r="AD201" s="2">
        <f t="shared" si="324"/>
        <v>56.353521049647341</v>
      </c>
      <c r="AE201" s="2">
        <f t="shared" si="324"/>
        <v>82.1869759663537</v>
      </c>
      <c r="AF201" s="2">
        <f t="shared" si="324"/>
        <v>141.45732084448653</v>
      </c>
      <c r="AG201" s="2">
        <f t="shared" si="324"/>
        <v>104.50469388812529</v>
      </c>
      <c r="AH201" s="2">
        <f t="shared" si="324"/>
        <v>56.05444875255165</v>
      </c>
      <c r="AI201" s="2">
        <f t="shared" si="324"/>
        <v>40.90189354474925</v>
      </c>
      <c r="AX201" s="58"/>
      <c r="AY201" s="34" t="s">
        <v>2</v>
      </c>
      <c r="AZ201" s="34">
        <v>5.0389999999999997</v>
      </c>
      <c r="BA201" s="34">
        <v>143.79</v>
      </c>
    </row>
    <row r="202" spans="15:53" x14ac:dyDescent="0.25">
      <c r="AX202" s="58"/>
      <c r="AY202" s="34" t="s">
        <v>2</v>
      </c>
      <c r="AZ202" s="34">
        <v>5.0780000000000003</v>
      </c>
      <c r="BA202" s="34">
        <v>141.30799999999999</v>
      </c>
    </row>
    <row r="203" spans="15:53" x14ac:dyDescent="0.25">
      <c r="AX203" s="58"/>
      <c r="AY203" s="34" t="s">
        <v>2</v>
      </c>
      <c r="AZ203" s="34">
        <v>5.1079999999999997</v>
      </c>
      <c r="BA203" s="34">
        <v>145.358</v>
      </c>
    </row>
    <row r="204" spans="15:53" x14ac:dyDescent="0.25">
      <c r="AX204" s="58"/>
      <c r="AY204" s="34" t="s">
        <v>2</v>
      </c>
      <c r="AZ204" s="34">
        <v>5.1420000000000003</v>
      </c>
      <c r="BA204" s="34">
        <v>147.261</v>
      </c>
    </row>
    <row r="205" spans="15:53" x14ac:dyDescent="0.25">
      <c r="AX205" s="58"/>
      <c r="AY205" s="34" t="s">
        <v>2</v>
      </c>
      <c r="AZ205" s="34">
        <v>5.1749999999999998</v>
      </c>
      <c r="BA205" s="34">
        <v>152.51</v>
      </c>
    </row>
    <row r="206" spans="15:53" x14ac:dyDescent="0.25">
      <c r="AX206" s="58"/>
      <c r="AY206" s="34" t="s">
        <v>2</v>
      </c>
      <c r="AZ206" s="34">
        <v>5.2190000000000003</v>
      </c>
      <c r="BA206" s="34">
        <v>162.399</v>
      </c>
    </row>
    <row r="207" spans="15:53" x14ac:dyDescent="0.25">
      <c r="AX207" s="58"/>
      <c r="AY207" s="34" t="s">
        <v>2</v>
      </c>
      <c r="AZ207" s="34">
        <v>5.2530000000000001</v>
      </c>
      <c r="BA207" s="34">
        <v>165.447</v>
      </c>
    </row>
    <row r="208" spans="15:53" x14ac:dyDescent="0.25">
      <c r="AX208" s="58"/>
      <c r="AY208" s="34" t="s">
        <v>2</v>
      </c>
      <c r="AZ208" s="34">
        <v>5.2889999999999997</v>
      </c>
      <c r="BA208" s="34">
        <v>171.77199999999999</v>
      </c>
    </row>
    <row r="209" spans="50:53" x14ac:dyDescent="0.25">
      <c r="AX209" s="58"/>
      <c r="AY209" s="34" t="s">
        <v>2</v>
      </c>
      <c r="AZ209" s="34">
        <v>5.3109999999999999</v>
      </c>
      <c r="BA209" s="34">
        <v>172.18100000000001</v>
      </c>
    </row>
    <row r="210" spans="50:53" x14ac:dyDescent="0.25">
      <c r="AX210" s="58"/>
      <c r="AY210" s="34" t="s">
        <v>2</v>
      </c>
      <c r="AZ210" s="34">
        <v>5.3559999999999999</v>
      </c>
      <c r="BA210" s="34">
        <v>180.47800000000001</v>
      </c>
    </row>
    <row r="211" spans="50:53" x14ac:dyDescent="0.25">
      <c r="AX211" s="58"/>
      <c r="AY211" s="34" t="s">
        <v>2</v>
      </c>
      <c r="AZ211" s="34">
        <v>5.3920000000000003</v>
      </c>
      <c r="BA211" s="34">
        <v>180.69</v>
      </c>
    </row>
    <row r="212" spans="50:53" x14ac:dyDescent="0.25">
      <c r="AX212" s="58"/>
      <c r="AY212" s="34" t="s">
        <v>2</v>
      </c>
      <c r="AZ212" s="34">
        <v>5.4359999999999999</v>
      </c>
      <c r="BA212" s="34">
        <v>190.65600000000001</v>
      </c>
    </row>
    <row r="213" spans="50:53" x14ac:dyDescent="0.25">
      <c r="AX213" s="58"/>
      <c r="AY213" s="34" t="s">
        <v>2</v>
      </c>
      <c r="AZ213" s="34">
        <v>5.4720000000000004</v>
      </c>
      <c r="BA213" s="34">
        <v>203.501</v>
      </c>
    </row>
    <row r="214" spans="50:53" x14ac:dyDescent="0.25">
      <c r="AX214" s="58"/>
      <c r="AY214" s="34" t="s">
        <v>2</v>
      </c>
      <c r="AZ214" s="34">
        <v>5.5060000000000002</v>
      </c>
      <c r="BA214" s="34">
        <v>222.28899999999999</v>
      </c>
    </row>
    <row r="215" spans="50:53" x14ac:dyDescent="0.25">
      <c r="AX215" s="58"/>
      <c r="AY215" s="34" t="s">
        <v>2</v>
      </c>
      <c r="AZ215" s="34">
        <v>5.5469999999999997</v>
      </c>
      <c r="BA215" s="34">
        <v>237.63399999999999</v>
      </c>
    </row>
    <row r="216" spans="50:53" x14ac:dyDescent="0.25">
      <c r="AX216" s="58"/>
      <c r="AY216" s="34" t="s">
        <v>2</v>
      </c>
      <c r="AZ216" s="34">
        <v>5.5830000000000002</v>
      </c>
      <c r="BA216" s="34">
        <v>273.94299999999998</v>
      </c>
    </row>
    <row r="217" spans="50:53" x14ac:dyDescent="0.25">
      <c r="AX217" s="58"/>
      <c r="AY217" s="34" t="s">
        <v>2</v>
      </c>
      <c r="AZ217" s="34">
        <v>5.6310000000000002</v>
      </c>
      <c r="BA217" s="34">
        <v>333.16699999999997</v>
      </c>
    </row>
    <row r="218" spans="50:53" x14ac:dyDescent="0.25">
      <c r="AX218" s="58"/>
      <c r="AY218" s="34" t="s">
        <v>2</v>
      </c>
      <c r="AZ218" s="34">
        <v>5.6669999999999998</v>
      </c>
      <c r="BA218" s="34">
        <v>371.96600000000001</v>
      </c>
    </row>
    <row r="219" spans="50:53" x14ac:dyDescent="0.25">
      <c r="AX219" s="58"/>
      <c r="AY219" s="34" t="s">
        <v>2</v>
      </c>
      <c r="AZ219" s="34">
        <v>5.7</v>
      </c>
      <c r="BA219" s="34">
        <v>447.55799999999999</v>
      </c>
    </row>
    <row r="220" spans="50:53" x14ac:dyDescent="0.25">
      <c r="AX220" s="58"/>
      <c r="AY220" s="34" t="s">
        <v>2</v>
      </c>
      <c r="AZ220" s="34">
        <v>5.7329999999999997</v>
      </c>
      <c r="BA220" s="34">
        <v>531.86900000000003</v>
      </c>
    </row>
    <row r="221" spans="50:53" x14ac:dyDescent="0.25">
      <c r="AX221" s="58"/>
      <c r="AY221" s="34" t="s">
        <v>2</v>
      </c>
      <c r="AZ221" s="34">
        <v>5.7720000000000002</v>
      </c>
      <c r="BA221" s="34">
        <v>679.27700000000004</v>
      </c>
    </row>
    <row r="222" spans="50:53" x14ac:dyDescent="0.25">
      <c r="AX222" s="58"/>
      <c r="AY222" s="34" t="s">
        <v>2</v>
      </c>
      <c r="AZ222" s="34">
        <v>5.8079999999999998</v>
      </c>
      <c r="BA222" s="34">
        <v>929.46299999999997</v>
      </c>
    </row>
    <row r="223" spans="50:53" x14ac:dyDescent="0.25">
      <c r="AX223" s="58"/>
      <c r="AY223" s="34" t="s">
        <v>2</v>
      </c>
      <c r="AZ223" s="34">
        <v>5.8470000000000004</v>
      </c>
      <c r="BA223" s="34">
        <v>1584.191</v>
      </c>
    </row>
    <row r="224" spans="50:53" x14ac:dyDescent="0.25">
      <c r="AX224" s="2" t="s">
        <v>85</v>
      </c>
      <c r="AY224" s="34" t="s">
        <v>0</v>
      </c>
      <c r="AZ224" s="34">
        <v>479.95</v>
      </c>
      <c r="BA224" s="34">
        <v>0</v>
      </c>
    </row>
    <row r="225" spans="50:53" x14ac:dyDescent="0.25">
      <c r="AX225" s="58" t="s">
        <v>30</v>
      </c>
      <c r="AY225" s="34" t="s">
        <v>2</v>
      </c>
      <c r="AZ225" s="34">
        <v>6.2779999999999996</v>
      </c>
      <c r="BA225" s="34">
        <v>1606.952</v>
      </c>
    </row>
    <row r="226" spans="50:53" x14ac:dyDescent="0.25">
      <c r="AX226" s="58"/>
      <c r="AY226" s="34" t="s">
        <v>2</v>
      </c>
      <c r="AZ226" s="34">
        <v>6.1059999999999999</v>
      </c>
      <c r="BA226" s="34">
        <v>1225.8</v>
      </c>
    </row>
    <row r="227" spans="50:53" x14ac:dyDescent="0.25">
      <c r="AX227" s="58"/>
      <c r="AY227" s="34" t="s">
        <v>2</v>
      </c>
      <c r="AZ227" s="34">
        <v>5.9219999999999997</v>
      </c>
      <c r="BA227" s="34">
        <v>760.68100000000004</v>
      </c>
    </row>
    <row r="228" spans="50:53" x14ac:dyDescent="0.25">
      <c r="AX228" s="58"/>
      <c r="AY228" s="34" t="s">
        <v>2</v>
      </c>
      <c r="AZ228" s="34">
        <v>5.7329999999999997</v>
      </c>
      <c r="BA228" s="34">
        <v>587.85500000000002</v>
      </c>
    </row>
    <row r="229" spans="50:53" x14ac:dyDescent="0.25">
      <c r="AX229" s="58"/>
      <c r="AY229" s="34" t="s">
        <v>2</v>
      </c>
      <c r="AZ229" s="34">
        <v>5.5389999999999997</v>
      </c>
      <c r="BA229" s="34">
        <v>434.35399999999998</v>
      </c>
    </row>
    <row r="230" spans="50:53" x14ac:dyDescent="0.25">
      <c r="AX230" s="58"/>
      <c r="AY230" s="34" t="s">
        <v>2</v>
      </c>
      <c r="AZ230" s="34">
        <v>5.367</v>
      </c>
      <c r="BA230" s="34">
        <v>341.38299999999998</v>
      </c>
    </row>
    <row r="231" spans="50:53" x14ac:dyDescent="0.25">
      <c r="AX231" s="58"/>
      <c r="AY231" s="34" t="s">
        <v>2</v>
      </c>
      <c r="AZ231" s="34">
        <v>5.2220000000000004</v>
      </c>
      <c r="BA231" s="34">
        <v>286.596</v>
      </c>
    </row>
    <row r="232" spans="50:53" x14ac:dyDescent="0.25">
      <c r="AX232" s="58"/>
      <c r="AY232" s="34" t="s">
        <v>2</v>
      </c>
      <c r="AZ232" s="34">
        <v>5.0919999999999996</v>
      </c>
      <c r="BA232" s="34">
        <v>251.68700000000001</v>
      </c>
    </row>
    <row r="233" spans="50:53" x14ac:dyDescent="0.25">
      <c r="AX233" s="58"/>
      <c r="AY233" s="34" t="s">
        <v>2</v>
      </c>
      <c r="AZ233" s="34">
        <v>4.9640000000000004</v>
      </c>
      <c r="BA233" s="34">
        <v>216.53</v>
      </c>
    </row>
    <row r="234" spans="50:53" x14ac:dyDescent="0.25">
      <c r="AX234" s="58"/>
      <c r="AY234" s="34" t="s">
        <v>2</v>
      </c>
      <c r="AZ234" s="34">
        <v>4.8280000000000003</v>
      </c>
      <c r="BA234" s="34">
        <v>179.99100000000001</v>
      </c>
    </row>
    <row r="235" spans="50:53" x14ac:dyDescent="0.25">
      <c r="AX235" s="58"/>
      <c r="AY235" s="34" t="s">
        <v>2</v>
      </c>
      <c r="AZ235" s="34">
        <v>4.7329999999999997</v>
      </c>
      <c r="BA235" s="34">
        <v>159.709</v>
      </c>
    </row>
    <row r="236" spans="50:53" x14ac:dyDescent="0.25">
      <c r="AX236" s="58"/>
      <c r="AY236" s="34" t="s">
        <v>2</v>
      </c>
      <c r="AZ236" s="34">
        <v>4.5970000000000004</v>
      </c>
      <c r="BA236" s="34">
        <v>132.98599999999999</v>
      </c>
    </row>
    <row r="237" spans="50:53" x14ac:dyDescent="0.25">
      <c r="AX237" s="58"/>
      <c r="AY237" s="34" t="s">
        <v>2</v>
      </c>
      <c r="AZ237" s="34">
        <v>4.5419999999999998</v>
      </c>
      <c r="BA237" s="34">
        <v>120.84</v>
      </c>
    </row>
    <row r="238" spans="50:53" x14ac:dyDescent="0.25">
      <c r="AX238" s="58"/>
      <c r="AY238" s="34" t="s">
        <v>2</v>
      </c>
      <c r="AZ238" s="34">
        <v>4.4169999999999998</v>
      </c>
      <c r="BA238" s="34">
        <v>106.907</v>
      </c>
    </row>
    <row r="239" spans="50:53" x14ac:dyDescent="0.25">
      <c r="AX239" s="58"/>
      <c r="AY239" s="34" t="s">
        <v>2</v>
      </c>
      <c r="AZ239" s="34">
        <v>4.3579999999999997</v>
      </c>
      <c r="BA239" s="34">
        <v>102.994</v>
      </c>
    </row>
    <row r="240" spans="50:53" x14ac:dyDescent="0.25">
      <c r="AX240" s="58"/>
      <c r="AY240" s="34" t="s">
        <v>2</v>
      </c>
      <c r="AZ240" s="34">
        <v>4.3390000000000004</v>
      </c>
      <c r="BA240" s="34">
        <v>97.414000000000001</v>
      </c>
    </row>
    <row r="241" spans="50:53" x14ac:dyDescent="0.25">
      <c r="AX241" s="58"/>
      <c r="AY241" s="34" t="s">
        <v>2</v>
      </c>
      <c r="AZ241" s="34">
        <v>4.306</v>
      </c>
      <c r="BA241" s="34">
        <v>97.911000000000001</v>
      </c>
    </row>
    <row r="242" spans="50:53" x14ac:dyDescent="0.25">
      <c r="AX242" s="58"/>
      <c r="AY242" s="34" t="s">
        <v>2</v>
      </c>
      <c r="AZ242" s="34">
        <v>4.2389999999999999</v>
      </c>
      <c r="BA242" s="34">
        <v>90.674000000000007</v>
      </c>
    </row>
    <row r="243" spans="50:53" x14ac:dyDescent="0.25">
      <c r="AX243" s="58"/>
      <c r="AY243" s="34" t="s">
        <v>2</v>
      </c>
      <c r="AZ243" s="34">
        <v>4.194</v>
      </c>
      <c r="BA243" s="34">
        <v>87.483000000000004</v>
      </c>
    </row>
    <row r="244" spans="50:53" x14ac:dyDescent="0.25">
      <c r="AX244" s="58"/>
      <c r="AY244" s="34" t="s">
        <v>2</v>
      </c>
      <c r="AZ244" s="34">
        <v>4.125</v>
      </c>
      <c r="BA244" s="34">
        <v>82.204999999999998</v>
      </c>
    </row>
    <row r="245" spans="50:53" x14ac:dyDescent="0.25">
      <c r="AX245" s="58"/>
      <c r="AY245" s="34" t="s">
        <v>2</v>
      </c>
      <c r="AZ245" s="34">
        <v>4.0890000000000004</v>
      </c>
      <c r="BA245" s="34">
        <v>84.37</v>
      </c>
    </row>
    <row r="246" spans="50:53" x14ac:dyDescent="0.25">
      <c r="AX246" s="58"/>
      <c r="AY246" s="34" t="s">
        <v>2</v>
      </c>
      <c r="AZ246" s="34">
        <v>4.0190000000000001</v>
      </c>
      <c r="BA246" s="34">
        <v>73.850999999999999</v>
      </c>
    </row>
    <row r="247" spans="50:53" x14ac:dyDescent="0.25">
      <c r="AX247" s="58"/>
      <c r="AY247" s="34" t="s">
        <v>2</v>
      </c>
      <c r="AZ247" s="34">
        <v>3.9580000000000002</v>
      </c>
      <c r="BA247" s="34">
        <v>77.159000000000006</v>
      </c>
    </row>
    <row r="248" spans="50:53" x14ac:dyDescent="0.25">
      <c r="AX248" s="58"/>
      <c r="AY248" s="34" t="s">
        <v>2</v>
      </c>
      <c r="AZ248" s="34">
        <v>3.8559999999999999</v>
      </c>
      <c r="BA248" s="34">
        <v>72.852000000000004</v>
      </c>
    </row>
    <row r="249" spans="50:53" x14ac:dyDescent="0.25">
      <c r="AX249" s="58"/>
      <c r="AY249" s="34" t="s">
        <v>2</v>
      </c>
      <c r="AZ249" s="34">
        <v>3.8220000000000001</v>
      </c>
      <c r="BA249" s="34">
        <v>71.254999999999995</v>
      </c>
    </row>
    <row r="250" spans="50:53" x14ac:dyDescent="0.25">
      <c r="AX250" s="58"/>
      <c r="AY250" s="34" t="s">
        <v>2</v>
      </c>
      <c r="AZ250" s="34">
        <v>3.7360000000000002</v>
      </c>
      <c r="BA250" s="34">
        <v>64.677000000000007</v>
      </c>
    </row>
    <row r="251" spans="50:53" x14ac:dyDescent="0.25">
      <c r="AX251" s="58"/>
      <c r="AY251" s="34" t="s">
        <v>2</v>
      </c>
      <c r="AZ251" s="34">
        <v>3.7280000000000002</v>
      </c>
      <c r="BA251" s="34">
        <v>69.781000000000006</v>
      </c>
    </row>
    <row r="252" spans="50:53" x14ac:dyDescent="0.25">
      <c r="AX252" s="58"/>
      <c r="AY252" s="34" t="s">
        <v>2</v>
      </c>
      <c r="AZ252" s="34">
        <v>3.6829999999999998</v>
      </c>
      <c r="BA252" s="34">
        <v>67.135000000000005</v>
      </c>
    </row>
    <row r="253" spans="50:53" x14ac:dyDescent="0.25">
      <c r="AX253" s="58"/>
      <c r="AY253" s="34" t="s">
        <v>2</v>
      </c>
      <c r="AZ253" s="34">
        <v>3.6440000000000001</v>
      </c>
      <c r="BA253" s="34">
        <v>67.358999999999995</v>
      </c>
    </row>
    <row r="254" spans="50:53" x14ac:dyDescent="0.25">
      <c r="AX254" s="58"/>
      <c r="AY254" s="34" t="s">
        <v>2</v>
      </c>
      <c r="AZ254" s="34">
        <v>3.633</v>
      </c>
      <c r="BA254" s="34">
        <v>69.724000000000004</v>
      </c>
    </row>
    <row r="255" spans="50:53" x14ac:dyDescent="0.25">
      <c r="AX255" s="58"/>
      <c r="AY255" s="34" t="s">
        <v>2</v>
      </c>
      <c r="AZ255" s="34">
        <v>3.597</v>
      </c>
      <c r="BA255" s="34">
        <v>65.953000000000003</v>
      </c>
    </row>
    <row r="256" spans="50:53" x14ac:dyDescent="0.25">
      <c r="AX256" s="58"/>
      <c r="AY256" s="34" t="s">
        <v>2</v>
      </c>
      <c r="AZ256" s="34">
        <v>3.556</v>
      </c>
      <c r="BA256" s="34">
        <v>64.114000000000004</v>
      </c>
    </row>
    <row r="257" spans="50:53" x14ac:dyDescent="0.25">
      <c r="AX257" s="58"/>
      <c r="AY257" s="34" t="s">
        <v>2</v>
      </c>
      <c r="AZ257" s="34">
        <v>3.4809999999999999</v>
      </c>
      <c r="BA257" s="34">
        <v>60.832000000000001</v>
      </c>
    </row>
    <row r="258" spans="50:53" x14ac:dyDescent="0.25">
      <c r="AX258" s="58"/>
      <c r="AY258" s="34" t="s">
        <v>2</v>
      </c>
      <c r="AZ258" s="34">
        <v>3.4609999999999999</v>
      </c>
      <c r="BA258" s="34">
        <v>60.154000000000003</v>
      </c>
    </row>
    <row r="259" spans="50:53" x14ac:dyDescent="0.25">
      <c r="AX259" s="58"/>
      <c r="AY259" s="34" t="s">
        <v>2</v>
      </c>
      <c r="AZ259" s="34">
        <v>3.4580000000000002</v>
      </c>
      <c r="BA259" s="34">
        <v>59.762999999999998</v>
      </c>
    </row>
    <row r="260" spans="50:53" x14ac:dyDescent="0.25">
      <c r="AX260" s="58"/>
      <c r="AY260" s="34" t="s">
        <v>2</v>
      </c>
      <c r="AZ260" s="34">
        <v>3.4670000000000001</v>
      </c>
      <c r="BA260" s="34">
        <v>63.805</v>
      </c>
    </row>
    <row r="261" spans="50:53" x14ac:dyDescent="0.25">
      <c r="AX261" s="58"/>
      <c r="AY261" s="34" t="s">
        <v>2</v>
      </c>
      <c r="AZ261" s="34">
        <v>3.4689999999999999</v>
      </c>
      <c r="BA261" s="34">
        <v>63.247999999999998</v>
      </c>
    </row>
    <row r="262" spans="50:53" x14ac:dyDescent="0.25">
      <c r="AX262" s="58"/>
      <c r="AY262" s="34" t="s">
        <v>2</v>
      </c>
      <c r="AZ262" s="34">
        <v>3.4689999999999999</v>
      </c>
      <c r="BA262" s="34">
        <v>64.921999999999997</v>
      </c>
    </row>
    <row r="263" spans="50:53" x14ac:dyDescent="0.25">
      <c r="AX263" s="58"/>
      <c r="AY263" s="34" t="s">
        <v>2</v>
      </c>
      <c r="AZ263" s="34">
        <v>3.492</v>
      </c>
      <c r="BA263" s="34">
        <v>67.177999999999997</v>
      </c>
    </row>
    <row r="264" spans="50:53" x14ac:dyDescent="0.25">
      <c r="AX264" s="58"/>
      <c r="AY264" s="34" t="s">
        <v>2</v>
      </c>
      <c r="AZ264" s="34">
        <v>3.5390000000000001</v>
      </c>
      <c r="BA264" s="34">
        <v>73.37</v>
      </c>
    </row>
    <row r="265" spans="50:53" x14ac:dyDescent="0.25">
      <c r="AX265" s="58"/>
      <c r="AY265" s="34" t="s">
        <v>2</v>
      </c>
      <c r="AZ265" s="34">
        <v>3.597</v>
      </c>
      <c r="BA265" s="34">
        <v>71.688000000000002</v>
      </c>
    </row>
    <row r="266" spans="50:53" x14ac:dyDescent="0.25">
      <c r="AX266" s="58"/>
      <c r="AY266" s="34" t="s">
        <v>2</v>
      </c>
      <c r="AZ266" s="34">
        <v>3.6440000000000001</v>
      </c>
      <c r="BA266" s="34">
        <v>81.072999999999993</v>
      </c>
    </row>
    <row r="267" spans="50:53" x14ac:dyDescent="0.25">
      <c r="AX267" s="58"/>
      <c r="AY267" s="34" t="s">
        <v>2</v>
      </c>
      <c r="AZ267" s="34">
        <v>3.669</v>
      </c>
      <c r="BA267" s="34">
        <v>78.882999999999996</v>
      </c>
    </row>
    <row r="268" spans="50:53" x14ac:dyDescent="0.25">
      <c r="AX268" s="58"/>
      <c r="AY268" s="34" t="s">
        <v>2</v>
      </c>
      <c r="AZ268" s="34">
        <v>3.7109999999999999</v>
      </c>
      <c r="BA268" s="34">
        <v>85.084999999999994</v>
      </c>
    </row>
    <row r="269" spans="50:53" x14ac:dyDescent="0.25">
      <c r="AX269" s="58"/>
      <c r="AY269" s="34" t="s">
        <v>2</v>
      </c>
      <c r="AZ269" s="34">
        <v>3.758</v>
      </c>
      <c r="BA269" s="34">
        <v>79.551000000000002</v>
      </c>
    </row>
    <row r="270" spans="50:53" x14ac:dyDescent="0.25">
      <c r="AX270" s="58"/>
      <c r="AY270" s="34" t="s">
        <v>2</v>
      </c>
      <c r="AZ270" s="34">
        <v>3.8109999999999999</v>
      </c>
      <c r="BA270" s="34">
        <v>85.090999999999994</v>
      </c>
    </row>
    <row r="271" spans="50:53" x14ac:dyDescent="0.25">
      <c r="AX271" s="58"/>
      <c r="AY271" s="34" t="s">
        <v>2</v>
      </c>
      <c r="AZ271" s="34">
        <v>3.847</v>
      </c>
      <c r="BA271" s="34">
        <v>80.254000000000005</v>
      </c>
    </row>
    <row r="272" spans="50:53" x14ac:dyDescent="0.25">
      <c r="AX272" s="58"/>
      <c r="AY272" s="34" t="s">
        <v>2</v>
      </c>
      <c r="AZ272" s="34">
        <v>3.883</v>
      </c>
      <c r="BA272" s="34">
        <v>83.093999999999994</v>
      </c>
    </row>
    <row r="273" spans="50:53" x14ac:dyDescent="0.25">
      <c r="AX273" s="58"/>
      <c r="AY273" s="34" t="s">
        <v>2</v>
      </c>
      <c r="AZ273" s="34">
        <v>3.9249999999999998</v>
      </c>
      <c r="BA273" s="34">
        <v>82.22</v>
      </c>
    </row>
    <row r="274" spans="50:53" x14ac:dyDescent="0.25">
      <c r="AX274" s="58"/>
      <c r="AY274" s="34" t="s">
        <v>2</v>
      </c>
      <c r="AZ274" s="34">
        <v>3.9809999999999999</v>
      </c>
      <c r="BA274" s="34">
        <v>90.233000000000004</v>
      </c>
    </row>
    <row r="275" spans="50:53" x14ac:dyDescent="0.25">
      <c r="AX275" s="58"/>
      <c r="AY275" s="34" t="s">
        <v>2</v>
      </c>
      <c r="AZ275" s="34">
        <v>4.0389999999999997</v>
      </c>
      <c r="BA275" s="34">
        <v>100.779</v>
      </c>
    </row>
    <row r="276" spans="50:53" x14ac:dyDescent="0.25">
      <c r="AX276" s="58"/>
      <c r="AY276" s="34" t="s">
        <v>2</v>
      </c>
      <c r="AZ276" s="34">
        <v>4.0970000000000004</v>
      </c>
      <c r="BA276" s="34">
        <v>125.82599999999999</v>
      </c>
    </row>
    <row r="277" spans="50:53" ht="15" customHeight="1" x14ac:dyDescent="0.25">
      <c r="AX277" s="58"/>
      <c r="AY277" s="34" t="s">
        <v>2</v>
      </c>
      <c r="AZ277" s="34">
        <v>4.1500000000000004</v>
      </c>
      <c r="BA277" s="34">
        <v>197.25899999999999</v>
      </c>
    </row>
    <row r="278" spans="50:53" x14ac:dyDescent="0.25">
      <c r="AX278" s="58"/>
      <c r="AY278" s="34" t="s">
        <v>2</v>
      </c>
      <c r="AZ278" s="34">
        <v>4.2080000000000002</v>
      </c>
      <c r="BA278" s="34">
        <v>784.91600000000005</v>
      </c>
    </row>
    <row r="279" spans="50:53" x14ac:dyDescent="0.25">
      <c r="AX279" s="58" t="s">
        <v>31</v>
      </c>
      <c r="AY279" s="34" t="s">
        <v>1</v>
      </c>
      <c r="AZ279" s="34">
        <v>4.2690000000000001</v>
      </c>
      <c r="BA279" s="34">
        <v>403.93900000000002</v>
      </c>
    </row>
    <row r="280" spans="50:53" x14ac:dyDescent="0.25">
      <c r="AX280" s="58"/>
      <c r="AY280" s="34" t="s">
        <v>1</v>
      </c>
      <c r="AZ280" s="34">
        <v>4.306</v>
      </c>
      <c r="BA280" s="34">
        <v>168.72200000000001</v>
      </c>
    </row>
    <row r="281" spans="50:53" x14ac:dyDescent="0.25">
      <c r="AX281" s="58"/>
      <c r="AY281" s="34" t="s">
        <v>1</v>
      </c>
      <c r="AZ281" s="34">
        <v>4.2859999999999996</v>
      </c>
      <c r="BA281" s="34">
        <v>118.52200000000001</v>
      </c>
    </row>
    <row r="282" spans="50:53" x14ac:dyDescent="0.25">
      <c r="AX282" s="58"/>
      <c r="AY282" s="34" t="s">
        <v>1</v>
      </c>
      <c r="AZ282" s="34">
        <v>4.2110000000000003</v>
      </c>
      <c r="BA282" s="34">
        <v>97.188000000000002</v>
      </c>
    </row>
    <row r="283" spans="50:53" x14ac:dyDescent="0.25">
      <c r="AX283" s="58"/>
      <c r="AY283" s="34" t="s">
        <v>1</v>
      </c>
      <c r="AZ283" s="34">
        <v>4.1189999999999998</v>
      </c>
      <c r="BA283" s="34">
        <v>89.63</v>
      </c>
    </row>
    <row r="284" spans="50:53" x14ac:dyDescent="0.25">
      <c r="AX284" s="58"/>
      <c r="AY284" s="34" t="s">
        <v>1</v>
      </c>
      <c r="AZ284" s="34">
        <v>4.0279999999999996</v>
      </c>
      <c r="BA284" s="34">
        <v>79.89</v>
      </c>
    </row>
    <row r="285" spans="50:53" x14ac:dyDescent="0.25">
      <c r="AX285" s="58"/>
      <c r="AY285" s="34" t="s">
        <v>1</v>
      </c>
      <c r="AZ285" s="34">
        <v>3.9470000000000001</v>
      </c>
      <c r="BA285" s="34">
        <v>79.412000000000006</v>
      </c>
    </row>
    <row r="286" spans="50:53" x14ac:dyDescent="0.25">
      <c r="AX286" s="58"/>
      <c r="AY286" s="34" t="s">
        <v>1</v>
      </c>
      <c r="AZ286" s="34">
        <v>3.8559999999999999</v>
      </c>
      <c r="BA286" s="34">
        <v>72.158000000000001</v>
      </c>
    </row>
    <row r="287" spans="50:53" x14ac:dyDescent="0.25">
      <c r="AX287" s="58"/>
      <c r="AY287" s="34" t="s">
        <v>1</v>
      </c>
      <c r="AZ287" s="34">
        <v>3.7719999999999998</v>
      </c>
      <c r="BA287" s="34">
        <v>71.103999999999999</v>
      </c>
    </row>
    <row r="288" spans="50:53" x14ac:dyDescent="0.25">
      <c r="AX288" s="58"/>
      <c r="AY288" s="34" t="s">
        <v>1</v>
      </c>
      <c r="AZ288" s="34">
        <v>3.6669999999999998</v>
      </c>
      <c r="BA288" s="34">
        <v>68.524000000000001</v>
      </c>
    </row>
    <row r="289" spans="50:53" x14ac:dyDescent="0.25">
      <c r="AX289" s="58"/>
      <c r="AY289" s="34" t="s">
        <v>1</v>
      </c>
      <c r="AZ289" s="34">
        <v>3.5779999999999998</v>
      </c>
      <c r="BA289" s="34">
        <v>68.316000000000003</v>
      </c>
    </row>
    <row r="290" spans="50:53" x14ac:dyDescent="0.25">
      <c r="AX290" s="58"/>
      <c r="AY290" s="34" t="s">
        <v>1</v>
      </c>
      <c r="AZ290" s="34">
        <v>3.4860000000000002</v>
      </c>
      <c r="BA290" s="34">
        <v>65.201999999999998</v>
      </c>
    </row>
    <row r="291" spans="50:53" x14ac:dyDescent="0.25">
      <c r="AX291" s="58"/>
      <c r="AY291" s="34" t="s">
        <v>1</v>
      </c>
      <c r="AZ291" s="34">
        <v>3.4140000000000001</v>
      </c>
      <c r="BA291" s="34">
        <v>63.872999999999998</v>
      </c>
    </row>
    <row r="292" spans="50:53" x14ac:dyDescent="0.25">
      <c r="AX292" s="58"/>
      <c r="AY292" s="34" t="s">
        <v>1</v>
      </c>
      <c r="AZ292" s="34">
        <v>3.347</v>
      </c>
      <c r="BA292" s="34">
        <v>59.484000000000002</v>
      </c>
    </row>
    <row r="293" spans="50:53" x14ac:dyDescent="0.25">
      <c r="AX293" s="58"/>
      <c r="AY293" s="34" t="s">
        <v>1</v>
      </c>
      <c r="AZ293" s="34">
        <v>3.2810000000000001</v>
      </c>
      <c r="BA293" s="34">
        <v>55.688000000000002</v>
      </c>
    </row>
    <row r="294" spans="50:53" x14ac:dyDescent="0.25">
      <c r="AX294" s="58"/>
      <c r="AY294" s="34" t="s">
        <v>1</v>
      </c>
      <c r="AZ294" s="34">
        <v>3.2189999999999999</v>
      </c>
      <c r="BA294" s="34">
        <v>53.905999999999999</v>
      </c>
    </row>
    <row r="295" spans="50:53" x14ac:dyDescent="0.25">
      <c r="AX295" s="58"/>
      <c r="AY295" s="34" t="s">
        <v>1</v>
      </c>
      <c r="AZ295" s="34">
        <v>3.1669999999999998</v>
      </c>
      <c r="BA295" s="34">
        <v>49.621000000000002</v>
      </c>
    </row>
    <row r="296" spans="50:53" x14ac:dyDescent="0.25">
      <c r="AX296" s="58"/>
      <c r="AY296" s="34" t="s">
        <v>1</v>
      </c>
      <c r="AZ296" s="34">
        <v>3.1110000000000002</v>
      </c>
      <c r="BA296" s="34">
        <v>47.435000000000002</v>
      </c>
    </row>
    <row r="297" spans="50:53" x14ac:dyDescent="0.25">
      <c r="AX297" s="58"/>
      <c r="AY297" s="34" t="s">
        <v>1</v>
      </c>
      <c r="AZ297" s="34">
        <v>3.0609999999999999</v>
      </c>
      <c r="BA297" s="34">
        <v>46.823</v>
      </c>
    </row>
    <row r="298" spans="50:53" x14ac:dyDescent="0.25">
      <c r="AX298" s="58"/>
      <c r="AY298" s="34" t="s">
        <v>1</v>
      </c>
      <c r="AZ298" s="34">
        <v>3.028</v>
      </c>
      <c r="BA298" s="34">
        <v>43.667999999999999</v>
      </c>
    </row>
    <row r="299" spans="50:53" x14ac:dyDescent="0.25">
      <c r="AX299" s="58"/>
      <c r="AY299" s="34" t="s">
        <v>1</v>
      </c>
      <c r="AZ299" s="34">
        <v>3</v>
      </c>
      <c r="BA299" s="34">
        <v>44.534999999999997</v>
      </c>
    </row>
    <row r="300" spans="50:53" x14ac:dyDescent="0.25">
      <c r="AX300" s="58"/>
      <c r="AY300" s="34" t="s">
        <v>1</v>
      </c>
      <c r="AZ300" s="34">
        <v>2.972</v>
      </c>
      <c r="BA300" s="34">
        <v>42.881999999999998</v>
      </c>
    </row>
    <row r="301" spans="50:53" x14ac:dyDescent="0.25">
      <c r="AX301" s="58"/>
      <c r="AY301" s="34" t="s">
        <v>1</v>
      </c>
      <c r="AZ301" s="34">
        <v>2.9329999999999998</v>
      </c>
      <c r="BA301" s="34">
        <v>42.786000000000001</v>
      </c>
    </row>
    <row r="302" spans="50:53" x14ac:dyDescent="0.25">
      <c r="AX302" s="58"/>
      <c r="AY302" s="34" t="s">
        <v>1</v>
      </c>
      <c r="AZ302" s="34">
        <v>2.8940000000000001</v>
      </c>
      <c r="BA302" s="34">
        <v>41.256</v>
      </c>
    </row>
    <row r="303" spans="50:53" x14ac:dyDescent="0.25">
      <c r="AX303" s="58"/>
      <c r="AY303" s="34" t="s">
        <v>1</v>
      </c>
      <c r="AZ303" s="34">
        <v>2.8639999999999999</v>
      </c>
      <c r="BA303" s="34">
        <v>43.095999999999997</v>
      </c>
    </row>
    <row r="304" spans="50:53" x14ac:dyDescent="0.25">
      <c r="AX304" s="58"/>
      <c r="AY304" s="34" t="s">
        <v>1</v>
      </c>
      <c r="AZ304" s="34">
        <v>2.8359999999999999</v>
      </c>
      <c r="BA304" s="34">
        <v>40.997</v>
      </c>
    </row>
    <row r="305" spans="50:53" x14ac:dyDescent="0.25">
      <c r="AX305" s="58"/>
      <c r="AY305" s="34" t="s">
        <v>1</v>
      </c>
      <c r="AZ305" s="34">
        <v>2.8220000000000001</v>
      </c>
      <c r="BA305" s="34">
        <v>45.106999999999999</v>
      </c>
    </row>
    <row r="306" spans="50:53" x14ac:dyDescent="0.25">
      <c r="AX306" s="58"/>
      <c r="AY306" s="34" t="s">
        <v>1</v>
      </c>
      <c r="AZ306" s="34">
        <v>2.8109999999999999</v>
      </c>
      <c r="BA306" s="34">
        <v>43.308999999999997</v>
      </c>
    </row>
    <row r="307" spans="50:53" x14ac:dyDescent="0.25">
      <c r="AX307" s="58"/>
      <c r="AY307" s="34" t="s">
        <v>1</v>
      </c>
      <c r="AZ307" s="34">
        <v>2.8</v>
      </c>
      <c r="BA307" s="34">
        <v>45.408000000000001</v>
      </c>
    </row>
    <row r="308" spans="50:53" x14ac:dyDescent="0.25">
      <c r="AX308" s="58"/>
      <c r="AY308" s="34" t="s">
        <v>1</v>
      </c>
      <c r="AZ308" s="34">
        <v>2.806</v>
      </c>
      <c r="BA308" s="34">
        <v>42.679000000000002</v>
      </c>
    </row>
    <row r="309" spans="50:53" x14ac:dyDescent="0.25">
      <c r="AX309" s="58"/>
      <c r="AY309" s="34" t="s">
        <v>1</v>
      </c>
      <c r="AZ309" s="34">
        <v>2.8279999999999998</v>
      </c>
      <c r="BA309" s="34">
        <v>47.390999999999998</v>
      </c>
    </row>
    <row r="310" spans="50:53" x14ac:dyDescent="0.25">
      <c r="AX310" s="58"/>
      <c r="AY310" s="34" t="s">
        <v>1</v>
      </c>
      <c r="AZ310" s="34">
        <v>2.839</v>
      </c>
      <c r="BA310" s="34">
        <v>43.012</v>
      </c>
    </row>
    <row r="311" spans="50:53" x14ac:dyDescent="0.25">
      <c r="AX311" s="58"/>
      <c r="AY311" s="34" t="s">
        <v>1</v>
      </c>
      <c r="AZ311" s="34">
        <v>2.8439999999999999</v>
      </c>
      <c r="BA311" s="34">
        <v>45.567</v>
      </c>
    </row>
    <row r="312" spans="50:53" x14ac:dyDescent="0.25">
      <c r="AX312" s="58"/>
      <c r="AY312" s="34" t="s">
        <v>1</v>
      </c>
      <c r="AZ312" s="34">
        <v>2.8330000000000002</v>
      </c>
      <c r="BA312" s="34">
        <v>43.761000000000003</v>
      </c>
    </row>
    <row r="313" spans="50:53" x14ac:dyDescent="0.25">
      <c r="AX313" s="58"/>
      <c r="AY313" s="34" t="s">
        <v>1</v>
      </c>
      <c r="AZ313" s="34">
        <v>2.8439999999999999</v>
      </c>
      <c r="BA313" s="34">
        <v>47.951000000000001</v>
      </c>
    </row>
    <row r="314" spans="50:53" x14ac:dyDescent="0.25">
      <c r="AX314" s="58"/>
      <c r="AY314" s="34" t="s">
        <v>1</v>
      </c>
      <c r="AZ314" s="34">
        <v>2.8530000000000002</v>
      </c>
      <c r="BA314" s="34">
        <v>45.087000000000003</v>
      </c>
    </row>
    <row r="315" spans="50:53" x14ac:dyDescent="0.25">
      <c r="AX315" s="58"/>
      <c r="AY315" s="34" t="s">
        <v>1</v>
      </c>
      <c r="AZ315" s="34">
        <v>2.883</v>
      </c>
      <c r="BA315" s="34">
        <v>49.558999999999997</v>
      </c>
    </row>
    <row r="316" spans="50:53" x14ac:dyDescent="0.25">
      <c r="AX316" s="58"/>
      <c r="AY316" s="34" t="s">
        <v>1</v>
      </c>
      <c r="AZ316" s="34">
        <v>2.919</v>
      </c>
      <c r="BA316" s="34">
        <v>48.268000000000001</v>
      </c>
    </row>
    <row r="317" spans="50:53" x14ac:dyDescent="0.25">
      <c r="AX317" s="58"/>
      <c r="AY317" s="34" t="s">
        <v>1</v>
      </c>
      <c r="AZ317" s="34">
        <v>2.9529999999999998</v>
      </c>
      <c r="BA317" s="34">
        <v>50.213000000000001</v>
      </c>
    </row>
    <row r="318" spans="50:53" x14ac:dyDescent="0.25">
      <c r="AX318" s="58"/>
      <c r="AY318" s="34" t="s">
        <v>1</v>
      </c>
      <c r="AZ318" s="34">
        <v>2.9860000000000002</v>
      </c>
      <c r="BA318" s="34">
        <v>51.645000000000003</v>
      </c>
    </row>
    <row r="319" spans="50:53" x14ac:dyDescent="0.25">
      <c r="AX319" s="58"/>
      <c r="AY319" s="34" t="s">
        <v>1</v>
      </c>
      <c r="AZ319" s="34">
        <v>3.0139999999999998</v>
      </c>
      <c r="BA319" s="34">
        <v>52.313000000000002</v>
      </c>
    </row>
    <row r="320" spans="50:53" x14ac:dyDescent="0.25">
      <c r="AX320" s="58"/>
      <c r="AY320" s="34" t="s">
        <v>1</v>
      </c>
      <c r="AZ320" s="34">
        <v>3.05</v>
      </c>
      <c r="BA320" s="34">
        <v>52.103000000000002</v>
      </c>
    </row>
    <row r="321" spans="50:53" x14ac:dyDescent="0.25">
      <c r="AX321" s="58"/>
      <c r="AY321" s="34" t="s">
        <v>1</v>
      </c>
      <c r="AZ321" s="34">
        <v>3.089</v>
      </c>
      <c r="BA321" s="34">
        <v>55.262</v>
      </c>
    </row>
    <row r="322" spans="50:53" x14ac:dyDescent="0.25">
      <c r="AX322" s="58"/>
      <c r="AY322" s="34" t="s">
        <v>1</v>
      </c>
      <c r="AZ322" s="34">
        <v>3.125</v>
      </c>
      <c r="BA322" s="34">
        <v>55.304000000000002</v>
      </c>
    </row>
    <row r="323" spans="50:53" x14ac:dyDescent="0.25">
      <c r="AX323" s="58"/>
      <c r="AY323" s="34" t="s">
        <v>1</v>
      </c>
      <c r="AZ323" s="34">
        <v>3.1669999999999998</v>
      </c>
      <c r="BA323" s="34">
        <v>58.411000000000001</v>
      </c>
    </row>
    <row r="324" spans="50:53" x14ac:dyDescent="0.25">
      <c r="AX324" s="58"/>
      <c r="AY324" s="34" t="s">
        <v>1</v>
      </c>
      <c r="AZ324" s="34">
        <v>3.206</v>
      </c>
      <c r="BA324" s="34">
        <v>59.179000000000002</v>
      </c>
    </row>
    <row r="325" spans="50:53" x14ac:dyDescent="0.25">
      <c r="AX325" s="58"/>
      <c r="AY325" s="34" t="s">
        <v>1</v>
      </c>
      <c r="AZ325" s="34">
        <v>3.2530000000000001</v>
      </c>
      <c r="BA325" s="34">
        <v>61.985999999999997</v>
      </c>
    </row>
    <row r="326" spans="50:53" x14ac:dyDescent="0.25">
      <c r="AX326" s="58"/>
      <c r="AY326" s="34" t="s">
        <v>1</v>
      </c>
      <c r="AZ326" s="34">
        <v>3.3</v>
      </c>
      <c r="BA326" s="34">
        <v>64.918000000000006</v>
      </c>
    </row>
    <row r="327" spans="50:53" x14ac:dyDescent="0.25">
      <c r="AX327" s="58"/>
      <c r="AY327" s="34" t="s">
        <v>1</v>
      </c>
      <c r="AZ327" s="34">
        <v>3.3559999999999999</v>
      </c>
      <c r="BA327" s="34">
        <v>68.73</v>
      </c>
    </row>
    <row r="328" spans="50:53" x14ac:dyDescent="0.25">
      <c r="AX328" s="58"/>
      <c r="AY328" s="34" t="s">
        <v>1</v>
      </c>
      <c r="AZ328" s="34">
        <v>3.4079999999999999</v>
      </c>
      <c r="BA328" s="34">
        <v>70.069000000000003</v>
      </c>
    </row>
    <row r="329" spans="50:53" x14ac:dyDescent="0.25">
      <c r="AX329" s="58"/>
      <c r="AY329" s="34" t="s">
        <v>1</v>
      </c>
      <c r="AZ329" s="34">
        <v>3.4750000000000001</v>
      </c>
      <c r="BA329" s="34">
        <v>74.602999999999994</v>
      </c>
    </row>
    <row r="330" spans="50:53" x14ac:dyDescent="0.25">
      <c r="AX330" s="58"/>
      <c r="AY330" s="34" t="s">
        <v>1</v>
      </c>
      <c r="AZ330" s="34">
        <v>3.544</v>
      </c>
      <c r="BA330" s="34">
        <v>80.543000000000006</v>
      </c>
    </row>
    <row r="331" spans="50:53" x14ac:dyDescent="0.25">
      <c r="AX331" s="58"/>
      <c r="AY331" s="34" t="s">
        <v>1</v>
      </c>
      <c r="AZ331" s="34">
        <v>3.6059999999999999</v>
      </c>
      <c r="BA331" s="34">
        <v>82.823999999999998</v>
      </c>
    </row>
    <row r="332" spans="50:53" x14ac:dyDescent="0.25">
      <c r="AX332" s="58"/>
      <c r="AY332" s="34" t="s">
        <v>1</v>
      </c>
      <c r="AZ332" s="34">
        <v>3.6749999999999998</v>
      </c>
      <c r="BA332" s="34">
        <v>82.935000000000002</v>
      </c>
    </row>
    <row r="333" spans="50:53" x14ac:dyDescent="0.25">
      <c r="AX333" s="58"/>
      <c r="AY333" s="34" t="s">
        <v>1</v>
      </c>
      <c r="AZ333" s="34">
        <v>3.742</v>
      </c>
      <c r="BA333" s="34">
        <v>88.641000000000005</v>
      </c>
    </row>
    <row r="334" spans="50:53" x14ac:dyDescent="0.25">
      <c r="AX334" s="58"/>
      <c r="AY334" s="34" t="s">
        <v>1</v>
      </c>
      <c r="AZ334" s="34">
        <v>3.8140000000000001</v>
      </c>
      <c r="BA334" s="34">
        <v>93.844999999999999</v>
      </c>
    </row>
    <row r="335" spans="50:53" x14ac:dyDescent="0.25">
      <c r="AX335" s="58"/>
      <c r="AY335" s="34" t="s">
        <v>1</v>
      </c>
      <c r="AZ335" s="34">
        <v>3.8690000000000002</v>
      </c>
      <c r="BA335" s="34">
        <v>95.391000000000005</v>
      </c>
    </row>
    <row r="336" spans="50:53" x14ac:dyDescent="0.25">
      <c r="AX336" s="58"/>
      <c r="AY336" s="34" t="s">
        <v>1</v>
      </c>
      <c r="AZ336" s="34">
        <v>3.919</v>
      </c>
      <c r="BA336" s="34">
        <v>99.111000000000004</v>
      </c>
    </row>
    <row r="337" spans="50:53" x14ac:dyDescent="0.25">
      <c r="AX337" s="58"/>
      <c r="AY337" s="34" t="s">
        <v>1</v>
      </c>
      <c r="AZ337" s="34">
        <v>3.9860000000000002</v>
      </c>
      <c r="BA337" s="34">
        <v>101.23</v>
      </c>
    </row>
    <row r="338" spans="50:53" x14ac:dyDescent="0.25">
      <c r="AX338" s="58"/>
      <c r="AY338" s="34" t="s">
        <v>1</v>
      </c>
      <c r="AZ338" s="34">
        <v>4.0529999999999999</v>
      </c>
      <c r="BA338" s="34">
        <v>102.71899999999999</v>
      </c>
    </row>
    <row r="339" spans="50:53" x14ac:dyDescent="0.25">
      <c r="AX339" s="58"/>
      <c r="AY339" s="34" t="s">
        <v>1</v>
      </c>
      <c r="AZ339" s="34">
        <v>4.1139999999999999</v>
      </c>
      <c r="BA339" s="34">
        <v>106.49299999999999</v>
      </c>
    </row>
    <row r="340" spans="50:53" x14ac:dyDescent="0.25">
      <c r="AX340" s="58"/>
      <c r="AY340" s="34" t="s">
        <v>1</v>
      </c>
      <c r="AZ340" s="34">
        <v>4.1639999999999997</v>
      </c>
      <c r="BA340" s="34">
        <v>109.09699999999999</v>
      </c>
    </row>
    <row r="341" spans="50:53" x14ac:dyDescent="0.25">
      <c r="AX341" s="58"/>
      <c r="AY341" s="34" t="s">
        <v>1</v>
      </c>
      <c r="AZ341" s="34">
        <v>4.2060000000000004</v>
      </c>
      <c r="BA341" s="34">
        <v>113.392</v>
      </c>
    </row>
    <row r="342" spans="50:53" x14ac:dyDescent="0.25">
      <c r="AX342" s="58"/>
      <c r="AY342" s="34" t="s">
        <v>1</v>
      </c>
      <c r="AZ342" s="34">
        <v>4.2530000000000001</v>
      </c>
      <c r="BA342" s="34">
        <v>126.277</v>
      </c>
    </row>
    <row r="343" spans="50:53" x14ac:dyDescent="0.25">
      <c r="AX343" s="58"/>
      <c r="AY343" s="34" t="s">
        <v>1</v>
      </c>
      <c r="AZ343" s="34">
        <v>4.3029999999999999</v>
      </c>
      <c r="BA343" s="34">
        <v>140.839</v>
      </c>
    </row>
    <row r="344" spans="50:53" x14ac:dyDescent="0.25">
      <c r="AX344" s="58"/>
      <c r="AY344" s="34" t="s">
        <v>1</v>
      </c>
      <c r="AZ344" s="34">
        <v>4.3499999999999996</v>
      </c>
      <c r="BA344" s="34">
        <v>153.08699999999999</v>
      </c>
    </row>
    <row r="345" spans="50:53" x14ac:dyDescent="0.25">
      <c r="AX345" s="58"/>
      <c r="AY345" s="34" t="s">
        <v>1</v>
      </c>
      <c r="AZ345" s="34">
        <v>4.4080000000000004</v>
      </c>
      <c r="BA345" s="34">
        <v>185.13800000000001</v>
      </c>
    </row>
    <row r="346" spans="50:53" x14ac:dyDescent="0.25">
      <c r="AX346" s="58"/>
      <c r="AY346" s="34" t="s">
        <v>1</v>
      </c>
      <c r="AZ346" s="34">
        <v>4.4580000000000002</v>
      </c>
      <c r="BA346" s="34">
        <v>208.88399999999999</v>
      </c>
    </row>
    <row r="347" spans="50:53" x14ac:dyDescent="0.25">
      <c r="AX347" s="58"/>
      <c r="AY347" s="34" t="s">
        <v>1</v>
      </c>
      <c r="AZ347" s="34">
        <v>4.508</v>
      </c>
      <c r="BA347" s="34">
        <v>255.78700000000001</v>
      </c>
    </row>
    <row r="348" spans="50:53" x14ac:dyDescent="0.25">
      <c r="AX348" s="58"/>
      <c r="AY348" s="34" t="s">
        <v>1</v>
      </c>
      <c r="AZ348" s="34">
        <v>4.5609999999999999</v>
      </c>
      <c r="BA348" s="34">
        <v>311.863</v>
      </c>
    </row>
    <row r="349" spans="50:53" x14ac:dyDescent="0.25">
      <c r="AX349" s="58"/>
      <c r="AY349" s="34" t="s">
        <v>1</v>
      </c>
      <c r="AZ349" s="34">
        <v>4.6189999999999998</v>
      </c>
      <c r="BA349" s="34">
        <v>402.82499999999999</v>
      </c>
    </row>
    <row r="350" spans="50:53" x14ac:dyDescent="0.25">
      <c r="AX350" s="58"/>
      <c r="AY350" s="34" t="s">
        <v>1</v>
      </c>
      <c r="AZ350" s="34">
        <v>4.6749999999999998</v>
      </c>
      <c r="BA350" s="34">
        <v>474.02</v>
      </c>
    </row>
    <row r="351" spans="50:53" x14ac:dyDescent="0.25">
      <c r="AX351" s="58"/>
      <c r="AY351" s="34" t="s">
        <v>1</v>
      </c>
      <c r="AZ351" s="34">
        <v>4.7329999999999997</v>
      </c>
      <c r="BA351" s="34">
        <v>585.59900000000005</v>
      </c>
    </row>
    <row r="352" spans="50:53" x14ac:dyDescent="0.25">
      <c r="AX352" s="58"/>
      <c r="AY352" s="34" t="s">
        <v>1</v>
      </c>
      <c r="AZ352" s="34">
        <v>4.7939999999999996</v>
      </c>
      <c r="BA352" s="34">
        <v>616.62900000000002</v>
      </c>
    </row>
    <row r="353" spans="50:53" x14ac:dyDescent="0.25">
      <c r="AX353" s="58"/>
      <c r="AY353" s="34" t="s">
        <v>1</v>
      </c>
      <c r="AZ353" s="34">
        <v>4.8470000000000004</v>
      </c>
      <c r="BA353" s="34">
        <v>584.16200000000003</v>
      </c>
    </row>
    <row r="354" spans="50:53" x14ac:dyDescent="0.25">
      <c r="AX354" s="58"/>
      <c r="AY354" s="34" t="s">
        <v>1</v>
      </c>
      <c r="AZ354" s="34">
        <v>4.8940000000000001</v>
      </c>
      <c r="BA354" s="34">
        <v>554.99</v>
      </c>
    </row>
    <row r="355" spans="50:53" x14ac:dyDescent="0.25">
      <c r="AX355" s="58"/>
      <c r="AY355" s="34" t="s">
        <v>1</v>
      </c>
      <c r="AZ355" s="34">
        <v>4.944</v>
      </c>
      <c r="BA355" s="34">
        <v>519.18799999999999</v>
      </c>
    </row>
    <row r="356" spans="50:53" x14ac:dyDescent="0.25">
      <c r="AX356" s="58"/>
      <c r="AY356" s="34" t="s">
        <v>1</v>
      </c>
      <c r="AZ356" s="34">
        <v>4.992</v>
      </c>
      <c r="BA356" s="34">
        <v>518.35400000000004</v>
      </c>
    </row>
    <row r="357" spans="50:53" x14ac:dyDescent="0.25">
      <c r="AX357" s="58"/>
      <c r="AY357" s="34" t="s">
        <v>1</v>
      </c>
      <c r="AZ357" s="34">
        <v>5.0419999999999998</v>
      </c>
      <c r="BA357" s="34">
        <v>508.053</v>
      </c>
    </row>
    <row r="358" spans="50:53" x14ac:dyDescent="0.25">
      <c r="AX358" s="58"/>
      <c r="AY358" s="34" t="s">
        <v>1</v>
      </c>
      <c r="AZ358" s="34">
        <v>5.0919999999999996</v>
      </c>
      <c r="BA358" s="34">
        <v>480.49400000000003</v>
      </c>
    </row>
    <row r="359" spans="50:53" x14ac:dyDescent="0.25">
      <c r="AX359" s="58"/>
      <c r="AY359" s="34" t="s">
        <v>1</v>
      </c>
      <c r="AZ359" s="34">
        <v>5.1360000000000001</v>
      </c>
      <c r="BA359" s="34">
        <v>497.97300000000001</v>
      </c>
    </row>
    <row r="360" spans="50:53" x14ac:dyDescent="0.25">
      <c r="AX360" s="58"/>
      <c r="AY360" s="34" t="s">
        <v>1</v>
      </c>
      <c r="AZ360" s="34">
        <v>5.1689999999999996</v>
      </c>
      <c r="BA360" s="34">
        <v>486.44200000000001</v>
      </c>
    </row>
    <row r="361" spans="50:53" x14ac:dyDescent="0.25">
      <c r="AX361" s="58"/>
      <c r="AY361" s="34" t="s">
        <v>1</v>
      </c>
      <c r="AZ361" s="34">
        <v>5.2060000000000004</v>
      </c>
      <c r="BA361" s="34">
        <v>445.52600000000001</v>
      </c>
    </row>
    <row r="362" spans="50:53" x14ac:dyDescent="0.25">
      <c r="AX362" s="58"/>
      <c r="AY362" s="34" t="s">
        <v>1</v>
      </c>
      <c r="AZ362" s="34">
        <v>5.2439999999999998</v>
      </c>
      <c r="BA362" s="34">
        <v>424.80099999999999</v>
      </c>
    </row>
    <row r="363" spans="50:53" x14ac:dyDescent="0.25">
      <c r="AX363" s="58"/>
      <c r="AY363" s="34" t="s">
        <v>1</v>
      </c>
      <c r="AZ363" s="34">
        <v>5.2919999999999998</v>
      </c>
      <c r="BA363" s="34">
        <v>419.76600000000002</v>
      </c>
    </row>
    <row r="364" spans="50:53" x14ac:dyDescent="0.25">
      <c r="AX364" s="58"/>
      <c r="AY364" s="34" t="s">
        <v>1</v>
      </c>
      <c r="AZ364" s="34">
        <v>5.3310000000000004</v>
      </c>
      <c r="BA364" s="34">
        <v>376.17099999999999</v>
      </c>
    </row>
    <row r="365" spans="50:53" x14ac:dyDescent="0.25">
      <c r="AX365" s="58"/>
      <c r="AY365" s="34" t="s">
        <v>1</v>
      </c>
      <c r="AZ365" s="34">
        <v>5.375</v>
      </c>
      <c r="BA365" s="34">
        <v>372.78699999999998</v>
      </c>
    </row>
    <row r="366" spans="50:53" x14ac:dyDescent="0.25">
      <c r="AX366" s="58"/>
      <c r="AY366" s="34" t="s">
        <v>1</v>
      </c>
      <c r="AZ366" s="34">
        <v>5.4139999999999997</v>
      </c>
      <c r="BA366" s="34">
        <v>368.863</v>
      </c>
    </row>
    <row r="367" spans="50:53" x14ac:dyDescent="0.25">
      <c r="AX367" s="58"/>
      <c r="AY367" s="34" t="s">
        <v>1</v>
      </c>
      <c r="AZ367" s="34">
        <v>5.4560000000000004</v>
      </c>
      <c r="BA367" s="34">
        <v>369.99400000000003</v>
      </c>
    </row>
    <row r="368" spans="50:53" x14ac:dyDescent="0.25">
      <c r="AX368" s="58"/>
      <c r="AY368" s="34" t="s">
        <v>1</v>
      </c>
      <c r="AZ368" s="34">
        <v>5.4889999999999999</v>
      </c>
      <c r="BA368" s="34">
        <v>379.15300000000002</v>
      </c>
    </row>
    <row r="369" spans="50:53" x14ac:dyDescent="0.25">
      <c r="AX369" s="58"/>
      <c r="AY369" s="34" t="s">
        <v>1</v>
      </c>
      <c r="AZ369" s="34">
        <v>5.5309999999999997</v>
      </c>
      <c r="BA369" s="34">
        <v>384.93200000000002</v>
      </c>
    </row>
    <row r="370" spans="50:53" x14ac:dyDescent="0.25">
      <c r="AX370" s="58"/>
      <c r="AY370" s="34" t="s">
        <v>1</v>
      </c>
      <c r="AZ370" s="34">
        <v>5.5640000000000001</v>
      </c>
      <c r="BA370" s="34">
        <v>384.83499999999998</v>
      </c>
    </row>
    <row r="371" spans="50:53" x14ac:dyDescent="0.25">
      <c r="AX371" s="58"/>
      <c r="AY371" s="34" t="s">
        <v>1</v>
      </c>
      <c r="AZ371" s="34">
        <v>5.6</v>
      </c>
      <c r="BA371" s="34">
        <v>363.26600000000002</v>
      </c>
    </row>
    <row r="372" spans="50:53" x14ac:dyDescent="0.25">
      <c r="AX372" s="58"/>
      <c r="AY372" s="34" t="s">
        <v>1</v>
      </c>
      <c r="AZ372" s="34">
        <v>5.6420000000000003</v>
      </c>
      <c r="BA372" s="34">
        <v>345.15800000000002</v>
      </c>
    </row>
    <row r="373" spans="50:53" x14ac:dyDescent="0.25">
      <c r="AX373" s="58"/>
      <c r="AY373" s="34" t="s">
        <v>1</v>
      </c>
      <c r="AZ373" s="34">
        <v>5.6749999999999998</v>
      </c>
      <c r="BA373" s="34">
        <v>328.29399999999998</v>
      </c>
    </row>
    <row r="374" spans="50:53" x14ac:dyDescent="0.25">
      <c r="AX374" s="58"/>
      <c r="AY374" s="34" t="s">
        <v>1</v>
      </c>
      <c r="AZ374" s="34">
        <v>5.7190000000000003</v>
      </c>
      <c r="BA374" s="34">
        <v>314.58100000000002</v>
      </c>
    </row>
    <row r="375" spans="50:53" x14ac:dyDescent="0.25">
      <c r="AX375" s="58"/>
      <c r="AY375" s="34" t="s">
        <v>1</v>
      </c>
      <c r="AZ375" s="34">
        <v>5.7469999999999999</v>
      </c>
      <c r="BA375" s="34">
        <v>295.35300000000001</v>
      </c>
    </row>
    <row r="376" spans="50:53" x14ac:dyDescent="0.25">
      <c r="AX376" s="58"/>
      <c r="AY376" s="34" t="s">
        <v>1</v>
      </c>
      <c r="AZ376" s="34">
        <v>5.7830000000000004</v>
      </c>
      <c r="BA376" s="34">
        <v>293.92</v>
      </c>
    </row>
    <row r="377" spans="50:53" x14ac:dyDescent="0.25">
      <c r="AX377" s="58"/>
      <c r="AY377" s="34" t="s">
        <v>1</v>
      </c>
      <c r="AZ377" s="34">
        <v>5.8140000000000001</v>
      </c>
      <c r="BA377" s="34">
        <v>299.61700000000002</v>
      </c>
    </row>
    <row r="378" spans="50:53" x14ac:dyDescent="0.25">
      <c r="AX378" s="58"/>
      <c r="AY378" s="34" t="s">
        <v>1</v>
      </c>
      <c r="AZ378" s="34">
        <v>5.8419999999999996</v>
      </c>
      <c r="BA378" s="34">
        <v>285.13099999999997</v>
      </c>
    </row>
    <row r="379" spans="50:53" x14ac:dyDescent="0.25">
      <c r="AX379" s="58"/>
      <c r="AY379" s="34" t="s">
        <v>1</v>
      </c>
      <c r="AZ379" s="34">
        <v>5.875</v>
      </c>
      <c r="BA379" s="34">
        <v>281.47300000000001</v>
      </c>
    </row>
    <row r="380" spans="50:53" x14ac:dyDescent="0.25">
      <c r="AX380" s="58"/>
      <c r="AY380" s="34" t="s">
        <v>1</v>
      </c>
      <c r="AZ380" s="34">
        <v>5.9080000000000004</v>
      </c>
      <c r="BA380" s="34">
        <v>289.30500000000001</v>
      </c>
    </row>
    <row r="381" spans="50:53" x14ac:dyDescent="0.25">
      <c r="AX381" s="58"/>
      <c r="AY381" s="34" t="s">
        <v>1</v>
      </c>
      <c r="AZ381" s="34">
        <v>5.9390000000000001</v>
      </c>
      <c r="BA381" s="34">
        <v>304.69099999999997</v>
      </c>
    </row>
    <row r="382" spans="50:53" x14ac:dyDescent="0.25">
      <c r="AX382" s="58"/>
      <c r="AY382" s="34" t="s">
        <v>1</v>
      </c>
      <c r="AZ382" s="34">
        <v>5.9640000000000004</v>
      </c>
      <c r="BA382" s="34">
        <v>312.55900000000003</v>
      </c>
    </row>
    <row r="383" spans="50:53" x14ac:dyDescent="0.25">
      <c r="AX383" s="58"/>
      <c r="AY383" s="34" t="s">
        <v>1</v>
      </c>
      <c r="AZ383" s="34">
        <v>5.9939999999999998</v>
      </c>
      <c r="BA383" s="34">
        <v>339.16</v>
      </c>
    </row>
    <row r="384" spans="50:53" x14ac:dyDescent="0.25">
      <c r="AX384" s="58"/>
      <c r="AY384" s="34" t="s">
        <v>1</v>
      </c>
      <c r="AZ384" s="34">
        <v>6.0250000000000004</v>
      </c>
      <c r="BA384" s="34">
        <v>370.03699999999998</v>
      </c>
    </row>
    <row r="385" spans="50:53" x14ac:dyDescent="0.25">
      <c r="AX385" s="58"/>
      <c r="AY385" s="34" t="s">
        <v>1</v>
      </c>
      <c r="AZ385" s="34">
        <v>6.056</v>
      </c>
      <c r="BA385" s="34">
        <v>389.375</v>
      </c>
    </row>
    <row r="386" spans="50:53" x14ac:dyDescent="0.25">
      <c r="AX386" s="58"/>
      <c r="AY386" s="34" t="s">
        <v>1</v>
      </c>
      <c r="AZ386" s="34">
        <v>6.0860000000000003</v>
      </c>
      <c r="BA386" s="34">
        <v>385.28699999999998</v>
      </c>
    </row>
    <row r="387" spans="50:53" x14ac:dyDescent="0.25">
      <c r="AX387" s="58"/>
      <c r="AY387" s="34" t="s">
        <v>1</v>
      </c>
      <c r="AZ387" s="34">
        <v>6.1139999999999999</v>
      </c>
      <c r="BA387" s="34">
        <v>381.036</v>
      </c>
    </row>
    <row r="388" spans="50:53" x14ac:dyDescent="0.25">
      <c r="AX388" s="58"/>
      <c r="AY388" s="34" t="s">
        <v>1</v>
      </c>
      <c r="AZ388" s="34">
        <v>6.133</v>
      </c>
      <c r="BA388" s="34">
        <v>358.37700000000001</v>
      </c>
    </row>
    <row r="389" spans="50:53" x14ac:dyDescent="0.25">
      <c r="AX389" s="58"/>
      <c r="AY389" s="34" t="s">
        <v>1</v>
      </c>
      <c r="AZ389" s="34">
        <v>6.1559999999999997</v>
      </c>
      <c r="BA389" s="34">
        <v>327.32799999999997</v>
      </c>
    </row>
    <row r="390" spans="50:53" x14ac:dyDescent="0.25">
      <c r="AX390" s="58"/>
      <c r="AY390" s="34" t="s">
        <v>1</v>
      </c>
      <c r="AZ390" s="34">
        <v>6.1779999999999999</v>
      </c>
      <c r="BA390" s="34">
        <v>303.93799999999999</v>
      </c>
    </row>
    <row r="391" spans="50:53" x14ac:dyDescent="0.25">
      <c r="AX391" s="58"/>
      <c r="AY391" s="34" t="s">
        <v>1</v>
      </c>
      <c r="AZ391" s="34">
        <v>6.2080000000000002</v>
      </c>
      <c r="BA391" s="34">
        <v>284.70999999999998</v>
      </c>
    </row>
    <row r="392" spans="50:53" x14ac:dyDescent="0.25">
      <c r="AX392" s="58"/>
      <c r="AY392" s="34" t="s">
        <v>1</v>
      </c>
      <c r="AZ392" s="34">
        <v>6.2309999999999999</v>
      </c>
      <c r="BA392" s="34">
        <v>269.19499999999999</v>
      </c>
    </row>
    <row r="393" spans="50:53" x14ac:dyDescent="0.25">
      <c r="AX393" s="58"/>
      <c r="AY393" s="34" t="s">
        <v>1</v>
      </c>
      <c r="AZ393" s="34">
        <v>6.2530000000000001</v>
      </c>
      <c r="BA393" s="34">
        <v>263.93700000000001</v>
      </c>
    </row>
    <row r="394" spans="50:53" x14ac:dyDescent="0.25">
      <c r="AX394" s="58"/>
      <c r="AY394" s="34" t="s">
        <v>1</v>
      </c>
      <c r="AZ394" s="34">
        <v>6.2750000000000004</v>
      </c>
      <c r="BA394" s="34">
        <v>265.81599999999997</v>
      </c>
    </row>
    <row r="395" spans="50:53" x14ac:dyDescent="0.25">
      <c r="AX395" s="58"/>
      <c r="AY395" s="34" t="s">
        <v>1</v>
      </c>
      <c r="AZ395" s="34">
        <v>6.3</v>
      </c>
      <c r="BA395" s="34">
        <v>257.69900000000001</v>
      </c>
    </row>
    <row r="396" spans="50:53" x14ac:dyDescent="0.25">
      <c r="AX396" s="58"/>
      <c r="AY396" s="34" t="s">
        <v>1</v>
      </c>
      <c r="AZ396" s="34">
        <v>6.3280000000000003</v>
      </c>
      <c r="BA396" s="34">
        <v>263.33100000000002</v>
      </c>
    </row>
    <row r="397" spans="50:53" x14ac:dyDescent="0.25">
      <c r="AX397" s="58"/>
      <c r="AY397" s="34" t="s">
        <v>1</v>
      </c>
      <c r="AZ397" s="34">
        <v>6.3440000000000003</v>
      </c>
      <c r="BA397" s="34">
        <v>264.72000000000003</v>
      </c>
    </row>
    <row r="398" spans="50:53" x14ac:dyDescent="0.25">
      <c r="AX398" s="58"/>
      <c r="AY398" s="34" t="s">
        <v>1</v>
      </c>
      <c r="AZ398" s="34">
        <v>6.367</v>
      </c>
      <c r="BA398" s="34">
        <v>258.24700000000001</v>
      </c>
    </row>
    <row r="399" spans="50:53" x14ac:dyDescent="0.25">
      <c r="AX399" s="58"/>
      <c r="AY399" s="34" t="s">
        <v>1</v>
      </c>
      <c r="AZ399" s="34">
        <v>6.3920000000000003</v>
      </c>
      <c r="BA399" s="34">
        <v>258.66199999999998</v>
      </c>
    </row>
    <row r="400" spans="50:53" x14ac:dyDescent="0.25">
      <c r="AX400" s="58"/>
      <c r="AY400" s="34" t="s">
        <v>1</v>
      </c>
      <c r="AZ400" s="34">
        <v>6.4139999999999997</v>
      </c>
      <c r="BA400" s="34">
        <v>270.54700000000003</v>
      </c>
    </row>
    <row r="401" spans="50:53" x14ac:dyDescent="0.25">
      <c r="AX401" s="58"/>
      <c r="AY401" s="34" t="s">
        <v>1</v>
      </c>
      <c r="AZ401" s="34">
        <v>6.4329999999999998</v>
      </c>
      <c r="BA401" s="34">
        <v>270.44499999999999</v>
      </c>
    </row>
    <row r="402" spans="50:53" x14ac:dyDescent="0.25">
      <c r="AX402" s="58"/>
      <c r="AY402" s="34" t="s">
        <v>1</v>
      </c>
      <c r="AZ402" s="34">
        <v>6.4530000000000003</v>
      </c>
      <c r="BA402" s="34">
        <v>279.24200000000002</v>
      </c>
    </row>
    <row r="403" spans="50:53" x14ac:dyDescent="0.25">
      <c r="AX403" s="58"/>
      <c r="AY403" s="34" t="s">
        <v>1</v>
      </c>
      <c r="AZ403" s="34">
        <v>6.4749999999999996</v>
      </c>
      <c r="BA403" s="34">
        <v>303.10399999999998</v>
      </c>
    </row>
    <row r="404" spans="50:53" x14ac:dyDescent="0.25">
      <c r="AX404" s="58"/>
      <c r="AY404" s="34" t="s">
        <v>1</v>
      </c>
      <c r="AZ404" s="34">
        <v>6.4939999999999998</v>
      </c>
      <c r="BA404" s="34">
        <v>328.20400000000001</v>
      </c>
    </row>
    <row r="405" spans="50:53" x14ac:dyDescent="0.25">
      <c r="AX405" s="58"/>
      <c r="AY405" s="34" t="s">
        <v>1</v>
      </c>
      <c r="AZ405" s="34">
        <v>6.5110000000000001</v>
      </c>
      <c r="BA405" s="34">
        <v>360.13099999999997</v>
      </c>
    </row>
    <row r="406" spans="50:53" x14ac:dyDescent="0.25">
      <c r="AX406" s="58"/>
      <c r="AY406" s="34" t="s">
        <v>1</v>
      </c>
      <c r="AZ406" s="34">
        <v>6.5309999999999997</v>
      </c>
      <c r="BA406" s="34">
        <v>414.04</v>
      </c>
    </row>
    <row r="407" spans="50:53" x14ac:dyDescent="0.25">
      <c r="AX407" s="58"/>
      <c r="AY407" s="34" t="s">
        <v>1</v>
      </c>
      <c r="AZ407" s="34">
        <v>6.55</v>
      </c>
      <c r="BA407" s="34">
        <v>475.363</v>
      </c>
    </row>
    <row r="408" spans="50:53" x14ac:dyDescent="0.25">
      <c r="AX408" s="58"/>
      <c r="AY408" s="34" t="s">
        <v>1</v>
      </c>
      <c r="AZ408" s="34">
        <v>6.5720000000000001</v>
      </c>
      <c r="BA408" s="34">
        <v>557.35</v>
      </c>
    </row>
    <row r="409" spans="50:53" x14ac:dyDescent="0.25">
      <c r="AX409" s="58"/>
      <c r="AY409" s="34" t="s">
        <v>1</v>
      </c>
      <c r="AZ409" s="34">
        <v>6.5919999999999996</v>
      </c>
      <c r="BA409" s="34">
        <v>692.05600000000004</v>
      </c>
    </row>
    <row r="410" spans="50:53" x14ac:dyDescent="0.25">
      <c r="AX410" s="58"/>
      <c r="AY410" s="34" t="s">
        <v>1</v>
      </c>
      <c r="AZ410" s="34">
        <v>6.6109999999999998</v>
      </c>
      <c r="BA410" s="34">
        <v>909.25099999999998</v>
      </c>
    </row>
    <row r="411" spans="50:53" x14ac:dyDescent="0.25">
      <c r="AX411" s="58"/>
      <c r="AY411" s="34" t="s">
        <v>1</v>
      </c>
      <c r="AZ411" s="34">
        <v>6.6310000000000002</v>
      </c>
      <c r="BA411" s="34">
        <v>1244.8820000000001</v>
      </c>
    </row>
    <row r="412" spans="50:53" x14ac:dyDescent="0.25">
      <c r="AX412" s="58"/>
      <c r="AY412" s="34" t="s">
        <v>1</v>
      </c>
      <c r="AZ412" s="34">
        <v>6.6470000000000002</v>
      </c>
      <c r="BA412" s="34">
        <v>1668.1980000000001</v>
      </c>
    </row>
    <row r="413" spans="50:53" x14ac:dyDescent="0.25">
      <c r="AX413" s="2" t="s">
        <v>86</v>
      </c>
      <c r="AY413" s="34" t="s">
        <v>0</v>
      </c>
      <c r="AZ413" s="34">
        <v>257.49400000000003</v>
      </c>
      <c r="BA413" s="34">
        <v>0</v>
      </c>
    </row>
    <row r="414" spans="50:53" x14ac:dyDescent="0.25">
      <c r="AX414" s="58" t="s">
        <v>32</v>
      </c>
      <c r="AY414" s="34" t="s">
        <v>1</v>
      </c>
      <c r="AZ414" s="34">
        <v>7.194</v>
      </c>
      <c r="BA414" s="34">
        <v>1426.0139999999999</v>
      </c>
    </row>
    <row r="415" spans="50:53" x14ac:dyDescent="0.25">
      <c r="AX415" s="58"/>
      <c r="AY415" s="34" t="s">
        <v>1</v>
      </c>
      <c r="AZ415" s="34">
        <v>7.15</v>
      </c>
      <c r="BA415" s="34">
        <v>744.46600000000001</v>
      </c>
    </row>
    <row r="416" spans="50:53" x14ac:dyDescent="0.25">
      <c r="AX416" s="58"/>
      <c r="AY416" s="34" t="s">
        <v>1</v>
      </c>
      <c r="AZ416" s="34">
        <v>7.0670000000000002</v>
      </c>
      <c r="BA416" s="34">
        <v>454.50900000000001</v>
      </c>
    </row>
    <row r="417" spans="50:53" x14ac:dyDescent="0.25">
      <c r="AX417" s="58"/>
      <c r="AY417" s="34" t="s">
        <v>1</v>
      </c>
      <c r="AZ417" s="34">
        <v>6.9530000000000003</v>
      </c>
      <c r="BA417" s="34">
        <v>319.983</v>
      </c>
    </row>
    <row r="418" spans="50:53" x14ac:dyDescent="0.25">
      <c r="AX418" s="58"/>
      <c r="AY418" s="34" t="s">
        <v>1</v>
      </c>
      <c r="AZ418" s="34">
        <v>6.8419999999999996</v>
      </c>
      <c r="BA418" s="34">
        <v>252.46</v>
      </c>
    </row>
    <row r="419" spans="50:53" x14ac:dyDescent="0.25">
      <c r="AX419" s="58"/>
      <c r="AY419" s="34" t="s">
        <v>1</v>
      </c>
      <c r="AZ419" s="34">
        <v>6.7190000000000003</v>
      </c>
      <c r="BA419" s="34">
        <v>210.16200000000001</v>
      </c>
    </row>
    <row r="420" spans="50:53" x14ac:dyDescent="0.25">
      <c r="AX420" s="58"/>
      <c r="AY420" s="34" t="s">
        <v>1</v>
      </c>
      <c r="AZ420" s="34">
        <v>6.6189999999999998</v>
      </c>
      <c r="BA420" s="34">
        <v>186.886</v>
      </c>
    </row>
    <row r="421" spans="50:53" x14ac:dyDescent="0.25">
      <c r="AX421" s="58"/>
      <c r="AY421" s="34" t="s">
        <v>1</v>
      </c>
      <c r="AZ421" s="34">
        <v>6.5279999999999996</v>
      </c>
      <c r="BA421" s="34">
        <v>173.05699999999999</v>
      </c>
    </row>
    <row r="422" spans="50:53" x14ac:dyDescent="0.25">
      <c r="AX422" s="58"/>
      <c r="AY422" s="34" t="s">
        <v>1</v>
      </c>
      <c r="AZ422" s="34">
        <v>6.4580000000000002</v>
      </c>
      <c r="BA422" s="34">
        <v>164.798</v>
      </c>
    </row>
    <row r="423" spans="50:53" x14ac:dyDescent="0.25">
      <c r="AX423" s="58"/>
      <c r="AY423" s="34" t="s">
        <v>1</v>
      </c>
      <c r="AZ423" s="34">
        <v>6.4059999999999997</v>
      </c>
      <c r="BA423" s="34">
        <v>157.833</v>
      </c>
    </row>
    <row r="424" spans="50:53" x14ac:dyDescent="0.25">
      <c r="AX424" s="58"/>
      <c r="AY424" s="34" t="s">
        <v>1</v>
      </c>
      <c r="AZ424" s="34">
        <v>6.3579999999999997</v>
      </c>
      <c r="BA424" s="34">
        <v>154.93</v>
      </c>
    </row>
    <row r="425" spans="50:53" x14ac:dyDescent="0.25">
      <c r="AX425" s="58"/>
      <c r="AY425" s="34" t="s">
        <v>1</v>
      </c>
      <c r="AZ425" s="34">
        <v>6.319</v>
      </c>
      <c r="BA425" s="34">
        <v>146.96299999999999</v>
      </c>
    </row>
    <row r="426" spans="50:53" x14ac:dyDescent="0.25">
      <c r="AX426" s="58"/>
      <c r="AY426" s="34" t="s">
        <v>1</v>
      </c>
      <c r="AZ426" s="34">
        <v>6.2919999999999998</v>
      </c>
      <c r="BA426" s="34">
        <v>142.58600000000001</v>
      </c>
    </row>
    <row r="427" spans="50:53" x14ac:dyDescent="0.25">
      <c r="AX427" s="58"/>
      <c r="AY427" s="34" t="s">
        <v>1</v>
      </c>
      <c r="AZ427" s="34">
        <v>6.2690000000000001</v>
      </c>
      <c r="BA427" s="34">
        <v>141.58000000000001</v>
      </c>
    </row>
    <row r="428" spans="50:53" x14ac:dyDescent="0.25">
      <c r="AX428" s="58"/>
      <c r="AY428" s="34" t="s">
        <v>1</v>
      </c>
      <c r="AZ428" s="34">
        <v>6.2389999999999999</v>
      </c>
      <c r="BA428" s="34">
        <v>135.88200000000001</v>
      </c>
    </row>
    <row r="429" spans="50:53" x14ac:dyDescent="0.25">
      <c r="AX429" s="58"/>
      <c r="AY429" s="34" t="s">
        <v>1</v>
      </c>
      <c r="AZ429" s="34">
        <v>6.2110000000000003</v>
      </c>
      <c r="BA429" s="34">
        <v>131.96299999999999</v>
      </c>
    </row>
    <row r="430" spans="50:53" x14ac:dyDescent="0.25">
      <c r="AX430" s="58"/>
      <c r="AY430" s="34" t="s">
        <v>1</v>
      </c>
      <c r="AZ430" s="34">
        <v>6.1859999999999999</v>
      </c>
      <c r="BA430" s="34">
        <v>137.84100000000001</v>
      </c>
    </row>
    <row r="431" spans="50:53" x14ac:dyDescent="0.25">
      <c r="AX431" s="58"/>
      <c r="AY431" s="34" t="s">
        <v>1</v>
      </c>
      <c r="AZ431" s="34">
        <v>6.194</v>
      </c>
      <c r="BA431" s="34">
        <v>145.40600000000001</v>
      </c>
    </row>
    <row r="432" spans="50:53" x14ac:dyDescent="0.25">
      <c r="AX432" s="58"/>
      <c r="AY432" s="34" t="s">
        <v>1</v>
      </c>
      <c r="AZ432" s="34">
        <v>6.1859999999999999</v>
      </c>
      <c r="BA432" s="34">
        <v>144.47800000000001</v>
      </c>
    </row>
    <row r="433" spans="50:53" x14ac:dyDescent="0.25">
      <c r="AX433" s="58"/>
      <c r="AY433" s="34" t="s">
        <v>1</v>
      </c>
      <c r="AZ433" s="34">
        <v>6.2030000000000003</v>
      </c>
      <c r="BA433" s="34">
        <v>149.124</v>
      </c>
    </row>
    <row r="434" spans="50:53" x14ac:dyDescent="0.25">
      <c r="AX434" s="58"/>
      <c r="AY434" s="34" t="s">
        <v>1</v>
      </c>
      <c r="AZ434" s="34">
        <v>6.2220000000000004</v>
      </c>
      <c r="BA434" s="34">
        <v>150.06</v>
      </c>
    </row>
    <row r="435" spans="50:53" x14ac:dyDescent="0.25">
      <c r="AX435" s="58"/>
      <c r="AY435" s="34" t="s">
        <v>1</v>
      </c>
      <c r="AZ435" s="34">
        <v>6.2309999999999999</v>
      </c>
      <c r="BA435" s="34">
        <v>149.327</v>
      </c>
    </row>
    <row r="436" spans="50:53" x14ac:dyDescent="0.25">
      <c r="AX436" s="58"/>
      <c r="AY436" s="34" t="s">
        <v>1</v>
      </c>
      <c r="AZ436" s="34">
        <v>6.2359999999999998</v>
      </c>
      <c r="BA436" s="34">
        <v>146.82300000000001</v>
      </c>
    </row>
    <row r="437" spans="50:53" x14ac:dyDescent="0.25">
      <c r="AX437" s="58"/>
      <c r="AY437" s="34" t="s">
        <v>1</v>
      </c>
      <c r="AZ437" s="34">
        <v>6.25</v>
      </c>
      <c r="BA437" s="34">
        <v>146.39400000000001</v>
      </c>
    </row>
    <row r="438" spans="50:53" x14ac:dyDescent="0.25">
      <c r="AX438" s="58"/>
      <c r="AY438" s="34" t="s">
        <v>1</v>
      </c>
      <c r="AZ438" s="34">
        <v>6.2610000000000001</v>
      </c>
      <c r="BA438" s="34">
        <v>149.107</v>
      </c>
    </row>
    <row r="439" spans="50:53" x14ac:dyDescent="0.25">
      <c r="AX439" s="58"/>
      <c r="AY439" s="34" t="s">
        <v>1</v>
      </c>
      <c r="AZ439" s="34">
        <v>6.2779999999999996</v>
      </c>
      <c r="BA439" s="34">
        <v>151.59899999999999</v>
      </c>
    </row>
    <row r="440" spans="50:53" x14ac:dyDescent="0.25">
      <c r="AX440" s="58"/>
      <c r="AY440" s="34" t="s">
        <v>1</v>
      </c>
      <c r="AZ440" s="34">
        <v>6.2919999999999998</v>
      </c>
      <c r="BA440" s="34">
        <v>150.566</v>
      </c>
    </row>
    <row r="441" spans="50:53" x14ac:dyDescent="0.25">
      <c r="AX441" s="58"/>
      <c r="AY441" s="34" t="s">
        <v>1</v>
      </c>
      <c r="AZ441" s="34">
        <v>6.3029999999999999</v>
      </c>
      <c r="BA441" s="34">
        <v>151.66399999999999</v>
      </c>
    </row>
    <row r="442" spans="50:53" x14ac:dyDescent="0.25">
      <c r="AX442" s="58"/>
      <c r="AY442" s="34" t="s">
        <v>1</v>
      </c>
      <c r="AZ442" s="34">
        <v>6.3079999999999998</v>
      </c>
      <c r="BA442" s="34">
        <v>153.07900000000001</v>
      </c>
    </row>
    <row r="443" spans="50:53" x14ac:dyDescent="0.25">
      <c r="AX443" s="58"/>
      <c r="AY443" s="34" t="s">
        <v>1</v>
      </c>
      <c r="AZ443" s="34">
        <v>6.3220000000000001</v>
      </c>
      <c r="BA443" s="34">
        <v>152.602</v>
      </c>
    </row>
    <row r="444" spans="50:53" x14ac:dyDescent="0.25">
      <c r="AX444" s="58"/>
      <c r="AY444" s="34" t="s">
        <v>1</v>
      </c>
      <c r="AZ444" s="34">
        <v>6.3330000000000002</v>
      </c>
      <c r="BA444" s="34">
        <v>152</v>
      </c>
    </row>
    <row r="445" spans="50:53" x14ac:dyDescent="0.25">
      <c r="AX445" s="58"/>
      <c r="AY445" s="34" t="s">
        <v>1</v>
      </c>
      <c r="AZ445" s="34">
        <v>6.3470000000000004</v>
      </c>
      <c r="BA445" s="34">
        <v>153.81100000000001</v>
      </c>
    </row>
    <row r="446" spans="50:53" x14ac:dyDescent="0.25">
      <c r="AX446" s="58"/>
      <c r="AY446" s="34" t="s">
        <v>1</v>
      </c>
      <c r="AZ446" s="34">
        <v>6.3559999999999999</v>
      </c>
      <c r="BA446" s="34">
        <v>162.108</v>
      </c>
    </row>
    <row r="447" spans="50:53" x14ac:dyDescent="0.25">
      <c r="AX447" s="58"/>
      <c r="AY447" s="34" t="s">
        <v>1</v>
      </c>
      <c r="AZ447" s="34">
        <v>6.3579999999999997</v>
      </c>
      <c r="BA447" s="34">
        <v>170.29499999999999</v>
      </c>
    </row>
    <row r="448" spans="50:53" x14ac:dyDescent="0.25">
      <c r="AX448" s="58"/>
      <c r="AY448" s="34" t="s">
        <v>1</v>
      </c>
      <c r="AZ448" s="34">
        <v>6.3689999999999998</v>
      </c>
      <c r="BA448" s="34">
        <v>187.12899999999999</v>
      </c>
    </row>
    <row r="449" spans="50:53" x14ac:dyDescent="0.25">
      <c r="AX449" s="58"/>
      <c r="AY449" s="34" t="s">
        <v>1</v>
      </c>
      <c r="AZ449" s="34">
        <v>6.375</v>
      </c>
      <c r="BA449" s="34">
        <v>211.36600000000001</v>
      </c>
    </row>
    <row r="450" spans="50:53" x14ac:dyDescent="0.25">
      <c r="AX450" s="58"/>
      <c r="AY450" s="34" t="s">
        <v>1</v>
      </c>
      <c r="AZ450" s="34">
        <v>6.3920000000000003</v>
      </c>
      <c r="BA450" s="34">
        <v>244.96899999999999</v>
      </c>
    </row>
    <row r="451" spans="50:53" x14ac:dyDescent="0.25">
      <c r="AX451" s="58"/>
      <c r="AY451" s="34" t="s">
        <v>1</v>
      </c>
      <c r="AZ451" s="34">
        <v>6.4029999999999996</v>
      </c>
      <c r="BA451" s="34">
        <v>274.93099999999998</v>
      </c>
    </row>
    <row r="452" spans="50:53" x14ac:dyDescent="0.25">
      <c r="AX452" s="58"/>
      <c r="AY452" s="34" t="s">
        <v>1</v>
      </c>
      <c r="AZ452" s="34">
        <v>6.4169999999999998</v>
      </c>
      <c r="BA452" s="34">
        <v>317.96300000000002</v>
      </c>
    </row>
    <row r="453" spans="50:53" x14ac:dyDescent="0.25">
      <c r="AX453" s="58"/>
      <c r="AY453" s="34" t="s">
        <v>1</v>
      </c>
      <c r="AZ453" s="34">
        <v>6.4329999999999998</v>
      </c>
      <c r="BA453" s="34">
        <v>373.35700000000003</v>
      </c>
    </row>
    <row r="454" spans="50:53" x14ac:dyDescent="0.25">
      <c r="AX454" s="58"/>
      <c r="AY454" s="34" t="s">
        <v>1</v>
      </c>
      <c r="AZ454" s="34">
        <v>6.45</v>
      </c>
      <c r="BA454" s="34">
        <v>424.08300000000003</v>
      </c>
    </row>
    <row r="455" spans="50:53" x14ac:dyDescent="0.25">
      <c r="AX455" s="58"/>
      <c r="AY455" s="34" t="s">
        <v>1</v>
      </c>
      <c r="AZ455" s="34">
        <v>6.4669999999999996</v>
      </c>
      <c r="BA455" s="34">
        <v>484.40600000000001</v>
      </c>
    </row>
    <row r="456" spans="50:53" x14ac:dyDescent="0.25">
      <c r="AX456" s="58"/>
      <c r="AY456" s="34" t="s">
        <v>1</v>
      </c>
      <c r="AZ456" s="34">
        <v>6.4809999999999999</v>
      </c>
      <c r="BA456" s="34">
        <v>555.98699999999997</v>
      </c>
    </row>
    <row r="457" spans="50:53" x14ac:dyDescent="0.25">
      <c r="AX457" s="58"/>
      <c r="AY457" s="34" t="s">
        <v>1</v>
      </c>
      <c r="AZ457" s="34">
        <v>6.5</v>
      </c>
      <c r="BA457" s="34">
        <v>598.17100000000005</v>
      </c>
    </row>
    <row r="458" spans="50:53" x14ac:dyDescent="0.25">
      <c r="AX458" s="58"/>
      <c r="AY458" s="34" t="s">
        <v>1</v>
      </c>
      <c r="AZ458" s="34">
        <v>6.5140000000000002</v>
      </c>
      <c r="BA458" s="34">
        <v>600.73</v>
      </c>
    </row>
    <row r="459" spans="50:53" x14ac:dyDescent="0.25">
      <c r="AX459" s="58"/>
      <c r="AY459" s="34" t="s">
        <v>1</v>
      </c>
      <c r="AZ459" s="34">
        <v>6.5330000000000004</v>
      </c>
      <c r="BA459" s="34">
        <v>604.322</v>
      </c>
    </row>
    <row r="460" spans="50:53" x14ac:dyDescent="0.25">
      <c r="AX460" s="58"/>
      <c r="AY460" s="34" t="s">
        <v>1</v>
      </c>
      <c r="AZ460" s="34">
        <v>6.55</v>
      </c>
      <c r="BA460" s="34">
        <v>599.08799999999997</v>
      </c>
    </row>
    <row r="461" spans="50:53" x14ac:dyDescent="0.25">
      <c r="AX461" s="58"/>
      <c r="AY461" s="34" t="s">
        <v>1</v>
      </c>
      <c r="AZ461" s="34">
        <v>6.5640000000000001</v>
      </c>
      <c r="BA461" s="34">
        <v>585.58799999999997</v>
      </c>
    </row>
    <row r="462" spans="50:53" x14ac:dyDescent="0.25">
      <c r="AX462" s="58"/>
      <c r="AY462" s="34" t="s">
        <v>1</v>
      </c>
      <c r="AZ462" s="34">
        <v>6.5810000000000004</v>
      </c>
      <c r="BA462" s="34">
        <v>621.72400000000005</v>
      </c>
    </row>
    <row r="463" spans="50:53" x14ac:dyDescent="0.25">
      <c r="AX463" s="58"/>
      <c r="AY463" s="34" t="s">
        <v>1</v>
      </c>
      <c r="AZ463" s="34">
        <v>6.5940000000000003</v>
      </c>
      <c r="BA463" s="34">
        <v>661.62599999999998</v>
      </c>
    </row>
    <row r="464" spans="50:53" x14ac:dyDescent="0.25">
      <c r="AX464" s="58"/>
      <c r="AY464" s="34" t="s">
        <v>1</v>
      </c>
      <c r="AZ464" s="34">
        <v>6.6059999999999999</v>
      </c>
      <c r="BA464" s="34">
        <v>694.976</v>
      </c>
    </row>
    <row r="465" spans="50:53" x14ac:dyDescent="0.25">
      <c r="AX465" s="58"/>
      <c r="AY465" s="34" t="s">
        <v>1</v>
      </c>
      <c r="AZ465" s="34">
        <v>6.617</v>
      </c>
      <c r="BA465" s="34">
        <v>743.80399999999997</v>
      </c>
    </row>
    <row r="466" spans="50:53" ht="15" customHeight="1" x14ac:dyDescent="0.25">
      <c r="AX466" s="58"/>
      <c r="AY466" s="34" t="s">
        <v>1</v>
      </c>
      <c r="AZ466" s="34">
        <v>6.633</v>
      </c>
      <c r="BA466" s="34">
        <v>815.51499999999999</v>
      </c>
    </row>
    <row r="467" spans="50:53" x14ac:dyDescent="0.25">
      <c r="AX467" s="58"/>
      <c r="AY467" s="34" t="s">
        <v>1</v>
      </c>
      <c r="AZ467" s="34">
        <v>6.6470000000000002</v>
      </c>
      <c r="BA467" s="34">
        <v>834.09900000000005</v>
      </c>
    </row>
    <row r="468" spans="50:53" x14ac:dyDescent="0.25">
      <c r="AX468" s="58"/>
      <c r="AY468" s="34" t="s">
        <v>1</v>
      </c>
      <c r="AZ468" s="34">
        <v>6.6609999999999996</v>
      </c>
      <c r="BA468" s="34">
        <v>853.39200000000005</v>
      </c>
    </row>
    <row r="469" spans="50:53" x14ac:dyDescent="0.25">
      <c r="AX469" s="58"/>
      <c r="AY469" s="34" t="s">
        <v>1</v>
      </c>
      <c r="AZ469" s="34">
        <v>6.6749999999999998</v>
      </c>
      <c r="BA469" s="34">
        <v>873.43399999999997</v>
      </c>
    </row>
    <row r="470" spans="50:53" x14ac:dyDescent="0.25">
      <c r="AX470" s="58"/>
      <c r="AY470" s="34" t="s">
        <v>1</v>
      </c>
      <c r="AZ470" s="34">
        <v>6.6890000000000001</v>
      </c>
      <c r="BA470" s="34">
        <v>844.58900000000006</v>
      </c>
    </row>
    <row r="471" spans="50:53" x14ac:dyDescent="0.25">
      <c r="AX471" s="58"/>
      <c r="AY471" s="34" t="s">
        <v>1</v>
      </c>
      <c r="AZ471" s="34">
        <v>6.7030000000000003</v>
      </c>
      <c r="BA471" s="34">
        <v>832.68</v>
      </c>
    </row>
    <row r="472" spans="50:53" x14ac:dyDescent="0.25">
      <c r="AX472" s="58"/>
      <c r="AY472" s="34" t="s">
        <v>1</v>
      </c>
      <c r="AZ472" s="34">
        <v>6.7190000000000003</v>
      </c>
      <c r="BA472" s="34">
        <v>852.32299999999998</v>
      </c>
    </row>
    <row r="473" spans="50:53" x14ac:dyDescent="0.25">
      <c r="AX473" s="58"/>
      <c r="AY473" s="34" t="s">
        <v>1</v>
      </c>
      <c r="AZ473" s="34">
        <v>6.7309999999999999</v>
      </c>
      <c r="BA473" s="34">
        <v>888.03399999999999</v>
      </c>
    </row>
    <row r="474" spans="50:53" x14ac:dyDescent="0.25">
      <c r="AX474" s="58"/>
      <c r="AY474" s="34" t="s">
        <v>1</v>
      </c>
      <c r="AZ474" s="34">
        <v>6.7439999999999998</v>
      </c>
      <c r="BA474" s="34">
        <v>1008.0119999999999</v>
      </c>
    </row>
    <row r="475" spans="50:53" x14ac:dyDescent="0.25">
      <c r="AX475" s="58"/>
      <c r="AY475" s="34" t="s">
        <v>1</v>
      </c>
      <c r="AZ475" s="34">
        <v>6.7560000000000002</v>
      </c>
      <c r="BA475" s="34">
        <v>1224.248</v>
      </c>
    </row>
    <row r="476" spans="50:53" x14ac:dyDescent="0.25">
      <c r="AX476" s="58"/>
      <c r="AY476" s="34" t="s">
        <v>1</v>
      </c>
      <c r="AZ476" s="34">
        <v>6.7690000000000001</v>
      </c>
      <c r="BA476" s="34">
        <v>1506.8689999999999</v>
      </c>
    </row>
    <row r="477" spans="50:53" x14ac:dyDescent="0.25">
      <c r="AX477" s="58"/>
      <c r="AY477" s="34" t="s">
        <v>1</v>
      </c>
      <c r="AZ477" s="34">
        <v>6.7809999999999997</v>
      </c>
      <c r="BA477" s="34">
        <v>1874.6559999999999</v>
      </c>
    </row>
    <row r="478" spans="50:53" x14ac:dyDescent="0.25">
      <c r="AX478" s="2" t="s">
        <v>87</v>
      </c>
      <c r="AY478" s="34" t="s">
        <v>0</v>
      </c>
      <c r="AZ478" s="34">
        <v>123.89400000000001</v>
      </c>
      <c r="BA478" s="34">
        <v>0</v>
      </c>
    </row>
    <row r="479" spans="50:53" x14ac:dyDescent="0.25">
      <c r="AX479" s="58" t="s">
        <v>35</v>
      </c>
      <c r="AY479" s="34" t="s">
        <v>2</v>
      </c>
      <c r="AZ479" s="34">
        <v>6.9859999999999998</v>
      </c>
      <c r="BA479" s="34">
        <v>1658.367</v>
      </c>
    </row>
    <row r="480" spans="50:53" x14ac:dyDescent="0.25">
      <c r="AX480" s="58"/>
      <c r="AY480" s="34" t="s">
        <v>2</v>
      </c>
      <c r="AZ480" s="34">
        <v>6.9939999999999998</v>
      </c>
      <c r="BA480" s="34">
        <v>1133.404</v>
      </c>
    </row>
    <row r="481" spans="50:53" x14ac:dyDescent="0.25">
      <c r="AX481" s="58"/>
      <c r="AY481" s="34" t="s">
        <v>2</v>
      </c>
      <c r="AZ481" s="34">
        <v>7.0030000000000001</v>
      </c>
      <c r="BA481" s="34">
        <v>769.05700000000002</v>
      </c>
    </row>
    <row r="482" spans="50:53" x14ac:dyDescent="0.25">
      <c r="AX482" s="58"/>
      <c r="AY482" s="34" t="s">
        <v>2</v>
      </c>
      <c r="AZ482" s="34">
        <v>7.0030000000000001</v>
      </c>
      <c r="BA482" s="34">
        <v>526.197</v>
      </c>
    </row>
    <row r="483" spans="50:53" x14ac:dyDescent="0.25">
      <c r="AX483" s="58"/>
      <c r="AY483" s="34" t="s">
        <v>2</v>
      </c>
      <c r="AZ483" s="34">
        <v>7.0060000000000002</v>
      </c>
      <c r="BA483" s="34">
        <v>393.92399999999998</v>
      </c>
    </row>
    <row r="484" spans="50:53" x14ac:dyDescent="0.25">
      <c r="AX484" s="58"/>
      <c r="AY484" s="34" t="s">
        <v>2</v>
      </c>
      <c r="AZ484" s="34">
        <v>7.008</v>
      </c>
      <c r="BA484" s="34">
        <v>331.57600000000002</v>
      </c>
    </row>
    <row r="485" spans="50:53" x14ac:dyDescent="0.25">
      <c r="AX485" s="58"/>
      <c r="AY485" s="34" t="s">
        <v>2</v>
      </c>
      <c r="AZ485" s="34">
        <v>7.0140000000000002</v>
      </c>
      <c r="BA485" s="34">
        <v>296.73</v>
      </c>
    </row>
    <row r="486" spans="50:53" x14ac:dyDescent="0.25">
      <c r="AX486" s="58"/>
      <c r="AY486" s="34" t="s">
        <v>2</v>
      </c>
      <c r="AZ486" s="34">
        <v>7.0170000000000003</v>
      </c>
      <c r="BA486" s="34">
        <v>272.75599999999997</v>
      </c>
    </row>
    <row r="487" spans="50:53" x14ac:dyDescent="0.25">
      <c r="AX487" s="58"/>
      <c r="AY487" s="34" t="s">
        <v>2</v>
      </c>
      <c r="AZ487" s="34">
        <v>7.0220000000000002</v>
      </c>
      <c r="BA487" s="34">
        <v>268.80599999999998</v>
      </c>
    </row>
    <row r="488" spans="50:53" x14ac:dyDescent="0.25">
      <c r="AX488" s="58"/>
      <c r="AY488" s="34" t="s">
        <v>2</v>
      </c>
      <c r="AZ488" s="34">
        <v>7.0190000000000001</v>
      </c>
      <c r="BA488" s="34">
        <v>260.24299999999999</v>
      </c>
    </row>
    <row r="489" spans="50:53" x14ac:dyDescent="0.25">
      <c r="AX489" s="58"/>
      <c r="AY489" s="34" t="s">
        <v>2</v>
      </c>
      <c r="AZ489" s="34">
        <v>7.0220000000000002</v>
      </c>
      <c r="BA489" s="34">
        <v>255.161</v>
      </c>
    </row>
    <row r="490" spans="50:53" x14ac:dyDescent="0.25">
      <c r="AX490" s="58"/>
      <c r="AY490" s="34" t="s">
        <v>2</v>
      </c>
      <c r="AZ490" s="34">
        <v>7.0220000000000002</v>
      </c>
      <c r="BA490" s="34">
        <v>259.10700000000003</v>
      </c>
    </row>
    <row r="491" spans="50:53" x14ac:dyDescent="0.25">
      <c r="AX491" s="58"/>
      <c r="AY491" s="34" t="s">
        <v>2</v>
      </c>
      <c r="AZ491" s="34">
        <v>7.0279999999999996</v>
      </c>
      <c r="BA491" s="34">
        <v>270.67899999999997</v>
      </c>
    </row>
    <row r="492" spans="50:53" x14ac:dyDescent="0.25">
      <c r="AX492" s="58"/>
      <c r="AY492" s="34" t="s">
        <v>2</v>
      </c>
      <c r="AZ492" s="34">
        <v>7.0389999999999997</v>
      </c>
      <c r="BA492" s="34">
        <v>290.262</v>
      </c>
    </row>
    <row r="493" spans="50:53" x14ac:dyDescent="0.25">
      <c r="AX493" s="58"/>
      <c r="AY493" s="34" t="s">
        <v>2</v>
      </c>
      <c r="AZ493" s="34">
        <v>7.0469999999999997</v>
      </c>
      <c r="BA493" s="34">
        <v>339.767</v>
      </c>
    </row>
    <row r="494" spans="50:53" x14ac:dyDescent="0.25">
      <c r="AX494" s="58"/>
      <c r="AY494" s="34" t="s">
        <v>2</v>
      </c>
      <c r="AZ494" s="34">
        <v>7.056</v>
      </c>
      <c r="BA494" s="34">
        <v>430.04300000000001</v>
      </c>
    </row>
    <row r="495" spans="50:53" x14ac:dyDescent="0.25">
      <c r="AX495" s="58"/>
      <c r="AY495" s="34" t="s">
        <v>2</v>
      </c>
      <c r="AZ495" s="34">
        <v>7.0640000000000001</v>
      </c>
      <c r="BA495" s="34">
        <v>571.51599999999996</v>
      </c>
    </row>
    <row r="496" spans="50:53" x14ac:dyDescent="0.25">
      <c r="AX496" s="58"/>
      <c r="AY496" s="34" t="s">
        <v>2</v>
      </c>
      <c r="AZ496" s="34">
        <v>7.0780000000000003</v>
      </c>
      <c r="BA496" s="34">
        <v>851.08600000000001</v>
      </c>
    </row>
    <row r="497" spans="50:53" x14ac:dyDescent="0.25">
      <c r="AX497" s="58"/>
      <c r="AY497" s="34" t="s">
        <v>2</v>
      </c>
      <c r="AZ497" s="34">
        <v>7.0919999999999996</v>
      </c>
      <c r="BA497" s="34">
        <v>1349.1</v>
      </c>
    </row>
    <row r="498" spans="50:53" x14ac:dyDescent="0.25">
      <c r="AX498" s="2" t="s">
        <v>88</v>
      </c>
      <c r="AY498" s="34" t="s">
        <v>0</v>
      </c>
      <c r="AZ498" s="34">
        <v>7.1</v>
      </c>
      <c r="BA498" s="34">
        <v>0</v>
      </c>
    </row>
    <row r="499" spans="50:53" x14ac:dyDescent="0.25">
      <c r="AX499" s="58" t="s">
        <v>36</v>
      </c>
      <c r="AY499" s="34" t="s">
        <v>1</v>
      </c>
      <c r="AZ499" s="34">
        <v>7.1139999999999999</v>
      </c>
      <c r="BA499" s="34">
        <v>889.44100000000003</v>
      </c>
    </row>
    <row r="500" spans="50:53" x14ac:dyDescent="0.25">
      <c r="AX500" s="58"/>
      <c r="AY500" s="34" t="s">
        <v>1</v>
      </c>
      <c r="AZ500" s="34">
        <v>7.1390000000000002</v>
      </c>
      <c r="BA500" s="34">
        <v>504.37700000000001</v>
      </c>
    </row>
    <row r="501" spans="50:53" x14ac:dyDescent="0.25">
      <c r="AX501" s="58"/>
      <c r="AY501" s="34" t="s">
        <v>1</v>
      </c>
      <c r="AZ501" s="34">
        <v>7.15</v>
      </c>
      <c r="BA501" s="34">
        <v>327.75200000000001</v>
      </c>
    </row>
    <row r="502" spans="50:53" x14ac:dyDescent="0.25">
      <c r="AX502" s="58"/>
      <c r="AY502" s="34" t="s">
        <v>1</v>
      </c>
      <c r="AZ502" s="34">
        <v>7.1609999999999996</v>
      </c>
      <c r="BA502" s="34">
        <v>233.369</v>
      </c>
    </row>
    <row r="503" spans="50:53" x14ac:dyDescent="0.25">
      <c r="AX503" s="58"/>
      <c r="AY503" s="34" t="s">
        <v>1</v>
      </c>
      <c r="AZ503" s="34">
        <v>7.1669999999999998</v>
      </c>
      <c r="BA503" s="34">
        <v>201.369</v>
      </c>
    </row>
    <row r="504" spans="50:53" x14ac:dyDescent="0.25">
      <c r="AX504" s="58"/>
      <c r="AY504" s="34" t="s">
        <v>1</v>
      </c>
      <c r="AZ504" s="34">
        <v>7.1609999999999996</v>
      </c>
      <c r="BA504" s="34">
        <v>182.142</v>
      </c>
    </row>
    <row r="505" spans="50:53" x14ac:dyDescent="0.25">
      <c r="AX505" s="58"/>
      <c r="AY505" s="34" t="s">
        <v>1</v>
      </c>
      <c r="AZ505" s="34">
        <v>7.1529999999999996</v>
      </c>
      <c r="BA505" s="34">
        <v>172.69300000000001</v>
      </c>
    </row>
    <row r="506" spans="50:53" x14ac:dyDescent="0.25">
      <c r="AX506" s="58"/>
      <c r="AY506" s="34" t="s">
        <v>1</v>
      </c>
      <c r="AZ506" s="34">
        <v>7.117</v>
      </c>
      <c r="BA506" s="34">
        <v>166.542</v>
      </c>
    </row>
    <row r="507" spans="50:53" x14ac:dyDescent="0.25">
      <c r="AX507" s="58"/>
      <c r="AY507" s="34" t="s">
        <v>1</v>
      </c>
      <c r="AZ507" s="34">
        <v>7.0919999999999996</v>
      </c>
      <c r="BA507" s="34">
        <v>162.749</v>
      </c>
    </row>
    <row r="508" spans="50:53" x14ac:dyDescent="0.25">
      <c r="AX508" s="58"/>
      <c r="AY508" s="34" t="s">
        <v>1</v>
      </c>
      <c r="AZ508" s="34">
        <v>7.0529999999999999</v>
      </c>
      <c r="BA508" s="34">
        <v>166.24600000000001</v>
      </c>
    </row>
    <row r="509" spans="50:53" x14ac:dyDescent="0.25">
      <c r="AX509" s="58"/>
      <c r="AY509" s="34" t="s">
        <v>1</v>
      </c>
      <c r="AZ509" s="34">
        <v>7.0110000000000001</v>
      </c>
      <c r="BA509" s="34">
        <v>167.584</v>
      </c>
    </row>
    <row r="510" spans="50:53" x14ac:dyDescent="0.25">
      <c r="AX510" s="58"/>
      <c r="AY510" s="34" t="s">
        <v>1</v>
      </c>
      <c r="AZ510" s="34">
        <v>6.9859999999999998</v>
      </c>
      <c r="BA510" s="34">
        <v>166.95</v>
      </c>
    </row>
    <row r="511" spans="50:53" x14ac:dyDescent="0.25">
      <c r="AX511" s="58"/>
      <c r="AY511" s="34" t="s">
        <v>1</v>
      </c>
      <c r="AZ511" s="34">
        <v>6.944</v>
      </c>
      <c r="BA511" s="34">
        <v>161.708</v>
      </c>
    </row>
    <row r="512" spans="50:53" x14ac:dyDescent="0.25">
      <c r="AX512" s="58"/>
      <c r="AY512" s="34" t="s">
        <v>1</v>
      </c>
      <c r="AZ512" s="34">
        <v>6.9420000000000002</v>
      </c>
      <c r="BA512" s="34">
        <v>163.18899999999999</v>
      </c>
    </row>
    <row r="513" spans="50:53" x14ac:dyDescent="0.25">
      <c r="AX513" s="58"/>
      <c r="AY513" s="34" t="s">
        <v>1</v>
      </c>
      <c r="AZ513" s="34">
        <v>6.9279999999999999</v>
      </c>
      <c r="BA513" s="34">
        <v>154.822</v>
      </c>
    </row>
    <row r="514" spans="50:53" x14ac:dyDescent="0.25">
      <c r="AX514" s="58"/>
      <c r="AY514" s="34" t="s">
        <v>1</v>
      </c>
      <c r="AZ514" s="34">
        <v>6.9139999999999997</v>
      </c>
      <c r="BA514" s="34">
        <v>168.02699999999999</v>
      </c>
    </row>
    <row r="515" spans="50:53" x14ac:dyDescent="0.25">
      <c r="AX515" s="58"/>
      <c r="AY515" s="34" t="s">
        <v>1</v>
      </c>
      <c r="AZ515" s="34">
        <v>6.8940000000000001</v>
      </c>
      <c r="BA515" s="34">
        <v>171.82300000000001</v>
      </c>
    </row>
    <row r="516" spans="50:53" x14ac:dyDescent="0.25">
      <c r="AX516" s="58"/>
      <c r="AY516" s="34" t="s">
        <v>1</v>
      </c>
      <c r="AZ516" s="34">
        <v>6.8780000000000001</v>
      </c>
      <c r="BA516" s="34">
        <v>192.88</v>
      </c>
    </row>
    <row r="517" spans="50:53" x14ac:dyDescent="0.25">
      <c r="AX517" s="58"/>
      <c r="AY517" s="34" t="s">
        <v>1</v>
      </c>
      <c r="AZ517" s="34">
        <v>6.8419999999999996</v>
      </c>
      <c r="BA517" s="34">
        <v>232.756</v>
      </c>
    </row>
    <row r="518" spans="50:53" x14ac:dyDescent="0.25">
      <c r="AX518" s="58"/>
      <c r="AY518" s="34" t="s">
        <v>1</v>
      </c>
      <c r="AZ518" s="34">
        <v>6.75</v>
      </c>
      <c r="BA518" s="34">
        <v>293.95499999999998</v>
      </c>
    </row>
    <row r="519" spans="50:53" x14ac:dyDescent="0.25">
      <c r="AX519" s="58"/>
      <c r="AY519" s="34" t="s">
        <v>1</v>
      </c>
      <c r="AZ519" s="34">
        <v>6.6109999999999998</v>
      </c>
      <c r="BA519" s="34">
        <v>368.209</v>
      </c>
    </row>
    <row r="520" spans="50:53" x14ac:dyDescent="0.25">
      <c r="AX520" s="58"/>
      <c r="AY520" s="34" t="s">
        <v>1</v>
      </c>
      <c r="AZ520" s="34">
        <v>6.4420000000000002</v>
      </c>
      <c r="BA520" s="34">
        <v>640.89</v>
      </c>
    </row>
    <row r="521" spans="50:53" x14ac:dyDescent="0.25">
      <c r="AX521" s="2" t="s">
        <v>89</v>
      </c>
      <c r="AY521" s="34" t="s">
        <v>0</v>
      </c>
      <c r="AZ521" s="34">
        <v>6.3029999999999999</v>
      </c>
      <c r="BA521" s="34">
        <v>0</v>
      </c>
    </row>
    <row r="522" spans="50:53" x14ac:dyDescent="0.25">
      <c r="AX522" s="58" t="s">
        <v>37</v>
      </c>
      <c r="AY522" s="34" t="s">
        <v>2</v>
      </c>
      <c r="AZ522" s="34">
        <v>6.133</v>
      </c>
      <c r="BA522" s="34">
        <v>723.51599999999996</v>
      </c>
    </row>
    <row r="523" spans="50:53" x14ac:dyDescent="0.25">
      <c r="AX523" s="58"/>
      <c r="AY523" s="34" t="s">
        <v>2</v>
      </c>
      <c r="AZ523" s="34">
        <v>5.9580000000000002</v>
      </c>
      <c r="BA523" s="34">
        <v>326.02999999999997</v>
      </c>
    </row>
    <row r="524" spans="50:53" x14ac:dyDescent="0.25">
      <c r="AX524" s="58"/>
      <c r="AY524" s="34" t="s">
        <v>2</v>
      </c>
      <c r="AZ524" s="34">
        <v>5.8140000000000001</v>
      </c>
      <c r="BA524" s="34">
        <v>247.88499999999999</v>
      </c>
    </row>
    <row r="525" spans="50:53" x14ac:dyDescent="0.25">
      <c r="AX525" s="58"/>
      <c r="AY525" s="34" t="s">
        <v>2</v>
      </c>
      <c r="AZ525" s="34">
        <v>5.6920000000000002</v>
      </c>
      <c r="BA525" s="34">
        <v>187.62799999999999</v>
      </c>
    </row>
    <row r="526" spans="50:53" x14ac:dyDescent="0.25">
      <c r="AX526" s="58"/>
      <c r="AY526" s="34" t="s">
        <v>2</v>
      </c>
      <c r="AZ526" s="34">
        <v>5.6189999999999998</v>
      </c>
      <c r="BA526" s="34">
        <v>170.316</v>
      </c>
    </row>
    <row r="527" spans="50:53" x14ac:dyDescent="0.25">
      <c r="AX527" s="58"/>
      <c r="AY527" s="34" t="s">
        <v>2</v>
      </c>
      <c r="AZ527" s="34">
        <v>5.5220000000000002</v>
      </c>
      <c r="BA527" s="34">
        <v>152.38</v>
      </c>
    </row>
    <row r="528" spans="50:53" x14ac:dyDescent="0.25">
      <c r="AX528" s="58"/>
      <c r="AY528" s="34" t="s">
        <v>2</v>
      </c>
      <c r="AZ528" s="34">
        <v>5.444</v>
      </c>
      <c r="BA528" s="34">
        <v>148.84800000000001</v>
      </c>
    </row>
    <row r="529" spans="50:53" x14ac:dyDescent="0.25">
      <c r="AX529" s="58"/>
      <c r="AY529" s="34" t="s">
        <v>2</v>
      </c>
      <c r="AZ529" s="34">
        <v>5.4</v>
      </c>
      <c r="BA529" s="34">
        <v>127.029</v>
      </c>
    </row>
    <row r="530" spans="50:53" x14ac:dyDescent="0.25">
      <c r="AX530" s="58"/>
      <c r="AY530" s="34" t="s">
        <v>2</v>
      </c>
      <c r="AZ530" s="34">
        <v>5.3810000000000002</v>
      </c>
      <c r="BA530" s="34">
        <v>121.947</v>
      </c>
    </row>
    <row r="531" spans="50:53" ht="15" customHeight="1" x14ac:dyDescent="0.25">
      <c r="AX531" s="58"/>
      <c r="AY531" s="34" t="s">
        <v>2</v>
      </c>
      <c r="AZ531" s="34">
        <v>5.3579999999999997</v>
      </c>
      <c r="BA531" s="34">
        <v>116.142</v>
      </c>
    </row>
    <row r="532" spans="50:53" x14ac:dyDescent="0.25">
      <c r="AX532" s="58"/>
      <c r="AY532" s="34" t="s">
        <v>2</v>
      </c>
      <c r="AZ532" s="34">
        <v>5.3330000000000002</v>
      </c>
      <c r="BA532" s="34">
        <v>112.38500000000001</v>
      </c>
    </row>
    <row r="533" spans="50:53" x14ac:dyDescent="0.25">
      <c r="AX533" s="58"/>
      <c r="AY533" s="34" t="s">
        <v>2</v>
      </c>
      <c r="AZ533" s="34">
        <v>5.3170000000000002</v>
      </c>
      <c r="BA533" s="34">
        <v>107.51600000000001</v>
      </c>
    </row>
    <row r="534" spans="50:53" x14ac:dyDescent="0.25">
      <c r="AX534" s="58"/>
      <c r="AY534" s="34" t="s">
        <v>2</v>
      </c>
      <c r="AZ534" s="34">
        <v>5.3</v>
      </c>
      <c r="BA534" s="34">
        <v>108.053</v>
      </c>
    </row>
    <row r="535" spans="50:53" x14ac:dyDescent="0.25">
      <c r="AX535" s="58"/>
      <c r="AY535" s="34" t="s">
        <v>2</v>
      </c>
      <c r="AZ535" s="34">
        <v>5.2830000000000004</v>
      </c>
      <c r="BA535" s="34">
        <v>108.191</v>
      </c>
    </row>
    <row r="536" spans="50:53" x14ac:dyDescent="0.25">
      <c r="AX536" s="58"/>
      <c r="AY536" s="34" t="s">
        <v>2</v>
      </c>
      <c r="AZ536" s="34">
        <v>5.2750000000000004</v>
      </c>
      <c r="BA536" s="34">
        <v>108.676</v>
      </c>
    </row>
    <row r="537" spans="50:53" x14ac:dyDescent="0.25">
      <c r="AX537" s="58"/>
      <c r="AY537" s="34" t="s">
        <v>2</v>
      </c>
      <c r="AZ537" s="34">
        <v>5.2750000000000004</v>
      </c>
      <c r="BA537" s="34">
        <v>111.67100000000001</v>
      </c>
    </row>
    <row r="538" spans="50:53" x14ac:dyDescent="0.25">
      <c r="AX538" s="58"/>
      <c r="AY538" s="34" t="s">
        <v>2</v>
      </c>
      <c r="AZ538" s="34">
        <v>5.2830000000000004</v>
      </c>
      <c r="BA538" s="34">
        <v>114.274</v>
      </c>
    </row>
    <row r="539" spans="50:53" x14ac:dyDescent="0.25">
      <c r="AX539" s="58"/>
      <c r="AY539" s="34" t="s">
        <v>2</v>
      </c>
      <c r="AZ539" s="34">
        <v>5.3079999999999998</v>
      </c>
      <c r="BA539" s="34">
        <v>116.292</v>
      </c>
    </row>
    <row r="540" spans="50:53" x14ac:dyDescent="0.25">
      <c r="AX540" s="58"/>
      <c r="AY540" s="34" t="s">
        <v>2</v>
      </c>
      <c r="AZ540" s="34">
        <v>5.3419999999999996</v>
      </c>
      <c r="BA540" s="34">
        <v>124.29900000000001</v>
      </c>
    </row>
    <row r="541" spans="50:53" x14ac:dyDescent="0.25">
      <c r="AX541" s="58"/>
      <c r="AY541" s="34" t="s">
        <v>2</v>
      </c>
      <c r="AZ541" s="34">
        <v>5.3719999999999999</v>
      </c>
      <c r="BA541" s="34">
        <v>136.203</v>
      </c>
    </row>
    <row r="542" spans="50:53" x14ac:dyDescent="0.25">
      <c r="AX542" s="58"/>
      <c r="AY542" s="34" t="s">
        <v>2</v>
      </c>
      <c r="AZ542" s="34">
        <v>5.4</v>
      </c>
      <c r="BA542" s="34">
        <v>151.65700000000001</v>
      </c>
    </row>
    <row r="543" spans="50:53" x14ac:dyDescent="0.25">
      <c r="AX543" s="58"/>
      <c r="AY543" s="34" t="s">
        <v>2</v>
      </c>
      <c r="AZ543" s="34">
        <v>5.4279999999999999</v>
      </c>
      <c r="BA543" s="34">
        <v>219.20699999999999</v>
      </c>
    </row>
    <row r="544" spans="50:53" x14ac:dyDescent="0.25">
      <c r="AX544" s="58"/>
      <c r="AY544" s="34" t="s">
        <v>2</v>
      </c>
      <c r="AZ544" s="34">
        <v>5.431</v>
      </c>
      <c r="BA544" s="34">
        <v>715.76499999999999</v>
      </c>
    </row>
    <row r="545" spans="50:53" x14ac:dyDescent="0.25">
      <c r="AX545" s="58" t="s">
        <v>38</v>
      </c>
      <c r="AY545" s="34" t="s">
        <v>1</v>
      </c>
      <c r="AZ545" s="34">
        <v>5.4109999999999996</v>
      </c>
      <c r="BA545" s="34">
        <v>877.85900000000004</v>
      </c>
    </row>
    <row r="546" spans="50:53" x14ac:dyDescent="0.25">
      <c r="AX546" s="58"/>
      <c r="AY546" s="34" t="s">
        <v>1</v>
      </c>
      <c r="AZ546" s="34">
        <v>5.3419999999999996</v>
      </c>
      <c r="BA546" s="34">
        <v>255.14099999999999</v>
      </c>
    </row>
    <row r="547" spans="50:53" x14ac:dyDescent="0.25">
      <c r="AX547" s="58"/>
      <c r="AY547" s="34" t="s">
        <v>1</v>
      </c>
      <c r="AZ547" s="34">
        <v>5.2359999999999998</v>
      </c>
      <c r="BA547" s="34">
        <v>148.65899999999999</v>
      </c>
    </row>
    <row r="548" spans="50:53" x14ac:dyDescent="0.25">
      <c r="AX548" s="58"/>
      <c r="AY548" s="34" t="s">
        <v>1</v>
      </c>
      <c r="AZ548" s="34">
        <v>5.1390000000000002</v>
      </c>
      <c r="BA548" s="34">
        <v>125.208</v>
      </c>
    </row>
    <row r="549" spans="50:53" x14ac:dyDescent="0.25">
      <c r="AX549" s="58"/>
      <c r="AY549" s="34" t="s">
        <v>1</v>
      </c>
      <c r="AZ549" s="34">
        <v>5.0579999999999998</v>
      </c>
      <c r="BA549" s="34">
        <v>114.9</v>
      </c>
    </row>
    <row r="550" spans="50:53" x14ac:dyDescent="0.25">
      <c r="AX550" s="58"/>
      <c r="AY550" s="34" t="s">
        <v>1</v>
      </c>
      <c r="AZ550" s="34">
        <v>4.9939999999999998</v>
      </c>
      <c r="BA550" s="34">
        <v>113.012</v>
      </c>
    </row>
    <row r="551" spans="50:53" ht="15" customHeight="1" x14ac:dyDescent="0.25">
      <c r="AX551" s="58"/>
      <c r="AY551" s="34" t="s">
        <v>1</v>
      </c>
      <c r="AZ551" s="34">
        <v>4.9420000000000002</v>
      </c>
      <c r="BA551" s="34">
        <v>106.381</v>
      </c>
    </row>
    <row r="552" spans="50:53" x14ac:dyDescent="0.25">
      <c r="AX552" s="58"/>
      <c r="AY552" s="34" t="s">
        <v>1</v>
      </c>
      <c r="AZ552" s="34">
        <v>4.8970000000000002</v>
      </c>
      <c r="BA552" s="34">
        <v>103.59</v>
      </c>
    </row>
    <row r="553" spans="50:53" x14ac:dyDescent="0.25">
      <c r="AX553" s="58"/>
      <c r="AY553" s="34" t="s">
        <v>1</v>
      </c>
      <c r="AZ553" s="34">
        <v>4.8470000000000004</v>
      </c>
      <c r="BA553" s="34">
        <v>98.158000000000001</v>
      </c>
    </row>
    <row r="554" spans="50:53" x14ac:dyDescent="0.25">
      <c r="AX554" s="58"/>
      <c r="AY554" s="34" t="s">
        <v>1</v>
      </c>
      <c r="AZ554" s="34">
        <v>4.8419999999999996</v>
      </c>
      <c r="BA554" s="34">
        <v>97.534000000000006</v>
      </c>
    </row>
    <row r="555" spans="50:53" x14ac:dyDescent="0.25">
      <c r="AX555" s="58"/>
      <c r="AY555" s="34" t="s">
        <v>1</v>
      </c>
      <c r="AZ555" s="34">
        <v>4.8109999999999999</v>
      </c>
      <c r="BA555" s="34">
        <v>90.75</v>
      </c>
    </row>
    <row r="556" spans="50:53" x14ac:dyDescent="0.25">
      <c r="AX556" s="58"/>
      <c r="AY556" s="34" t="s">
        <v>1</v>
      </c>
      <c r="AZ556" s="34">
        <v>4.7809999999999997</v>
      </c>
      <c r="BA556" s="34">
        <v>88.917000000000002</v>
      </c>
    </row>
    <row r="557" spans="50:53" x14ac:dyDescent="0.25">
      <c r="AX557" s="58"/>
      <c r="AY557" s="34" t="s">
        <v>1</v>
      </c>
      <c r="AZ557" s="34">
        <v>4.7560000000000002</v>
      </c>
      <c r="BA557" s="34">
        <v>93.332999999999998</v>
      </c>
    </row>
    <row r="558" spans="50:53" x14ac:dyDescent="0.25">
      <c r="AX558" s="58"/>
      <c r="AY558" s="34" t="s">
        <v>1</v>
      </c>
      <c r="AZ558" s="34">
        <v>4.7279999999999998</v>
      </c>
      <c r="BA558" s="34">
        <v>88.656999999999996</v>
      </c>
    </row>
    <row r="559" spans="50:53" x14ac:dyDescent="0.25">
      <c r="AX559" s="58"/>
      <c r="AY559" s="34" t="s">
        <v>1</v>
      </c>
      <c r="AZ559" s="34">
        <v>4.7279999999999998</v>
      </c>
      <c r="BA559" s="34">
        <v>91.504999999999995</v>
      </c>
    </row>
    <row r="560" spans="50:53" x14ac:dyDescent="0.25">
      <c r="AX560" s="58"/>
      <c r="AY560" s="34" t="s">
        <v>1</v>
      </c>
      <c r="AZ560" s="34">
        <v>4.7530000000000001</v>
      </c>
      <c r="BA560" s="34">
        <v>90.655000000000001</v>
      </c>
    </row>
    <row r="561" spans="50:53" x14ac:dyDescent="0.25">
      <c r="AX561" s="58"/>
      <c r="AY561" s="34" t="s">
        <v>1</v>
      </c>
      <c r="AZ561" s="34">
        <v>4.7859999999999996</v>
      </c>
      <c r="BA561" s="34">
        <v>92.295000000000002</v>
      </c>
    </row>
    <row r="562" spans="50:53" x14ac:dyDescent="0.25">
      <c r="AX562" s="58"/>
      <c r="AY562" s="34" t="s">
        <v>1</v>
      </c>
      <c r="AZ562" s="34">
        <v>4.8029999999999999</v>
      </c>
      <c r="BA562" s="34">
        <v>88.73</v>
      </c>
    </row>
    <row r="563" spans="50:53" x14ac:dyDescent="0.25">
      <c r="AX563" s="58"/>
      <c r="AY563" s="34" t="s">
        <v>1</v>
      </c>
      <c r="AZ563" s="34">
        <v>4.8250000000000002</v>
      </c>
      <c r="BA563" s="34">
        <v>94.173000000000002</v>
      </c>
    </row>
    <row r="564" spans="50:53" x14ac:dyDescent="0.25">
      <c r="AX564" s="58"/>
      <c r="AY564" s="34" t="s">
        <v>1</v>
      </c>
      <c r="AZ564" s="34">
        <v>4.8390000000000004</v>
      </c>
      <c r="BA564" s="34">
        <v>96.242999999999995</v>
      </c>
    </row>
    <row r="565" spans="50:53" x14ac:dyDescent="0.25">
      <c r="AX565" s="58"/>
      <c r="AY565" s="34" t="s">
        <v>1</v>
      </c>
      <c r="AZ565" s="34">
        <v>4.8609999999999998</v>
      </c>
      <c r="BA565" s="34">
        <v>108.505</v>
      </c>
    </row>
    <row r="566" spans="50:53" x14ac:dyDescent="0.25">
      <c r="AX566" s="58"/>
      <c r="AY566" s="34" t="s">
        <v>1</v>
      </c>
      <c r="AZ566" s="34">
        <v>4.8780000000000001</v>
      </c>
      <c r="BA566" s="34">
        <v>105.911</v>
      </c>
    </row>
    <row r="567" spans="50:53" x14ac:dyDescent="0.25">
      <c r="AX567" s="58"/>
      <c r="AY567" s="34" t="s">
        <v>1</v>
      </c>
      <c r="AZ567" s="34">
        <v>4.9029999999999996</v>
      </c>
      <c r="BA567" s="34">
        <v>116.127</v>
      </c>
    </row>
    <row r="568" spans="50:53" x14ac:dyDescent="0.25">
      <c r="AX568" s="58"/>
      <c r="AY568" s="34" t="s">
        <v>1</v>
      </c>
      <c r="AZ568" s="34">
        <v>4.9470000000000001</v>
      </c>
      <c r="BA568" s="34">
        <v>118.242</v>
      </c>
    </row>
    <row r="569" spans="50:53" x14ac:dyDescent="0.25">
      <c r="AX569" s="58"/>
      <c r="AY569" s="34" t="s">
        <v>1</v>
      </c>
      <c r="AZ569" s="34">
        <v>4.9859999999999998</v>
      </c>
      <c r="BA569" s="34">
        <v>120.108</v>
      </c>
    </row>
    <row r="570" spans="50:53" x14ac:dyDescent="0.25">
      <c r="AX570" s="58"/>
      <c r="AY570" s="34" t="s">
        <v>1</v>
      </c>
      <c r="AZ570" s="34">
        <v>4.9969999999999999</v>
      </c>
      <c r="BA570" s="34">
        <v>113.137</v>
      </c>
    </row>
    <row r="571" spans="50:53" x14ac:dyDescent="0.25">
      <c r="AX571" s="58"/>
      <c r="AY571" s="34" t="s">
        <v>1</v>
      </c>
      <c r="AZ571" s="34">
        <v>5.0389999999999997</v>
      </c>
      <c r="BA571" s="34">
        <v>120.38200000000001</v>
      </c>
    </row>
    <row r="572" spans="50:53" x14ac:dyDescent="0.25">
      <c r="AX572" s="58"/>
      <c r="AY572" s="34" t="s">
        <v>1</v>
      </c>
      <c r="AZ572" s="34">
        <v>5.0670000000000002</v>
      </c>
      <c r="BA572" s="34">
        <v>116.304</v>
      </c>
    </row>
    <row r="573" spans="50:53" x14ac:dyDescent="0.25">
      <c r="AX573" s="58"/>
      <c r="AY573" s="34" t="s">
        <v>1</v>
      </c>
      <c r="AZ573" s="34">
        <v>5.0970000000000004</v>
      </c>
      <c r="BA573" s="34">
        <v>115.655</v>
      </c>
    </row>
    <row r="574" spans="50:53" ht="15" customHeight="1" x14ac:dyDescent="0.25">
      <c r="AX574" s="58"/>
      <c r="AY574" s="34" t="s">
        <v>1</v>
      </c>
      <c r="AZ574" s="34">
        <v>5.1390000000000002</v>
      </c>
      <c r="BA574" s="34">
        <v>117.553</v>
      </c>
    </row>
    <row r="575" spans="50:53" x14ac:dyDescent="0.25">
      <c r="AX575" s="58"/>
      <c r="AY575" s="34" t="s">
        <v>1</v>
      </c>
      <c r="AZ575" s="34">
        <v>5.1559999999999997</v>
      </c>
      <c r="BA575" s="34">
        <v>120.958</v>
      </c>
    </row>
    <row r="576" spans="50:53" x14ac:dyDescent="0.25">
      <c r="AX576" s="58"/>
      <c r="AY576" s="34" t="s">
        <v>1</v>
      </c>
      <c r="AZ576" s="34">
        <v>5.1829999999999998</v>
      </c>
      <c r="BA576" s="34">
        <v>129.798</v>
      </c>
    </row>
    <row r="577" spans="50:53" x14ac:dyDescent="0.25">
      <c r="AX577" s="58"/>
      <c r="AY577" s="34" t="s">
        <v>1</v>
      </c>
      <c r="AZ577" s="34">
        <v>5.2110000000000003</v>
      </c>
      <c r="BA577" s="34">
        <v>127.565</v>
      </c>
    </row>
    <row r="578" spans="50:53" x14ac:dyDescent="0.25">
      <c r="AX578" s="58"/>
      <c r="AY578" s="34" t="s">
        <v>1</v>
      </c>
      <c r="AZ578" s="34">
        <v>5.2469999999999999</v>
      </c>
      <c r="BA578" s="34">
        <v>136.24600000000001</v>
      </c>
    </row>
    <row r="579" spans="50:53" x14ac:dyDescent="0.25">
      <c r="AX579" s="58"/>
      <c r="AY579" s="34" t="s">
        <v>1</v>
      </c>
      <c r="AZ579" s="34">
        <v>5.2809999999999997</v>
      </c>
      <c r="BA579" s="34">
        <v>152.00200000000001</v>
      </c>
    </row>
    <row r="580" spans="50:53" x14ac:dyDescent="0.25">
      <c r="AX580" s="58"/>
      <c r="AY580" s="34" t="s">
        <v>1</v>
      </c>
      <c r="AZ580" s="34">
        <v>5.3140000000000001</v>
      </c>
      <c r="BA580" s="34">
        <v>164.482</v>
      </c>
    </row>
    <row r="581" spans="50:53" x14ac:dyDescent="0.25">
      <c r="AX581" s="58"/>
      <c r="AY581" s="34" t="s">
        <v>1</v>
      </c>
      <c r="AZ581" s="34">
        <v>5.3419999999999996</v>
      </c>
      <c r="BA581" s="34">
        <v>197.864</v>
      </c>
    </row>
    <row r="582" spans="50:53" x14ac:dyDescent="0.25">
      <c r="AX582" s="58"/>
      <c r="AY582" s="34" t="s">
        <v>1</v>
      </c>
      <c r="AZ582" s="34">
        <v>5.3719999999999999</v>
      </c>
      <c r="BA582" s="34">
        <v>323.29399999999998</v>
      </c>
    </row>
    <row r="583" spans="50:53" x14ac:dyDescent="0.25">
      <c r="AX583" s="58"/>
      <c r="AY583" s="34" t="s">
        <v>1</v>
      </c>
      <c r="AZ583" s="34">
        <v>5.3970000000000002</v>
      </c>
      <c r="BA583" s="34">
        <v>802.54600000000005</v>
      </c>
    </row>
    <row r="584" spans="50:53" x14ac:dyDescent="0.25">
      <c r="AX584" s="58" t="s">
        <v>39</v>
      </c>
      <c r="AY584" s="34" t="s">
        <v>2</v>
      </c>
      <c r="AZ584" s="34">
        <v>5.3970000000000002</v>
      </c>
      <c r="BA584" s="34">
        <v>1746.7170000000001</v>
      </c>
    </row>
    <row r="585" spans="50:53" x14ac:dyDescent="0.25">
      <c r="AX585" s="58"/>
      <c r="AY585" s="34" t="s">
        <v>2</v>
      </c>
      <c r="AZ585" s="34">
        <v>5.4059999999999997</v>
      </c>
      <c r="BA585" s="34">
        <v>465.40600000000001</v>
      </c>
    </row>
    <row r="586" spans="50:53" x14ac:dyDescent="0.25">
      <c r="AX586" s="58"/>
      <c r="AY586" s="34" t="s">
        <v>2</v>
      </c>
      <c r="AZ586" s="34">
        <v>5.4109999999999996</v>
      </c>
      <c r="BA586" s="34">
        <v>304.56299999999999</v>
      </c>
    </row>
    <row r="587" spans="50:53" x14ac:dyDescent="0.25">
      <c r="AX587" s="58"/>
      <c r="AY587" s="34" t="s">
        <v>2</v>
      </c>
      <c r="AZ587" s="34">
        <v>5.4249999999999998</v>
      </c>
      <c r="BA587" s="34">
        <v>250.005</v>
      </c>
    </row>
    <row r="588" spans="50:53" x14ac:dyDescent="0.25">
      <c r="AX588" s="58"/>
      <c r="AY588" s="34" t="s">
        <v>2</v>
      </c>
      <c r="AZ588" s="34">
        <v>5.4640000000000004</v>
      </c>
      <c r="BA588" s="34">
        <v>234.095</v>
      </c>
    </row>
    <row r="589" spans="50:53" x14ac:dyDescent="0.25">
      <c r="AX589" s="58"/>
      <c r="AY589" s="34" t="s">
        <v>2</v>
      </c>
      <c r="AZ589" s="34">
        <v>5.4889999999999999</v>
      </c>
      <c r="BA589" s="34">
        <v>232.66200000000001</v>
      </c>
    </row>
    <row r="590" spans="50:53" x14ac:dyDescent="0.25">
      <c r="AX590" s="58"/>
      <c r="AY590" s="34" t="s">
        <v>2</v>
      </c>
      <c r="AZ590" s="34">
        <v>5.5529999999999999</v>
      </c>
      <c r="BA590" s="34">
        <v>236.32</v>
      </c>
    </row>
    <row r="591" spans="50:53" x14ac:dyDescent="0.25">
      <c r="AX591" s="58"/>
      <c r="AY591" s="34" t="s">
        <v>2</v>
      </c>
      <c r="AZ591" s="34">
        <v>5.6</v>
      </c>
      <c r="BA591" s="34">
        <v>225.12200000000001</v>
      </c>
    </row>
    <row r="592" spans="50:53" x14ac:dyDescent="0.25">
      <c r="AX592" s="58"/>
      <c r="AY592" s="34" t="s">
        <v>2</v>
      </c>
      <c r="AZ592" s="34">
        <v>5.6360000000000001</v>
      </c>
      <c r="BA592" s="34">
        <v>247.18299999999999</v>
      </c>
    </row>
    <row r="593" spans="50:53" x14ac:dyDescent="0.25">
      <c r="AX593" s="58"/>
      <c r="AY593" s="34" t="s">
        <v>2</v>
      </c>
      <c r="AZ593" s="34">
        <v>5.6580000000000004</v>
      </c>
      <c r="BA593" s="34">
        <v>241.75399999999999</v>
      </c>
    </row>
    <row r="594" spans="50:53" x14ac:dyDescent="0.25">
      <c r="AX594" s="58"/>
      <c r="AY594" s="34" t="s">
        <v>2</v>
      </c>
      <c r="AZ594" s="34">
        <v>5.6859999999999999</v>
      </c>
      <c r="BA594" s="34">
        <v>245.95599999999999</v>
      </c>
    </row>
    <row r="595" spans="50:53" x14ac:dyDescent="0.25">
      <c r="AX595" s="58"/>
      <c r="AY595" s="34" t="s">
        <v>2</v>
      </c>
      <c r="AZ595" s="34">
        <v>5.7190000000000003</v>
      </c>
      <c r="BA595" s="34">
        <v>243.399</v>
      </c>
    </row>
    <row r="596" spans="50:53" x14ac:dyDescent="0.25">
      <c r="AX596" s="58"/>
      <c r="AY596" s="34" t="s">
        <v>2</v>
      </c>
      <c r="AZ596" s="34">
        <v>5.7469999999999999</v>
      </c>
      <c r="BA596" s="34">
        <v>251.27099999999999</v>
      </c>
    </row>
    <row r="597" spans="50:53" x14ac:dyDescent="0.25">
      <c r="AX597" s="58"/>
      <c r="AY597" s="34" t="s">
        <v>2</v>
      </c>
      <c r="AZ597" s="34">
        <v>5.7779999999999996</v>
      </c>
      <c r="BA597" s="34">
        <v>248.38900000000001</v>
      </c>
    </row>
    <row r="598" spans="50:53" x14ac:dyDescent="0.25">
      <c r="AX598" s="58"/>
      <c r="AY598" s="34" t="s">
        <v>2</v>
      </c>
      <c r="AZ598" s="34">
        <v>5.8029999999999999</v>
      </c>
      <c r="BA598" s="34">
        <v>264.03399999999999</v>
      </c>
    </row>
    <row r="599" spans="50:53" x14ac:dyDescent="0.25">
      <c r="AX599" s="58"/>
      <c r="AY599" s="34" t="s">
        <v>2</v>
      </c>
      <c r="AZ599" s="34">
        <v>5.8330000000000002</v>
      </c>
      <c r="BA599" s="34">
        <v>277.495</v>
      </c>
    </row>
    <row r="600" spans="50:53" x14ac:dyDescent="0.25">
      <c r="AX600" s="58"/>
      <c r="AY600" s="34" t="s">
        <v>2</v>
      </c>
      <c r="AZ600" s="34">
        <v>5.8579999999999997</v>
      </c>
      <c r="BA600" s="34">
        <v>282.13499999999999</v>
      </c>
    </row>
    <row r="601" spans="50:53" x14ac:dyDescent="0.25">
      <c r="AX601" s="58"/>
      <c r="AY601" s="34" t="s">
        <v>2</v>
      </c>
      <c r="AZ601" s="34">
        <v>5.8860000000000001</v>
      </c>
      <c r="BA601" s="34">
        <v>296.78399999999999</v>
      </c>
    </row>
    <row r="602" spans="50:53" x14ac:dyDescent="0.25">
      <c r="AX602" s="58"/>
      <c r="AY602" s="34" t="s">
        <v>2</v>
      </c>
      <c r="AZ602" s="34">
        <v>5.9139999999999997</v>
      </c>
      <c r="BA602" s="34">
        <v>299.59199999999998</v>
      </c>
    </row>
    <row r="603" spans="50:53" x14ac:dyDescent="0.25">
      <c r="AX603" s="58"/>
      <c r="AY603" s="34" t="s">
        <v>2</v>
      </c>
      <c r="AZ603" s="34">
        <v>5.9359999999999999</v>
      </c>
      <c r="BA603" s="34">
        <v>299.33199999999999</v>
      </c>
    </row>
    <row r="604" spans="50:53" x14ac:dyDescent="0.25">
      <c r="AX604" s="58"/>
      <c r="AY604" s="34" t="s">
        <v>2</v>
      </c>
      <c r="AZ604" s="34">
        <v>5.9610000000000003</v>
      </c>
      <c r="BA604" s="34">
        <v>306.97500000000002</v>
      </c>
    </row>
    <row r="605" spans="50:53" x14ac:dyDescent="0.25">
      <c r="AX605" s="58"/>
      <c r="AY605" s="34" t="s">
        <v>2</v>
      </c>
      <c r="AZ605" s="34">
        <v>5.9859999999999998</v>
      </c>
      <c r="BA605" s="34">
        <v>317.63099999999997</v>
      </c>
    </row>
    <row r="606" spans="50:53" x14ac:dyDescent="0.25">
      <c r="AX606" s="58"/>
      <c r="AY606" s="34" t="s">
        <v>2</v>
      </c>
      <c r="AZ606" s="34">
        <v>6.0110000000000001</v>
      </c>
      <c r="BA606" s="34">
        <v>334.84800000000001</v>
      </c>
    </row>
    <row r="607" spans="50:53" x14ac:dyDescent="0.25">
      <c r="AX607" s="58"/>
      <c r="AY607" s="34" t="s">
        <v>2</v>
      </c>
      <c r="AZ607" s="34">
        <v>6.0359999999999996</v>
      </c>
      <c r="BA607" s="34">
        <v>360.58499999999998</v>
      </c>
    </row>
    <row r="608" spans="50:53" x14ac:dyDescent="0.25">
      <c r="AX608" s="58"/>
      <c r="AY608" s="34" t="s">
        <v>2</v>
      </c>
      <c r="AZ608" s="34">
        <v>6.0579999999999998</v>
      </c>
      <c r="BA608" s="34">
        <v>389.73200000000003</v>
      </c>
    </row>
    <row r="609" spans="50:53" x14ac:dyDescent="0.25">
      <c r="AX609" s="58"/>
      <c r="AY609" s="34" t="s">
        <v>2</v>
      </c>
      <c r="AZ609" s="34">
        <v>6.0810000000000004</v>
      </c>
      <c r="BA609" s="34">
        <v>438.24700000000001</v>
      </c>
    </row>
    <row r="610" spans="50:53" x14ac:dyDescent="0.25">
      <c r="AX610" s="58"/>
      <c r="AY610" s="34" t="s">
        <v>2</v>
      </c>
      <c r="AZ610" s="34">
        <v>6.1029999999999998</v>
      </c>
      <c r="BA610" s="34">
        <v>527.29499999999996</v>
      </c>
    </row>
    <row r="611" spans="50:53" x14ac:dyDescent="0.25">
      <c r="AX611" s="58"/>
      <c r="AY611" s="34" t="s">
        <v>2</v>
      </c>
      <c r="AZ611" s="34">
        <v>6.1219999999999999</v>
      </c>
      <c r="BA611" s="34">
        <v>658.75099999999998</v>
      </c>
    </row>
    <row r="612" spans="50:53" x14ac:dyDescent="0.25">
      <c r="AX612" s="58"/>
      <c r="AY612" s="34" t="s">
        <v>2</v>
      </c>
      <c r="AZ612" s="34">
        <v>6.1390000000000002</v>
      </c>
      <c r="BA612" s="34">
        <v>893.39200000000005</v>
      </c>
    </row>
    <row r="613" spans="50:53" x14ac:dyDescent="0.25">
      <c r="AX613" s="58"/>
      <c r="AY613" s="34" t="s">
        <v>2</v>
      </c>
      <c r="AZ613" s="34">
        <v>6.1529999999999996</v>
      </c>
      <c r="BA613" s="34">
        <v>1378.21</v>
      </c>
    </row>
    <row r="614" spans="50:53" x14ac:dyDescent="0.25">
      <c r="AX614" s="2" t="s">
        <v>90</v>
      </c>
      <c r="AY614" s="34" t="s">
        <v>0</v>
      </c>
      <c r="AZ614" s="34">
        <v>359.84199999999998</v>
      </c>
      <c r="BA614" s="34">
        <v>0</v>
      </c>
    </row>
    <row r="615" spans="50:53" x14ac:dyDescent="0.25">
      <c r="AX615" s="58" t="s">
        <v>40</v>
      </c>
      <c r="AY615" s="34" t="s">
        <v>1</v>
      </c>
      <c r="AZ615" s="34">
        <v>7.0640000000000001</v>
      </c>
      <c r="BA615" s="34">
        <v>1640.8050000000001</v>
      </c>
    </row>
    <row r="616" spans="50:53" x14ac:dyDescent="0.25">
      <c r="AX616" s="58"/>
      <c r="AY616" s="34" t="s">
        <v>1</v>
      </c>
      <c r="AZ616" s="34">
        <v>7.0750000000000002</v>
      </c>
      <c r="BA616" s="34">
        <v>1186.6300000000001</v>
      </c>
    </row>
    <row r="617" spans="50:53" x14ac:dyDescent="0.25">
      <c r="AX617" s="58"/>
      <c r="AY617" s="34" t="s">
        <v>1</v>
      </c>
      <c r="AZ617" s="34">
        <v>7.0919999999999996</v>
      </c>
      <c r="BA617" s="34">
        <v>883.89300000000003</v>
      </c>
    </row>
    <row r="618" spans="50:53" x14ac:dyDescent="0.25">
      <c r="AX618" s="58"/>
      <c r="AY618" s="34" t="s">
        <v>1</v>
      </c>
      <c r="AZ618" s="34">
        <v>7.1059999999999999</v>
      </c>
      <c r="BA618" s="34">
        <v>686.22400000000005</v>
      </c>
    </row>
    <row r="619" spans="50:53" x14ac:dyDescent="0.25">
      <c r="AX619" s="58"/>
      <c r="AY619" s="34" t="s">
        <v>1</v>
      </c>
      <c r="AZ619" s="34">
        <v>7.117</v>
      </c>
      <c r="BA619" s="34">
        <v>600.32399999999996</v>
      </c>
    </row>
    <row r="620" spans="50:53" x14ac:dyDescent="0.25">
      <c r="AX620" s="58"/>
      <c r="AY620" s="34" t="s">
        <v>1</v>
      </c>
      <c r="AZ620" s="34">
        <v>7.133</v>
      </c>
      <c r="BA620" s="34">
        <v>589.43200000000002</v>
      </c>
    </row>
    <row r="621" spans="50:53" x14ac:dyDescent="0.25">
      <c r="AX621" s="58"/>
      <c r="AY621" s="34" t="s">
        <v>1</v>
      </c>
      <c r="AZ621" s="34">
        <v>7.1420000000000003</v>
      </c>
      <c r="BA621" s="34">
        <v>649.89</v>
      </c>
    </row>
    <row r="622" spans="50:53" x14ac:dyDescent="0.25">
      <c r="AX622" s="58"/>
      <c r="AY622" s="34" t="s">
        <v>1</v>
      </c>
      <c r="AZ622" s="34">
        <v>7.1470000000000002</v>
      </c>
      <c r="BA622" s="34">
        <v>913.54700000000003</v>
      </c>
    </row>
    <row r="623" spans="50:53" x14ac:dyDescent="0.25">
      <c r="AX623" s="2" t="s">
        <v>91</v>
      </c>
      <c r="AY623" s="34" t="s">
        <v>0</v>
      </c>
      <c r="AZ623" s="34">
        <v>7.1559999999999997</v>
      </c>
      <c r="BA623" s="34">
        <v>0</v>
      </c>
    </row>
    <row r="624" spans="50:53" x14ac:dyDescent="0.25">
      <c r="AX624" s="58" t="s">
        <v>41</v>
      </c>
      <c r="AY624" s="34" t="s">
        <v>2</v>
      </c>
      <c r="AZ624" s="34">
        <v>7.1580000000000004</v>
      </c>
      <c r="BA624" s="34">
        <v>1582.854</v>
      </c>
    </row>
    <row r="625" spans="50:53" x14ac:dyDescent="0.25">
      <c r="AX625" s="58"/>
      <c r="AY625" s="34" t="s">
        <v>2</v>
      </c>
      <c r="AZ625" s="34">
        <v>7.1639999999999997</v>
      </c>
      <c r="BA625" s="34">
        <v>706.96299999999997</v>
      </c>
    </row>
    <row r="626" spans="50:53" x14ac:dyDescent="0.25">
      <c r="AX626" s="58"/>
      <c r="AY626" s="34" t="s">
        <v>2</v>
      </c>
      <c r="AZ626" s="34">
        <v>7.1719999999999997</v>
      </c>
      <c r="BA626" s="34">
        <v>504.20299999999997</v>
      </c>
    </row>
    <row r="627" spans="50:53" x14ac:dyDescent="0.25">
      <c r="AX627" s="58"/>
      <c r="AY627" s="34" t="s">
        <v>2</v>
      </c>
      <c r="AZ627" s="34">
        <v>7.181</v>
      </c>
      <c r="BA627" s="34">
        <v>423.863</v>
      </c>
    </row>
    <row r="628" spans="50:53" x14ac:dyDescent="0.25">
      <c r="AX628" s="58"/>
      <c r="AY628" s="34" t="s">
        <v>2</v>
      </c>
      <c r="AZ628" s="34">
        <v>7.1859999999999999</v>
      </c>
      <c r="BA628" s="34">
        <v>435.04399999999998</v>
      </c>
    </row>
    <row r="629" spans="50:53" x14ac:dyDescent="0.25">
      <c r="AX629" s="58"/>
      <c r="AY629" s="34" t="s">
        <v>2</v>
      </c>
      <c r="AZ629" s="34">
        <v>7.1920000000000002</v>
      </c>
      <c r="BA629" s="34">
        <v>521.99800000000005</v>
      </c>
    </row>
    <row r="630" spans="50:53" x14ac:dyDescent="0.25">
      <c r="AX630" s="58"/>
      <c r="AY630" s="34" t="s">
        <v>2</v>
      </c>
      <c r="AZ630" s="34">
        <v>7.2</v>
      </c>
      <c r="BA630" s="34">
        <v>723.89099999999996</v>
      </c>
    </row>
    <row r="631" spans="50:53" x14ac:dyDescent="0.25">
      <c r="AX631" s="58"/>
      <c r="AY631" s="34" t="s">
        <v>2</v>
      </c>
      <c r="AZ631" s="34">
        <v>7.2140000000000004</v>
      </c>
      <c r="BA631" s="34">
        <v>1293.856</v>
      </c>
    </row>
    <row r="632" spans="50:53" x14ac:dyDescent="0.25">
      <c r="AX632" s="2" t="s">
        <v>92</v>
      </c>
      <c r="AY632" s="34" t="s">
        <v>0</v>
      </c>
      <c r="AZ632" s="34">
        <v>7.2279999999999998</v>
      </c>
      <c r="BA632" s="34">
        <v>0</v>
      </c>
    </row>
    <row r="633" spans="50:53" x14ac:dyDescent="0.25">
      <c r="AX633" s="58" t="s">
        <v>42</v>
      </c>
      <c r="AY633" s="34" t="s">
        <v>1</v>
      </c>
      <c r="AZ633" s="34">
        <v>7.2309999999999999</v>
      </c>
      <c r="BA633" s="34">
        <v>1837.7070000000001</v>
      </c>
    </row>
    <row r="634" spans="50:53" x14ac:dyDescent="0.25">
      <c r="AX634" s="58"/>
      <c r="AY634" s="34" t="s">
        <v>1</v>
      </c>
      <c r="AZ634" s="34">
        <v>7.2439999999999998</v>
      </c>
      <c r="BA634" s="34">
        <v>938.56899999999996</v>
      </c>
    </row>
    <row r="635" spans="50:53" x14ac:dyDescent="0.25">
      <c r="AX635" s="58"/>
      <c r="AY635" s="34" t="s">
        <v>1</v>
      </c>
      <c r="AZ635" s="34">
        <v>7.2530000000000001</v>
      </c>
      <c r="BA635" s="34">
        <v>696.38400000000001</v>
      </c>
    </row>
    <row r="636" spans="50:53" x14ac:dyDescent="0.25">
      <c r="AX636" s="58"/>
      <c r="AY636" s="34" t="s">
        <v>1</v>
      </c>
      <c r="AZ636" s="34">
        <v>7.2610000000000001</v>
      </c>
      <c r="BA636" s="34">
        <v>617.75699999999995</v>
      </c>
    </row>
    <row r="637" spans="50:53" x14ac:dyDescent="0.25">
      <c r="AX637" s="58"/>
      <c r="AY637" s="34" t="s">
        <v>1</v>
      </c>
      <c r="AZ637" s="34">
        <v>7.2670000000000003</v>
      </c>
      <c r="BA637" s="34">
        <v>572.62900000000002</v>
      </c>
    </row>
    <row r="638" spans="50:53" x14ac:dyDescent="0.25">
      <c r="AX638" s="58"/>
      <c r="AY638" s="34" t="s">
        <v>1</v>
      </c>
      <c r="AZ638" s="34">
        <v>7.2750000000000004</v>
      </c>
      <c r="BA638" s="34">
        <v>573.94299999999998</v>
      </c>
    </row>
    <row r="639" spans="50:53" x14ac:dyDescent="0.25">
      <c r="AX639" s="58"/>
      <c r="AY639" s="34" t="s">
        <v>1</v>
      </c>
      <c r="AZ639" s="34">
        <v>7.2809999999999997</v>
      </c>
      <c r="BA639" s="34">
        <v>621.07000000000005</v>
      </c>
    </row>
    <row r="640" spans="50:53" x14ac:dyDescent="0.25">
      <c r="AX640" s="58"/>
      <c r="AY640" s="34" t="s">
        <v>1</v>
      </c>
      <c r="AZ640" s="34">
        <v>7.2859999999999996</v>
      </c>
      <c r="BA640" s="34">
        <v>676.44500000000005</v>
      </c>
    </row>
    <row r="641" spans="50:53" x14ac:dyDescent="0.25">
      <c r="AX641" s="58"/>
      <c r="AY641" s="34" t="s">
        <v>1</v>
      </c>
      <c r="AZ641" s="34">
        <v>7.2919999999999998</v>
      </c>
      <c r="BA641" s="34">
        <v>703.87199999999996</v>
      </c>
    </row>
    <row r="642" spans="50:53" x14ac:dyDescent="0.25">
      <c r="AX642" s="58"/>
      <c r="AY642" s="34" t="s">
        <v>1</v>
      </c>
      <c r="AZ642" s="34">
        <v>7.3</v>
      </c>
      <c r="BA642" s="34">
        <v>765.1</v>
      </c>
    </row>
    <row r="643" spans="50:53" x14ac:dyDescent="0.25">
      <c r="AX643" s="58"/>
      <c r="AY643" s="34" t="s">
        <v>1</v>
      </c>
      <c r="AZ643" s="34">
        <v>7.306</v>
      </c>
      <c r="BA643" s="34">
        <v>812.01199999999994</v>
      </c>
    </row>
    <row r="644" spans="50:53" x14ac:dyDescent="0.25">
      <c r="AX644" s="58"/>
      <c r="AY644" s="34" t="s">
        <v>1</v>
      </c>
      <c r="AZ644" s="34">
        <v>7.3109999999999999</v>
      </c>
      <c r="BA644" s="34">
        <v>838.27099999999996</v>
      </c>
    </row>
    <row r="645" spans="50:53" x14ac:dyDescent="0.25">
      <c r="AX645" s="58"/>
      <c r="AY645" s="34" t="s">
        <v>1</v>
      </c>
      <c r="AZ645" s="34">
        <v>7.3109999999999999</v>
      </c>
      <c r="BA645" s="34">
        <v>878.83199999999999</v>
      </c>
    </row>
    <row r="646" spans="50:53" x14ac:dyDescent="0.25">
      <c r="AX646" s="58"/>
      <c r="AY646" s="34" t="s">
        <v>1</v>
      </c>
      <c r="AZ646" s="34">
        <v>7.2779999999999996</v>
      </c>
      <c r="BA646" s="34">
        <v>749.88699999999994</v>
      </c>
    </row>
    <row r="647" spans="50:53" x14ac:dyDescent="0.25">
      <c r="AX647" s="58"/>
      <c r="AY647" s="34" t="s">
        <v>1</v>
      </c>
      <c r="AZ647" s="34">
        <v>7.1609999999999996</v>
      </c>
      <c r="BA647" s="34">
        <v>629.81600000000003</v>
      </c>
    </row>
    <row r="648" spans="50:53" x14ac:dyDescent="0.25">
      <c r="AX648" s="58"/>
      <c r="AY648" s="34" t="s">
        <v>1</v>
      </c>
      <c r="AZ648" s="34">
        <v>6.95</v>
      </c>
      <c r="BA648" s="34">
        <v>541.077</v>
      </c>
    </row>
    <row r="649" spans="50:53" x14ac:dyDescent="0.25">
      <c r="AX649" s="58"/>
      <c r="AY649" s="34" t="s">
        <v>1</v>
      </c>
      <c r="AZ649" s="34">
        <v>6.7030000000000003</v>
      </c>
      <c r="BA649" s="34">
        <v>444.63499999999999</v>
      </c>
    </row>
    <row r="650" spans="50:53" x14ac:dyDescent="0.25">
      <c r="AX650" s="58"/>
      <c r="AY650" s="34" t="s">
        <v>1</v>
      </c>
      <c r="AZ650" s="34">
        <v>6.492</v>
      </c>
      <c r="BA650" s="34">
        <v>373.54700000000003</v>
      </c>
    </row>
    <row r="651" spans="50:53" x14ac:dyDescent="0.25">
      <c r="AX651" s="58"/>
      <c r="AY651" s="34" t="s">
        <v>1</v>
      </c>
      <c r="AZ651" s="34">
        <v>6.2919999999999998</v>
      </c>
      <c r="BA651" s="34">
        <v>341.964</v>
      </c>
    </row>
    <row r="652" spans="50:53" x14ac:dyDescent="0.25">
      <c r="AX652" s="58"/>
      <c r="AY652" s="34" t="s">
        <v>1</v>
      </c>
      <c r="AZ652" s="34">
        <v>6.1219999999999999</v>
      </c>
      <c r="BA652" s="34">
        <v>308.125</v>
      </c>
    </row>
    <row r="653" spans="50:53" x14ac:dyDescent="0.25">
      <c r="AX653" s="58"/>
      <c r="AY653" s="34" t="s">
        <v>1</v>
      </c>
      <c r="AZ653" s="34">
        <v>5.9859999999999998</v>
      </c>
      <c r="BA653" s="34">
        <v>262.78800000000001</v>
      </c>
    </row>
    <row r="654" spans="50:53" x14ac:dyDescent="0.25">
      <c r="AX654" s="58"/>
      <c r="AY654" s="34" t="s">
        <v>1</v>
      </c>
      <c r="AZ654" s="34">
        <v>5.8579999999999997</v>
      </c>
      <c r="BA654" s="34">
        <v>224.261</v>
      </c>
    </row>
    <row r="655" spans="50:53" x14ac:dyDescent="0.25">
      <c r="AX655" s="58"/>
      <c r="AY655" s="34" t="s">
        <v>1</v>
      </c>
      <c r="AZ655" s="34">
        <v>5.742</v>
      </c>
      <c r="BA655" s="34">
        <v>202.441</v>
      </c>
    </row>
    <row r="656" spans="50:53" x14ac:dyDescent="0.25">
      <c r="AX656" s="58"/>
      <c r="AY656" s="34" t="s">
        <v>1</v>
      </c>
      <c r="AZ656" s="34">
        <v>5.6360000000000001</v>
      </c>
      <c r="BA656" s="34">
        <v>167.77699999999999</v>
      </c>
    </row>
    <row r="657" spans="50:53" x14ac:dyDescent="0.25">
      <c r="AX657" s="58"/>
      <c r="AY657" s="34" t="s">
        <v>1</v>
      </c>
      <c r="AZ657" s="34">
        <v>5.55</v>
      </c>
      <c r="BA657" s="34">
        <v>150.95699999999999</v>
      </c>
    </row>
    <row r="658" spans="50:53" x14ac:dyDescent="0.25">
      <c r="AX658" s="58"/>
      <c r="AY658" s="34" t="s">
        <v>1</v>
      </c>
      <c r="AZ658" s="34">
        <v>5.4669999999999996</v>
      </c>
      <c r="BA658" s="34">
        <v>135.99700000000001</v>
      </c>
    </row>
    <row r="659" spans="50:53" x14ac:dyDescent="0.25">
      <c r="AX659" s="58"/>
      <c r="AY659" s="34" t="s">
        <v>1</v>
      </c>
      <c r="AZ659" s="34">
        <v>5.4059999999999997</v>
      </c>
      <c r="BA659" s="34">
        <v>129.50399999999999</v>
      </c>
    </row>
    <row r="660" spans="50:53" x14ac:dyDescent="0.25">
      <c r="AX660" s="58"/>
      <c r="AY660" s="34" t="s">
        <v>1</v>
      </c>
      <c r="AZ660" s="34">
        <v>5.3170000000000002</v>
      </c>
      <c r="BA660" s="34">
        <v>114.798</v>
      </c>
    </row>
    <row r="661" spans="50:53" x14ac:dyDescent="0.25">
      <c r="AX661" s="58"/>
      <c r="AY661" s="34" t="s">
        <v>1</v>
      </c>
      <c r="AZ661" s="34">
        <v>5.2560000000000002</v>
      </c>
      <c r="BA661" s="34">
        <v>110.85</v>
      </c>
    </row>
    <row r="662" spans="50:53" x14ac:dyDescent="0.25">
      <c r="AX662" s="58"/>
      <c r="AY662" s="34" t="s">
        <v>1</v>
      </c>
      <c r="AZ662" s="34">
        <v>5.1920000000000002</v>
      </c>
      <c r="BA662" s="34">
        <v>104.86799999999999</v>
      </c>
    </row>
    <row r="663" spans="50:53" x14ac:dyDescent="0.25">
      <c r="AX663" s="58"/>
      <c r="AY663" s="34" t="s">
        <v>1</v>
      </c>
      <c r="AZ663" s="34">
        <v>5.1310000000000002</v>
      </c>
      <c r="BA663" s="34">
        <v>102.024</v>
      </c>
    </row>
    <row r="664" spans="50:53" x14ac:dyDescent="0.25">
      <c r="AX664" s="58"/>
      <c r="AY664" s="34" t="s">
        <v>1</v>
      </c>
      <c r="AZ664" s="34">
        <v>5.0750000000000002</v>
      </c>
      <c r="BA664" s="34">
        <v>102.157</v>
      </c>
    </row>
    <row r="665" spans="50:53" x14ac:dyDescent="0.25">
      <c r="AX665" s="58"/>
      <c r="AY665" s="34" t="s">
        <v>1</v>
      </c>
      <c r="AZ665" s="34">
        <v>5.0060000000000002</v>
      </c>
      <c r="BA665" s="34">
        <v>96.018000000000001</v>
      </c>
    </row>
    <row r="666" spans="50:53" x14ac:dyDescent="0.25">
      <c r="AX666" s="58"/>
      <c r="AY666" s="34" t="s">
        <v>1</v>
      </c>
      <c r="AZ666" s="34">
        <v>4.9530000000000003</v>
      </c>
      <c r="BA666" s="34">
        <v>96.545000000000002</v>
      </c>
    </row>
    <row r="667" spans="50:53" ht="15" customHeight="1" x14ac:dyDescent="0.25">
      <c r="AX667" s="58"/>
      <c r="AY667" s="34" t="s">
        <v>1</v>
      </c>
      <c r="AZ667" s="34">
        <v>4.9080000000000004</v>
      </c>
      <c r="BA667" s="34">
        <v>95.558000000000007</v>
      </c>
    </row>
    <row r="668" spans="50:53" x14ac:dyDescent="0.25">
      <c r="AX668" s="58"/>
      <c r="AY668" s="34" t="s">
        <v>1</v>
      </c>
      <c r="AZ668" s="34">
        <v>4.8719999999999999</v>
      </c>
      <c r="BA668" s="34">
        <v>93.43</v>
      </c>
    </row>
    <row r="669" spans="50:53" x14ac:dyDescent="0.25">
      <c r="AX669" s="58"/>
      <c r="AY669" s="34" t="s">
        <v>1</v>
      </c>
      <c r="AZ669" s="34">
        <v>4.8360000000000003</v>
      </c>
      <c r="BA669" s="34">
        <v>90.65</v>
      </c>
    </row>
    <row r="670" spans="50:53" x14ac:dyDescent="0.25">
      <c r="AX670" s="58"/>
      <c r="AY670" s="34" t="s">
        <v>1</v>
      </c>
      <c r="AZ670" s="34">
        <v>4.8029999999999999</v>
      </c>
      <c r="BA670" s="34">
        <v>92.938000000000002</v>
      </c>
    </row>
    <row r="671" spans="50:53" x14ac:dyDescent="0.25">
      <c r="AX671" s="58"/>
      <c r="AY671" s="34" t="s">
        <v>1</v>
      </c>
      <c r="AZ671" s="34">
        <v>4.7720000000000002</v>
      </c>
      <c r="BA671" s="34">
        <v>91.04</v>
      </c>
    </row>
    <row r="672" spans="50:53" x14ac:dyDescent="0.25">
      <c r="AX672" s="58"/>
      <c r="AY672" s="34" t="s">
        <v>1</v>
      </c>
      <c r="AZ672" s="34">
        <v>4.7439999999999998</v>
      </c>
      <c r="BA672" s="34">
        <v>94.816999999999993</v>
      </c>
    </row>
    <row r="673" spans="50:53" x14ac:dyDescent="0.25">
      <c r="AX673" s="58"/>
      <c r="AY673" s="34" t="s">
        <v>1</v>
      </c>
      <c r="AZ673" s="34">
        <v>4.7169999999999996</v>
      </c>
      <c r="BA673" s="34">
        <v>94.491</v>
      </c>
    </row>
    <row r="674" spans="50:53" x14ac:dyDescent="0.25">
      <c r="AX674" s="58"/>
      <c r="AY674" s="34" t="s">
        <v>1</v>
      </c>
      <c r="AZ674" s="34">
        <v>4.6970000000000001</v>
      </c>
      <c r="BA674" s="34">
        <v>96.116</v>
      </c>
    </row>
    <row r="675" spans="50:53" x14ac:dyDescent="0.25">
      <c r="AX675" s="58"/>
      <c r="AY675" s="34" t="s">
        <v>1</v>
      </c>
      <c r="AZ675" s="34">
        <v>4.681</v>
      </c>
      <c r="BA675" s="34">
        <v>99.253</v>
      </c>
    </row>
    <row r="676" spans="50:53" ht="15" customHeight="1" x14ac:dyDescent="0.25">
      <c r="AX676" s="58"/>
      <c r="AY676" s="34" t="s">
        <v>1</v>
      </c>
      <c r="AZ676" s="34">
        <v>4.6859999999999999</v>
      </c>
      <c r="BA676" s="34">
        <v>100.833</v>
      </c>
    </row>
    <row r="677" spans="50:53" x14ac:dyDescent="0.25">
      <c r="AX677" s="58"/>
      <c r="AY677" s="34" t="s">
        <v>1</v>
      </c>
      <c r="AZ677" s="34">
        <v>4.6970000000000001</v>
      </c>
      <c r="BA677" s="34">
        <v>96.944999999999993</v>
      </c>
    </row>
    <row r="678" spans="50:53" x14ac:dyDescent="0.25">
      <c r="AX678" s="58"/>
      <c r="AY678" s="34" t="s">
        <v>1</v>
      </c>
      <c r="AZ678" s="34">
        <v>4.7279999999999998</v>
      </c>
      <c r="BA678" s="34">
        <v>101.718</v>
      </c>
    </row>
    <row r="679" spans="50:53" x14ac:dyDescent="0.25">
      <c r="AX679" s="58"/>
      <c r="AY679" s="34" t="s">
        <v>1</v>
      </c>
      <c r="AZ679" s="34">
        <v>4.75</v>
      </c>
      <c r="BA679" s="34">
        <v>105.021</v>
      </c>
    </row>
    <row r="680" spans="50:53" x14ac:dyDescent="0.25">
      <c r="AX680" s="58"/>
      <c r="AY680" s="34" t="s">
        <v>1</v>
      </c>
      <c r="AZ680" s="34">
        <v>4.7670000000000003</v>
      </c>
      <c r="BA680" s="34">
        <v>100.70099999999999</v>
      </c>
    </row>
    <row r="681" spans="50:53" x14ac:dyDescent="0.25">
      <c r="AX681" s="58"/>
      <c r="AY681" s="34" t="s">
        <v>1</v>
      </c>
      <c r="AZ681" s="34">
        <v>4.7969999999999997</v>
      </c>
      <c r="BA681" s="34">
        <v>108.607</v>
      </c>
    </row>
    <row r="682" spans="50:53" x14ac:dyDescent="0.25">
      <c r="AX682" s="58"/>
      <c r="AY682" s="34" t="s">
        <v>1</v>
      </c>
      <c r="AZ682" s="34">
        <v>4.8250000000000002</v>
      </c>
      <c r="BA682" s="34">
        <v>117.483</v>
      </c>
    </row>
    <row r="683" spans="50:53" x14ac:dyDescent="0.25">
      <c r="AX683" s="58"/>
      <c r="AY683" s="34" t="s">
        <v>1</v>
      </c>
      <c r="AZ683" s="34">
        <v>4.8529999999999998</v>
      </c>
      <c r="BA683" s="34">
        <v>120.02800000000001</v>
      </c>
    </row>
    <row r="684" spans="50:53" x14ac:dyDescent="0.25">
      <c r="AX684" s="58"/>
      <c r="AY684" s="34" t="s">
        <v>1</v>
      </c>
      <c r="AZ684" s="34">
        <v>4.8780000000000001</v>
      </c>
      <c r="BA684" s="34">
        <v>117.736</v>
      </c>
    </row>
    <row r="685" spans="50:53" ht="15" customHeight="1" x14ac:dyDescent="0.25">
      <c r="AX685" s="58"/>
      <c r="AY685" s="34" t="s">
        <v>1</v>
      </c>
      <c r="AZ685" s="34">
        <v>4.9219999999999997</v>
      </c>
      <c r="BA685" s="34">
        <v>127.307</v>
      </c>
    </row>
    <row r="686" spans="50:53" x14ac:dyDescent="0.25">
      <c r="AX686" s="58"/>
      <c r="AY686" s="34" t="s">
        <v>1</v>
      </c>
      <c r="AZ686" s="34">
        <v>4.9610000000000003</v>
      </c>
      <c r="BA686" s="34">
        <v>121.79300000000001</v>
      </c>
    </row>
    <row r="687" spans="50:53" x14ac:dyDescent="0.25">
      <c r="AX687" s="58"/>
      <c r="AY687" s="34" t="s">
        <v>1</v>
      </c>
      <c r="AZ687" s="34">
        <v>4.9939999999999998</v>
      </c>
      <c r="BA687" s="34">
        <v>119.94199999999999</v>
      </c>
    </row>
    <row r="688" spans="50:53" x14ac:dyDescent="0.25">
      <c r="AX688" s="58"/>
      <c r="AY688" s="34" t="s">
        <v>1</v>
      </c>
      <c r="AZ688" s="34">
        <v>5.0279999999999996</v>
      </c>
      <c r="BA688" s="34">
        <v>119.852</v>
      </c>
    </row>
    <row r="689" spans="50:53" x14ac:dyDescent="0.25">
      <c r="AX689" s="58"/>
      <c r="AY689" s="34" t="s">
        <v>1</v>
      </c>
      <c r="AZ689" s="34">
        <v>5.056</v>
      </c>
      <c r="BA689" s="34">
        <v>116.833</v>
      </c>
    </row>
    <row r="690" spans="50:53" x14ac:dyDescent="0.25">
      <c r="AX690" s="58"/>
      <c r="AY690" s="34" t="s">
        <v>1</v>
      </c>
      <c r="AZ690" s="34">
        <v>5.0919999999999996</v>
      </c>
      <c r="BA690" s="34">
        <v>118.508</v>
      </c>
    </row>
    <row r="691" spans="50:53" x14ac:dyDescent="0.25">
      <c r="AX691" s="58"/>
      <c r="AY691" s="34" t="s">
        <v>1</v>
      </c>
      <c r="AZ691" s="34">
        <v>5.1280000000000001</v>
      </c>
      <c r="BA691" s="34">
        <v>124.09</v>
      </c>
    </row>
    <row r="692" spans="50:53" x14ac:dyDescent="0.25">
      <c r="AX692" s="58"/>
      <c r="AY692" s="34" t="s">
        <v>1</v>
      </c>
      <c r="AZ692" s="34">
        <v>5.1529999999999996</v>
      </c>
      <c r="BA692" s="34">
        <v>128.27199999999999</v>
      </c>
    </row>
    <row r="693" spans="50:53" x14ac:dyDescent="0.25">
      <c r="AX693" s="58"/>
      <c r="AY693" s="34" t="s">
        <v>1</v>
      </c>
      <c r="AZ693" s="34">
        <v>5.1829999999999998</v>
      </c>
      <c r="BA693" s="34">
        <v>131.04</v>
      </c>
    </row>
    <row r="694" spans="50:53" x14ac:dyDescent="0.25">
      <c r="AX694" s="58"/>
      <c r="AY694" s="34" t="s">
        <v>1</v>
      </c>
      <c r="AZ694" s="34">
        <v>5.2220000000000004</v>
      </c>
      <c r="BA694" s="34">
        <v>142.56299999999999</v>
      </c>
    </row>
    <row r="695" spans="50:53" x14ac:dyDescent="0.25">
      <c r="AX695" s="58"/>
      <c r="AY695" s="34" t="s">
        <v>1</v>
      </c>
      <c r="AZ695" s="34">
        <v>5.258</v>
      </c>
      <c r="BA695" s="34">
        <v>149.13</v>
      </c>
    </row>
    <row r="696" spans="50:53" x14ac:dyDescent="0.25">
      <c r="AX696" s="58"/>
      <c r="AY696" s="34" t="s">
        <v>1</v>
      </c>
      <c r="AZ696" s="34">
        <v>5.2939999999999996</v>
      </c>
      <c r="BA696" s="34">
        <v>157</v>
      </c>
    </row>
    <row r="697" spans="50:53" x14ac:dyDescent="0.25">
      <c r="AX697" s="58"/>
      <c r="AY697" s="34" t="s">
        <v>1</v>
      </c>
      <c r="AZ697" s="34">
        <v>5.3280000000000003</v>
      </c>
      <c r="BA697" s="34">
        <v>167.25399999999999</v>
      </c>
    </row>
    <row r="698" spans="50:53" x14ac:dyDescent="0.25">
      <c r="AX698" s="58"/>
      <c r="AY698" s="34" t="s">
        <v>1</v>
      </c>
      <c r="AZ698" s="34">
        <v>5.3609999999999998</v>
      </c>
      <c r="BA698" s="34">
        <v>197.96100000000001</v>
      </c>
    </row>
    <row r="699" spans="50:53" x14ac:dyDescent="0.25">
      <c r="AX699" s="58"/>
      <c r="AY699" s="34" t="s">
        <v>1</v>
      </c>
      <c r="AZ699" s="34">
        <v>5.3940000000000001</v>
      </c>
      <c r="BA699" s="34">
        <v>237.309</v>
      </c>
    </row>
    <row r="700" spans="50:53" x14ac:dyDescent="0.25">
      <c r="AX700" s="58"/>
      <c r="AY700" s="34" t="s">
        <v>1</v>
      </c>
      <c r="AZ700" s="34">
        <v>5.4279999999999999</v>
      </c>
      <c r="BA700" s="34">
        <v>337.43099999999998</v>
      </c>
    </row>
    <row r="701" spans="50:53" x14ac:dyDescent="0.25">
      <c r="AX701" s="58"/>
      <c r="AY701" s="34" t="s">
        <v>1</v>
      </c>
      <c r="AZ701" s="34">
        <v>5.4580000000000002</v>
      </c>
      <c r="BA701" s="34">
        <v>619.80499999999995</v>
      </c>
    </row>
    <row r="702" spans="50:53" x14ac:dyDescent="0.25">
      <c r="AX702" s="2" t="s">
        <v>93</v>
      </c>
      <c r="AY702" s="34" t="s">
        <v>0</v>
      </c>
      <c r="AZ702" s="34">
        <v>5.4939999999999998</v>
      </c>
      <c r="BA702" s="34">
        <v>0</v>
      </c>
    </row>
    <row r="703" spans="50:53" x14ac:dyDescent="0.25">
      <c r="AX703" s="58" t="s">
        <v>43</v>
      </c>
      <c r="AY703" s="34" t="s">
        <v>2</v>
      </c>
      <c r="AZ703" s="34">
        <v>5.5279999999999996</v>
      </c>
      <c r="BA703" s="34">
        <v>1153.635</v>
      </c>
    </row>
    <row r="704" spans="50:53" x14ac:dyDescent="0.25">
      <c r="AX704" s="58"/>
      <c r="AY704" s="34" t="s">
        <v>2</v>
      </c>
      <c r="AZ704" s="34">
        <v>5.5670000000000002</v>
      </c>
      <c r="BA704" s="34">
        <v>564.07100000000003</v>
      </c>
    </row>
    <row r="705" spans="50:53" x14ac:dyDescent="0.25">
      <c r="AX705" s="58"/>
      <c r="AY705" s="34" t="s">
        <v>2</v>
      </c>
      <c r="AZ705" s="34">
        <v>5.6029999999999998</v>
      </c>
      <c r="BA705" s="34">
        <v>426.65499999999997</v>
      </c>
    </row>
    <row r="706" spans="50:53" x14ac:dyDescent="0.25">
      <c r="AX706" s="58"/>
      <c r="AY706" s="34" t="s">
        <v>2</v>
      </c>
      <c r="AZ706" s="34">
        <v>5.65</v>
      </c>
      <c r="BA706" s="34">
        <v>382.83300000000003</v>
      </c>
    </row>
    <row r="707" spans="50:53" x14ac:dyDescent="0.25">
      <c r="AX707" s="58"/>
      <c r="AY707" s="34" t="s">
        <v>2</v>
      </c>
      <c r="AZ707" s="34">
        <v>5.7</v>
      </c>
      <c r="BA707" s="34">
        <v>399.02699999999999</v>
      </c>
    </row>
    <row r="708" spans="50:53" x14ac:dyDescent="0.25">
      <c r="AX708" s="58"/>
      <c r="AY708" s="34" t="s">
        <v>2</v>
      </c>
      <c r="AZ708" s="34">
        <v>5.7389999999999999</v>
      </c>
      <c r="BA708" s="34">
        <v>409.42399999999998</v>
      </c>
    </row>
    <row r="709" spans="50:53" x14ac:dyDescent="0.25">
      <c r="AX709" s="58"/>
      <c r="AY709" s="34" t="s">
        <v>2</v>
      </c>
      <c r="AZ709" s="34">
        <v>5.7670000000000003</v>
      </c>
      <c r="BA709" s="34">
        <v>440.24</v>
      </c>
    </row>
    <row r="710" spans="50:53" x14ac:dyDescent="0.25">
      <c r="AX710" s="58"/>
      <c r="AY710" s="34" t="s">
        <v>2</v>
      </c>
      <c r="AZ710" s="34">
        <v>5.8029999999999999</v>
      </c>
      <c r="BA710" s="34">
        <v>476.72800000000001</v>
      </c>
    </row>
    <row r="711" spans="50:53" x14ac:dyDescent="0.25">
      <c r="AX711" s="58"/>
      <c r="AY711" s="34" t="s">
        <v>2</v>
      </c>
      <c r="AZ711" s="34">
        <v>5.8390000000000004</v>
      </c>
      <c r="BA711" s="34">
        <v>496.47</v>
      </c>
    </row>
    <row r="712" spans="50:53" x14ac:dyDescent="0.25">
      <c r="AX712" s="58"/>
      <c r="AY712" s="34" t="s">
        <v>2</v>
      </c>
      <c r="AZ712" s="34">
        <v>5.875</v>
      </c>
      <c r="BA712" s="34">
        <v>502.63</v>
      </c>
    </row>
    <row r="713" spans="50:53" x14ac:dyDescent="0.25">
      <c r="AX713" s="58"/>
      <c r="AY713" s="34" t="s">
        <v>2</v>
      </c>
      <c r="AZ713" s="34">
        <v>5.9109999999999996</v>
      </c>
      <c r="BA713" s="34">
        <v>565.36500000000001</v>
      </c>
    </row>
    <row r="714" spans="50:53" x14ac:dyDescent="0.25">
      <c r="AX714" s="58"/>
      <c r="AY714" s="34" t="s">
        <v>2</v>
      </c>
      <c r="AZ714" s="34">
        <v>5.9530000000000003</v>
      </c>
      <c r="BA714" s="34">
        <v>668.92399999999998</v>
      </c>
    </row>
    <row r="715" spans="50:53" x14ac:dyDescent="0.25">
      <c r="AX715" s="58"/>
      <c r="AY715" s="34" t="s">
        <v>2</v>
      </c>
      <c r="AZ715" s="34">
        <v>5.992</v>
      </c>
      <c r="BA715" s="34">
        <v>795.55200000000002</v>
      </c>
    </row>
    <row r="716" spans="50:53" x14ac:dyDescent="0.25">
      <c r="AX716" s="58"/>
      <c r="AY716" s="34" t="s">
        <v>2</v>
      </c>
      <c r="AZ716" s="34">
        <v>6.0250000000000004</v>
      </c>
      <c r="BA716" s="34">
        <v>973.78099999999995</v>
      </c>
    </row>
    <row r="717" spans="50:53" x14ac:dyDescent="0.25">
      <c r="AX717" s="58"/>
      <c r="AY717" s="34" t="s">
        <v>2</v>
      </c>
      <c r="AZ717" s="34">
        <v>6.0640000000000001</v>
      </c>
      <c r="BA717" s="34">
        <v>1388.2560000000001</v>
      </c>
    </row>
    <row r="718" spans="50:53" x14ac:dyDescent="0.25">
      <c r="AX718" s="2" t="s">
        <v>94</v>
      </c>
      <c r="AY718" s="34" t="s">
        <v>0</v>
      </c>
      <c r="AZ718" s="34">
        <v>30.814</v>
      </c>
      <c r="BA718" s="34">
        <v>0</v>
      </c>
    </row>
    <row r="719" spans="50:53" x14ac:dyDescent="0.25">
      <c r="AX719" s="58" t="s">
        <v>44</v>
      </c>
      <c r="AY719" s="34" t="s">
        <v>1</v>
      </c>
      <c r="AZ719" s="34">
        <v>6.242</v>
      </c>
      <c r="BA719" s="34">
        <v>1891.0930000000001</v>
      </c>
    </row>
    <row r="720" spans="50:53" x14ac:dyDescent="0.25">
      <c r="AX720" s="58"/>
      <c r="AY720" s="34" t="s">
        <v>1</v>
      </c>
      <c r="AZ720" s="34">
        <v>6.2640000000000002</v>
      </c>
      <c r="BA720" s="34">
        <v>1818.011</v>
      </c>
    </row>
    <row r="721" spans="50:53" x14ac:dyDescent="0.25">
      <c r="AX721" s="2" t="s">
        <v>95</v>
      </c>
      <c r="AY721" s="34" t="s">
        <v>0</v>
      </c>
      <c r="AZ721" s="34">
        <v>25.321999999999999</v>
      </c>
      <c r="BA721" s="34">
        <v>0</v>
      </c>
    </row>
    <row r="722" spans="50:53" x14ac:dyDescent="0.25">
      <c r="AX722" s="58" t="s">
        <v>45</v>
      </c>
      <c r="AY722" s="34" t="s">
        <v>2</v>
      </c>
      <c r="AZ722" s="34">
        <v>6.3860000000000001</v>
      </c>
      <c r="BA722" s="34">
        <v>1341.0419999999999</v>
      </c>
    </row>
    <row r="723" spans="50:53" x14ac:dyDescent="0.25">
      <c r="AX723" s="58"/>
      <c r="AY723" s="34" t="s">
        <v>2</v>
      </c>
      <c r="AZ723" s="34">
        <v>6.3860000000000001</v>
      </c>
      <c r="BA723" s="34">
        <v>1013.958</v>
      </c>
    </row>
    <row r="724" spans="50:53" x14ac:dyDescent="0.25">
      <c r="AX724" s="58"/>
      <c r="AY724" s="34" t="s">
        <v>2</v>
      </c>
      <c r="AZ724" s="34">
        <v>6.3280000000000003</v>
      </c>
      <c r="BA724" s="34">
        <v>927.64300000000003</v>
      </c>
    </row>
    <row r="725" spans="50:53" x14ac:dyDescent="0.25">
      <c r="AX725" s="58"/>
      <c r="AY725" s="34" t="s">
        <v>2</v>
      </c>
      <c r="AZ725" s="34">
        <v>6.1440000000000001</v>
      </c>
      <c r="BA725" s="34">
        <v>836.64</v>
      </c>
    </row>
    <row r="726" spans="50:53" x14ac:dyDescent="0.25">
      <c r="AX726" s="58"/>
      <c r="AY726" s="34" t="s">
        <v>2</v>
      </c>
      <c r="AZ726" s="34">
        <v>5.9390000000000001</v>
      </c>
      <c r="BA726" s="34">
        <v>817.125</v>
      </c>
    </row>
    <row r="727" spans="50:53" x14ac:dyDescent="0.25">
      <c r="AX727" s="58"/>
      <c r="AY727" s="34" t="s">
        <v>2</v>
      </c>
      <c r="AZ727" s="34">
        <v>5.7439999999999998</v>
      </c>
      <c r="BA727" s="34">
        <v>989.346</v>
      </c>
    </row>
    <row r="728" spans="50:53" x14ac:dyDescent="0.25">
      <c r="AX728" s="58"/>
      <c r="AY728" s="34" t="s">
        <v>2</v>
      </c>
      <c r="AZ728" s="34">
        <v>5.5670000000000002</v>
      </c>
      <c r="BA728" s="34">
        <v>929.05700000000002</v>
      </c>
    </row>
    <row r="729" spans="50:53" x14ac:dyDescent="0.25">
      <c r="AX729" s="58"/>
      <c r="AY729" s="34" t="s">
        <v>2</v>
      </c>
      <c r="AZ729" s="34">
        <v>5.3940000000000001</v>
      </c>
      <c r="BA729" s="34">
        <v>872.46</v>
      </c>
    </row>
    <row r="730" spans="50:53" x14ac:dyDescent="0.25">
      <c r="AX730" s="58"/>
      <c r="AY730" s="34" t="s">
        <v>2</v>
      </c>
      <c r="AZ730" s="34">
        <v>5.3029999999999999</v>
      </c>
      <c r="BA730" s="34">
        <v>868.60799999999995</v>
      </c>
    </row>
    <row r="731" spans="50:53" x14ac:dyDescent="0.25">
      <c r="AX731" s="58"/>
      <c r="AY731" s="34" t="s">
        <v>2</v>
      </c>
      <c r="AZ731" s="34">
        <v>5.1559999999999997</v>
      </c>
      <c r="BA731" s="34">
        <v>1003.502</v>
      </c>
    </row>
    <row r="732" spans="50:53" x14ac:dyDescent="0.25">
      <c r="AX732" s="58"/>
      <c r="AY732" s="34" t="s">
        <v>2</v>
      </c>
      <c r="AZ732" s="34">
        <v>5.0110000000000001</v>
      </c>
      <c r="BA732" s="34">
        <v>882.67499999999995</v>
      </c>
    </row>
    <row r="733" spans="50:53" x14ac:dyDescent="0.25">
      <c r="AX733" s="58"/>
      <c r="AY733" s="34" t="s">
        <v>2</v>
      </c>
      <c r="AZ733" s="34">
        <v>4.8940000000000001</v>
      </c>
      <c r="BA733" s="34">
        <v>1109.98</v>
      </c>
    </row>
    <row r="734" spans="50:53" x14ac:dyDescent="0.25">
      <c r="AX734" s="58"/>
      <c r="AY734" s="34" t="s">
        <v>2</v>
      </c>
      <c r="AZ734" s="34">
        <v>4.7560000000000002</v>
      </c>
      <c r="BA734" s="34">
        <v>1921.11</v>
      </c>
    </row>
    <row r="735" spans="50:53" x14ac:dyDescent="0.25">
      <c r="AX735" s="2" t="s">
        <v>96</v>
      </c>
      <c r="AY735" s="34" t="s">
        <v>0</v>
      </c>
      <c r="AZ735" s="34">
        <v>17.844000000000001</v>
      </c>
      <c r="BA735" s="34">
        <v>0</v>
      </c>
    </row>
    <row r="736" spans="50:53" x14ac:dyDescent="0.25">
      <c r="AX736" s="58" t="s">
        <v>46</v>
      </c>
      <c r="AY736" s="34" t="s">
        <v>2</v>
      </c>
      <c r="AZ736" s="34">
        <v>4.1580000000000004</v>
      </c>
      <c r="BA736" s="34">
        <v>1762.664</v>
      </c>
    </row>
    <row r="737" spans="50:53" x14ac:dyDescent="0.25">
      <c r="AX737" s="58"/>
      <c r="AY737" s="34" t="s">
        <v>2</v>
      </c>
      <c r="AZ737" s="34">
        <v>4.0309999999999997</v>
      </c>
      <c r="BA737" s="34">
        <v>788.572</v>
      </c>
    </row>
    <row r="738" spans="50:53" x14ac:dyDescent="0.25">
      <c r="AX738" s="58"/>
      <c r="AY738" s="34" t="s">
        <v>2</v>
      </c>
      <c r="AZ738" s="34">
        <v>3.903</v>
      </c>
      <c r="BA738" s="34">
        <v>470.505</v>
      </c>
    </row>
    <row r="739" spans="50:53" x14ac:dyDescent="0.25">
      <c r="AX739" s="58"/>
      <c r="AY739" s="34" t="s">
        <v>2</v>
      </c>
      <c r="AZ739" s="34">
        <v>3.7639999999999998</v>
      </c>
      <c r="BA739" s="34">
        <v>313.94</v>
      </c>
    </row>
    <row r="740" spans="50:53" x14ac:dyDescent="0.25">
      <c r="AX740" s="58"/>
      <c r="AY740" s="34" t="s">
        <v>2</v>
      </c>
      <c r="AZ740" s="34">
        <v>3.6389999999999998</v>
      </c>
      <c r="BA740" s="34">
        <v>192.828</v>
      </c>
    </row>
    <row r="741" spans="50:53" x14ac:dyDescent="0.25">
      <c r="AX741" s="58"/>
      <c r="AY741" s="34" t="s">
        <v>2</v>
      </c>
      <c r="AZ741" s="34">
        <v>3.5</v>
      </c>
      <c r="BA741" s="34">
        <v>145.20099999999999</v>
      </c>
    </row>
    <row r="742" spans="50:53" x14ac:dyDescent="0.25">
      <c r="AX742" s="58"/>
      <c r="AY742" s="34" t="s">
        <v>2</v>
      </c>
      <c r="AZ742" s="34">
        <v>3.35</v>
      </c>
      <c r="BA742" s="34">
        <v>107.923</v>
      </c>
    </row>
    <row r="743" spans="50:53" x14ac:dyDescent="0.25">
      <c r="AX743" s="58"/>
      <c r="AY743" s="34" t="s">
        <v>2</v>
      </c>
      <c r="AZ743" s="34">
        <v>3.1970000000000001</v>
      </c>
      <c r="BA743" s="34">
        <v>87.564999999999998</v>
      </c>
    </row>
    <row r="744" spans="50:53" x14ac:dyDescent="0.25">
      <c r="AX744" s="58"/>
      <c r="AY744" s="34" t="s">
        <v>2</v>
      </c>
      <c r="AZ744" s="34">
        <v>3.0579999999999998</v>
      </c>
      <c r="BA744" s="34">
        <v>73.911000000000001</v>
      </c>
    </row>
    <row r="745" spans="50:53" x14ac:dyDescent="0.25">
      <c r="AX745" s="58"/>
      <c r="AY745" s="34" t="s">
        <v>2</v>
      </c>
      <c r="AZ745" s="34">
        <v>3.069</v>
      </c>
      <c r="BA745" s="34">
        <v>71.671000000000006</v>
      </c>
    </row>
    <row r="746" spans="50:53" x14ac:dyDescent="0.25">
      <c r="AX746" s="58"/>
      <c r="AY746" s="34" t="s">
        <v>2</v>
      </c>
      <c r="AZ746" s="34">
        <v>2.972</v>
      </c>
      <c r="BA746" s="34">
        <v>64.786000000000001</v>
      </c>
    </row>
    <row r="747" spans="50:53" x14ac:dyDescent="0.25">
      <c r="AX747" s="58"/>
      <c r="AY747" s="34" t="s">
        <v>2</v>
      </c>
      <c r="AZ747" s="34">
        <v>2.919</v>
      </c>
      <c r="BA747" s="34">
        <v>60.335000000000001</v>
      </c>
    </row>
    <row r="748" spans="50:53" x14ac:dyDescent="0.25">
      <c r="AX748" s="58"/>
      <c r="AY748" s="34" t="s">
        <v>2</v>
      </c>
      <c r="AZ748" s="34">
        <v>2.8279999999999998</v>
      </c>
      <c r="BA748" s="34">
        <v>55.45</v>
      </c>
    </row>
    <row r="749" spans="50:53" x14ac:dyDescent="0.25">
      <c r="AX749" s="58"/>
      <c r="AY749" s="34" t="s">
        <v>2</v>
      </c>
      <c r="AZ749" s="34">
        <v>2.7250000000000001</v>
      </c>
      <c r="BA749" s="34">
        <v>48.521999999999998</v>
      </c>
    </row>
    <row r="750" spans="50:53" x14ac:dyDescent="0.25">
      <c r="AX750" s="58"/>
      <c r="AY750" s="34" t="s">
        <v>2</v>
      </c>
      <c r="AZ750" s="34">
        <v>2.7360000000000002</v>
      </c>
      <c r="BA750" s="34">
        <v>48.606999999999999</v>
      </c>
    </row>
    <row r="751" spans="50:53" x14ac:dyDescent="0.25">
      <c r="AX751" s="58"/>
      <c r="AY751" s="34" t="s">
        <v>2</v>
      </c>
      <c r="AZ751" s="34">
        <v>2.706</v>
      </c>
      <c r="BA751" s="34">
        <v>49.091000000000001</v>
      </c>
    </row>
    <row r="752" spans="50:53" x14ac:dyDescent="0.25">
      <c r="AX752" s="58"/>
      <c r="AY752" s="34" t="s">
        <v>2</v>
      </c>
      <c r="AZ752" s="34">
        <v>2.5920000000000001</v>
      </c>
      <c r="BA752" s="34">
        <v>42.005000000000003</v>
      </c>
    </row>
    <row r="753" spans="50:53" x14ac:dyDescent="0.25">
      <c r="AX753" s="58"/>
      <c r="AY753" s="34" t="s">
        <v>2</v>
      </c>
      <c r="AZ753" s="34">
        <v>2.4750000000000001</v>
      </c>
      <c r="BA753" s="34">
        <v>38.545000000000002</v>
      </c>
    </row>
    <row r="754" spans="50:53" x14ac:dyDescent="0.25">
      <c r="AX754" s="58"/>
      <c r="AY754" s="34" t="s">
        <v>2</v>
      </c>
      <c r="AZ754" s="34">
        <v>2.419</v>
      </c>
      <c r="BA754" s="34">
        <v>38.747</v>
      </c>
    </row>
    <row r="755" spans="50:53" ht="15" customHeight="1" x14ac:dyDescent="0.25">
      <c r="AX755" s="58"/>
      <c r="AY755" s="34" t="s">
        <v>2</v>
      </c>
      <c r="AZ755" s="34">
        <v>2.5110000000000001</v>
      </c>
      <c r="BA755" s="34">
        <v>43.14</v>
      </c>
    </row>
    <row r="756" spans="50:53" x14ac:dyDescent="0.25">
      <c r="AX756" s="58"/>
      <c r="AY756" s="34" t="s">
        <v>2</v>
      </c>
      <c r="AZ756" s="34">
        <v>2.456</v>
      </c>
      <c r="BA756" s="34">
        <v>37.478999999999999</v>
      </c>
    </row>
    <row r="757" spans="50:53" x14ac:dyDescent="0.25">
      <c r="AX757" s="58"/>
      <c r="AY757" s="34" t="s">
        <v>2</v>
      </c>
      <c r="AZ757" s="34">
        <v>2.419</v>
      </c>
      <c r="BA757" s="34">
        <v>38.250999999999998</v>
      </c>
    </row>
    <row r="758" spans="50:53" x14ac:dyDescent="0.25">
      <c r="AX758" s="58"/>
      <c r="AY758" s="34" t="s">
        <v>2</v>
      </c>
      <c r="AZ758" s="34">
        <v>2.4220000000000002</v>
      </c>
      <c r="BA758" s="34">
        <v>37.380000000000003</v>
      </c>
    </row>
    <row r="759" spans="50:53" x14ac:dyDescent="0.25">
      <c r="AX759" s="58"/>
      <c r="AY759" s="34" t="s">
        <v>2</v>
      </c>
      <c r="AZ759" s="34">
        <v>2.431</v>
      </c>
      <c r="BA759" s="34">
        <v>36.06</v>
      </c>
    </row>
    <row r="760" spans="50:53" x14ac:dyDescent="0.25">
      <c r="AX760" s="58"/>
      <c r="AY760" s="34" t="s">
        <v>2</v>
      </c>
      <c r="AZ760" s="34">
        <v>2.431</v>
      </c>
      <c r="BA760" s="34">
        <v>37.404000000000003</v>
      </c>
    </row>
    <row r="761" spans="50:53" x14ac:dyDescent="0.25">
      <c r="AX761" s="58"/>
      <c r="AY761" s="34" t="s">
        <v>2</v>
      </c>
      <c r="AZ761" s="34">
        <v>2.4359999999999999</v>
      </c>
      <c r="BA761" s="34">
        <v>38.779000000000003</v>
      </c>
    </row>
    <row r="762" spans="50:53" x14ac:dyDescent="0.25">
      <c r="AX762" s="58"/>
      <c r="AY762" s="34" t="s">
        <v>2</v>
      </c>
      <c r="AZ762" s="34">
        <v>2.464</v>
      </c>
      <c r="BA762" s="34">
        <v>43.889000000000003</v>
      </c>
    </row>
    <row r="763" spans="50:53" x14ac:dyDescent="0.25">
      <c r="AX763" s="58"/>
      <c r="AY763" s="34" t="s">
        <v>2</v>
      </c>
      <c r="AZ763" s="34">
        <v>2.4969999999999999</v>
      </c>
      <c r="BA763" s="34">
        <v>48.899000000000001</v>
      </c>
    </row>
    <row r="764" spans="50:53" x14ac:dyDescent="0.25">
      <c r="AX764" s="58"/>
      <c r="AY764" s="34" t="s">
        <v>2</v>
      </c>
      <c r="AZ764" s="34">
        <v>2.5470000000000002</v>
      </c>
      <c r="BA764" s="34">
        <v>52.491999999999997</v>
      </c>
    </row>
    <row r="765" spans="50:53" x14ac:dyDescent="0.25">
      <c r="AX765" s="58"/>
      <c r="AY765" s="34" t="s">
        <v>2</v>
      </c>
      <c r="AZ765" s="34">
        <v>2.6</v>
      </c>
      <c r="BA765" s="34">
        <v>58.398000000000003</v>
      </c>
    </row>
    <row r="766" spans="50:53" x14ac:dyDescent="0.25">
      <c r="AX766" s="58"/>
      <c r="AY766" s="34" t="s">
        <v>2</v>
      </c>
      <c r="AZ766" s="34">
        <v>2.6469999999999998</v>
      </c>
      <c r="BA766" s="34">
        <v>68.033000000000001</v>
      </c>
    </row>
    <row r="767" spans="50:53" x14ac:dyDescent="0.25">
      <c r="AX767" s="58"/>
      <c r="AY767" s="34" t="s">
        <v>2</v>
      </c>
      <c r="AZ767" s="34">
        <v>2.714</v>
      </c>
      <c r="BA767" s="34">
        <v>78.206999999999994</v>
      </c>
    </row>
    <row r="768" spans="50:53" x14ac:dyDescent="0.25">
      <c r="AX768" s="58"/>
      <c r="AY768" s="34" t="s">
        <v>2</v>
      </c>
      <c r="AZ768" s="34">
        <v>2.7829999999999999</v>
      </c>
      <c r="BA768" s="34">
        <v>106.71599999999999</v>
      </c>
    </row>
    <row r="769" spans="50:53" x14ac:dyDescent="0.25">
      <c r="AX769" s="58"/>
      <c r="AY769" s="34" t="s">
        <v>2</v>
      </c>
      <c r="AZ769" s="34">
        <v>2.8610000000000002</v>
      </c>
      <c r="BA769" s="34">
        <v>417.22500000000002</v>
      </c>
    </row>
    <row r="770" spans="50:53" x14ac:dyDescent="0.25">
      <c r="AX770" s="58" t="s">
        <v>82</v>
      </c>
      <c r="AY770" s="34" t="s">
        <v>1</v>
      </c>
      <c r="AZ770" s="34">
        <v>2.944</v>
      </c>
      <c r="BA770" s="34">
        <v>304.74700000000001</v>
      </c>
    </row>
    <row r="771" spans="50:53" ht="15" customHeight="1" x14ac:dyDescent="0.25">
      <c r="AX771" s="58"/>
      <c r="AY771" s="34" t="s">
        <v>1</v>
      </c>
      <c r="AZ771" s="34">
        <v>3.0110000000000001</v>
      </c>
      <c r="BA771" s="34">
        <v>116.992</v>
      </c>
    </row>
    <row r="772" spans="50:53" x14ac:dyDescent="0.25">
      <c r="AX772" s="58"/>
      <c r="AY772" s="34" t="s">
        <v>1</v>
      </c>
      <c r="AZ772" s="34">
        <v>3.0390000000000001</v>
      </c>
      <c r="BA772" s="34">
        <v>72.974000000000004</v>
      </c>
    </row>
    <row r="773" spans="50:53" x14ac:dyDescent="0.25">
      <c r="AX773" s="58"/>
      <c r="AY773" s="34" t="s">
        <v>1</v>
      </c>
      <c r="AZ773" s="34">
        <v>3.0249999999999999</v>
      </c>
      <c r="BA773" s="34">
        <v>58.298999999999999</v>
      </c>
    </row>
    <row r="774" spans="50:53" x14ac:dyDescent="0.25">
      <c r="AX774" s="58"/>
      <c r="AY774" s="34" t="s">
        <v>1</v>
      </c>
      <c r="AZ774" s="34">
        <v>2.9969999999999999</v>
      </c>
      <c r="BA774" s="34">
        <v>53.552</v>
      </c>
    </row>
    <row r="775" spans="50:53" x14ac:dyDescent="0.25">
      <c r="AX775" s="58"/>
      <c r="AY775" s="34" t="s">
        <v>1</v>
      </c>
      <c r="AZ775" s="34">
        <v>2.9609999999999999</v>
      </c>
      <c r="BA775" s="34">
        <v>50.783999999999999</v>
      </c>
    </row>
    <row r="776" spans="50:53" x14ac:dyDescent="0.25">
      <c r="AX776" s="58"/>
      <c r="AY776" s="34" t="s">
        <v>1</v>
      </c>
      <c r="AZ776" s="34">
        <v>2.931</v>
      </c>
      <c r="BA776" s="34">
        <v>47.838999999999999</v>
      </c>
    </row>
    <row r="777" spans="50:53" x14ac:dyDescent="0.25">
      <c r="AX777" s="58"/>
      <c r="AY777" s="34" t="s">
        <v>1</v>
      </c>
      <c r="AZ777" s="34">
        <v>2.9060000000000001</v>
      </c>
      <c r="BA777" s="34">
        <v>47.026000000000003</v>
      </c>
    </row>
    <row r="778" spans="50:53" x14ac:dyDescent="0.25">
      <c r="AX778" s="58"/>
      <c r="AY778" s="34" t="s">
        <v>1</v>
      </c>
      <c r="AZ778" s="34">
        <v>2.883</v>
      </c>
      <c r="BA778" s="34">
        <v>48.704999999999998</v>
      </c>
    </row>
    <row r="779" spans="50:53" x14ac:dyDescent="0.25">
      <c r="AX779" s="58"/>
      <c r="AY779" s="34" t="s">
        <v>1</v>
      </c>
      <c r="AZ779" s="34">
        <v>2.8559999999999999</v>
      </c>
      <c r="BA779" s="34">
        <v>47.497999999999998</v>
      </c>
    </row>
    <row r="780" spans="50:53" x14ac:dyDescent="0.25">
      <c r="AX780" s="58"/>
      <c r="AY780" s="34" t="s">
        <v>1</v>
      </c>
      <c r="AZ780" s="34">
        <v>2.8279999999999998</v>
      </c>
      <c r="BA780" s="34">
        <v>47.948</v>
      </c>
    </row>
    <row r="781" spans="50:53" x14ac:dyDescent="0.25">
      <c r="AX781" s="58"/>
      <c r="AY781" s="34" t="s">
        <v>1</v>
      </c>
      <c r="AZ781" s="34">
        <v>2.819</v>
      </c>
      <c r="BA781" s="34">
        <v>49.11</v>
      </c>
    </row>
    <row r="782" spans="50:53" x14ac:dyDescent="0.25">
      <c r="AX782" s="58"/>
      <c r="AY782" s="34" t="s">
        <v>1</v>
      </c>
      <c r="AZ782" s="34">
        <v>2.8279999999999998</v>
      </c>
      <c r="BA782" s="34">
        <v>50.945</v>
      </c>
    </row>
    <row r="783" spans="50:53" x14ac:dyDescent="0.25">
      <c r="AX783" s="58"/>
      <c r="AY783" s="34" t="s">
        <v>1</v>
      </c>
      <c r="AZ783" s="34">
        <v>2.8439999999999999</v>
      </c>
      <c r="BA783" s="34">
        <v>47.951000000000001</v>
      </c>
    </row>
    <row r="784" spans="50:53" x14ac:dyDescent="0.25">
      <c r="AX784" s="58"/>
      <c r="AY784" s="34" t="s">
        <v>1</v>
      </c>
      <c r="AZ784" s="34">
        <v>2.8690000000000002</v>
      </c>
      <c r="BA784" s="34">
        <v>48.798000000000002</v>
      </c>
    </row>
    <row r="785" spans="50:53" x14ac:dyDescent="0.25">
      <c r="AX785" s="58"/>
      <c r="AY785" s="34" t="s">
        <v>1</v>
      </c>
      <c r="AZ785" s="34">
        <v>2.9079999999999999</v>
      </c>
      <c r="BA785" s="34">
        <v>50.719000000000001</v>
      </c>
    </row>
    <row r="786" spans="50:53" x14ac:dyDescent="0.25">
      <c r="AX786" s="58"/>
      <c r="AY786" s="34" t="s">
        <v>1</v>
      </c>
      <c r="AZ786" s="34">
        <v>2.9529999999999998</v>
      </c>
      <c r="BA786" s="34">
        <v>51.374000000000002</v>
      </c>
    </row>
    <row r="787" spans="50:53" x14ac:dyDescent="0.25">
      <c r="AX787" s="58"/>
      <c r="AY787" s="34" t="s">
        <v>1</v>
      </c>
      <c r="AZ787" s="34">
        <v>2.9969999999999999</v>
      </c>
      <c r="BA787" s="34">
        <v>53.552</v>
      </c>
    </row>
    <row r="788" spans="50:53" ht="15" customHeight="1" x14ac:dyDescent="0.25">
      <c r="AX788" s="58"/>
      <c r="AY788" s="34" t="s">
        <v>1</v>
      </c>
      <c r="AZ788" s="34">
        <v>3.0419999999999998</v>
      </c>
      <c r="BA788" s="34">
        <v>58.216000000000001</v>
      </c>
    </row>
    <row r="789" spans="50:53" x14ac:dyDescent="0.25">
      <c r="AX789" s="58"/>
      <c r="AY789" s="34" t="s">
        <v>1</v>
      </c>
      <c r="AZ789" s="34">
        <v>3.0920000000000001</v>
      </c>
      <c r="BA789" s="34">
        <v>71.120999999999995</v>
      </c>
    </row>
    <row r="790" spans="50:53" x14ac:dyDescent="0.25">
      <c r="AX790" s="58"/>
      <c r="AY790" s="34" t="s">
        <v>1</v>
      </c>
      <c r="AZ790" s="34">
        <v>3.133</v>
      </c>
      <c r="BA790" s="34">
        <v>75.248000000000005</v>
      </c>
    </row>
    <row r="791" spans="50:53" x14ac:dyDescent="0.25">
      <c r="AX791" s="58"/>
      <c r="AY791" s="34" t="s">
        <v>1</v>
      </c>
      <c r="AZ791" s="34">
        <v>3.1560000000000001</v>
      </c>
      <c r="BA791" s="34">
        <v>75.748999999999995</v>
      </c>
    </row>
    <row r="792" spans="50:53" x14ac:dyDescent="0.25">
      <c r="AX792" s="58"/>
      <c r="AY792" s="34" t="s">
        <v>1</v>
      </c>
      <c r="AZ792" s="34">
        <v>3.169</v>
      </c>
      <c r="BA792" s="34">
        <v>75.850999999999999</v>
      </c>
    </row>
    <row r="793" spans="50:53" x14ac:dyDescent="0.25">
      <c r="AX793" s="58"/>
      <c r="AY793" s="34" t="s">
        <v>1</v>
      </c>
      <c r="AZ793" s="34">
        <v>3.222</v>
      </c>
      <c r="BA793" s="34">
        <v>77.254000000000005</v>
      </c>
    </row>
    <row r="794" spans="50:53" x14ac:dyDescent="0.25">
      <c r="AX794" s="58"/>
      <c r="AY794" s="34" t="s">
        <v>1</v>
      </c>
      <c r="AZ794" s="34">
        <v>3.3029999999999999</v>
      </c>
      <c r="BA794" s="34">
        <v>72.204999999999998</v>
      </c>
    </row>
    <row r="795" spans="50:53" x14ac:dyDescent="0.25">
      <c r="AX795" s="58"/>
      <c r="AY795" s="34" t="s">
        <v>1</v>
      </c>
      <c r="AZ795" s="34">
        <v>3.3860000000000001</v>
      </c>
      <c r="BA795" s="34">
        <v>73.974000000000004</v>
      </c>
    </row>
    <row r="796" spans="50:53" x14ac:dyDescent="0.25">
      <c r="AX796" s="58"/>
      <c r="AY796" s="34" t="s">
        <v>1</v>
      </c>
      <c r="AZ796" s="34">
        <v>3.456</v>
      </c>
      <c r="BA796" s="34">
        <v>85.718999999999994</v>
      </c>
    </row>
    <row r="797" spans="50:53" x14ac:dyDescent="0.25">
      <c r="AX797" s="58"/>
      <c r="AY797" s="34" t="s">
        <v>1</v>
      </c>
      <c r="AZ797" s="34">
        <v>3.5219999999999998</v>
      </c>
      <c r="BA797" s="34">
        <v>92.308999999999997</v>
      </c>
    </row>
    <row r="798" spans="50:53" x14ac:dyDescent="0.25">
      <c r="AX798" s="58"/>
      <c r="AY798" s="34" t="s">
        <v>1</v>
      </c>
      <c r="AZ798" s="34">
        <v>3.5830000000000002</v>
      </c>
      <c r="BA798" s="34">
        <v>99.915999999999997</v>
      </c>
    </row>
    <row r="799" spans="50:53" x14ac:dyDescent="0.25">
      <c r="AX799" s="58"/>
      <c r="AY799" s="34" t="s">
        <v>1</v>
      </c>
      <c r="AZ799" s="34">
        <v>3.6469999999999998</v>
      </c>
      <c r="BA799" s="34">
        <v>102.726</v>
      </c>
    </row>
    <row r="800" spans="50:53" x14ac:dyDescent="0.25">
      <c r="AX800" s="58"/>
      <c r="AY800" s="34" t="s">
        <v>1</v>
      </c>
      <c r="AZ800" s="34">
        <v>3.7189999999999999</v>
      </c>
      <c r="BA800" s="34">
        <v>111.041</v>
      </c>
    </row>
    <row r="801" spans="50:53" x14ac:dyDescent="0.25">
      <c r="AX801" s="58"/>
      <c r="AY801" s="34" t="s">
        <v>1</v>
      </c>
      <c r="AZ801" s="34">
        <v>3.794</v>
      </c>
      <c r="BA801" s="34">
        <v>111.187</v>
      </c>
    </row>
    <row r="802" spans="50:53" x14ac:dyDescent="0.25">
      <c r="AX802" s="58"/>
      <c r="AY802" s="34" t="s">
        <v>1</v>
      </c>
      <c r="AZ802" s="34">
        <v>3.8690000000000002</v>
      </c>
      <c r="BA802" s="34">
        <v>113.9</v>
      </c>
    </row>
    <row r="803" spans="50:53" x14ac:dyDescent="0.25">
      <c r="AX803" s="58"/>
      <c r="AY803" s="34" t="s">
        <v>1</v>
      </c>
      <c r="AZ803" s="34">
        <v>3.9329999999999998</v>
      </c>
      <c r="BA803" s="34">
        <v>116.82</v>
      </c>
    </row>
    <row r="804" spans="50:53" x14ac:dyDescent="0.25">
      <c r="AX804" s="58"/>
      <c r="AY804" s="34" t="s">
        <v>1</v>
      </c>
      <c r="AZ804" s="34">
        <v>4</v>
      </c>
      <c r="BA804" s="34">
        <v>121.71599999999999</v>
      </c>
    </row>
    <row r="805" spans="50:53" x14ac:dyDescent="0.25">
      <c r="AX805" s="58"/>
      <c r="AY805" s="34" t="s">
        <v>1</v>
      </c>
      <c r="AZ805" s="34">
        <v>4.0609999999999999</v>
      </c>
      <c r="BA805" s="34">
        <v>122.71599999999999</v>
      </c>
    </row>
    <row r="806" spans="50:53" x14ac:dyDescent="0.25">
      <c r="AX806" s="58"/>
      <c r="AY806" s="34" t="s">
        <v>1</v>
      </c>
      <c r="AZ806" s="34">
        <v>4.1280000000000001</v>
      </c>
      <c r="BA806" s="34">
        <v>130.59100000000001</v>
      </c>
    </row>
    <row r="807" spans="50:53" x14ac:dyDescent="0.25">
      <c r="AX807" s="58"/>
      <c r="AY807" s="34" t="s">
        <v>1</v>
      </c>
      <c r="AZ807" s="34">
        <v>4.1890000000000001</v>
      </c>
      <c r="BA807" s="34">
        <v>136.53899999999999</v>
      </c>
    </row>
    <row r="808" spans="50:53" x14ac:dyDescent="0.25">
      <c r="AX808" s="58"/>
      <c r="AY808" s="34" t="s">
        <v>1</v>
      </c>
      <c r="AZ808" s="34">
        <v>4.25</v>
      </c>
      <c r="BA808" s="34">
        <v>137.405</v>
      </c>
    </row>
    <row r="809" spans="50:53" x14ac:dyDescent="0.25">
      <c r="AX809" s="58"/>
      <c r="AY809" s="34" t="s">
        <v>1</v>
      </c>
      <c r="AZ809" s="34">
        <v>4.306</v>
      </c>
      <c r="BA809" s="34">
        <v>136.934</v>
      </c>
    </row>
    <row r="810" spans="50:53" x14ac:dyDescent="0.25">
      <c r="AX810" s="58"/>
      <c r="AY810" s="34" t="s">
        <v>1</v>
      </c>
      <c r="AZ810" s="34">
        <v>4.3559999999999999</v>
      </c>
      <c r="BA810" s="34">
        <v>140.13300000000001</v>
      </c>
    </row>
    <row r="811" spans="50:53" x14ac:dyDescent="0.25">
      <c r="AX811" s="58"/>
      <c r="AY811" s="34" t="s">
        <v>1</v>
      </c>
      <c r="AZ811" s="34">
        <v>4.3940000000000001</v>
      </c>
      <c r="BA811" s="34">
        <v>134.83000000000001</v>
      </c>
    </row>
    <row r="812" spans="50:53" x14ac:dyDescent="0.25">
      <c r="AX812" s="58"/>
      <c r="AY812" s="34" t="s">
        <v>1</v>
      </c>
      <c r="AZ812" s="34">
        <v>4.4420000000000002</v>
      </c>
      <c r="BA812" s="34">
        <v>135.88200000000001</v>
      </c>
    </row>
    <row r="813" spans="50:53" x14ac:dyDescent="0.25">
      <c r="AX813" s="58"/>
      <c r="AY813" s="34" t="s">
        <v>1</v>
      </c>
      <c r="AZ813" s="34">
        <v>4.492</v>
      </c>
      <c r="BA813" s="34">
        <v>137.10499999999999</v>
      </c>
    </row>
    <row r="814" spans="50:53" x14ac:dyDescent="0.25">
      <c r="AX814" s="58"/>
      <c r="AY814" s="34" t="s">
        <v>1</v>
      </c>
      <c r="AZ814" s="34">
        <v>4.5469999999999997</v>
      </c>
      <c r="BA814" s="34">
        <v>135.114</v>
      </c>
    </row>
    <row r="815" spans="50:53" x14ac:dyDescent="0.25">
      <c r="AX815" s="58"/>
      <c r="AY815" s="34" t="s">
        <v>1</v>
      </c>
      <c r="AZ815" s="34">
        <v>4.5940000000000003</v>
      </c>
      <c r="BA815" s="34">
        <v>137.934</v>
      </c>
    </row>
    <row r="816" spans="50:53" x14ac:dyDescent="0.25">
      <c r="AX816" s="58"/>
      <c r="AY816" s="34" t="s">
        <v>1</v>
      </c>
      <c r="AZ816" s="34">
        <v>4.6500000000000004</v>
      </c>
      <c r="BA816" s="34">
        <v>137.75800000000001</v>
      </c>
    </row>
    <row r="817" spans="50:53" x14ac:dyDescent="0.25">
      <c r="AX817" s="58"/>
      <c r="AY817" s="34" t="s">
        <v>1</v>
      </c>
      <c r="AZ817" s="34">
        <v>4.694</v>
      </c>
      <c r="BA817" s="34">
        <v>135.32900000000001</v>
      </c>
    </row>
    <row r="818" spans="50:53" x14ac:dyDescent="0.25">
      <c r="AX818" s="58"/>
      <c r="AY818" s="34" t="s">
        <v>1</v>
      </c>
      <c r="AZ818" s="34">
        <v>4.7439999999999998</v>
      </c>
      <c r="BA818" s="34">
        <v>134.18600000000001</v>
      </c>
    </row>
    <row r="819" spans="50:53" x14ac:dyDescent="0.25">
      <c r="AX819" s="58"/>
      <c r="AY819" s="34" t="s">
        <v>1</v>
      </c>
      <c r="AZ819" s="34">
        <v>4.7969999999999997</v>
      </c>
      <c r="BA819" s="34">
        <v>142.17599999999999</v>
      </c>
    </row>
    <row r="820" spans="50:53" x14ac:dyDescent="0.25">
      <c r="AX820" s="58"/>
      <c r="AY820" s="34" t="s">
        <v>1</v>
      </c>
      <c r="AZ820" s="34">
        <v>4.8390000000000004</v>
      </c>
      <c r="BA820" s="34">
        <v>134.84899999999999</v>
      </c>
    </row>
    <row r="821" spans="50:53" x14ac:dyDescent="0.25">
      <c r="AX821" s="58"/>
      <c r="AY821" s="34" t="s">
        <v>1</v>
      </c>
      <c r="AZ821" s="34">
        <v>4.8890000000000002</v>
      </c>
      <c r="BA821" s="34">
        <v>133.869</v>
      </c>
    </row>
    <row r="822" spans="50:53" x14ac:dyDescent="0.25">
      <c r="AX822" s="58"/>
      <c r="AY822" s="34" t="s">
        <v>1</v>
      </c>
      <c r="AZ822" s="34">
        <v>4.9329999999999998</v>
      </c>
      <c r="BA822" s="34">
        <v>134.83199999999999</v>
      </c>
    </row>
    <row r="823" spans="50:53" x14ac:dyDescent="0.25">
      <c r="AX823" s="58"/>
      <c r="AY823" s="34" t="s">
        <v>1</v>
      </c>
      <c r="AZ823" s="34">
        <v>4.9809999999999999</v>
      </c>
      <c r="BA823" s="34">
        <v>134.50200000000001</v>
      </c>
    </row>
    <row r="824" spans="50:53" x14ac:dyDescent="0.25">
      <c r="AX824" s="58"/>
      <c r="AY824" s="34" t="s">
        <v>1</v>
      </c>
      <c r="AZ824" s="34">
        <v>5.0190000000000001</v>
      </c>
      <c r="BA824" s="34">
        <v>135.88800000000001</v>
      </c>
    </row>
    <row r="825" spans="50:53" x14ac:dyDescent="0.25">
      <c r="AX825" s="58"/>
      <c r="AY825" s="34" t="s">
        <v>1</v>
      </c>
      <c r="AZ825" s="34">
        <v>5.0579999999999998</v>
      </c>
      <c r="BA825" s="34">
        <v>141.75200000000001</v>
      </c>
    </row>
    <row r="826" spans="50:53" x14ac:dyDescent="0.25">
      <c r="AX826" s="58"/>
      <c r="AY826" s="34" t="s">
        <v>1</v>
      </c>
      <c r="AZ826" s="34">
        <v>5.0919999999999996</v>
      </c>
      <c r="BA826" s="34">
        <v>142.85</v>
      </c>
    </row>
    <row r="827" spans="50:53" x14ac:dyDescent="0.25">
      <c r="AX827" s="58"/>
      <c r="AY827" s="34" t="s">
        <v>1</v>
      </c>
      <c r="AZ827" s="34">
        <v>5.1360000000000001</v>
      </c>
      <c r="BA827" s="34">
        <v>137.9</v>
      </c>
    </row>
    <row r="828" spans="50:53" x14ac:dyDescent="0.25">
      <c r="AX828" s="58"/>
      <c r="AY828" s="34" t="s">
        <v>1</v>
      </c>
      <c r="AZ828" s="34">
        <v>5.181</v>
      </c>
      <c r="BA828" s="34">
        <v>146.29900000000001</v>
      </c>
    </row>
    <row r="829" spans="50:53" x14ac:dyDescent="0.25">
      <c r="AX829" s="58"/>
      <c r="AY829" s="34" t="s">
        <v>1</v>
      </c>
      <c r="AZ829" s="34">
        <v>5.2110000000000003</v>
      </c>
      <c r="BA829" s="34">
        <v>139.80600000000001</v>
      </c>
    </row>
    <row r="830" spans="50:53" x14ac:dyDescent="0.25">
      <c r="AX830" s="58"/>
      <c r="AY830" s="34" t="s">
        <v>1</v>
      </c>
      <c r="AZ830" s="34">
        <v>5.242</v>
      </c>
      <c r="BA830" s="34">
        <v>138.65</v>
      </c>
    </row>
    <row r="831" spans="50:53" x14ac:dyDescent="0.25">
      <c r="AX831" s="58"/>
      <c r="AY831" s="34" t="s">
        <v>1</v>
      </c>
      <c r="AZ831" s="34">
        <v>5.2670000000000003</v>
      </c>
      <c r="BA831" s="34">
        <v>139.286</v>
      </c>
    </row>
    <row r="832" spans="50:53" x14ac:dyDescent="0.25">
      <c r="AX832" s="58"/>
      <c r="AY832" s="34" t="s">
        <v>1</v>
      </c>
      <c r="AZ832" s="34">
        <v>5.3079999999999998</v>
      </c>
      <c r="BA832" s="34">
        <v>147.303</v>
      </c>
    </row>
    <row r="833" spans="50:53" x14ac:dyDescent="0.25">
      <c r="AX833" s="58"/>
      <c r="AY833" s="34" t="s">
        <v>1</v>
      </c>
      <c r="AZ833" s="34">
        <v>5.3390000000000004</v>
      </c>
      <c r="BA833" s="34">
        <v>148.244</v>
      </c>
    </row>
    <row r="834" spans="50:53" x14ac:dyDescent="0.25">
      <c r="AX834" s="58"/>
      <c r="AY834" s="34" t="s">
        <v>1</v>
      </c>
      <c r="AZ834" s="34">
        <v>5.3719999999999999</v>
      </c>
      <c r="BA834" s="34">
        <v>153.22800000000001</v>
      </c>
    </row>
    <row r="835" spans="50:53" x14ac:dyDescent="0.25">
      <c r="AX835" s="58"/>
      <c r="AY835" s="34" t="s">
        <v>1</v>
      </c>
      <c r="AZ835" s="34">
        <v>5.4059999999999997</v>
      </c>
      <c r="BA835" s="34">
        <v>162.76499999999999</v>
      </c>
    </row>
    <row r="836" spans="50:53" x14ac:dyDescent="0.25">
      <c r="AX836" s="58"/>
      <c r="AY836" s="34" t="s">
        <v>1</v>
      </c>
      <c r="AZ836" s="34">
        <v>5.4390000000000001</v>
      </c>
      <c r="BA836" s="34">
        <v>179.49100000000001</v>
      </c>
    </row>
    <row r="837" spans="50:53" x14ac:dyDescent="0.25">
      <c r="AX837" s="58"/>
      <c r="AY837" s="34" t="s">
        <v>1</v>
      </c>
      <c r="AZ837" s="34">
        <v>5.4779999999999998</v>
      </c>
      <c r="BA837" s="34">
        <v>196.072</v>
      </c>
    </row>
    <row r="838" spans="50:53" x14ac:dyDescent="0.25">
      <c r="AX838" s="58"/>
      <c r="AY838" s="34" t="s">
        <v>1</v>
      </c>
      <c r="AZ838" s="34">
        <v>5.508</v>
      </c>
      <c r="BA838" s="34">
        <v>217.81299999999999</v>
      </c>
    </row>
    <row r="839" spans="50:53" x14ac:dyDescent="0.25">
      <c r="AX839" s="58"/>
      <c r="AY839" s="34" t="s">
        <v>1</v>
      </c>
      <c r="AZ839" s="34">
        <v>5.5389999999999997</v>
      </c>
      <c r="BA839" s="34">
        <v>258.459</v>
      </c>
    </row>
    <row r="840" spans="50:53" x14ac:dyDescent="0.25">
      <c r="AX840" s="58"/>
      <c r="AY840" s="34" t="s">
        <v>1</v>
      </c>
      <c r="AZ840" s="34">
        <v>5.5750000000000002</v>
      </c>
      <c r="BA840" s="34">
        <v>320.02600000000001</v>
      </c>
    </row>
    <row r="841" spans="50:53" x14ac:dyDescent="0.25">
      <c r="AX841" s="58"/>
      <c r="AY841" s="34" t="s">
        <v>1</v>
      </c>
      <c r="AZ841" s="34">
        <v>5.6059999999999999</v>
      </c>
      <c r="BA841" s="34">
        <v>405.45400000000001</v>
      </c>
    </row>
    <row r="842" spans="50:53" x14ac:dyDescent="0.25">
      <c r="AX842" s="58"/>
      <c r="AY842" s="34" t="s">
        <v>1</v>
      </c>
      <c r="AZ842" s="34">
        <v>5.6390000000000002</v>
      </c>
      <c r="BA842" s="34">
        <v>589.32600000000002</v>
      </c>
    </row>
    <row r="843" spans="50:53" x14ac:dyDescent="0.25">
      <c r="AX843" s="58"/>
      <c r="AY843" s="34" t="s">
        <v>1</v>
      </c>
      <c r="AZ843" s="34">
        <v>5.6719999999999997</v>
      </c>
      <c r="BA843" s="34">
        <v>937.06399999999996</v>
      </c>
    </row>
    <row r="844" spans="50:53" x14ac:dyDescent="0.25">
      <c r="AX844" s="58"/>
      <c r="AY844" s="34" t="s">
        <v>1</v>
      </c>
      <c r="AZ844" s="34">
        <v>5.7080000000000002</v>
      </c>
      <c r="BA844" s="34">
        <v>1748.22</v>
      </c>
    </row>
    <row r="845" spans="50:53" x14ac:dyDescent="0.25">
      <c r="AX845" s="2" t="s">
        <v>97</v>
      </c>
      <c r="AY845" s="34" t="s">
        <v>0</v>
      </c>
      <c r="AZ845" s="34">
        <v>159.63300000000001</v>
      </c>
      <c r="BA845" s="34">
        <v>0</v>
      </c>
    </row>
  </sheetData>
  <mergeCells count="26">
    <mergeCell ref="AX5:AX37"/>
    <mergeCell ref="AX2:BA2"/>
    <mergeCell ref="B167:B177"/>
    <mergeCell ref="A167:A177"/>
    <mergeCell ref="AX736:AX769"/>
    <mergeCell ref="U195:W195"/>
    <mergeCell ref="U194:W194"/>
    <mergeCell ref="O198:AI198"/>
    <mergeCell ref="AX39:AX66"/>
    <mergeCell ref="AX68:AX125"/>
    <mergeCell ref="AX126:AX223"/>
    <mergeCell ref="AX770:AX844"/>
    <mergeCell ref="AX225:AX278"/>
    <mergeCell ref="AX279:AX412"/>
    <mergeCell ref="AX414:AX477"/>
    <mergeCell ref="AX479:AX497"/>
    <mergeCell ref="AX499:AX520"/>
    <mergeCell ref="AX522:AX544"/>
    <mergeCell ref="AX545:AX583"/>
    <mergeCell ref="AX584:AX613"/>
    <mergeCell ref="AX615:AX622"/>
    <mergeCell ref="AX624:AX631"/>
    <mergeCell ref="AX633:AX701"/>
    <mergeCell ref="AX703:AX717"/>
    <mergeCell ref="AX719:AX720"/>
    <mergeCell ref="AX722:AX734"/>
  </mergeCells>
  <phoneticPr fontId="2" type="noConversion"/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Robson</dc:creator>
  <cp:lastModifiedBy>Adam Robson</cp:lastModifiedBy>
  <dcterms:created xsi:type="dcterms:W3CDTF">2023-10-10T08:51:17Z</dcterms:created>
  <dcterms:modified xsi:type="dcterms:W3CDTF">2023-12-14T09:28:06Z</dcterms:modified>
</cp:coreProperties>
</file>