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am\Documents\#Code\Basketball_Shot_Trainer\Board\#Resources\"/>
    </mc:Choice>
  </mc:AlternateContent>
  <xr:revisionPtr revIDLastSave="0" documentId="13_ncr:1_{6231B1EB-3ED4-43A2-A621-5DCEF880DCF3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Links" sheetId="1" r:id="rId1"/>
    <sheet name="RevA Details" sheetId="2" r:id="rId2"/>
    <sheet name="Relevant Parts" sheetId="3" r:id="rId3"/>
    <sheet name="Order 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E22" i="4"/>
  <c r="E23" i="4"/>
  <c r="E24" i="4"/>
  <c r="E2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4" i="4"/>
  <c r="G1" i="4" l="1"/>
</calcChain>
</file>

<file path=xl/sharedStrings.xml><?xml version="1.0" encoding="utf-8"?>
<sst xmlns="http://schemas.openxmlformats.org/spreadsheetml/2006/main" count="125" uniqueCount="109">
  <si>
    <t>BLE Board</t>
  </si>
  <si>
    <t>https://www.adafruit.com/product/2995</t>
  </si>
  <si>
    <t>Google Doc</t>
  </si>
  <si>
    <t>https://docs.google.com/document/d/1nqfAvCQWS0-UqFdw947gi0GywAVGIpcRjdkHSJIjVWc/edit#</t>
  </si>
  <si>
    <t>Older Feather Pinout</t>
  </si>
  <si>
    <t>https://cdn-learn.adafruit.com/assets/assets/000/046/196/original/Feather_M0_Basic_Proto_v2.2.pdf?1504805559</t>
  </si>
  <si>
    <t>Uno (Testing)</t>
  </si>
  <si>
    <t>https://store-usa.arduino.cc/products/arduino-uno-rev3</t>
  </si>
  <si>
    <t>Older Feather Power</t>
  </si>
  <si>
    <t>https://learn.adafruit.com/adafruit-feather-m0-basic-proto/power-management</t>
  </si>
  <si>
    <t>IMU Info Page</t>
  </si>
  <si>
    <t>https://learn.adafruit.com/adafruit-bno055-absolute-orientation-sensor/pinouts</t>
  </si>
  <si>
    <t>6 pin female</t>
  </si>
  <si>
    <t>8 pin female</t>
  </si>
  <si>
    <t>12 pin female</t>
  </si>
  <si>
    <t>6 pin male</t>
  </si>
  <si>
    <t>8 pin male</t>
  </si>
  <si>
    <t>12 pin male</t>
  </si>
  <si>
    <t>10k resistor 0603</t>
  </si>
  <si>
    <t>RGB LED</t>
  </si>
  <si>
    <t>RGB Resistor</t>
  </si>
  <si>
    <t>PWR LED</t>
  </si>
  <si>
    <t>PWR Resistor</t>
  </si>
  <si>
    <t>Coin Cell Holder</t>
  </si>
  <si>
    <t>Coin Cell</t>
  </si>
  <si>
    <t>Switch</t>
  </si>
  <si>
    <t>4.7uF Cap_16V</t>
  </si>
  <si>
    <t>1uF Cap 0603</t>
  </si>
  <si>
    <t>0.1uF Cap 0603</t>
  </si>
  <si>
    <t>5v Regulator</t>
  </si>
  <si>
    <t>https://www.digikey.com/en/products/detail/amphenol-icc-fci/91601-412ALF/2713716</t>
  </si>
  <si>
    <t>https://www.digikey.com/en/products/detail/amphenol-icc-fci/91601-308LF/1535152</t>
  </si>
  <si>
    <t>https://www.digikey.com/en/products/detail/amphenol-icc-fci/91614-306ALF/1536169</t>
  </si>
  <si>
    <t>https://www.digikey.com/en/products/detail/amphenol-icc-fci/77311-401-06LF/1657857</t>
  </si>
  <si>
    <t>https://www.digikey.com/en/products/detail/amphenol-icc-fci/68002-208HLF/1878507</t>
  </si>
  <si>
    <t>(2 6 pins)</t>
  </si>
  <si>
    <t>https://www.digikey.com/en/products/detail/american-opto-plus-led/L171L-GC/12325425</t>
  </si>
  <si>
    <t>cr2330</t>
  </si>
  <si>
    <t>https://www.digikey.com/en/products/detail/nte-electronics-inc/SR1-0603-610/11655708</t>
  </si>
  <si>
    <t>https://www.digikey.com/en/products/detail/harvatek-corporation/B3803FCH-20C001112U1930/13588742</t>
  </si>
  <si>
    <t>https://www.digikey.com/en/products/detail/murata-electronics/GRM185R61E105KA12D/5026383</t>
  </si>
  <si>
    <t>https://www.digikey.com/product-detail/en/walsin-technology-corporation/0603B104K101CT/1292-1392-1-ND/9355396</t>
  </si>
  <si>
    <t>https://www.digikey.com/en/products/detail/texas-instruments/LM1117IMPX-5-0-NOPB/3440161</t>
  </si>
  <si>
    <t>https://www.digikey.com/en/products/detail/avx-corporation/TAJA475M016RNJ/808808</t>
  </si>
  <si>
    <t>https://www.digikey.com/en/products/detail/nidec-copal-electronics/CFS-0102TA/12142641</t>
  </si>
  <si>
    <t>https://www.digikey.com/en/products/detail/keystone-electronics/1027/49724</t>
  </si>
  <si>
    <t>https://www.digikey.com/en/products/detail/panasonic-bsg/CR2330/107117</t>
  </si>
  <si>
    <t>https://www.digikey.com/en/products/detail/sunled/XZCDGK53W-8VF/10449775</t>
  </si>
  <si>
    <t>https://www.digikey.com/en/products/detail/susumu/RR0816P-152-D/432189</t>
  </si>
  <si>
    <t>---</t>
  </si>
  <si>
    <t>https://www.digikey.com/en/products/detail/panasonic-electronic-components/ERJ-PB3D2000V/6212984</t>
  </si>
  <si>
    <t>6-cable</t>
  </si>
  <si>
    <t>https://www.digikey.com/en/products/detail/tensility-international-corp/30-00510/6245003</t>
  </si>
  <si>
    <t>28-wire-red</t>
  </si>
  <si>
    <t>28-wire-black</t>
  </si>
  <si>
    <t>https://www.digikey.com/en/products/detail/tensility-international-corp/30-01783/13998447</t>
  </si>
  <si>
    <t>https://www.digikey.com/en/products/detail/tensility-international-corp/30-01782/13998326</t>
  </si>
  <si>
    <t>6 Pin IMU board</t>
  </si>
  <si>
    <t>6 pin IMU cable</t>
  </si>
  <si>
    <t>6 pin IMU Crimps?</t>
  </si>
  <si>
    <t>Description</t>
  </si>
  <si>
    <t>Part #</t>
  </si>
  <si>
    <t>Price</t>
  </si>
  <si>
    <t>Quantity</t>
  </si>
  <si>
    <t>Total</t>
  </si>
  <si>
    <t>Link</t>
  </si>
  <si>
    <t>6 Pin Female Header</t>
  </si>
  <si>
    <t>609-4475-1-ND</t>
  </si>
  <si>
    <t>8 Pin Female Header</t>
  </si>
  <si>
    <t>609-4966-ND</t>
  </si>
  <si>
    <t>Total:</t>
  </si>
  <si>
    <t>12 Pin Female Header</t>
  </si>
  <si>
    <t>609-4414-1-ND</t>
  </si>
  <si>
    <t>6 Pin Male Header</t>
  </si>
  <si>
    <t>8 Pin Male Header</t>
  </si>
  <si>
    <t>10K Resistor</t>
  </si>
  <si>
    <t>Incorrect!!!</t>
  </si>
  <si>
    <t>3147-B3803FCH-20C001112U1930CT-ND</t>
  </si>
  <si>
    <t>2368-SR1-0603-610-ND</t>
  </si>
  <si>
    <t>200 Ohm Resistor</t>
  </si>
  <si>
    <t>P20201CT-ND</t>
  </si>
  <si>
    <t>Power LED</t>
  </si>
  <si>
    <t>1497-XZCDGK53W-8VFCT-ND</t>
  </si>
  <si>
    <t>1.5K Resistor</t>
  </si>
  <si>
    <t>RR08P1.5KDCT-ND</t>
  </si>
  <si>
    <t>23mm Coin Cell Holder</t>
  </si>
  <si>
    <t>36-1027-ND</t>
  </si>
  <si>
    <t>CR2330 Batteries</t>
  </si>
  <si>
    <t>P111-ND</t>
  </si>
  <si>
    <t>Power Switch</t>
  </si>
  <si>
    <t>563-CFS-0102TACT-ND</t>
  </si>
  <si>
    <t>4.7uF Tantalum Capacitor</t>
  </si>
  <si>
    <t>478-3032-1-ND</t>
  </si>
  <si>
    <t>1uF Capacitor</t>
  </si>
  <si>
    <t>490-10021-1-ND</t>
  </si>
  <si>
    <t>0.1uF Capacitor</t>
  </si>
  <si>
    <t>1292-1392-1-ND</t>
  </si>
  <si>
    <t>5V Regulator</t>
  </si>
  <si>
    <t>LM1117IMPX-5.0/NOPBCT-ND</t>
  </si>
  <si>
    <t>28/6 Wire 1m</t>
  </si>
  <si>
    <t>T1347-1-ND</t>
  </si>
  <si>
    <t>6 Pin IMU Board Conn.</t>
  </si>
  <si>
    <t>6 Pin IMU Cable Conn.</t>
  </si>
  <si>
    <t>6 Pin IMU Crimps</t>
  </si>
  <si>
    <t>28 AWG Hookup Wire</t>
  </si>
  <si>
    <t xml:space="preserve">Vendor: </t>
  </si>
  <si>
    <t xml:space="preserve">  Digikey</t>
  </si>
  <si>
    <t>Shipping Estimate</t>
  </si>
  <si>
    <t>N/a                                                                       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</si>
</sst>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mphenol-icc-fci/91614-306ALF/1536169" TargetMode="External"/><Relationship Id="rId13" Type="http://schemas.openxmlformats.org/officeDocument/2006/relationships/hyperlink" Target="https://www.digikey.com/en/products/detail/keystone-electronics/1027/49724" TargetMode="External"/><Relationship Id="rId18" Type="http://schemas.openxmlformats.org/officeDocument/2006/relationships/hyperlink" Target="https://www.digikey.com/en/products/detail/texas-instruments/LM1117IMPX-5-0-NOPB/3440161" TargetMode="External"/><Relationship Id="rId3" Type="http://schemas.openxmlformats.org/officeDocument/2006/relationships/hyperlink" Target="https://www.digikey.com/en/products/detail/amphenol-icc-fci/91601-412ALF/2713716" TargetMode="External"/><Relationship Id="rId7" Type="http://schemas.openxmlformats.org/officeDocument/2006/relationships/hyperlink" Target="https://www.digikey.com/en/products/detail/harvatek-corporation/B3803FCH-20C001112U1930/13588742" TargetMode="External"/><Relationship Id="rId12" Type="http://schemas.openxmlformats.org/officeDocument/2006/relationships/hyperlink" Target="https://www.digikey.com/en/products/detail/susumu/RR0816P-152-D/432189" TargetMode="External"/><Relationship Id="rId17" Type="http://schemas.openxmlformats.org/officeDocument/2006/relationships/hyperlink" Target="https://www.digikey.com/product-detail/en/walsin-technology-corporation/0603B104K101CT/1292-1392-1-ND/9355396" TargetMode="External"/><Relationship Id="rId2" Type="http://schemas.openxmlformats.org/officeDocument/2006/relationships/hyperlink" Target="https://www.digikey.com/en/products/detail/amphenol-icc-fci/77311-401-06LF/1657857" TargetMode="External"/><Relationship Id="rId16" Type="http://schemas.openxmlformats.org/officeDocument/2006/relationships/hyperlink" Target="https://www.digikey.com/en/products/detail/murata-electronics/GRM185R61E105KA12D/5026383" TargetMode="External"/><Relationship Id="rId1" Type="http://schemas.openxmlformats.org/officeDocument/2006/relationships/hyperlink" Target="https://www.digikey.com/en/products/detail/amphenol-icc-fci/91601-308LF/1535152" TargetMode="External"/><Relationship Id="rId6" Type="http://schemas.openxmlformats.org/officeDocument/2006/relationships/hyperlink" Target="https://www.digikey.com/en/products/detail/panasonic-bsg/CR2330/107117" TargetMode="External"/><Relationship Id="rId11" Type="http://schemas.openxmlformats.org/officeDocument/2006/relationships/hyperlink" Target="https://www.digikey.com/en/products/detail/sunled/XZCDGK53W-8VF/10449775" TargetMode="External"/><Relationship Id="rId5" Type="http://schemas.openxmlformats.org/officeDocument/2006/relationships/hyperlink" Target="https://www.digikey.com/en/products/detail/american-opto-plus-led/L171L-GC/12325425" TargetMode="External"/><Relationship Id="rId15" Type="http://schemas.openxmlformats.org/officeDocument/2006/relationships/hyperlink" Target="https://www.digikey.com/en/products/detail/avx-corporation/TAJA475M016RNJ/808808" TargetMode="External"/><Relationship Id="rId10" Type="http://schemas.openxmlformats.org/officeDocument/2006/relationships/hyperlink" Target="https://www.digikey.com/en/products/detail/panasonic-electronic-components/ERJ-PB3D2000V/6212984" TargetMode="External"/><Relationship Id="rId19" Type="http://schemas.openxmlformats.org/officeDocument/2006/relationships/hyperlink" Target="https://www.digikey.com/en/products/detail/tensility-international-corp/30-00510/6245003" TargetMode="External"/><Relationship Id="rId4" Type="http://schemas.openxmlformats.org/officeDocument/2006/relationships/hyperlink" Target="https://www.digikey.com/en/products/detail/amphenol-icc-fci/68002-208HLF/1878507" TargetMode="External"/><Relationship Id="rId9" Type="http://schemas.openxmlformats.org/officeDocument/2006/relationships/hyperlink" Target="https://www.digikey.com/en/products/detail/nte-electronics-inc/SR1-0603-610/11655708" TargetMode="External"/><Relationship Id="rId14" Type="http://schemas.openxmlformats.org/officeDocument/2006/relationships/hyperlink" Target="https://www.digikey.com/en/products/detail/nidec-copal-electronics/CFS-0102TA/1214264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EA51-0FFB-45EE-B710-EF7394D812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5329-B5EB-4B52-AE8E-BED08A60CDF8}">
  <dimension ref="A1:D25"/>
  <sheetViews>
    <sheetView topLeftCell="A4" workbookViewId="0">
      <selection activeCell="B23" sqref="B23"/>
    </sheetView>
  </sheetViews>
  <sheetFormatPr defaultRowHeight="15" x14ac:dyDescent="0.25"/>
  <cols>
    <col min="1" max="1" width="17" bestFit="1" customWidth="1"/>
  </cols>
  <sheetData>
    <row r="1" spans="1:4" x14ac:dyDescent="0.25">
      <c r="A1" t="s">
        <v>12</v>
      </c>
      <c r="B1" s="1" t="s">
        <v>32</v>
      </c>
    </row>
    <row r="2" spans="1:4" x14ac:dyDescent="0.25">
      <c r="A2" t="s">
        <v>13</v>
      </c>
      <c r="B2" s="1" t="s">
        <v>31</v>
      </c>
    </row>
    <row r="3" spans="1:4" x14ac:dyDescent="0.25">
      <c r="A3" t="s">
        <v>14</v>
      </c>
      <c r="B3" s="1" t="s">
        <v>30</v>
      </c>
    </row>
    <row r="4" spans="1:4" x14ac:dyDescent="0.25">
      <c r="A4" t="s">
        <v>15</v>
      </c>
      <c r="B4" s="1" t="s">
        <v>33</v>
      </c>
    </row>
    <row r="5" spans="1:4" x14ac:dyDescent="0.25">
      <c r="A5" t="s">
        <v>16</v>
      </c>
      <c r="B5" s="1" t="s">
        <v>34</v>
      </c>
    </row>
    <row r="6" spans="1:4" x14ac:dyDescent="0.25">
      <c r="A6" t="s">
        <v>17</v>
      </c>
      <c r="B6" t="s">
        <v>35</v>
      </c>
    </row>
    <row r="7" spans="1:4" x14ac:dyDescent="0.25">
      <c r="A7" t="s">
        <v>18</v>
      </c>
      <c r="B7" s="1" t="s">
        <v>38</v>
      </c>
    </row>
    <row r="8" spans="1:4" x14ac:dyDescent="0.25">
      <c r="A8" t="s">
        <v>19</v>
      </c>
      <c r="B8" s="1" t="s">
        <v>39</v>
      </c>
    </row>
    <row r="9" spans="1:4" x14ac:dyDescent="0.25">
      <c r="A9" t="s">
        <v>20</v>
      </c>
      <c r="B9" s="1" t="s">
        <v>50</v>
      </c>
    </row>
    <row r="10" spans="1:4" x14ac:dyDescent="0.25">
      <c r="A10" t="s">
        <v>21</v>
      </c>
      <c r="B10" s="1" t="s">
        <v>36</v>
      </c>
      <c r="C10" s="1" t="s">
        <v>47</v>
      </c>
    </row>
    <row r="11" spans="1:4" x14ac:dyDescent="0.25">
      <c r="A11" t="s">
        <v>22</v>
      </c>
      <c r="B11" s="2" t="s">
        <v>49</v>
      </c>
      <c r="C11" s="1" t="s">
        <v>48</v>
      </c>
    </row>
    <row r="12" spans="1:4" x14ac:dyDescent="0.25">
      <c r="A12" t="s">
        <v>23</v>
      </c>
      <c r="B12" s="1" t="s">
        <v>45</v>
      </c>
    </row>
    <row r="13" spans="1:4" x14ac:dyDescent="0.25">
      <c r="A13" t="s">
        <v>24</v>
      </c>
      <c r="C13" t="s">
        <v>37</v>
      </c>
      <c r="D13" s="1" t="s">
        <v>46</v>
      </c>
    </row>
    <row r="14" spans="1:4" x14ac:dyDescent="0.25">
      <c r="A14" t="s">
        <v>25</v>
      </c>
      <c r="B14" s="1" t="s">
        <v>44</v>
      </c>
    </row>
    <row r="15" spans="1:4" x14ac:dyDescent="0.25">
      <c r="A15" t="s">
        <v>26</v>
      </c>
      <c r="B15" s="1" t="s">
        <v>43</v>
      </c>
    </row>
    <row r="16" spans="1:4" x14ac:dyDescent="0.25">
      <c r="A16" t="s">
        <v>27</v>
      </c>
      <c r="B16" s="1" t="s">
        <v>40</v>
      </c>
    </row>
    <row r="17" spans="1:2" x14ac:dyDescent="0.25">
      <c r="A17" t="s">
        <v>28</v>
      </c>
      <c r="B17" s="1" t="s">
        <v>41</v>
      </c>
    </row>
    <row r="18" spans="1:2" x14ac:dyDescent="0.25">
      <c r="A18" t="s">
        <v>29</v>
      </c>
      <c r="B18" s="1" t="s">
        <v>42</v>
      </c>
    </row>
    <row r="19" spans="1:2" x14ac:dyDescent="0.25">
      <c r="A19" t="s">
        <v>58</v>
      </c>
    </row>
    <row r="20" spans="1:2" x14ac:dyDescent="0.25">
      <c r="A20" t="s">
        <v>57</v>
      </c>
    </row>
    <row r="21" spans="1:2" x14ac:dyDescent="0.25">
      <c r="A21" t="s">
        <v>59</v>
      </c>
    </row>
    <row r="23" spans="1:2" x14ac:dyDescent="0.25">
      <c r="A23" t="s">
        <v>51</v>
      </c>
      <c r="B23" s="1" t="s">
        <v>52</v>
      </c>
    </row>
    <row r="24" spans="1:2" x14ac:dyDescent="0.25">
      <c r="A24" t="s">
        <v>53</v>
      </c>
      <c r="B24" t="s">
        <v>56</v>
      </c>
    </row>
    <row r="25" spans="1:2" x14ac:dyDescent="0.25">
      <c r="A25" t="s">
        <v>54</v>
      </c>
      <c r="B25" t="s">
        <v>55</v>
      </c>
    </row>
  </sheetData>
  <hyperlinks>
    <hyperlink ref="B2" r:id="rId1" xr:uid="{65DAFF53-7DA5-4933-A569-BA8DEACA1483}"/>
    <hyperlink ref="B4" r:id="rId2" xr:uid="{6DC26843-32AD-4344-BEC4-D8322A951F4A}"/>
    <hyperlink ref="B3" r:id="rId3" xr:uid="{BE700257-2203-4DE1-ADCD-564D9873959C}"/>
    <hyperlink ref="B5" r:id="rId4" xr:uid="{282A3497-5042-4D6E-A9BE-0482290BDB2D}"/>
    <hyperlink ref="B10" r:id="rId5" xr:uid="{3B482E8F-3EB5-480A-835A-01E7263CDDB9}"/>
    <hyperlink ref="D13" r:id="rId6" xr:uid="{948E4952-6DA7-4E2C-B924-E987B44DF58B}"/>
    <hyperlink ref="B8" r:id="rId7" xr:uid="{835D7C14-4215-46CF-A7B4-FCA7786CA17D}"/>
    <hyperlink ref="B1" r:id="rId8" xr:uid="{FC9BB88D-4609-4504-B301-F722AD39FEE4}"/>
    <hyperlink ref="B7" r:id="rId9" xr:uid="{CFA0B0BB-6EF7-4AF9-AB78-E87A37946418}"/>
    <hyperlink ref="B9" r:id="rId10" xr:uid="{D29CD3A2-0676-4D10-9067-3978CEF544DA}"/>
    <hyperlink ref="C10" r:id="rId11" xr:uid="{2C616405-ED8C-49A9-9C40-CD32C9B46A74}"/>
    <hyperlink ref="C11" r:id="rId12" xr:uid="{95BC884C-A718-4854-B0FC-C9AD2785811F}"/>
    <hyperlink ref="B12" r:id="rId13" xr:uid="{7F2CAEE5-F5F1-43CE-86AB-F672AB4C9DCD}"/>
    <hyperlink ref="B14" r:id="rId14" xr:uid="{9AE5BC9A-0E5D-4341-B3EB-54A51DE1CFCD}"/>
    <hyperlink ref="B15" r:id="rId15" xr:uid="{C1BFD008-EDE4-49C8-B7E3-290062FC5DA2}"/>
    <hyperlink ref="B16" r:id="rId16" xr:uid="{42026E6E-0378-465B-B429-3A68D888CEA2}"/>
    <hyperlink ref="B17" r:id="rId17" xr:uid="{A1934A82-A533-4C24-A3EB-90DA3BB31C33}"/>
    <hyperlink ref="B18" r:id="rId18" xr:uid="{8D21C30F-EC4C-4C1D-9748-4E9EBC06AA45}"/>
    <hyperlink ref="B23" r:id="rId19" xr:uid="{B3FB6EEA-696F-4AB8-85D6-31AF98375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D89F-213F-41FC-B164-02F6E549A093}">
  <dimension ref="A1:P26"/>
  <sheetViews>
    <sheetView tabSelected="1" workbookViewId="0">
      <selection activeCell="B34" sqref="B34"/>
    </sheetView>
  </sheetViews>
  <sheetFormatPr defaultRowHeight="15" x14ac:dyDescent="0.25"/>
  <cols>
    <col min="1" max="1" width="23.5703125" bestFit="1" customWidth="1"/>
    <col min="2" max="2" width="35.85546875" bestFit="1" customWidth="1"/>
    <col min="3" max="3" width="7" style="3" bestFit="1" customWidth="1"/>
    <col min="4" max="4" width="8.7109375" bestFit="1" customWidth="1"/>
    <col min="5" max="5" width="7" style="3" bestFit="1" customWidth="1"/>
    <col min="6" max="6" width="6" bestFit="1" customWidth="1"/>
  </cols>
  <sheetData>
    <row r="1" spans="1:16" x14ac:dyDescent="0.25">
      <c r="A1" s="7" t="s">
        <v>105</v>
      </c>
      <c r="B1" s="4" t="s">
        <v>106</v>
      </c>
      <c r="C1" s="5"/>
      <c r="D1" s="4"/>
      <c r="E1" s="5"/>
      <c r="F1" s="4" t="s">
        <v>70</v>
      </c>
      <c r="G1" s="5">
        <f>SUM(E:E)</f>
        <v>42.57</v>
      </c>
    </row>
    <row r="2" spans="1:16" x14ac:dyDescent="0.25">
      <c r="A2" s="4"/>
      <c r="B2" s="4"/>
      <c r="C2" s="5"/>
      <c r="D2" s="4"/>
      <c r="E2" s="5"/>
      <c r="F2" s="4"/>
      <c r="G2" s="4"/>
    </row>
    <row r="3" spans="1:16" x14ac:dyDescent="0.25">
      <c r="A3" s="6" t="s">
        <v>60</v>
      </c>
      <c r="B3" s="6" t="s">
        <v>61</v>
      </c>
      <c r="C3" s="6" t="s">
        <v>62</v>
      </c>
      <c r="D3" s="6" t="s">
        <v>63</v>
      </c>
      <c r="E3" s="6" t="s">
        <v>64</v>
      </c>
      <c r="F3" s="6"/>
      <c r="G3" s="6" t="s">
        <v>65</v>
      </c>
    </row>
    <row r="4" spans="1:16" x14ac:dyDescent="0.25">
      <c r="A4" t="s">
        <v>66</v>
      </c>
      <c r="B4" t="s">
        <v>67</v>
      </c>
      <c r="C4" s="3">
        <v>1.42</v>
      </c>
      <c r="D4">
        <v>2</v>
      </c>
      <c r="E4" s="3">
        <f>D4*C4</f>
        <v>2.84</v>
      </c>
    </row>
    <row r="5" spans="1:16" x14ac:dyDescent="0.25">
      <c r="A5" t="s">
        <v>68</v>
      </c>
      <c r="B5" t="s">
        <v>69</v>
      </c>
      <c r="C5" s="3">
        <v>1.29</v>
      </c>
      <c r="D5">
        <v>2</v>
      </c>
      <c r="E5" s="3">
        <f t="shared" ref="E5:E26" si="0">D5*C5</f>
        <v>2.58</v>
      </c>
    </row>
    <row r="6" spans="1:16" x14ac:dyDescent="0.25">
      <c r="A6" t="s">
        <v>71</v>
      </c>
      <c r="B6" t="s">
        <v>72</v>
      </c>
      <c r="C6" s="3">
        <v>2.65</v>
      </c>
      <c r="D6">
        <v>2</v>
      </c>
      <c r="E6" s="3">
        <f t="shared" si="0"/>
        <v>5.3</v>
      </c>
      <c r="G6" t="s">
        <v>30</v>
      </c>
    </row>
    <row r="7" spans="1:16" x14ac:dyDescent="0.25">
      <c r="A7" t="s">
        <v>73</v>
      </c>
      <c r="D7">
        <v>6</v>
      </c>
      <c r="E7" s="3">
        <f t="shared" si="0"/>
        <v>0</v>
      </c>
      <c r="G7" t="s">
        <v>33</v>
      </c>
      <c r="P7" t="s">
        <v>76</v>
      </c>
    </row>
    <row r="8" spans="1:16" x14ac:dyDescent="0.25">
      <c r="A8" t="s">
        <v>74</v>
      </c>
      <c r="D8">
        <v>2</v>
      </c>
      <c r="E8" s="3">
        <f t="shared" si="0"/>
        <v>0</v>
      </c>
    </row>
    <row r="9" spans="1:16" x14ac:dyDescent="0.25">
      <c r="A9" t="s">
        <v>75</v>
      </c>
      <c r="B9" t="s">
        <v>78</v>
      </c>
      <c r="C9" s="3">
        <v>1.7999999999999999E-2</v>
      </c>
      <c r="D9">
        <v>20</v>
      </c>
      <c r="E9" s="3">
        <f t="shared" si="0"/>
        <v>0.36</v>
      </c>
      <c r="G9" t="s">
        <v>38</v>
      </c>
    </row>
    <row r="10" spans="1:16" x14ac:dyDescent="0.25">
      <c r="A10" t="s">
        <v>19</v>
      </c>
      <c r="B10" t="s">
        <v>77</v>
      </c>
      <c r="C10" s="3">
        <v>0.21</v>
      </c>
      <c r="D10">
        <v>4</v>
      </c>
      <c r="E10" s="3">
        <f t="shared" si="0"/>
        <v>0.84</v>
      </c>
      <c r="G10" t="s">
        <v>39</v>
      </c>
    </row>
    <row r="11" spans="1:16" x14ac:dyDescent="0.25">
      <c r="A11" t="s">
        <v>79</v>
      </c>
      <c r="B11" t="s">
        <v>80</v>
      </c>
      <c r="C11" s="3">
        <v>0.13500000000000001</v>
      </c>
      <c r="D11">
        <v>10</v>
      </c>
      <c r="E11" s="3">
        <f t="shared" si="0"/>
        <v>1.35</v>
      </c>
      <c r="G11" t="s">
        <v>50</v>
      </c>
    </row>
    <row r="12" spans="1:16" x14ac:dyDescent="0.25">
      <c r="A12" t="s">
        <v>81</v>
      </c>
      <c r="B12" t="s">
        <v>82</v>
      </c>
      <c r="C12" s="3">
        <v>0.63</v>
      </c>
      <c r="D12">
        <v>3</v>
      </c>
      <c r="E12" s="3">
        <f t="shared" si="0"/>
        <v>1.8900000000000001</v>
      </c>
      <c r="G12" t="s">
        <v>47</v>
      </c>
    </row>
    <row r="13" spans="1:16" x14ac:dyDescent="0.25">
      <c r="A13" t="s">
        <v>83</v>
      </c>
      <c r="B13" t="s">
        <v>84</v>
      </c>
      <c r="C13" s="3">
        <v>8.8999999999999996E-2</v>
      </c>
      <c r="D13">
        <v>10</v>
      </c>
      <c r="E13" s="3">
        <f t="shared" si="0"/>
        <v>0.8899999999999999</v>
      </c>
      <c r="G13" t="s">
        <v>48</v>
      </c>
    </row>
    <row r="14" spans="1:16" x14ac:dyDescent="0.25">
      <c r="A14" t="s">
        <v>85</v>
      </c>
      <c r="B14" t="s">
        <v>86</v>
      </c>
      <c r="C14" s="3">
        <v>1.55</v>
      </c>
      <c r="D14">
        <v>2</v>
      </c>
      <c r="E14" s="3">
        <f t="shared" si="0"/>
        <v>3.1</v>
      </c>
      <c r="G14" t="s">
        <v>45</v>
      </c>
    </row>
    <row r="15" spans="1:16" x14ac:dyDescent="0.25">
      <c r="A15" t="s">
        <v>87</v>
      </c>
      <c r="B15" t="s">
        <v>88</v>
      </c>
      <c r="C15" s="3">
        <v>1.44</v>
      </c>
      <c r="D15">
        <v>4</v>
      </c>
      <c r="E15" s="3">
        <f t="shared" si="0"/>
        <v>5.76</v>
      </c>
      <c r="G15" t="s">
        <v>46</v>
      </c>
    </row>
    <row r="16" spans="1:16" x14ac:dyDescent="0.25">
      <c r="A16" t="s">
        <v>89</v>
      </c>
      <c r="B16" t="s">
        <v>90</v>
      </c>
      <c r="C16" s="3">
        <v>0.79</v>
      </c>
      <c r="D16">
        <v>3</v>
      </c>
      <c r="E16" s="3">
        <f t="shared" si="0"/>
        <v>2.37</v>
      </c>
      <c r="G16" t="s">
        <v>44</v>
      </c>
    </row>
    <row r="17" spans="1:7" x14ac:dyDescent="0.25">
      <c r="A17" t="s">
        <v>91</v>
      </c>
      <c r="B17" t="s">
        <v>92</v>
      </c>
      <c r="C17" s="3">
        <v>0.45</v>
      </c>
      <c r="D17">
        <v>3</v>
      </c>
      <c r="E17" s="3">
        <f t="shared" si="0"/>
        <v>1.35</v>
      </c>
      <c r="G17" t="s">
        <v>43</v>
      </c>
    </row>
    <row r="18" spans="1:7" x14ac:dyDescent="0.25">
      <c r="A18" t="s">
        <v>93</v>
      </c>
      <c r="B18" t="s">
        <v>94</v>
      </c>
      <c r="C18" s="3">
        <v>0.246</v>
      </c>
      <c r="D18">
        <v>10</v>
      </c>
      <c r="E18" s="3">
        <f t="shared" si="0"/>
        <v>2.46</v>
      </c>
      <c r="G18" t="s">
        <v>40</v>
      </c>
    </row>
    <row r="19" spans="1:7" x14ac:dyDescent="0.25">
      <c r="A19" t="s">
        <v>95</v>
      </c>
      <c r="B19" t="s">
        <v>96</v>
      </c>
      <c r="C19" s="3">
        <v>9.1999999999999998E-2</v>
      </c>
      <c r="D19">
        <v>10</v>
      </c>
      <c r="E19" s="3">
        <f t="shared" si="0"/>
        <v>0.91999999999999993</v>
      </c>
      <c r="G19" t="s">
        <v>41</v>
      </c>
    </row>
    <row r="20" spans="1:7" x14ac:dyDescent="0.25">
      <c r="A20" t="s">
        <v>97</v>
      </c>
      <c r="B20" t="s">
        <v>98</v>
      </c>
      <c r="C20" s="3">
        <v>1.41</v>
      </c>
      <c r="D20">
        <v>2</v>
      </c>
      <c r="E20" s="3">
        <f t="shared" si="0"/>
        <v>2.82</v>
      </c>
      <c r="G20" t="s">
        <v>42</v>
      </c>
    </row>
    <row r="21" spans="1:7" x14ac:dyDescent="0.25">
      <c r="A21" t="s">
        <v>99</v>
      </c>
      <c r="B21" t="s">
        <v>100</v>
      </c>
      <c r="C21" s="3">
        <v>2.58</v>
      </c>
      <c r="D21">
        <v>3</v>
      </c>
      <c r="E21" s="3">
        <f t="shared" si="0"/>
        <v>7.74</v>
      </c>
      <c r="G21" t="s">
        <v>52</v>
      </c>
    </row>
    <row r="22" spans="1:7" x14ac:dyDescent="0.25">
      <c r="A22" t="s">
        <v>101</v>
      </c>
      <c r="D22">
        <v>4</v>
      </c>
      <c r="E22" s="3">
        <f t="shared" si="0"/>
        <v>0</v>
      </c>
    </row>
    <row r="23" spans="1:7" x14ac:dyDescent="0.25">
      <c r="A23" t="s">
        <v>102</v>
      </c>
      <c r="D23">
        <v>3</v>
      </c>
      <c r="E23" s="3">
        <f t="shared" si="0"/>
        <v>0</v>
      </c>
    </row>
    <row r="24" spans="1:7" x14ac:dyDescent="0.25">
      <c r="A24" t="s">
        <v>103</v>
      </c>
      <c r="D24">
        <v>20</v>
      </c>
      <c r="E24" s="3">
        <f t="shared" si="0"/>
        <v>0</v>
      </c>
    </row>
    <row r="25" spans="1:7" x14ac:dyDescent="0.25">
      <c r="A25" t="s">
        <v>104</v>
      </c>
      <c r="D25">
        <v>1</v>
      </c>
      <c r="E25" s="3">
        <f t="shared" si="0"/>
        <v>0</v>
      </c>
    </row>
    <row r="26" spans="1:7" x14ac:dyDescent="0.25">
      <c r="A26" t="s">
        <v>107</v>
      </c>
      <c r="B26" t="s">
        <v>108</v>
      </c>
      <c r="D26">
        <v>1</v>
      </c>
      <c r="E26" s="3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RevA Details</vt:lpstr>
      <vt:lpstr>Relevant Parts</vt:lpstr>
      <vt:lpstr>Order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2015-06-05T18:17:20Z</dcterms:created>
  <dcterms:modified xsi:type="dcterms:W3CDTF">2021-09-27T20:14:34Z</dcterms:modified>
</cp:coreProperties>
</file>