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hmanske/Desktop/"/>
    </mc:Choice>
  </mc:AlternateContent>
  <xr:revisionPtr revIDLastSave="0" documentId="8_{5E378773-9A3E-7047-8CDB-C42B3CD31679}" xr6:coauthVersionLast="45" xr6:coauthVersionMax="45" xr10:uidLastSave="{00000000-0000-0000-0000-000000000000}"/>
  <bookViews>
    <workbookView xWindow="0" yWindow="0" windowWidth="15280" windowHeight="18000" activeTab="1" xr2:uid="{FBA0DEB0-9B56-A74C-9B12-B00103EDB64F}"/>
  </bookViews>
  <sheets>
    <sheet name="NHL RAW DATA" sheetId="1" r:id="rId1"/>
    <sheet name="Sorting Data" sheetId="4" r:id="rId2"/>
    <sheet name="Implied Probability" sheetId="5" r:id="rId3"/>
    <sheet name="Using Win as Y with OH and IP" sheetId="6" r:id="rId4"/>
    <sheet name="Using Win as Y with ONLY IP" sheetId="10" r:id="rId5"/>
    <sheet name="Directions" sheetId="1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0" l="1"/>
  <c r="F34" i="10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33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32" i="10"/>
  <c r="H33" i="10"/>
  <c r="H34" i="10"/>
  <c r="H31" i="10"/>
  <c r="G46" i="10"/>
  <c r="G47" i="10"/>
  <c r="G48" i="10" s="1"/>
  <c r="G49" i="10" s="1"/>
  <c r="G34" i="10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33" i="10"/>
  <c r="G23" i="10" l="1"/>
  <c r="E22" i="6"/>
  <c r="D206" i="5" l="1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19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2" i="5"/>
  <c r="O8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4" i="1"/>
  <c r="R5" i="1"/>
  <c r="R6" i="1"/>
  <c r="R7" i="1"/>
  <c r="R8" i="1"/>
  <c r="R9" i="1"/>
  <c r="R10" i="1"/>
  <c r="R11" i="1"/>
  <c r="R12" i="1"/>
  <c r="R13" i="1"/>
  <c r="R14" i="1"/>
  <c r="R15" i="1"/>
  <c r="R3" i="1"/>
  <c r="L3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4" i="1"/>
  <c r="O5" i="1"/>
  <c r="O6" i="1"/>
  <c r="O7" i="1"/>
  <c r="O9" i="1"/>
  <c r="O10" i="1"/>
  <c r="O11" i="1"/>
  <c r="O12" i="1"/>
  <c r="O13" i="1"/>
  <c r="O14" i="1"/>
  <c r="O15" i="1"/>
  <c r="O3" i="1"/>
  <c r="M3" i="1"/>
  <c r="P3" i="1" s="1"/>
  <c r="Q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10" i="1"/>
  <c r="N11" i="1"/>
  <c r="N12" i="1"/>
  <c r="N13" i="1"/>
  <c r="N14" i="1"/>
  <c r="N15" i="1"/>
  <c r="N4" i="1"/>
  <c r="N5" i="1"/>
  <c r="N6" i="1"/>
  <c r="N7" i="1"/>
  <c r="N8" i="1"/>
  <c r="N9" i="1"/>
  <c r="N3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30" i="1"/>
  <c r="M31" i="1"/>
  <c r="M27" i="1"/>
  <c r="M28" i="1"/>
  <c r="M29" i="1"/>
  <c r="M23" i="1"/>
  <c r="P23" i="1" s="1"/>
  <c r="Q23" i="1" s="1"/>
  <c r="M24" i="1"/>
  <c r="M25" i="1"/>
  <c r="M26" i="1"/>
  <c r="M20" i="1"/>
  <c r="M21" i="1"/>
  <c r="M22" i="1"/>
  <c r="M18" i="1"/>
  <c r="M19" i="1"/>
  <c r="L20" i="1"/>
  <c r="L21" i="1"/>
  <c r="L22" i="1"/>
  <c r="L23" i="1"/>
  <c r="L24" i="1"/>
  <c r="L25" i="1"/>
  <c r="P25" i="1" s="1"/>
  <c r="Q25" i="1" s="1"/>
  <c r="L26" i="1"/>
  <c r="P26" i="1" s="1"/>
  <c r="Q26" i="1" s="1"/>
  <c r="L27" i="1"/>
  <c r="P27" i="1" s="1"/>
  <c r="Q27" i="1" s="1"/>
  <c r="L28" i="1"/>
  <c r="L29" i="1"/>
  <c r="L30" i="1"/>
  <c r="P30" i="1" s="1"/>
  <c r="Q30" i="1" s="1"/>
  <c r="L31" i="1"/>
  <c r="P31" i="1" s="1"/>
  <c r="Q31" i="1" s="1"/>
  <c r="L32" i="1"/>
  <c r="L33" i="1"/>
  <c r="L34" i="1"/>
  <c r="P34" i="1" s="1"/>
  <c r="Q34" i="1" s="1"/>
  <c r="L35" i="1"/>
  <c r="P35" i="1" s="1"/>
  <c r="Q35" i="1" s="1"/>
  <c r="L36" i="1"/>
  <c r="P36" i="1" s="1"/>
  <c r="Q36" i="1" s="1"/>
  <c r="L37" i="1"/>
  <c r="L38" i="1"/>
  <c r="L39" i="1"/>
  <c r="L40" i="1"/>
  <c r="L41" i="1"/>
  <c r="L42" i="1"/>
  <c r="P42" i="1" s="1"/>
  <c r="Q42" i="1" s="1"/>
  <c r="L43" i="1"/>
  <c r="P43" i="1" s="1"/>
  <c r="Q43" i="1" s="1"/>
  <c r="L44" i="1"/>
  <c r="P44" i="1" s="1"/>
  <c r="Q44" i="1" s="1"/>
  <c r="L45" i="1"/>
  <c r="L46" i="1"/>
  <c r="L47" i="1"/>
  <c r="L48" i="1"/>
  <c r="L49" i="1"/>
  <c r="L50" i="1"/>
  <c r="P50" i="1" s="1"/>
  <c r="Q50" i="1" s="1"/>
  <c r="L51" i="1"/>
  <c r="P51" i="1" s="1"/>
  <c r="Q51" i="1" s="1"/>
  <c r="L52" i="1"/>
  <c r="P52" i="1" s="1"/>
  <c r="Q52" i="1" s="1"/>
  <c r="L53" i="1"/>
  <c r="L54" i="1"/>
  <c r="L55" i="1"/>
  <c r="L56" i="1"/>
  <c r="L57" i="1"/>
  <c r="L58" i="1"/>
  <c r="P58" i="1" s="1"/>
  <c r="Q58" i="1" s="1"/>
  <c r="L59" i="1"/>
  <c r="P59" i="1" s="1"/>
  <c r="Q59" i="1" s="1"/>
  <c r="L60" i="1"/>
  <c r="P60" i="1" s="1"/>
  <c r="Q60" i="1" s="1"/>
  <c r="L61" i="1"/>
  <c r="L62" i="1"/>
  <c r="L63" i="1"/>
  <c r="L64" i="1"/>
  <c r="L65" i="1"/>
  <c r="L66" i="1"/>
  <c r="P66" i="1" s="1"/>
  <c r="Q66" i="1" s="1"/>
  <c r="L67" i="1"/>
  <c r="P67" i="1" s="1"/>
  <c r="Q67" i="1" s="1"/>
  <c r="L68" i="1"/>
  <c r="P68" i="1" s="1"/>
  <c r="Q68" i="1" s="1"/>
  <c r="L69" i="1"/>
  <c r="L70" i="1"/>
  <c r="L71" i="1"/>
  <c r="L72" i="1"/>
  <c r="L73" i="1"/>
  <c r="L74" i="1"/>
  <c r="P74" i="1" s="1"/>
  <c r="Q74" i="1" s="1"/>
  <c r="L75" i="1"/>
  <c r="P75" i="1" s="1"/>
  <c r="Q75" i="1" s="1"/>
  <c r="L76" i="1"/>
  <c r="P76" i="1" s="1"/>
  <c r="Q76" i="1" s="1"/>
  <c r="L77" i="1"/>
  <c r="L78" i="1"/>
  <c r="L79" i="1"/>
  <c r="L80" i="1"/>
  <c r="L81" i="1"/>
  <c r="L82" i="1"/>
  <c r="P82" i="1" s="1"/>
  <c r="Q82" i="1" s="1"/>
  <c r="L83" i="1"/>
  <c r="P83" i="1" s="1"/>
  <c r="Q83" i="1" s="1"/>
  <c r="L84" i="1"/>
  <c r="P84" i="1" s="1"/>
  <c r="Q84" i="1" s="1"/>
  <c r="L85" i="1"/>
  <c r="L86" i="1"/>
  <c r="L87" i="1"/>
  <c r="L88" i="1"/>
  <c r="L89" i="1"/>
  <c r="L90" i="1"/>
  <c r="P90" i="1" s="1"/>
  <c r="Q90" i="1" s="1"/>
  <c r="L91" i="1"/>
  <c r="P91" i="1" s="1"/>
  <c r="Q91" i="1" s="1"/>
  <c r="L92" i="1"/>
  <c r="P92" i="1" s="1"/>
  <c r="Q92" i="1" s="1"/>
  <c r="L93" i="1"/>
  <c r="L94" i="1"/>
  <c r="L95" i="1"/>
  <c r="L96" i="1"/>
  <c r="L97" i="1"/>
  <c r="L98" i="1"/>
  <c r="P98" i="1" s="1"/>
  <c r="Q98" i="1" s="1"/>
  <c r="L99" i="1"/>
  <c r="P99" i="1" s="1"/>
  <c r="Q99" i="1" s="1"/>
  <c r="L100" i="1"/>
  <c r="P100" i="1" s="1"/>
  <c r="Q100" i="1" s="1"/>
  <c r="L101" i="1"/>
  <c r="L102" i="1"/>
  <c r="L103" i="1"/>
  <c r="L104" i="1"/>
  <c r="L105" i="1"/>
  <c r="L106" i="1"/>
  <c r="P106" i="1" s="1"/>
  <c r="Q106" i="1" s="1"/>
  <c r="L107" i="1"/>
  <c r="P107" i="1" s="1"/>
  <c r="Q107" i="1" s="1"/>
  <c r="L108" i="1"/>
  <c r="P108" i="1" s="1"/>
  <c r="Q108" i="1" s="1"/>
  <c r="L109" i="1"/>
  <c r="L110" i="1"/>
  <c r="L111" i="1"/>
  <c r="L112" i="1"/>
  <c r="L113" i="1"/>
  <c r="L114" i="1"/>
  <c r="P114" i="1" s="1"/>
  <c r="Q114" i="1" s="1"/>
  <c r="L115" i="1"/>
  <c r="P115" i="1" s="1"/>
  <c r="Q115" i="1" s="1"/>
  <c r="L116" i="1"/>
  <c r="P116" i="1" s="1"/>
  <c r="Q116" i="1" s="1"/>
  <c r="L117" i="1"/>
  <c r="L118" i="1"/>
  <c r="L119" i="1"/>
  <c r="L120" i="1"/>
  <c r="L121" i="1"/>
  <c r="L122" i="1"/>
  <c r="P122" i="1" s="1"/>
  <c r="Q122" i="1" s="1"/>
  <c r="L123" i="1"/>
  <c r="P123" i="1" s="1"/>
  <c r="Q123" i="1" s="1"/>
  <c r="L124" i="1"/>
  <c r="P124" i="1" s="1"/>
  <c r="Q124" i="1" s="1"/>
  <c r="L125" i="1"/>
  <c r="L126" i="1"/>
  <c r="L127" i="1"/>
  <c r="L128" i="1"/>
  <c r="L129" i="1"/>
  <c r="L130" i="1"/>
  <c r="P130" i="1" s="1"/>
  <c r="Q130" i="1" s="1"/>
  <c r="L131" i="1"/>
  <c r="P131" i="1" s="1"/>
  <c r="Q131" i="1" s="1"/>
  <c r="L132" i="1"/>
  <c r="P132" i="1" s="1"/>
  <c r="Q132" i="1" s="1"/>
  <c r="L133" i="1"/>
  <c r="L134" i="1"/>
  <c r="L135" i="1"/>
  <c r="L136" i="1"/>
  <c r="L137" i="1"/>
  <c r="L138" i="1"/>
  <c r="P138" i="1" s="1"/>
  <c r="Q138" i="1" s="1"/>
  <c r="L139" i="1"/>
  <c r="P139" i="1" s="1"/>
  <c r="Q139" i="1" s="1"/>
  <c r="L140" i="1"/>
  <c r="P140" i="1" s="1"/>
  <c r="Q140" i="1" s="1"/>
  <c r="L141" i="1"/>
  <c r="L142" i="1"/>
  <c r="L143" i="1"/>
  <c r="L144" i="1"/>
  <c r="L145" i="1"/>
  <c r="L146" i="1"/>
  <c r="P146" i="1" s="1"/>
  <c r="Q146" i="1" s="1"/>
  <c r="L147" i="1"/>
  <c r="P147" i="1" s="1"/>
  <c r="Q147" i="1" s="1"/>
  <c r="L148" i="1"/>
  <c r="P148" i="1" s="1"/>
  <c r="Q148" i="1" s="1"/>
  <c r="L149" i="1"/>
  <c r="L150" i="1"/>
  <c r="L151" i="1"/>
  <c r="L152" i="1"/>
  <c r="L153" i="1"/>
  <c r="L154" i="1"/>
  <c r="P154" i="1" s="1"/>
  <c r="Q154" i="1" s="1"/>
  <c r="L155" i="1"/>
  <c r="P155" i="1" s="1"/>
  <c r="Q155" i="1" s="1"/>
  <c r="L156" i="1"/>
  <c r="P156" i="1" s="1"/>
  <c r="Q156" i="1" s="1"/>
  <c r="L157" i="1"/>
  <c r="L158" i="1"/>
  <c r="L159" i="1"/>
  <c r="L160" i="1"/>
  <c r="L161" i="1"/>
  <c r="L162" i="1"/>
  <c r="P162" i="1" s="1"/>
  <c r="Q162" i="1" s="1"/>
  <c r="L163" i="1"/>
  <c r="P163" i="1" s="1"/>
  <c r="Q163" i="1" s="1"/>
  <c r="L164" i="1"/>
  <c r="P164" i="1" s="1"/>
  <c r="Q164" i="1" s="1"/>
  <c r="L165" i="1"/>
  <c r="L166" i="1"/>
  <c r="L167" i="1"/>
  <c r="L168" i="1"/>
  <c r="L169" i="1"/>
  <c r="L170" i="1"/>
  <c r="P170" i="1" s="1"/>
  <c r="Q170" i="1" s="1"/>
  <c r="L171" i="1"/>
  <c r="P171" i="1" s="1"/>
  <c r="Q171" i="1" s="1"/>
  <c r="L172" i="1"/>
  <c r="P172" i="1" s="1"/>
  <c r="Q172" i="1" s="1"/>
  <c r="L173" i="1"/>
  <c r="L174" i="1"/>
  <c r="L175" i="1"/>
  <c r="L176" i="1"/>
  <c r="L177" i="1"/>
  <c r="L178" i="1"/>
  <c r="P178" i="1" s="1"/>
  <c r="Q178" i="1" s="1"/>
  <c r="L179" i="1"/>
  <c r="P179" i="1" s="1"/>
  <c r="Q179" i="1" s="1"/>
  <c r="L180" i="1"/>
  <c r="P180" i="1" s="1"/>
  <c r="Q180" i="1" s="1"/>
  <c r="L181" i="1"/>
  <c r="L182" i="1"/>
  <c r="L183" i="1"/>
  <c r="L184" i="1"/>
  <c r="L185" i="1"/>
  <c r="L186" i="1"/>
  <c r="P186" i="1" s="1"/>
  <c r="Q186" i="1" s="1"/>
  <c r="L187" i="1"/>
  <c r="P187" i="1" s="1"/>
  <c r="Q187" i="1" s="1"/>
  <c r="L188" i="1"/>
  <c r="P188" i="1" s="1"/>
  <c r="Q188" i="1" s="1"/>
  <c r="L189" i="1"/>
  <c r="L190" i="1"/>
  <c r="L191" i="1"/>
  <c r="L192" i="1"/>
  <c r="L193" i="1"/>
  <c r="L194" i="1"/>
  <c r="P194" i="1" s="1"/>
  <c r="Q194" i="1" s="1"/>
  <c r="L195" i="1"/>
  <c r="P195" i="1" s="1"/>
  <c r="Q195" i="1" s="1"/>
  <c r="L196" i="1"/>
  <c r="P196" i="1" s="1"/>
  <c r="Q196" i="1" s="1"/>
  <c r="L197" i="1"/>
  <c r="L198" i="1"/>
  <c r="L199" i="1"/>
  <c r="L200" i="1"/>
  <c r="L201" i="1"/>
  <c r="L202" i="1"/>
  <c r="P202" i="1" s="1"/>
  <c r="Q202" i="1" s="1"/>
  <c r="L203" i="1"/>
  <c r="P203" i="1" s="1"/>
  <c r="Q203" i="1" s="1"/>
  <c r="L204" i="1"/>
  <c r="P204" i="1" s="1"/>
  <c r="Q204" i="1" s="1"/>
  <c r="L205" i="1"/>
  <c r="L206" i="1"/>
  <c r="L207" i="1"/>
  <c r="L208" i="1"/>
  <c r="L209" i="1"/>
  <c r="L210" i="1"/>
  <c r="P210" i="1" s="1"/>
  <c r="Q210" i="1" s="1"/>
  <c r="L211" i="1"/>
  <c r="P211" i="1" s="1"/>
  <c r="Q211" i="1" s="1"/>
  <c r="L212" i="1"/>
  <c r="P212" i="1" s="1"/>
  <c r="Q212" i="1" s="1"/>
  <c r="L213" i="1"/>
  <c r="L214" i="1"/>
  <c r="L215" i="1"/>
  <c r="L216" i="1"/>
  <c r="L217" i="1"/>
  <c r="L218" i="1"/>
  <c r="P218" i="1" s="1"/>
  <c r="Q218" i="1" s="1"/>
  <c r="L219" i="1"/>
  <c r="P219" i="1" s="1"/>
  <c r="Q219" i="1" s="1"/>
  <c r="L220" i="1"/>
  <c r="P220" i="1" s="1"/>
  <c r="Q220" i="1" s="1"/>
  <c r="L221" i="1"/>
  <c r="L222" i="1"/>
  <c r="L223" i="1"/>
  <c r="L224" i="1"/>
  <c r="L225" i="1"/>
  <c r="L226" i="1"/>
  <c r="P226" i="1" s="1"/>
  <c r="Q226" i="1" s="1"/>
  <c r="L227" i="1"/>
  <c r="P227" i="1" s="1"/>
  <c r="Q227" i="1" s="1"/>
  <c r="L228" i="1"/>
  <c r="P228" i="1" s="1"/>
  <c r="Q228" i="1" s="1"/>
  <c r="L229" i="1"/>
  <c r="P229" i="1" s="1"/>
  <c r="Q229" i="1" s="1"/>
  <c r="L230" i="1"/>
  <c r="L231" i="1"/>
  <c r="L232" i="1"/>
  <c r="L233" i="1"/>
  <c r="L234" i="1"/>
  <c r="P234" i="1" s="1"/>
  <c r="Q234" i="1" s="1"/>
  <c r="L235" i="1"/>
  <c r="P235" i="1" s="1"/>
  <c r="Q235" i="1" s="1"/>
  <c r="L236" i="1"/>
  <c r="P236" i="1" s="1"/>
  <c r="Q236" i="1" s="1"/>
  <c r="L237" i="1"/>
  <c r="P237" i="1" s="1"/>
  <c r="Q237" i="1" s="1"/>
  <c r="L238" i="1"/>
  <c r="L239" i="1"/>
  <c r="L240" i="1"/>
  <c r="L241" i="1"/>
  <c r="L242" i="1"/>
  <c r="P242" i="1" s="1"/>
  <c r="Q242" i="1" s="1"/>
  <c r="L12" i="1"/>
  <c r="P12" i="1" s="1"/>
  <c r="Q12" i="1" s="1"/>
  <c r="L13" i="1"/>
  <c r="P13" i="1" s="1"/>
  <c r="Q13" i="1" s="1"/>
  <c r="L14" i="1"/>
  <c r="P14" i="1" s="1"/>
  <c r="Q14" i="1" s="1"/>
  <c r="L15" i="1"/>
  <c r="P15" i="1" s="1"/>
  <c r="Q15" i="1" s="1"/>
  <c r="L16" i="1"/>
  <c r="L17" i="1"/>
  <c r="L18" i="1"/>
  <c r="L19" i="1"/>
  <c r="L6" i="1"/>
  <c r="P6" i="1" s="1"/>
  <c r="Q6" i="1" s="1"/>
  <c r="L7" i="1"/>
  <c r="L8" i="1"/>
  <c r="L9" i="1"/>
  <c r="L10" i="1"/>
  <c r="L11" i="1"/>
  <c r="L4" i="1"/>
  <c r="P4" i="1" s="1"/>
  <c r="Q4" i="1" s="1"/>
  <c r="L5" i="1"/>
  <c r="P5" i="1" s="1"/>
  <c r="Q5" i="1" s="1"/>
  <c r="P231" i="1" l="1"/>
  <c r="Q231" i="1" s="1"/>
  <c r="P207" i="1"/>
  <c r="Q207" i="1" s="1"/>
  <c r="P183" i="1"/>
  <c r="Q183" i="1" s="1"/>
  <c r="P159" i="1"/>
  <c r="Q159" i="1" s="1"/>
  <c r="P119" i="1"/>
  <c r="Q119" i="1" s="1"/>
  <c r="P95" i="1"/>
  <c r="Q95" i="1" s="1"/>
  <c r="P71" i="1"/>
  <c r="Q71" i="1" s="1"/>
  <c r="P47" i="1"/>
  <c r="Q47" i="1" s="1"/>
  <c r="P239" i="1"/>
  <c r="Q239" i="1" s="1"/>
  <c r="P215" i="1"/>
  <c r="Q215" i="1" s="1"/>
  <c r="P191" i="1"/>
  <c r="Q191" i="1" s="1"/>
  <c r="P175" i="1"/>
  <c r="Q175" i="1" s="1"/>
  <c r="P151" i="1"/>
  <c r="Q151" i="1" s="1"/>
  <c r="P135" i="1"/>
  <c r="Q135" i="1" s="1"/>
  <c r="P111" i="1"/>
  <c r="Q111" i="1" s="1"/>
  <c r="P87" i="1"/>
  <c r="Q87" i="1" s="1"/>
  <c r="P63" i="1"/>
  <c r="Q63" i="1" s="1"/>
  <c r="P39" i="1"/>
  <c r="Q39" i="1" s="1"/>
  <c r="P241" i="1"/>
  <c r="Q241" i="1" s="1"/>
  <c r="P225" i="1"/>
  <c r="Q225" i="1" s="1"/>
  <c r="P217" i="1"/>
  <c r="Q217" i="1" s="1"/>
  <c r="P201" i="1"/>
  <c r="Q201" i="1" s="1"/>
  <c r="P185" i="1"/>
  <c r="Q185" i="1" s="1"/>
  <c r="P169" i="1"/>
  <c r="Q169" i="1" s="1"/>
  <c r="P129" i="1"/>
  <c r="Q129" i="1" s="1"/>
  <c r="P113" i="1"/>
  <c r="Q113" i="1" s="1"/>
  <c r="P97" i="1"/>
  <c r="Q97" i="1" s="1"/>
  <c r="P81" i="1"/>
  <c r="Q81" i="1" s="1"/>
  <c r="P33" i="1"/>
  <c r="Q33" i="1" s="1"/>
  <c r="P190" i="1"/>
  <c r="Q190" i="1" s="1"/>
  <c r="P126" i="1"/>
  <c r="Q126" i="1" s="1"/>
  <c r="P62" i="1"/>
  <c r="Q62" i="1" s="1"/>
  <c r="P20" i="1"/>
  <c r="Q20" i="1" s="1"/>
  <c r="P223" i="1"/>
  <c r="Q223" i="1" s="1"/>
  <c r="P199" i="1"/>
  <c r="Q199" i="1" s="1"/>
  <c r="P167" i="1"/>
  <c r="Q167" i="1" s="1"/>
  <c r="P143" i="1"/>
  <c r="Q143" i="1" s="1"/>
  <c r="P127" i="1"/>
  <c r="Q127" i="1" s="1"/>
  <c r="P103" i="1"/>
  <c r="Q103" i="1" s="1"/>
  <c r="P79" i="1"/>
  <c r="Q79" i="1" s="1"/>
  <c r="P55" i="1"/>
  <c r="Q55" i="1" s="1"/>
  <c r="P233" i="1"/>
  <c r="Q233" i="1" s="1"/>
  <c r="P209" i="1"/>
  <c r="Q209" i="1" s="1"/>
  <c r="P193" i="1"/>
  <c r="Q193" i="1" s="1"/>
  <c r="P177" i="1"/>
  <c r="Q177" i="1" s="1"/>
  <c r="P161" i="1"/>
  <c r="Q161" i="1" s="1"/>
  <c r="P153" i="1"/>
  <c r="Q153" i="1" s="1"/>
  <c r="P145" i="1"/>
  <c r="Q145" i="1" s="1"/>
  <c r="P137" i="1"/>
  <c r="Q137" i="1" s="1"/>
  <c r="P121" i="1"/>
  <c r="Q121" i="1" s="1"/>
  <c r="P105" i="1"/>
  <c r="Q105" i="1" s="1"/>
  <c r="P89" i="1"/>
  <c r="Q89" i="1" s="1"/>
  <c r="P73" i="1"/>
  <c r="Q73" i="1" s="1"/>
  <c r="P65" i="1"/>
  <c r="Q65" i="1" s="1"/>
  <c r="P57" i="1"/>
  <c r="Q57" i="1" s="1"/>
  <c r="P49" i="1"/>
  <c r="Q49" i="1" s="1"/>
  <c r="P41" i="1"/>
  <c r="Q41" i="1" s="1"/>
  <c r="P28" i="1"/>
  <c r="Q28" i="1" s="1"/>
  <c r="P11" i="1"/>
  <c r="Q11" i="1" s="1"/>
  <c r="P24" i="1"/>
  <c r="Q24" i="1" s="1"/>
  <c r="P221" i="1"/>
  <c r="Q221" i="1" s="1"/>
  <c r="P213" i="1"/>
  <c r="Q213" i="1" s="1"/>
  <c r="P205" i="1"/>
  <c r="Q205" i="1" s="1"/>
  <c r="P197" i="1"/>
  <c r="Q197" i="1" s="1"/>
  <c r="P189" i="1"/>
  <c r="Q189" i="1" s="1"/>
  <c r="P181" i="1"/>
  <c r="Q181" i="1" s="1"/>
  <c r="P173" i="1"/>
  <c r="Q173" i="1" s="1"/>
  <c r="P165" i="1"/>
  <c r="Q165" i="1" s="1"/>
  <c r="P157" i="1"/>
  <c r="Q157" i="1" s="1"/>
  <c r="P149" i="1"/>
  <c r="Q149" i="1" s="1"/>
  <c r="P141" i="1"/>
  <c r="Q141" i="1" s="1"/>
  <c r="P133" i="1"/>
  <c r="Q133" i="1" s="1"/>
  <c r="P125" i="1"/>
  <c r="Q125" i="1" s="1"/>
  <c r="P117" i="1"/>
  <c r="Q117" i="1" s="1"/>
  <c r="P109" i="1"/>
  <c r="Q109" i="1" s="1"/>
  <c r="P101" i="1"/>
  <c r="Q101" i="1" s="1"/>
  <c r="P93" i="1"/>
  <c r="Q93" i="1" s="1"/>
  <c r="P85" i="1"/>
  <c r="Q85" i="1" s="1"/>
  <c r="P77" i="1"/>
  <c r="Q77" i="1" s="1"/>
  <c r="P69" i="1"/>
  <c r="Q69" i="1" s="1"/>
  <c r="P61" i="1"/>
  <c r="Q61" i="1" s="1"/>
  <c r="P53" i="1"/>
  <c r="Q53" i="1" s="1"/>
  <c r="P45" i="1"/>
  <c r="Q45" i="1" s="1"/>
  <c r="P37" i="1"/>
  <c r="Q37" i="1" s="1"/>
  <c r="P21" i="1"/>
  <c r="Q21" i="1" s="1"/>
  <c r="P16" i="1"/>
  <c r="Q16" i="1" s="1"/>
  <c r="P8" i="1"/>
  <c r="Q8" i="1" s="1"/>
  <c r="P19" i="1"/>
  <c r="Q19" i="1" s="1"/>
  <c r="P17" i="1"/>
  <c r="Q17" i="1" s="1"/>
  <c r="P232" i="1"/>
  <c r="Q232" i="1" s="1"/>
  <c r="P224" i="1"/>
  <c r="Q224" i="1" s="1"/>
  <c r="P208" i="1"/>
  <c r="Q208" i="1" s="1"/>
  <c r="P200" i="1"/>
  <c r="Q200" i="1" s="1"/>
  <c r="P192" i="1"/>
  <c r="Q192" i="1" s="1"/>
  <c r="P184" i="1"/>
  <c r="Q184" i="1" s="1"/>
  <c r="P176" i="1"/>
  <c r="Q176" i="1" s="1"/>
  <c r="P168" i="1"/>
  <c r="Q168" i="1" s="1"/>
  <c r="P160" i="1"/>
  <c r="Q160" i="1" s="1"/>
  <c r="P152" i="1"/>
  <c r="Q152" i="1" s="1"/>
  <c r="P144" i="1"/>
  <c r="Q144" i="1" s="1"/>
  <c r="P136" i="1"/>
  <c r="Q136" i="1" s="1"/>
  <c r="P128" i="1"/>
  <c r="Q128" i="1" s="1"/>
  <c r="P120" i="1"/>
  <c r="Q120" i="1" s="1"/>
  <c r="P112" i="1"/>
  <c r="Q112" i="1" s="1"/>
  <c r="P104" i="1"/>
  <c r="Q104" i="1" s="1"/>
  <c r="P96" i="1"/>
  <c r="Q96" i="1" s="1"/>
  <c r="P88" i="1"/>
  <c r="Q88" i="1" s="1"/>
  <c r="P80" i="1"/>
  <c r="Q80" i="1" s="1"/>
  <c r="P72" i="1"/>
  <c r="Q72" i="1" s="1"/>
  <c r="P64" i="1"/>
  <c r="Q64" i="1" s="1"/>
  <c r="P56" i="1"/>
  <c r="Q56" i="1" s="1"/>
  <c r="P48" i="1"/>
  <c r="Q48" i="1" s="1"/>
  <c r="P40" i="1"/>
  <c r="Q40" i="1" s="1"/>
  <c r="P32" i="1"/>
  <c r="Q32" i="1" s="1"/>
  <c r="P7" i="1"/>
  <c r="Q7" i="1" s="1"/>
  <c r="P240" i="1"/>
  <c r="Q240" i="1" s="1"/>
  <c r="P216" i="1"/>
  <c r="Q216" i="1" s="1"/>
  <c r="P9" i="1"/>
  <c r="Q9" i="1" s="1"/>
  <c r="P238" i="1"/>
  <c r="Q238" i="1" s="1"/>
  <c r="P230" i="1"/>
  <c r="Q230" i="1" s="1"/>
  <c r="P222" i="1"/>
  <c r="Q222" i="1" s="1"/>
  <c r="P214" i="1"/>
  <c r="Q214" i="1" s="1"/>
  <c r="P206" i="1"/>
  <c r="Q206" i="1" s="1"/>
  <c r="P198" i="1"/>
  <c r="Q198" i="1" s="1"/>
  <c r="P182" i="1"/>
  <c r="Q182" i="1" s="1"/>
  <c r="P174" i="1"/>
  <c r="Q174" i="1" s="1"/>
  <c r="P166" i="1"/>
  <c r="Q166" i="1" s="1"/>
  <c r="P158" i="1"/>
  <c r="Q158" i="1" s="1"/>
  <c r="P150" i="1"/>
  <c r="Q150" i="1" s="1"/>
  <c r="P142" i="1"/>
  <c r="Q142" i="1" s="1"/>
  <c r="P134" i="1"/>
  <c r="Q134" i="1" s="1"/>
  <c r="P118" i="1"/>
  <c r="Q118" i="1" s="1"/>
  <c r="P110" i="1"/>
  <c r="Q110" i="1" s="1"/>
  <c r="P102" i="1"/>
  <c r="Q102" i="1" s="1"/>
  <c r="P94" i="1"/>
  <c r="Q94" i="1" s="1"/>
  <c r="P86" i="1"/>
  <c r="Q86" i="1" s="1"/>
  <c r="P78" i="1"/>
  <c r="Q78" i="1" s="1"/>
  <c r="P70" i="1"/>
  <c r="Q70" i="1" s="1"/>
  <c r="P54" i="1"/>
  <c r="Q54" i="1" s="1"/>
  <c r="P46" i="1"/>
  <c r="Q46" i="1" s="1"/>
  <c r="P38" i="1"/>
  <c r="Q38" i="1" s="1"/>
  <c r="P22" i="1"/>
  <c r="Q22" i="1" s="1"/>
  <c r="P18" i="1"/>
  <c r="Q18" i="1" s="1"/>
  <c r="P29" i="1"/>
  <c r="Q29" i="1" s="1"/>
  <c r="P10" i="1"/>
  <c r="Q10" i="1" s="1"/>
</calcChain>
</file>

<file path=xl/sharedStrings.xml><?xml version="1.0" encoding="utf-8"?>
<sst xmlns="http://schemas.openxmlformats.org/spreadsheetml/2006/main" count="1088" uniqueCount="122">
  <si>
    <t>Date</t>
  </si>
  <si>
    <t>Away</t>
  </si>
  <si>
    <t>Score</t>
  </si>
  <si>
    <t>Home</t>
  </si>
  <si>
    <t>Result</t>
  </si>
  <si>
    <t>Home Money Line</t>
  </si>
  <si>
    <t>Away Money Line</t>
  </si>
  <si>
    <t>Total</t>
  </si>
  <si>
    <t>OU</t>
  </si>
  <si>
    <t>WAS</t>
  </si>
  <si>
    <t>BUF</t>
  </si>
  <si>
    <t>L</t>
  </si>
  <si>
    <t>U</t>
  </si>
  <si>
    <t>NYR</t>
  </si>
  <si>
    <t>O</t>
  </si>
  <si>
    <t>PHI</t>
  </si>
  <si>
    <t>MIN</t>
  </si>
  <si>
    <t>W</t>
  </si>
  <si>
    <t>WPG</t>
  </si>
  <si>
    <t>PIT</t>
  </si>
  <si>
    <t>NJ</t>
  </si>
  <si>
    <t>MON</t>
  </si>
  <si>
    <t>ARI</t>
  </si>
  <si>
    <t>NYI</t>
  </si>
  <si>
    <t>LA</t>
  </si>
  <si>
    <t>P</t>
  </si>
  <si>
    <t>OTT</t>
  </si>
  <si>
    <t>NAS</t>
  </si>
  <si>
    <t>CAR</t>
  </si>
  <si>
    <t>SJ</t>
  </si>
  <si>
    <t>CLB</t>
  </si>
  <si>
    <t>TB</t>
  </si>
  <si>
    <t>BOS</t>
  </si>
  <si>
    <t>FLA</t>
  </si>
  <si>
    <t>DET</t>
  </si>
  <si>
    <t>ANA</t>
  </si>
  <si>
    <t>VAN</t>
  </si>
  <si>
    <t>CAL</t>
  </si>
  <si>
    <t>CHI</t>
  </si>
  <si>
    <t>DAL</t>
  </si>
  <si>
    <t>TOR</t>
  </si>
  <si>
    <t>EDM</t>
  </si>
  <si>
    <t>VGK</t>
  </si>
  <si>
    <t>Home Team Wins</t>
  </si>
  <si>
    <t>Home Team Favorite?</t>
  </si>
  <si>
    <t>Home Team Wins?</t>
  </si>
  <si>
    <t>Over Hits?</t>
  </si>
  <si>
    <t>1 is yes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</si>
  <si>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</si>
  <si>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</si>
  <si>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</si>
  <si>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</si>
  <si>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</si>
  <si>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</si>
  <si>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</si>
  <si>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</si>
  <si>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</si>
  <si>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</si>
  <si>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</si>
  <si>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</si>
  <si>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</si>
  <si>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</si>
  <si>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</si>
  <si>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</si>
  <si>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</si>
  <si>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</si>
  <si>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</si>
  <si>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</si>
  <si>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</si>
  <si>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</si>
  <si>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</si>
  <si>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</si>
  <si>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</si>
  <si>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Home Team Wins?</t>
  </si>
  <si>
    <t>Residuals</t>
  </si>
  <si>
    <t>Away Team Favorite?</t>
  </si>
  <si>
    <t>Home Team Win and favorite</t>
  </si>
  <si>
    <t>Home Team w/f work</t>
  </si>
  <si>
    <t>Away Team Wins</t>
  </si>
  <si>
    <t>home team favorite vs home team win and then away and away compare along with odds</t>
  </si>
  <si>
    <t xml:space="preserve"> </t>
  </si>
  <si>
    <t>Home Team Favorite</t>
  </si>
  <si>
    <t>Implied Probability of Bet Hitting (formula changes from neg to pos odds)</t>
  </si>
  <si>
    <t>Metropolitan Division Data</t>
  </si>
  <si>
    <t xml:space="preserve">Sum </t>
  </si>
  <si>
    <t>Best odds you'll ever find are -105 meaning 105 to win 100, this means that if money spent 50/50 then 210 given to vegas to win expeted 100</t>
  </si>
  <si>
    <t>So vegas wins 5 either way out of 210 bet</t>
  </si>
  <si>
    <t>Checked this with many betting websites, they drew same math of needing to hit 52.38% of close bets to break even over long term</t>
  </si>
  <si>
    <t>https://www.liveabout.com/why-sports-betting-is-profitable-537682</t>
  </si>
  <si>
    <t>https://www.thesportsgeek.com/sports-betting/las-vegas/</t>
  </si>
  <si>
    <t>Implied Probability</t>
  </si>
  <si>
    <t>Linear Regression Estimate of True Odds</t>
  </si>
  <si>
    <t>r squared</t>
  </si>
  <si>
    <t>Perfect Odds</t>
  </si>
  <si>
    <t>Download raw game score data from NHL for metropolitan division</t>
  </si>
  <si>
    <t>Sort by Home team wins</t>
  </si>
  <si>
    <t>Take home - away score and if greater than 0 it is a win</t>
  </si>
  <si>
    <t>Create if statement with win being 1 and lose being 0</t>
  </si>
  <si>
    <t>Sort by Over wins</t>
  </si>
  <si>
    <t>Take Over and Under and if over make it 1 and under make it 0</t>
  </si>
  <si>
    <t>Create new spreadsheet called "Sorting Data"</t>
  </si>
  <si>
    <t>Copy and paste home team wins, home team odds, and over wins</t>
  </si>
  <si>
    <t>Make data into table</t>
  </si>
  <si>
    <t>Sort table by best betting odds to worst betting odds</t>
  </si>
  <si>
    <t>Create new spreadsheet called "Implied Probability"</t>
  </si>
  <si>
    <t>Copy and paste "Sorting Data" into spreadsheet</t>
  </si>
  <si>
    <t>Calculate Implied Probability for all bets</t>
  </si>
  <si>
    <t>For bets with negative odds, calculate using absolute value odds/ odds + 100</t>
  </si>
  <si>
    <t>For bets with positive odds, calculate using 100/(odds+100)</t>
  </si>
  <si>
    <t>Create linear regression analysis</t>
  </si>
  <si>
    <t>Make home team wins in Y</t>
  </si>
  <si>
    <t>Make implied probability and over hitting in X</t>
  </si>
  <si>
    <t>Analyze linear regression of "Using Win as Y with OH and IP"</t>
  </si>
  <si>
    <t>P value &gt;0.05 means not accurate enough</t>
  </si>
  <si>
    <t>Therefore, discard overhits as datapoint</t>
  </si>
  <si>
    <t>Analyze linear regression of "Using Win as Y with ONLY IP"</t>
  </si>
  <si>
    <t>Implied probability &lt;0.05 means this is valid datapoint</t>
  </si>
  <si>
    <t>Create chart of perfect odds, implied odds, and true winning percentage</t>
  </si>
  <si>
    <t>Perfect odds and implied odds should be same</t>
  </si>
  <si>
    <t>True winning percentage estimate- calculate using linear regression formula * perfect/IP odds</t>
  </si>
  <si>
    <t>Create graph analyzing IP vs true odds</t>
  </si>
  <si>
    <t>Implied odds and true winning percentage estimate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</si>
</sst>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B3B3B3"/>
      <name val="Calibri"/>
      <family val="2"/>
      <scheme val="minor"/>
    </font>
    <font>
      <b/>
      <sz val="18"/>
      <color rgb="FFFFFFFF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i/>
      <sz val="12"/>
      <color theme="1"/>
      <name val="Calibri"/>
      <family val="2"/>
      <scheme val="minor"/>
    </font>
    <font>
      <sz val="17"/>
      <color rgb="FF00153A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2"/>
    <xf numFmtId="0" fontId="6" fillId="0" borderId="0" xfId="0" applyFont="1"/>
    <xf numFmtId="15" fontId="6" fillId="0" borderId="0" xfId="0" applyNumberFormat="1" applyFont="1"/>
    <xf numFmtId="15" fontId="0" fillId="0" borderId="0" xfId="0" applyNumberFormat="1" applyFont="1"/>
    <xf numFmtId="0" fontId="0" fillId="0" borderId="0" xfId="0" applyFont="1"/>
    <xf numFmtId="0" fontId="7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3" borderId="0" xfId="0" applyFill="1" applyBorder="1" applyAlignment="1"/>
    <xf numFmtId="9" fontId="0" fillId="0" borderId="0" xfId="1" applyFont="1"/>
    <xf numFmtId="170" fontId="2" fillId="0" borderId="0" xfId="1" applyNumberFormat="1" applyFont="1"/>
    <xf numFmtId="10" fontId="9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Winning Odds vs Actual</a:t>
            </a:r>
            <a:r>
              <a:rPr lang="en-US" baseline="0"/>
              <a:t> Winning Odds</a:t>
            </a:r>
            <a:endParaRPr lang="en-US"/>
          </a:p>
        </c:rich>
      </c:tx>
      <c:layout>
        <c:manualLayout>
          <c:xMode val="edge"/>
          <c:yMode val="edge"/>
          <c:x val="0.16971534954707226"/>
          <c:y val="3.6340639313388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86568515874949"/>
                  <c:y val="3.63989384487867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Theoretical Bets</a:t>
                    </a:r>
                  </a:p>
                  <a:p>
                    <a:pPr>
                      <a:defRPr/>
                    </a:pPr>
                    <a: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x</a:t>
                    </a:r>
                    <a:b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1</a:t>
                    </a:r>
                    <a:endParaRPr lang="en-US" b="1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Win as Y with ONLY IP'!$F$31:$F$49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'Using Win as Y with ONLY IP'!$G$31:$G$49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0-9446-B38A-1E907F8592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061320123762967E-3"/>
                  <c:y val="0.270935273837556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Vegas Bets</a:t>
                    </a:r>
                  </a:p>
                  <a:p>
                    <a:pPr>
                      <a:defRPr/>
                    </a:pPr>
                    <a:r>
                      <a:rPr lang="en-US" b="1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1.041x - 0.0589</a:t>
                    </a:r>
                    <a:br>
                      <a:rPr lang="en-US" b="1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="1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0.997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Win as Y with ONLY IP'!$F$31:$F$49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'Using Win as Y with ONLY IP'!$H$31:$H$49</c:f>
              <c:numCache>
                <c:formatCode>General</c:formatCode>
                <c:ptCount val="19"/>
                <c:pt idx="0">
                  <c:v>-6.8144629500000026E-3</c:v>
                </c:pt>
                <c:pt idx="1">
                  <c:v>4.5235057099999997E-2</c:v>
                </c:pt>
                <c:pt idx="2">
                  <c:v>9.7284577149999996E-2</c:v>
                </c:pt>
                <c:pt idx="3">
                  <c:v>0.14933409719999999</c:v>
                </c:pt>
                <c:pt idx="4">
                  <c:v>0.20138361724999998</c:v>
                </c:pt>
                <c:pt idx="5">
                  <c:v>0.25343313729999994</c:v>
                </c:pt>
                <c:pt idx="6">
                  <c:v>0.30548265734999996</c:v>
                </c:pt>
                <c:pt idx="7">
                  <c:v>0.35753217739999993</c:v>
                </c:pt>
                <c:pt idx="8">
                  <c:v>0.40958169744999995</c:v>
                </c:pt>
                <c:pt idx="9">
                  <c:v>0.46163121749999986</c:v>
                </c:pt>
                <c:pt idx="10">
                  <c:v>0.51368073754999999</c:v>
                </c:pt>
                <c:pt idx="11">
                  <c:v>0.56573025759999995</c:v>
                </c:pt>
                <c:pt idx="12">
                  <c:v>0.61777977765000003</c:v>
                </c:pt>
                <c:pt idx="13">
                  <c:v>0.6698292977000001</c:v>
                </c:pt>
                <c:pt idx="14">
                  <c:v>0.72187881775000018</c:v>
                </c:pt>
                <c:pt idx="15">
                  <c:v>0.77392833780000014</c:v>
                </c:pt>
                <c:pt idx="16">
                  <c:v>0.82597785785000022</c:v>
                </c:pt>
                <c:pt idx="17">
                  <c:v>0.87802737790000029</c:v>
                </c:pt>
                <c:pt idx="18">
                  <c:v>0.93007689795000026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0-9446-B38A-1E907F85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328592"/>
        <c:axId val="1916418256"/>
      </c:scatterChart>
      <c:valAx>
        <c:axId val="191632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Implied Winning Odds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18256"/>
        <c:crosses val="autoZero"/>
        <c:crossBetween val="midCat"/>
      </c:valAx>
      <c:valAx>
        <c:axId val="19164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Winning Odds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407259</xdr:colOff>
      <xdr:row>1</xdr:row>
      <xdr:rowOff>131965</xdr:rowOff>
    </xdr:from>
    <xdr:to>
      <xdr:col>15</xdr:col>
      <xdr:colOff>3501</xdr:colOff>
      <xdr:row>14</xdr:row>
      <xdr:rowOff>207434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2D910-75B3-CB40-9FA8-89157960B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941F5-5793-8248-B024-360D80CDCA90}" name="Table2" displayName="Table2" ref="B1:D241" totalsRowShown="0">
  <autoFilter ref="B1:D241" xr:uid="{4620DF43-7844-3B4A-B686-423DBC33AE43}"/>
  <sortState xmlns:xlrd2="http://schemas.microsoft.com/office/spreadsheetml/2017/richdata2" ref="B2:D241">
    <sortCondition ref="C1:C241"/>
  </sortState>
  <tableColumns count="3">
    <tableColumn id="1" xr3:uid="{8BD03DE4-9B9A-5646-A96D-80DA32B47CE5}" name="Home Team Wins"/>
    <tableColumn id="2" xr3:uid="{07ACB4C6-D66E-C049-B037-6392C7DD01D8}" name="Home Team Favorite" dataDxfId="0"/>
    <tableColumn id="3" xr3:uid="{18B22BD9-D75A-724F-9E6D-1FB5A61E6C37}" name="Over Hits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B1B5-8743-EC42-B683-DAAF78C3C3F2}">
  <dimension ref="A1:T255"/>
  <sheetViews>
    <sheetView topLeftCell="A76" workbookViewId="0">
      <selection activeCell="R3" sqref="R3"/>
    </sheetView>
  </sheetViews>
  <sheetFormatPr baseColWidth="10" defaultRowHeight="16" x14ac:dyDescent="0.2"/>
  <cols>
    <col min="1" max="1" width="11.1640625" bestFit="1" customWidth="1"/>
    <col min="2" max="2" width="6.33203125" bestFit="1" customWidth="1"/>
    <col min="3" max="5" width="6.83203125" bestFit="1" customWidth="1"/>
    <col min="6" max="6" width="7.1640625" bestFit="1" customWidth="1"/>
    <col min="7" max="7" width="18.33203125" bestFit="1" customWidth="1"/>
    <col min="8" max="8" width="17.83203125" bestFit="1" customWidth="1"/>
    <col min="9" max="9" width="5.83203125" bestFit="1" customWidth="1"/>
    <col min="10" max="10" width="4.1640625" bestFit="1" customWidth="1"/>
    <col min="11" max="11" width="4.1640625" customWidth="1"/>
    <col min="12" max="12" width="17.1640625" bestFit="1" customWidth="1"/>
    <col min="13" max="13" width="19.83203125" bestFit="1" customWidth="1"/>
    <col min="15" max="15" width="19.5" bestFit="1" customWidth="1"/>
    <col min="17" max="17" width="26" bestFit="1" customWidth="1"/>
    <col min="18" max="18" width="15.6640625" bestFit="1" customWidth="1"/>
    <col min="20" max="20" width="20.5" customWidth="1"/>
  </cols>
  <sheetData>
    <row r="1" spans="1:20" x14ac:dyDescent="0.2">
      <c r="A1" s="5" t="s">
        <v>83</v>
      </c>
      <c r="L1" t="s">
        <v>47</v>
      </c>
      <c r="M1" t="s">
        <v>79</v>
      </c>
    </row>
    <row r="2" spans="1:20" s="9" customForma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2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/>
      <c r="L2" s="9" t="s">
        <v>43</v>
      </c>
      <c r="M2" s="9" t="s">
        <v>44</v>
      </c>
      <c r="N2" s="9" t="s">
        <v>46</v>
      </c>
      <c r="O2" s="9" t="s">
        <v>75</v>
      </c>
      <c r="P2" s="9" t="s">
        <v>77</v>
      </c>
      <c r="Q2" s="9" t="s">
        <v>76</v>
      </c>
      <c r="R2" s="9" t="s">
        <v>78</v>
      </c>
      <c r="T2" s="8"/>
    </row>
    <row r="3" spans="1:20" x14ac:dyDescent="0.2">
      <c r="A3" s="5">
        <v>43899</v>
      </c>
      <c r="B3" s="4" t="s">
        <v>9</v>
      </c>
      <c r="C3" s="4">
        <v>2</v>
      </c>
      <c r="D3" s="4" t="s">
        <v>10</v>
      </c>
      <c r="E3" s="4">
        <v>3</v>
      </c>
      <c r="F3" s="4" t="s">
        <v>11</v>
      </c>
      <c r="G3" s="4">
        <v>135</v>
      </c>
      <c r="H3" s="4">
        <v>-155</v>
      </c>
      <c r="I3" s="4">
        <v>6.5</v>
      </c>
      <c r="J3" s="4" t="s">
        <v>12</v>
      </c>
      <c r="K3" s="4"/>
      <c r="L3">
        <f>IF((E3-C3)&gt;0,1,0)</f>
        <v>1</v>
      </c>
      <c r="M3">
        <f>IF(G3&lt;=-99,1,0)</f>
        <v>0</v>
      </c>
      <c r="N3">
        <f>IF(J3="O",1,0)</f>
        <v>0</v>
      </c>
      <c r="O3">
        <f>IF(H3&lt;=-99,1,0)</f>
        <v>1</v>
      </c>
      <c r="P3">
        <f>SUM(L3+M3)</f>
        <v>1</v>
      </c>
      <c r="Q3">
        <f>IF(P3=2,1,0)</f>
        <v>0</v>
      </c>
      <c r="R3">
        <f>IF((C3-E3)&gt;0,1,0)</f>
        <v>0</v>
      </c>
      <c r="T3" s="4"/>
    </row>
    <row r="4" spans="1:20" x14ac:dyDescent="0.2">
      <c r="A4" s="5">
        <v>43895</v>
      </c>
      <c r="B4" s="4" t="s">
        <v>9</v>
      </c>
      <c r="C4" s="4">
        <v>5</v>
      </c>
      <c r="D4" s="4" t="s">
        <v>13</v>
      </c>
      <c r="E4" s="4">
        <v>6</v>
      </c>
      <c r="F4" s="4" t="s">
        <v>11</v>
      </c>
      <c r="G4" s="4">
        <v>110</v>
      </c>
      <c r="H4" s="4">
        <v>-130</v>
      </c>
      <c r="I4" s="4">
        <v>6.5</v>
      </c>
      <c r="J4" s="4" t="s">
        <v>14</v>
      </c>
      <c r="K4" s="4"/>
      <c r="L4">
        <f>IF((E4-C4)&gt;0,1,0)</f>
        <v>1</v>
      </c>
      <c r="M4">
        <f>IF(G4&lt;=-99,1,0)</f>
        <v>0</v>
      </c>
      <c r="N4">
        <f>IF(J4="O",1,0)</f>
        <v>1</v>
      </c>
      <c r="O4">
        <f>IF(H4&lt;=-99,1,0)</f>
        <v>1</v>
      </c>
      <c r="P4">
        <f t="shared" ref="P4:P67" si="0">SUM(L4+M4)</f>
        <v>1</v>
      </c>
      <c r="Q4">
        <f t="shared" ref="Q4:Q67" si="1">IF(P4=2,1,0)</f>
        <v>0</v>
      </c>
      <c r="R4">
        <f>IF((C4-E4)&gt;0,1,0)</f>
        <v>0</v>
      </c>
      <c r="T4" s="4"/>
    </row>
    <row r="5" spans="1:20" x14ac:dyDescent="0.2">
      <c r="A5" s="5">
        <v>43894</v>
      </c>
      <c r="B5" s="4" t="s">
        <v>15</v>
      </c>
      <c r="C5" s="4">
        <v>5</v>
      </c>
      <c r="D5" s="4" t="s">
        <v>9</v>
      </c>
      <c r="E5" s="4">
        <v>2</v>
      </c>
      <c r="F5" s="4" t="s">
        <v>11</v>
      </c>
      <c r="G5" s="4">
        <v>-150</v>
      </c>
      <c r="H5" s="4">
        <v>130</v>
      </c>
      <c r="I5" s="4">
        <v>6.5</v>
      </c>
      <c r="J5" s="4" t="s">
        <v>14</v>
      </c>
      <c r="K5" s="4"/>
      <c r="L5">
        <f>IF((E5-C5)&gt;0,1,0)</f>
        <v>0</v>
      </c>
      <c r="M5">
        <f>IF(G5&lt;=-99,1,0)</f>
        <v>1</v>
      </c>
      <c r="N5">
        <f>IF(J5="O",1,0)</f>
        <v>1</v>
      </c>
      <c r="O5">
        <f>IF(H5&lt;=-99,1,0)</f>
        <v>0</v>
      </c>
      <c r="P5">
        <f t="shared" si="0"/>
        <v>1</v>
      </c>
      <c r="Q5">
        <f t="shared" si="1"/>
        <v>0</v>
      </c>
      <c r="R5">
        <f>IF((C5-E5)&gt;0,1,0)</f>
        <v>1</v>
      </c>
      <c r="T5" s="4"/>
    </row>
    <row r="6" spans="1:20" x14ac:dyDescent="0.2">
      <c r="A6" s="5">
        <v>43891</v>
      </c>
      <c r="B6" s="4" t="s">
        <v>9</v>
      </c>
      <c r="C6" s="4">
        <v>4</v>
      </c>
      <c r="D6" s="4" t="s">
        <v>16</v>
      </c>
      <c r="E6" s="4">
        <v>3</v>
      </c>
      <c r="F6" s="4" t="s">
        <v>17</v>
      </c>
      <c r="G6" s="4">
        <v>115</v>
      </c>
      <c r="H6" s="4">
        <v>-135</v>
      </c>
      <c r="I6" s="4">
        <v>6</v>
      </c>
      <c r="J6" s="4" t="s">
        <v>14</v>
      </c>
      <c r="K6" s="4"/>
      <c r="L6">
        <f>IF((E6-C6)&gt;0,1,0)</f>
        <v>0</v>
      </c>
      <c r="M6">
        <f>IF(G6&lt;=-99,1,0)</f>
        <v>0</v>
      </c>
      <c r="N6">
        <f>IF(J6="O",1,0)</f>
        <v>1</v>
      </c>
      <c r="O6">
        <f>IF(H6&lt;=-99,1,0)</f>
        <v>1</v>
      </c>
      <c r="P6">
        <f t="shared" si="0"/>
        <v>0</v>
      </c>
      <c r="Q6">
        <f t="shared" si="1"/>
        <v>0</v>
      </c>
      <c r="R6">
        <f>IF((C6-E6)&gt;0,1,0)</f>
        <v>1</v>
      </c>
      <c r="T6" s="4"/>
    </row>
    <row r="7" spans="1:20" x14ac:dyDescent="0.2">
      <c r="A7" s="5">
        <v>43888</v>
      </c>
      <c r="B7" s="4" t="s">
        <v>9</v>
      </c>
      <c r="C7" s="4">
        <v>0</v>
      </c>
      <c r="D7" s="4" t="s">
        <v>18</v>
      </c>
      <c r="E7" s="4">
        <v>3</v>
      </c>
      <c r="F7" s="4" t="s">
        <v>11</v>
      </c>
      <c r="G7" s="4">
        <v>125</v>
      </c>
      <c r="H7" s="4">
        <v>-145</v>
      </c>
      <c r="I7" s="4">
        <v>6.5</v>
      </c>
      <c r="J7" s="4" t="s">
        <v>12</v>
      </c>
      <c r="K7" s="4"/>
      <c r="L7">
        <f>IF((E7-C7)&gt;0,1,0)</f>
        <v>1</v>
      </c>
      <c r="M7">
        <f>IF(G7&lt;=-99,1,0)</f>
        <v>0</v>
      </c>
      <c r="N7">
        <f>IF(J7="O",1,0)</f>
        <v>0</v>
      </c>
      <c r="O7">
        <f>IF(H7&lt;=-99,1,0)</f>
        <v>1</v>
      </c>
      <c r="P7">
        <f t="shared" si="0"/>
        <v>1</v>
      </c>
      <c r="Q7">
        <f t="shared" si="1"/>
        <v>0</v>
      </c>
      <c r="R7">
        <f>IF((C7-E7)&gt;0,1,0)</f>
        <v>0</v>
      </c>
      <c r="T7" s="4"/>
    </row>
    <row r="8" spans="1:20" x14ac:dyDescent="0.2">
      <c r="A8" s="5">
        <v>43886</v>
      </c>
      <c r="B8" s="4" t="s">
        <v>18</v>
      </c>
      <c r="C8" s="4">
        <v>3</v>
      </c>
      <c r="D8" s="4" t="s">
        <v>9</v>
      </c>
      <c r="E8" s="4">
        <v>4</v>
      </c>
      <c r="F8" s="4" t="s">
        <v>17</v>
      </c>
      <c r="G8" s="4">
        <v>-210</v>
      </c>
      <c r="H8" s="4">
        <v>175</v>
      </c>
      <c r="I8" s="4">
        <v>6.5</v>
      </c>
      <c r="J8" s="4" t="s">
        <v>14</v>
      </c>
      <c r="K8" s="4"/>
      <c r="L8">
        <f>IF((E8-C8)&gt;0,1,0)</f>
        <v>1</v>
      </c>
      <c r="M8">
        <f>IF(G8&lt;=-99,1,0)</f>
        <v>1</v>
      </c>
      <c r="N8">
        <f>IF(J8="O",1,0)</f>
        <v>1</v>
      </c>
      <c r="O8">
        <f>IF(H8&lt;=-99,1,0)</f>
        <v>0</v>
      </c>
      <c r="P8">
        <f t="shared" si="0"/>
        <v>2</v>
      </c>
      <c r="Q8">
        <f t="shared" si="1"/>
        <v>1</v>
      </c>
      <c r="R8">
        <f>IF((C8-E8)&gt;0,1,0)</f>
        <v>0</v>
      </c>
      <c r="T8" s="4"/>
    </row>
    <row r="9" spans="1:20" x14ac:dyDescent="0.2">
      <c r="A9" s="5">
        <v>43884</v>
      </c>
      <c r="B9" s="4" t="s">
        <v>19</v>
      </c>
      <c r="C9" s="4">
        <v>3</v>
      </c>
      <c r="D9" s="4" t="s">
        <v>9</v>
      </c>
      <c r="E9" s="4">
        <v>5</v>
      </c>
      <c r="F9" s="4" t="s">
        <v>17</v>
      </c>
      <c r="G9" s="4">
        <v>-135</v>
      </c>
      <c r="H9" s="4">
        <v>115</v>
      </c>
      <c r="I9" s="4">
        <v>6.5</v>
      </c>
      <c r="J9" s="4" t="s">
        <v>14</v>
      </c>
      <c r="K9" s="4"/>
      <c r="L9">
        <f>IF((E9-C9)&gt;0,1,0)</f>
        <v>1</v>
      </c>
      <c r="M9">
        <f>IF(G9&lt;=-99,1,0)</f>
        <v>1</v>
      </c>
      <c r="N9">
        <f>IF(J9="O",1,0)</f>
        <v>1</v>
      </c>
      <c r="O9">
        <f>IF(H9&lt;=-99,1,0)</f>
        <v>0</v>
      </c>
      <c r="P9">
        <f t="shared" si="0"/>
        <v>2</v>
      </c>
      <c r="Q9">
        <f t="shared" si="1"/>
        <v>1</v>
      </c>
      <c r="R9">
        <f>IF((C9-E9)&gt;0,1,0)</f>
        <v>0</v>
      </c>
      <c r="T9" s="4"/>
    </row>
    <row r="10" spans="1:20" x14ac:dyDescent="0.2">
      <c r="A10" s="5">
        <v>43883</v>
      </c>
      <c r="B10" s="4" t="s">
        <v>9</v>
      </c>
      <c r="C10" s="4">
        <v>2</v>
      </c>
      <c r="D10" s="4" t="s">
        <v>20</v>
      </c>
      <c r="E10" s="4">
        <v>3</v>
      </c>
      <c r="F10" s="4" t="s">
        <v>11</v>
      </c>
      <c r="G10" s="4">
        <v>175</v>
      </c>
      <c r="H10" s="4">
        <v>-210</v>
      </c>
      <c r="I10" s="4">
        <v>6.5</v>
      </c>
      <c r="J10" s="4" t="s">
        <v>12</v>
      </c>
      <c r="K10" s="4"/>
      <c r="L10">
        <f>IF((E10-C10)&gt;0,1,0)</f>
        <v>1</v>
      </c>
      <c r="M10">
        <f>IF(G10&lt;=-99,1,0)</f>
        <v>0</v>
      </c>
      <c r="N10">
        <f>IF(J10="O",1,0)</f>
        <v>0</v>
      </c>
      <c r="O10">
        <f>IF(H10&lt;=-99,1,0)</f>
        <v>1</v>
      </c>
      <c r="P10">
        <f t="shared" si="0"/>
        <v>1</v>
      </c>
      <c r="Q10">
        <f t="shared" si="1"/>
        <v>0</v>
      </c>
      <c r="R10">
        <f>IF((C10-E10)&gt;0,1,0)</f>
        <v>0</v>
      </c>
      <c r="T10" s="4"/>
    </row>
    <row r="11" spans="1:20" x14ac:dyDescent="0.2">
      <c r="A11" s="5">
        <v>43881</v>
      </c>
      <c r="B11" s="4" t="s">
        <v>21</v>
      </c>
      <c r="C11" s="4">
        <v>4</v>
      </c>
      <c r="D11" s="4" t="s">
        <v>9</v>
      </c>
      <c r="E11" s="4">
        <v>3</v>
      </c>
      <c r="F11" s="4" t="s">
        <v>11</v>
      </c>
      <c r="G11" s="4">
        <v>-200</v>
      </c>
      <c r="H11" s="4">
        <v>170</v>
      </c>
      <c r="I11" s="4">
        <v>6.5</v>
      </c>
      <c r="J11" s="4" t="s">
        <v>14</v>
      </c>
      <c r="K11" s="4"/>
      <c r="L11">
        <f>IF((E11-C11)&gt;0,1,0)</f>
        <v>0</v>
      </c>
      <c r="M11">
        <f>IF(G11&lt;=-99,1,0)</f>
        <v>1</v>
      </c>
      <c r="N11">
        <f>IF(J11="O",1,0)</f>
        <v>1</v>
      </c>
      <c r="O11">
        <f>IF(H11&lt;=-99,1,0)</f>
        <v>0</v>
      </c>
      <c r="P11">
        <f t="shared" si="0"/>
        <v>1</v>
      </c>
      <c r="Q11">
        <f t="shared" si="1"/>
        <v>0</v>
      </c>
      <c r="R11">
        <f>IF((C11-E11)&gt;0,1,0)</f>
        <v>1</v>
      </c>
      <c r="T11" s="4"/>
    </row>
    <row r="12" spans="1:20" x14ac:dyDescent="0.2">
      <c r="A12" s="5">
        <v>43876</v>
      </c>
      <c r="B12" s="4" t="s">
        <v>9</v>
      </c>
      <c r="C12" s="4">
        <v>1</v>
      </c>
      <c r="D12" s="4" t="s">
        <v>22</v>
      </c>
      <c r="E12" s="4">
        <v>3</v>
      </c>
      <c r="F12" s="4" t="s">
        <v>11</v>
      </c>
      <c r="G12" s="4">
        <v>110</v>
      </c>
      <c r="H12" s="4">
        <v>-130</v>
      </c>
      <c r="I12" s="4">
        <v>6</v>
      </c>
      <c r="J12" s="4" t="s">
        <v>12</v>
      </c>
      <c r="K12" s="4"/>
      <c r="L12">
        <f>IF((E12-C12)&gt;0,1,0)</f>
        <v>1</v>
      </c>
      <c r="M12">
        <f>IF(G12&lt;=-99,1,0)</f>
        <v>0</v>
      </c>
      <c r="N12">
        <f>IF(J12="O",1,0)</f>
        <v>0</v>
      </c>
      <c r="O12">
        <f>IF(H12&lt;=-99,1,0)</f>
        <v>1</v>
      </c>
      <c r="P12">
        <f t="shared" si="0"/>
        <v>1</v>
      </c>
      <c r="Q12">
        <f t="shared" si="1"/>
        <v>0</v>
      </c>
      <c r="R12">
        <f>IF((C12-E12)&gt;0,1,0)</f>
        <v>0</v>
      </c>
      <c r="T12" s="4"/>
    </row>
    <row r="13" spans="1:20" x14ac:dyDescent="0.2">
      <c r="A13" s="5">
        <v>43871</v>
      </c>
      <c r="B13" s="4" t="s">
        <v>23</v>
      </c>
      <c r="C13" s="4">
        <v>5</v>
      </c>
      <c r="D13" s="4" t="s">
        <v>9</v>
      </c>
      <c r="E13" s="4">
        <v>3</v>
      </c>
      <c r="F13" s="4" t="s">
        <v>11</v>
      </c>
      <c r="G13" s="4">
        <v>-175</v>
      </c>
      <c r="H13" s="4">
        <v>155</v>
      </c>
      <c r="I13" s="4">
        <v>6</v>
      </c>
      <c r="J13" s="4" t="s">
        <v>14</v>
      </c>
      <c r="K13" s="4"/>
      <c r="L13">
        <f>IF((E13-C13)&gt;0,1,0)</f>
        <v>0</v>
      </c>
      <c r="M13">
        <f>IF(G13&lt;=-99,1,0)</f>
        <v>1</v>
      </c>
      <c r="N13">
        <f>IF(J13="O",1,0)</f>
        <v>1</v>
      </c>
      <c r="O13">
        <f>IF(H13&lt;=-99,1,0)</f>
        <v>0</v>
      </c>
      <c r="P13">
        <f t="shared" si="0"/>
        <v>1</v>
      </c>
      <c r="Q13">
        <f t="shared" si="1"/>
        <v>0</v>
      </c>
      <c r="R13">
        <f>IF((C13-E13)&gt;0,1,0)</f>
        <v>1</v>
      </c>
      <c r="T13" s="4"/>
    </row>
    <row r="14" spans="1:20" x14ac:dyDescent="0.2">
      <c r="A14" s="5">
        <v>43869</v>
      </c>
      <c r="B14" s="4" t="s">
        <v>15</v>
      </c>
      <c r="C14" s="4">
        <v>7</v>
      </c>
      <c r="D14" s="4" t="s">
        <v>9</v>
      </c>
      <c r="E14" s="4">
        <v>2</v>
      </c>
      <c r="F14" s="4" t="s">
        <v>11</v>
      </c>
      <c r="G14" s="4">
        <v>-180</v>
      </c>
      <c r="H14" s="4">
        <v>160</v>
      </c>
      <c r="I14" s="4">
        <v>6.5</v>
      </c>
      <c r="J14" s="4" t="s">
        <v>14</v>
      </c>
      <c r="K14" s="4"/>
      <c r="L14">
        <f>IF((E14-C14)&gt;0,1,0)</f>
        <v>0</v>
      </c>
      <c r="M14">
        <f>IF(G14&lt;=-99,1,0)</f>
        <v>1</v>
      </c>
      <c r="N14">
        <f>IF(J14="O",1,0)</f>
        <v>1</v>
      </c>
      <c r="O14">
        <f>IF(H14&lt;=-99,1,0)</f>
        <v>0</v>
      </c>
      <c r="P14">
        <f t="shared" si="0"/>
        <v>1</v>
      </c>
      <c r="Q14">
        <f t="shared" si="1"/>
        <v>0</v>
      </c>
      <c r="R14">
        <f>IF((C14-E14)&gt;0,1,0)</f>
        <v>1</v>
      </c>
      <c r="T14" s="4"/>
    </row>
    <row r="15" spans="1:20" x14ac:dyDescent="0.2">
      <c r="A15" s="5">
        <v>43865</v>
      </c>
      <c r="B15" s="4" t="s">
        <v>24</v>
      </c>
      <c r="C15" s="4">
        <v>2</v>
      </c>
      <c r="D15" s="4" t="s">
        <v>9</v>
      </c>
      <c r="E15" s="4">
        <v>4</v>
      </c>
      <c r="F15" s="4" t="s">
        <v>17</v>
      </c>
      <c r="G15" s="4">
        <v>-245</v>
      </c>
      <c r="H15" s="4">
        <v>205</v>
      </c>
      <c r="I15" s="4">
        <v>6</v>
      </c>
      <c r="J15" s="4" t="s">
        <v>25</v>
      </c>
      <c r="K15" s="4"/>
      <c r="L15">
        <f>IF((E15-C15)&gt;0,1,0)</f>
        <v>1</v>
      </c>
      <c r="M15">
        <f>IF(G15&lt;=-99,1,0)</f>
        <v>1</v>
      </c>
      <c r="N15">
        <f>IF(J15="O",1,0)</f>
        <v>0</v>
      </c>
      <c r="O15">
        <f>IF(H15&lt;=-99,1,0)</f>
        <v>0</v>
      </c>
      <c r="P15">
        <f t="shared" si="0"/>
        <v>2</v>
      </c>
      <c r="Q15">
        <f t="shared" si="1"/>
        <v>1</v>
      </c>
      <c r="R15">
        <f>IF((C15-E15)&gt;0,1,0)</f>
        <v>0</v>
      </c>
      <c r="T15" s="4"/>
    </row>
    <row r="16" spans="1:20" x14ac:dyDescent="0.2">
      <c r="A16" s="5">
        <v>43863</v>
      </c>
      <c r="B16" s="4" t="s">
        <v>19</v>
      </c>
      <c r="C16" s="4">
        <v>4</v>
      </c>
      <c r="D16" s="4" t="s">
        <v>9</v>
      </c>
      <c r="E16" s="4">
        <v>3</v>
      </c>
      <c r="F16" s="4" t="s">
        <v>11</v>
      </c>
      <c r="G16" s="4">
        <v>-145</v>
      </c>
      <c r="H16" s="4">
        <v>125</v>
      </c>
      <c r="I16" s="4">
        <v>6.5</v>
      </c>
      <c r="J16" s="4" t="s">
        <v>14</v>
      </c>
      <c r="K16" s="4"/>
      <c r="L16">
        <f>IF((E16-C16)&gt;0,1,0)</f>
        <v>0</v>
      </c>
      <c r="M16">
        <f>IF(G16&lt;=-99,1,0)</f>
        <v>1</v>
      </c>
      <c r="N16">
        <f>IF(J16="O",1,0)</f>
        <v>1</v>
      </c>
      <c r="O16">
        <f>IF(H16&lt;=-99,1,0)</f>
        <v>0</v>
      </c>
      <c r="P16">
        <f t="shared" si="0"/>
        <v>1</v>
      </c>
      <c r="Q16">
        <f t="shared" si="1"/>
        <v>0</v>
      </c>
      <c r="R16">
        <f>IF((C16-E16)&gt;0,1,0)</f>
        <v>1</v>
      </c>
      <c r="T16" s="4"/>
    </row>
    <row r="17" spans="1:20" x14ac:dyDescent="0.2">
      <c r="A17" s="5">
        <v>43861</v>
      </c>
      <c r="B17" s="4" t="s">
        <v>9</v>
      </c>
      <c r="C17" s="4">
        <v>5</v>
      </c>
      <c r="D17" s="4" t="s">
        <v>26</v>
      </c>
      <c r="E17" s="4">
        <v>3</v>
      </c>
      <c r="F17" s="4" t="s">
        <v>17</v>
      </c>
      <c r="G17" s="4">
        <v>175</v>
      </c>
      <c r="H17" s="4">
        <v>-210</v>
      </c>
      <c r="I17" s="4">
        <v>6.5</v>
      </c>
      <c r="J17" s="4" t="s">
        <v>14</v>
      </c>
      <c r="K17" s="4"/>
      <c r="L17">
        <f>IF((E17-C17)&gt;0,1,0)</f>
        <v>0</v>
      </c>
      <c r="M17">
        <f>IF(G17&lt;=-99,1,0)</f>
        <v>0</v>
      </c>
      <c r="N17">
        <f>IF(J17="O",1,0)</f>
        <v>1</v>
      </c>
      <c r="O17">
        <f>IF(H17&lt;=-99,1,0)</f>
        <v>1</v>
      </c>
      <c r="P17">
        <f t="shared" si="0"/>
        <v>0</v>
      </c>
      <c r="Q17">
        <f t="shared" si="1"/>
        <v>0</v>
      </c>
      <c r="R17">
        <f>IF((C17-E17)&gt;0,1,0)</f>
        <v>1</v>
      </c>
      <c r="T17" s="4"/>
    </row>
    <row r="18" spans="1:20" x14ac:dyDescent="0.2">
      <c r="A18" s="5">
        <v>43859</v>
      </c>
      <c r="B18" s="4" t="s">
        <v>27</v>
      </c>
      <c r="C18" s="4">
        <v>5</v>
      </c>
      <c r="D18" s="4" t="s">
        <v>9</v>
      </c>
      <c r="E18" s="4">
        <v>4</v>
      </c>
      <c r="F18" s="4" t="s">
        <v>11</v>
      </c>
      <c r="G18" s="4">
        <v>-155</v>
      </c>
      <c r="H18" s="4">
        <v>135</v>
      </c>
      <c r="I18" s="4">
        <v>6.5</v>
      </c>
      <c r="J18" s="4" t="s">
        <v>14</v>
      </c>
      <c r="K18" s="4"/>
      <c r="L18">
        <f>IF((E18-C18)&gt;0,1,0)</f>
        <v>0</v>
      </c>
      <c r="M18">
        <f>IF(G18&lt;=-99,1,0)</f>
        <v>1</v>
      </c>
      <c r="N18">
        <f>IF(J18="O",1,0)</f>
        <v>1</v>
      </c>
      <c r="O18">
        <f>IF(H18&lt;=-99,1,0)</f>
        <v>0</v>
      </c>
      <c r="P18">
        <f t="shared" si="0"/>
        <v>1</v>
      </c>
      <c r="Q18">
        <f t="shared" si="1"/>
        <v>0</v>
      </c>
      <c r="R18">
        <f>IF((C18-E18)&gt;0,1,0)</f>
        <v>1</v>
      </c>
      <c r="T18" s="4"/>
    </row>
    <row r="19" spans="1:20" x14ac:dyDescent="0.2">
      <c r="A19" s="5">
        <v>43857</v>
      </c>
      <c r="B19" s="4" t="s">
        <v>9</v>
      </c>
      <c r="C19" s="4">
        <v>4</v>
      </c>
      <c r="D19" s="4" t="s">
        <v>21</v>
      </c>
      <c r="E19" s="4">
        <v>2</v>
      </c>
      <c r="F19" s="4" t="s">
        <v>17</v>
      </c>
      <c r="G19" s="4">
        <v>105</v>
      </c>
      <c r="H19" s="4">
        <v>-125</v>
      </c>
      <c r="I19" s="4">
        <v>6</v>
      </c>
      <c r="J19" s="4" t="s">
        <v>25</v>
      </c>
      <c r="K19" s="4"/>
      <c r="L19">
        <f>IF((E19-C19)&gt;0,1,0)</f>
        <v>0</v>
      </c>
      <c r="M19">
        <f>IF(G19&lt;=-99,1,0)</f>
        <v>0</v>
      </c>
      <c r="N19">
        <f>IF(J19="O",1,0)</f>
        <v>0</v>
      </c>
      <c r="O19">
        <f>IF(H19&lt;=-99,1,0)</f>
        <v>1</v>
      </c>
      <c r="P19">
        <f t="shared" si="0"/>
        <v>0</v>
      </c>
      <c r="Q19">
        <f>IF(P19=2,1,0)</f>
        <v>0</v>
      </c>
      <c r="R19">
        <f>IF((C19-E19)&gt;0,1,0)</f>
        <v>1</v>
      </c>
      <c r="T19" s="4"/>
    </row>
    <row r="20" spans="1:20" x14ac:dyDescent="0.2">
      <c r="A20" s="5">
        <v>43848</v>
      </c>
      <c r="B20" s="4" t="s">
        <v>9</v>
      </c>
      <c r="C20" s="4">
        <v>6</v>
      </c>
      <c r="D20" s="4" t="s">
        <v>23</v>
      </c>
      <c r="E20" s="4">
        <v>4</v>
      </c>
      <c r="F20" s="4" t="s">
        <v>17</v>
      </c>
      <c r="G20" s="4">
        <v>115</v>
      </c>
      <c r="H20" s="4">
        <v>-135</v>
      </c>
      <c r="I20" s="4">
        <v>6</v>
      </c>
      <c r="J20" s="4" t="s">
        <v>14</v>
      </c>
      <c r="K20" s="4"/>
      <c r="L20">
        <f>IF((E20-C20)&gt;0,1,0)</f>
        <v>0</v>
      </c>
      <c r="M20">
        <f>IF(G20&lt;=-99,1,0)</f>
        <v>0</v>
      </c>
      <c r="N20">
        <f>IF(J20="O",1,0)</f>
        <v>1</v>
      </c>
      <c r="O20">
        <f>IF(H20&lt;=-99,1,0)</f>
        <v>1</v>
      </c>
      <c r="P20">
        <f t="shared" si="0"/>
        <v>0</v>
      </c>
      <c r="Q20">
        <f t="shared" si="1"/>
        <v>0</v>
      </c>
      <c r="R20">
        <f>IF((C20-E20)&gt;0,1,0)</f>
        <v>1</v>
      </c>
      <c r="T20" s="4"/>
    </row>
    <row r="21" spans="1:20" x14ac:dyDescent="0.2">
      <c r="A21" s="5">
        <v>43846</v>
      </c>
      <c r="B21" s="4" t="s">
        <v>20</v>
      </c>
      <c r="C21" s="4">
        <v>2</v>
      </c>
      <c r="D21" s="4" t="s">
        <v>9</v>
      </c>
      <c r="E21" s="4">
        <v>5</v>
      </c>
      <c r="F21" s="4" t="s">
        <v>17</v>
      </c>
      <c r="G21" s="4">
        <v>-320</v>
      </c>
      <c r="H21" s="4">
        <v>260</v>
      </c>
      <c r="I21" s="4">
        <v>6.5</v>
      </c>
      <c r="J21" s="4" t="s">
        <v>14</v>
      </c>
      <c r="K21" s="4"/>
      <c r="L21">
        <f>IF((E21-C21)&gt;0,1,0)</f>
        <v>1</v>
      </c>
      <c r="M21">
        <f>IF(G21&lt;=-99,1,0)</f>
        <v>1</v>
      </c>
      <c r="N21">
        <f>IF(J21="O",1,0)</f>
        <v>1</v>
      </c>
      <c r="O21">
        <f>IF(H21&lt;=-99,1,0)</f>
        <v>0</v>
      </c>
      <c r="P21">
        <f t="shared" si="0"/>
        <v>2</v>
      </c>
      <c r="Q21">
        <f t="shared" si="1"/>
        <v>1</v>
      </c>
      <c r="R21">
        <f>IF((C21-E21)&gt;0,1,0)</f>
        <v>0</v>
      </c>
      <c r="T21" s="4"/>
    </row>
    <row r="22" spans="1:20" x14ac:dyDescent="0.2">
      <c r="A22" s="5">
        <v>43843</v>
      </c>
      <c r="B22" s="4" t="s">
        <v>28</v>
      </c>
      <c r="C22" s="4">
        <v>0</v>
      </c>
      <c r="D22" s="4" t="s">
        <v>9</v>
      </c>
      <c r="E22" s="4">
        <v>2</v>
      </c>
      <c r="F22" s="4" t="s">
        <v>17</v>
      </c>
      <c r="G22" s="4">
        <v>-140</v>
      </c>
      <c r="H22" s="4">
        <v>120</v>
      </c>
      <c r="I22" s="4">
        <v>6.5</v>
      </c>
      <c r="J22" s="4" t="s">
        <v>12</v>
      </c>
      <c r="K22" s="4"/>
      <c r="L22">
        <f>IF((E22-C22)&gt;0,1,0)</f>
        <v>1</v>
      </c>
      <c r="M22">
        <f>IF(G22&lt;=-99,1,0)</f>
        <v>1</v>
      </c>
      <c r="N22">
        <f>IF(J22="O",1,0)</f>
        <v>0</v>
      </c>
      <c r="O22">
        <f>IF(H22&lt;=-99,1,0)</f>
        <v>0</v>
      </c>
      <c r="P22">
        <f t="shared" si="0"/>
        <v>2</v>
      </c>
      <c r="Q22">
        <f t="shared" si="1"/>
        <v>1</v>
      </c>
      <c r="R22">
        <f>IF((C22-E22)&gt;0,1,0)</f>
        <v>0</v>
      </c>
      <c r="T22" s="4"/>
    </row>
    <row r="23" spans="1:20" x14ac:dyDescent="0.2">
      <c r="A23" s="5">
        <v>43841</v>
      </c>
      <c r="B23" s="4" t="s">
        <v>20</v>
      </c>
      <c r="C23" s="4">
        <v>5</v>
      </c>
      <c r="D23" s="4" t="s">
        <v>9</v>
      </c>
      <c r="E23" s="4">
        <v>1</v>
      </c>
      <c r="F23" s="4" t="s">
        <v>11</v>
      </c>
      <c r="G23" s="4">
        <v>-310</v>
      </c>
      <c r="H23" s="4">
        <v>255</v>
      </c>
      <c r="I23" s="4">
        <v>6.5</v>
      </c>
      <c r="J23" s="4" t="s">
        <v>12</v>
      </c>
      <c r="K23" s="4"/>
      <c r="L23">
        <f>IF((E23-C23)&gt;0,1,0)</f>
        <v>0</v>
      </c>
      <c r="M23">
        <f>IF(G23&lt;=-99,1,0)</f>
        <v>1</v>
      </c>
      <c r="N23">
        <f>IF(J23="O",1,0)</f>
        <v>0</v>
      </c>
      <c r="O23">
        <f>IF(H23&lt;=-99,1,0)</f>
        <v>0</v>
      </c>
      <c r="P23">
        <f t="shared" si="0"/>
        <v>1</v>
      </c>
      <c r="Q23">
        <f t="shared" si="1"/>
        <v>0</v>
      </c>
      <c r="R23">
        <f>IF((C23-E23)&gt;0,1,0)</f>
        <v>1</v>
      </c>
      <c r="T23" s="4"/>
    </row>
    <row r="24" spans="1:20" x14ac:dyDescent="0.2">
      <c r="A24" s="5">
        <v>43838</v>
      </c>
      <c r="B24" s="4" t="s">
        <v>9</v>
      </c>
      <c r="C24" s="4">
        <v>2</v>
      </c>
      <c r="D24" s="4" t="s">
        <v>15</v>
      </c>
      <c r="E24" s="4">
        <v>3</v>
      </c>
      <c r="F24" s="4" t="s">
        <v>11</v>
      </c>
      <c r="G24" s="4">
        <v>110</v>
      </c>
      <c r="H24" s="4">
        <v>-130</v>
      </c>
      <c r="I24" s="4">
        <v>6.5</v>
      </c>
      <c r="J24" s="4" t="s">
        <v>12</v>
      </c>
      <c r="K24" s="4"/>
      <c r="L24">
        <f>IF((E24-C24)&gt;0,1,0)</f>
        <v>1</v>
      </c>
      <c r="M24">
        <f>IF(G24&lt;=-99,1,0)</f>
        <v>0</v>
      </c>
      <c r="N24">
        <f>IF(J24="O",1,0)</f>
        <v>0</v>
      </c>
      <c r="O24">
        <f>IF(H24&lt;=-99,1,0)</f>
        <v>1</v>
      </c>
      <c r="P24">
        <f t="shared" si="0"/>
        <v>1</v>
      </c>
      <c r="Q24">
        <f t="shared" si="1"/>
        <v>0</v>
      </c>
      <c r="R24">
        <f>IF((C24-E24)&gt;0,1,0)</f>
        <v>0</v>
      </c>
      <c r="T24" s="4"/>
    </row>
    <row r="25" spans="1:20" x14ac:dyDescent="0.2">
      <c r="A25" s="5">
        <v>43837</v>
      </c>
      <c r="B25" s="4" t="s">
        <v>26</v>
      </c>
      <c r="C25" s="4">
        <v>1</v>
      </c>
      <c r="D25" s="4" t="s">
        <v>9</v>
      </c>
      <c r="E25" s="4">
        <v>6</v>
      </c>
      <c r="F25" s="4" t="s">
        <v>17</v>
      </c>
      <c r="G25" s="4">
        <v>-280</v>
      </c>
      <c r="H25" s="4">
        <v>240</v>
      </c>
      <c r="I25" s="4">
        <v>6.5</v>
      </c>
      <c r="J25" s="4" t="s">
        <v>14</v>
      </c>
      <c r="K25" s="4"/>
      <c r="L25">
        <f>IF((E25-C25)&gt;0,1,0)</f>
        <v>1</v>
      </c>
      <c r="M25">
        <f>IF(G25&lt;=-99,1,0)</f>
        <v>1</v>
      </c>
      <c r="N25">
        <f>IF(J25="O",1,0)</f>
        <v>1</v>
      </c>
      <c r="O25">
        <f>IF(H25&lt;=-99,1,0)</f>
        <v>0</v>
      </c>
      <c r="P25">
        <f t="shared" si="0"/>
        <v>2</v>
      </c>
      <c r="Q25">
        <f t="shared" si="1"/>
        <v>1</v>
      </c>
      <c r="R25">
        <f>IF((C25-E25)&gt;0,1,0)</f>
        <v>0</v>
      </c>
      <c r="T25" s="4"/>
    </row>
    <row r="26" spans="1:20" x14ac:dyDescent="0.2">
      <c r="A26" s="5">
        <v>43835</v>
      </c>
      <c r="B26" s="4" t="s">
        <v>29</v>
      </c>
      <c r="C26" s="4">
        <v>4</v>
      </c>
      <c r="D26" s="4" t="s">
        <v>9</v>
      </c>
      <c r="E26" s="4">
        <v>5</v>
      </c>
      <c r="F26" s="4" t="s">
        <v>17</v>
      </c>
      <c r="G26" s="4">
        <v>-250</v>
      </c>
      <c r="H26" s="4">
        <v>210</v>
      </c>
      <c r="I26" s="4">
        <v>6.5</v>
      </c>
      <c r="J26" s="4" t="s">
        <v>14</v>
      </c>
      <c r="K26" s="4"/>
      <c r="L26">
        <f>IF((E26-C26)&gt;0,1,0)</f>
        <v>1</v>
      </c>
      <c r="M26">
        <f>IF(G26&lt;=-99,1,0)</f>
        <v>1</v>
      </c>
      <c r="N26">
        <f>IF(J26="O",1,0)</f>
        <v>1</v>
      </c>
      <c r="O26">
        <f>IF(H26&lt;=-99,1,0)</f>
        <v>0</v>
      </c>
      <c r="P26">
        <f t="shared" si="0"/>
        <v>2</v>
      </c>
      <c r="Q26">
        <f t="shared" si="1"/>
        <v>1</v>
      </c>
      <c r="R26">
        <f>IF((C26-E26)&gt;0,1,0)</f>
        <v>0</v>
      </c>
      <c r="T26" s="4"/>
    </row>
    <row r="27" spans="1:20" x14ac:dyDescent="0.2">
      <c r="A27" s="5">
        <v>43830</v>
      </c>
      <c r="B27" s="4" t="s">
        <v>23</v>
      </c>
      <c r="C27" s="4">
        <v>4</v>
      </c>
      <c r="D27" s="4" t="s">
        <v>9</v>
      </c>
      <c r="E27" s="4">
        <v>3</v>
      </c>
      <c r="F27" s="4" t="s">
        <v>11</v>
      </c>
      <c r="G27" s="4">
        <v>-175</v>
      </c>
      <c r="H27" s="4">
        <v>155</v>
      </c>
      <c r="I27" s="4">
        <v>5.5</v>
      </c>
      <c r="J27" s="4" t="s">
        <v>14</v>
      </c>
      <c r="K27" s="4"/>
      <c r="L27">
        <f>IF((E27-C27)&gt;0,1,0)</f>
        <v>0</v>
      </c>
      <c r="M27">
        <f>IF(G27&lt;=-99,1,0)</f>
        <v>1</v>
      </c>
      <c r="N27">
        <f>IF(J27="O",1,0)</f>
        <v>1</v>
      </c>
      <c r="O27">
        <f>IF(H27&lt;=-99,1,0)</f>
        <v>0</v>
      </c>
      <c r="P27">
        <f t="shared" si="0"/>
        <v>1</v>
      </c>
      <c r="Q27">
        <f t="shared" si="1"/>
        <v>0</v>
      </c>
      <c r="R27">
        <f>IF((C27-E27)&gt;0,1,0)</f>
        <v>1</v>
      </c>
      <c r="T27" s="4"/>
    </row>
    <row r="28" spans="1:20" x14ac:dyDescent="0.2">
      <c r="A28" s="5">
        <v>43826</v>
      </c>
      <c r="B28" s="4" t="s">
        <v>30</v>
      </c>
      <c r="C28" s="4">
        <v>1</v>
      </c>
      <c r="D28" s="4" t="s">
        <v>9</v>
      </c>
      <c r="E28" s="4">
        <v>2</v>
      </c>
      <c r="F28" s="4" t="s">
        <v>17</v>
      </c>
      <c r="G28" s="4">
        <v>-220</v>
      </c>
      <c r="H28" s="4">
        <v>180</v>
      </c>
      <c r="I28" s="4">
        <v>6</v>
      </c>
      <c r="J28" s="4" t="s">
        <v>12</v>
      </c>
      <c r="K28" s="4"/>
      <c r="L28">
        <f>IF((E28-C28)&gt;0,1,0)</f>
        <v>1</v>
      </c>
      <c r="M28">
        <f>IF(G28&lt;=-99,1,0)</f>
        <v>1</v>
      </c>
      <c r="N28">
        <f>IF(J28="O",1,0)</f>
        <v>0</v>
      </c>
      <c r="O28">
        <f>IF(H28&lt;=-99,1,0)</f>
        <v>0</v>
      </c>
      <c r="P28">
        <f t="shared" si="0"/>
        <v>2</v>
      </c>
      <c r="Q28">
        <f t="shared" si="1"/>
        <v>1</v>
      </c>
      <c r="R28">
        <f>IF((C28-E28)&gt;0,1,0)</f>
        <v>0</v>
      </c>
      <c r="T28" s="4"/>
    </row>
    <row r="29" spans="1:20" x14ac:dyDescent="0.2">
      <c r="A29" s="5">
        <v>43820</v>
      </c>
      <c r="B29" s="4" t="s">
        <v>31</v>
      </c>
      <c r="C29" s="4">
        <v>1</v>
      </c>
      <c r="D29" s="4" t="s">
        <v>9</v>
      </c>
      <c r="E29" s="4">
        <v>3</v>
      </c>
      <c r="F29" s="4" t="s">
        <v>17</v>
      </c>
      <c r="G29" s="4">
        <v>-115</v>
      </c>
      <c r="H29" s="4">
        <v>-105</v>
      </c>
      <c r="I29" s="4">
        <v>6.5</v>
      </c>
      <c r="J29" s="4" t="s">
        <v>12</v>
      </c>
      <c r="K29" s="4"/>
      <c r="L29">
        <f>IF((E29-C29)&gt;0,1,0)</f>
        <v>1</v>
      </c>
      <c r="M29">
        <f>IF(G29&lt;=-99,1,0)</f>
        <v>1</v>
      </c>
      <c r="N29">
        <f>IF(J29="O",1,0)</f>
        <v>0</v>
      </c>
      <c r="O29">
        <f>IF(H29&lt;=-99,1,0)</f>
        <v>1</v>
      </c>
      <c r="P29">
        <f t="shared" si="0"/>
        <v>2</v>
      </c>
      <c r="Q29">
        <f t="shared" si="1"/>
        <v>1</v>
      </c>
      <c r="R29">
        <f>IF((C29-E29)&gt;0,1,0)</f>
        <v>0</v>
      </c>
      <c r="T29" s="4"/>
    </row>
    <row r="30" spans="1:20" x14ac:dyDescent="0.2">
      <c r="A30" s="5">
        <v>43819</v>
      </c>
      <c r="B30" s="4" t="s">
        <v>9</v>
      </c>
      <c r="C30" s="4">
        <v>6</v>
      </c>
      <c r="D30" s="4" t="s">
        <v>20</v>
      </c>
      <c r="E30" s="4">
        <v>3</v>
      </c>
      <c r="F30" s="4" t="s">
        <v>17</v>
      </c>
      <c r="G30" s="4">
        <v>160</v>
      </c>
      <c r="H30" s="4">
        <v>-180</v>
      </c>
      <c r="I30" s="4">
        <v>6</v>
      </c>
      <c r="J30" s="4" t="s">
        <v>14</v>
      </c>
      <c r="K30" s="4"/>
      <c r="L30">
        <f>IF((E30-C30)&gt;0,1,0)</f>
        <v>0</v>
      </c>
      <c r="M30">
        <f>IF(G30&lt;=-99,1,0)</f>
        <v>0</v>
      </c>
      <c r="N30">
        <f>IF(J30="O",1,0)</f>
        <v>1</v>
      </c>
      <c r="O30">
        <f>IF(H30&lt;=-99,1,0)</f>
        <v>1</v>
      </c>
      <c r="P30">
        <f t="shared" si="0"/>
        <v>0</v>
      </c>
      <c r="Q30">
        <f t="shared" si="1"/>
        <v>0</v>
      </c>
      <c r="R30">
        <f>IF((C30-E30)&gt;0,1,0)</f>
        <v>1</v>
      </c>
      <c r="T30" s="4"/>
    </row>
    <row r="31" spans="1:20" x14ac:dyDescent="0.2">
      <c r="A31" s="5">
        <v>43815</v>
      </c>
      <c r="B31" s="4" t="s">
        <v>9</v>
      </c>
      <c r="C31" s="4">
        <v>0</v>
      </c>
      <c r="D31" s="4" t="s">
        <v>30</v>
      </c>
      <c r="E31" s="4">
        <v>3</v>
      </c>
      <c r="F31" s="4" t="s">
        <v>11</v>
      </c>
      <c r="G31" s="4">
        <v>140</v>
      </c>
      <c r="H31" s="4">
        <v>-160</v>
      </c>
      <c r="I31" s="4">
        <v>6</v>
      </c>
      <c r="J31" s="4" t="s">
        <v>12</v>
      </c>
      <c r="K31" s="4"/>
      <c r="L31">
        <f>IF((E31-C31)&gt;0,1,0)</f>
        <v>1</v>
      </c>
      <c r="M31">
        <f>IF(G31&lt;=-99,1,0)</f>
        <v>0</v>
      </c>
      <c r="N31">
        <f>IF(J31="O",1,0)</f>
        <v>0</v>
      </c>
      <c r="O31">
        <f>IF(H31&lt;=-99,1,0)</f>
        <v>1</v>
      </c>
      <c r="P31">
        <f t="shared" si="0"/>
        <v>1</v>
      </c>
      <c r="Q31">
        <f t="shared" si="1"/>
        <v>0</v>
      </c>
      <c r="R31">
        <f>IF((C31-E31)&gt;0,1,0)</f>
        <v>0</v>
      </c>
      <c r="T31" s="4"/>
    </row>
    <row r="32" spans="1:20" x14ac:dyDescent="0.2">
      <c r="A32" s="5">
        <v>43810</v>
      </c>
      <c r="B32" s="4" t="s">
        <v>32</v>
      </c>
      <c r="C32" s="4">
        <v>2</v>
      </c>
      <c r="D32" s="4" t="s">
        <v>9</v>
      </c>
      <c r="E32" s="4">
        <v>3</v>
      </c>
      <c r="F32" s="4" t="s">
        <v>17</v>
      </c>
      <c r="G32" s="4">
        <v>-130</v>
      </c>
      <c r="H32" s="4">
        <v>110</v>
      </c>
      <c r="I32" s="4">
        <v>6</v>
      </c>
      <c r="J32" s="4" t="s">
        <v>12</v>
      </c>
      <c r="K32" s="4"/>
      <c r="L32">
        <f>IF((E32-C32)&gt;0,1,0)</f>
        <v>1</v>
      </c>
      <c r="M32">
        <f>IF(G32&lt;=-99,1,0)</f>
        <v>1</v>
      </c>
      <c r="N32">
        <f>IF(J32="O",1,0)</f>
        <v>0</v>
      </c>
      <c r="O32">
        <f>IF(H32&lt;=-99,1,0)</f>
        <v>0</v>
      </c>
      <c r="P32">
        <f t="shared" si="0"/>
        <v>2</v>
      </c>
      <c r="Q32">
        <f t="shared" si="1"/>
        <v>1</v>
      </c>
      <c r="R32">
        <f>IF((C32-E32)&gt;0,1,0)</f>
        <v>0</v>
      </c>
      <c r="T32" s="4"/>
    </row>
    <row r="33" spans="1:20" x14ac:dyDescent="0.2">
      <c r="A33" s="5">
        <v>43897</v>
      </c>
      <c r="B33" s="4" t="s">
        <v>10</v>
      </c>
      <c r="C33" s="4">
        <v>1</v>
      </c>
      <c r="D33" s="4" t="s">
        <v>15</v>
      </c>
      <c r="E33" s="4">
        <v>3</v>
      </c>
      <c r="F33" s="4" t="s">
        <v>17</v>
      </c>
      <c r="G33" s="4">
        <v>-220</v>
      </c>
      <c r="H33" s="4">
        <v>180</v>
      </c>
      <c r="I33" s="4">
        <v>5.5</v>
      </c>
      <c r="J33" s="4" t="s">
        <v>12</v>
      </c>
      <c r="K33" s="4"/>
      <c r="L33">
        <f>IF((E33-C33)&gt;0,1,0)</f>
        <v>1</v>
      </c>
      <c r="M33">
        <f>IF(G33&lt;=-99,1,0)</f>
        <v>1</v>
      </c>
      <c r="N33">
        <f>IF(J33="O",1,0)</f>
        <v>0</v>
      </c>
      <c r="O33">
        <f>IF(H33&lt;=-99,1,0)</f>
        <v>0</v>
      </c>
      <c r="P33">
        <f t="shared" si="0"/>
        <v>2</v>
      </c>
      <c r="Q33">
        <f t="shared" si="1"/>
        <v>1</v>
      </c>
      <c r="R33">
        <f>IF((C33-E33)&gt;0,1,0)</f>
        <v>0</v>
      </c>
      <c r="T33" s="4"/>
    </row>
    <row r="34" spans="1:20" x14ac:dyDescent="0.2">
      <c r="A34" s="5">
        <v>43895</v>
      </c>
      <c r="B34" s="4" t="s">
        <v>28</v>
      </c>
      <c r="C34" s="4">
        <v>1</v>
      </c>
      <c r="D34" s="4" t="s">
        <v>15</v>
      </c>
      <c r="E34" s="4">
        <v>4</v>
      </c>
      <c r="F34" s="4" t="s">
        <v>17</v>
      </c>
      <c r="G34" s="4">
        <v>-130</v>
      </c>
      <c r="H34" s="4">
        <v>110</v>
      </c>
      <c r="I34" s="4">
        <v>6</v>
      </c>
      <c r="J34" s="4" t="s">
        <v>12</v>
      </c>
      <c r="K34" s="4"/>
      <c r="L34">
        <f>IF((E34-C34)&gt;0,1,0)</f>
        <v>1</v>
      </c>
      <c r="M34">
        <f>IF(G34&lt;=-99,1,0)</f>
        <v>1</v>
      </c>
      <c r="N34">
        <f>IF(J34="O",1,0)</f>
        <v>0</v>
      </c>
      <c r="O34">
        <f>IF(H34&lt;=-99,1,0)</f>
        <v>0</v>
      </c>
      <c r="P34">
        <f t="shared" si="0"/>
        <v>2</v>
      </c>
      <c r="Q34">
        <f t="shared" si="1"/>
        <v>1</v>
      </c>
      <c r="R34">
        <f>IF((C34-E34)&gt;0,1,0)</f>
        <v>0</v>
      </c>
      <c r="T34" s="4"/>
    </row>
    <row r="35" spans="1:20" x14ac:dyDescent="0.2">
      <c r="A35" s="5">
        <v>43891</v>
      </c>
      <c r="B35" s="4" t="s">
        <v>15</v>
      </c>
      <c r="C35" s="4">
        <v>5</v>
      </c>
      <c r="D35" s="4" t="s">
        <v>13</v>
      </c>
      <c r="E35" s="4">
        <v>3</v>
      </c>
      <c r="F35" s="4" t="s">
        <v>17</v>
      </c>
      <c r="G35" s="4">
        <v>105</v>
      </c>
      <c r="H35" s="4">
        <v>-125</v>
      </c>
      <c r="I35" s="4">
        <v>6</v>
      </c>
      <c r="J35" s="4" t="s">
        <v>14</v>
      </c>
      <c r="K35" s="4"/>
      <c r="L35">
        <f>IF((E35-C35)&gt;0,1,0)</f>
        <v>0</v>
      </c>
      <c r="M35">
        <f>IF(G35&lt;=-99,1,0)</f>
        <v>0</v>
      </c>
      <c r="N35">
        <f>IF(J35="O",1,0)</f>
        <v>1</v>
      </c>
      <c r="O35">
        <f>IF(H35&lt;=-99,1,0)</f>
        <v>1</v>
      </c>
      <c r="P35">
        <f t="shared" si="0"/>
        <v>0</v>
      </c>
      <c r="Q35">
        <f t="shared" si="1"/>
        <v>0</v>
      </c>
      <c r="R35">
        <f>IF((C35-E35)&gt;0,1,0)</f>
        <v>1</v>
      </c>
      <c r="T35" s="4"/>
    </row>
    <row r="36" spans="1:20" x14ac:dyDescent="0.2">
      <c r="A36" s="5">
        <v>43889</v>
      </c>
      <c r="B36" s="4" t="s">
        <v>13</v>
      </c>
      <c r="C36" s="4">
        <v>2</v>
      </c>
      <c r="D36" s="4" t="s">
        <v>15</v>
      </c>
      <c r="E36" s="4">
        <v>5</v>
      </c>
      <c r="F36" s="4" t="s">
        <v>17</v>
      </c>
      <c r="G36" s="4">
        <v>-175</v>
      </c>
      <c r="H36" s="4">
        <v>155</v>
      </c>
      <c r="I36" s="4">
        <v>6</v>
      </c>
      <c r="J36" s="4" t="s">
        <v>14</v>
      </c>
      <c r="K36" s="4"/>
      <c r="L36">
        <f>IF((E36-C36)&gt;0,1,0)</f>
        <v>1</v>
      </c>
      <c r="M36">
        <f>IF(G36&lt;=-99,1,0)</f>
        <v>1</v>
      </c>
      <c r="N36">
        <f>IF(J36="O",1,0)</f>
        <v>1</v>
      </c>
      <c r="O36">
        <f>IF(H36&lt;=-99,1,0)</f>
        <v>0</v>
      </c>
      <c r="P36">
        <f t="shared" si="0"/>
        <v>2</v>
      </c>
      <c r="Q36">
        <f t="shared" si="1"/>
        <v>1</v>
      </c>
      <c r="R36">
        <f>IF((C36-E36)&gt;0,1,0)</f>
        <v>0</v>
      </c>
      <c r="T36" s="4"/>
    </row>
    <row r="37" spans="1:20" x14ac:dyDescent="0.2">
      <c r="A37" s="5">
        <v>43886</v>
      </c>
      <c r="B37" s="4" t="s">
        <v>29</v>
      </c>
      <c r="C37" s="4">
        <v>2</v>
      </c>
      <c r="D37" s="4" t="s">
        <v>15</v>
      </c>
      <c r="E37" s="4">
        <v>4</v>
      </c>
      <c r="F37" s="4" t="s">
        <v>17</v>
      </c>
      <c r="G37" s="4">
        <v>-240</v>
      </c>
      <c r="H37" s="4">
        <v>200</v>
      </c>
      <c r="I37" s="4">
        <v>6</v>
      </c>
      <c r="J37" s="4" t="s">
        <v>25</v>
      </c>
      <c r="K37" s="4"/>
      <c r="L37">
        <f>IF((E37-C37)&gt;0,1,0)</f>
        <v>1</v>
      </c>
      <c r="M37">
        <f>IF(G37&lt;=-99,1,0)</f>
        <v>1</v>
      </c>
      <c r="N37">
        <f>IF(J37="O",1,0)</f>
        <v>0</v>
      </c>
      <c r="O37">
        <f>IF(H37&lt;=-99,1,0)</f>
        <v>0</v>
      </c>
      <c r="P37">
        <f t="shared" si="0"/>
        <v>2</v>
      </c>
      <c r="Q37">
        <f t="shared" si="1"/>
        <v>1</v>
      </c>
      <c r="R37">
        <f>IF((C37-E37)&gt;0,1,0)</f>
        <v>0</v>
      </c>
      <c r="T37" s="4"/>
    </row>
    <row r="38" spans="1:20" x14ac:dyDescent="0.2">
      <c r="A38" s="5">
        <v>43883</v>
      </c>
      <c r="B38" s="4" t="s">
        <v>18</v>
      </c>
      <c r="C38" s="4">
        <v>2</v>
      </c>
      <c r="D38" s="4" t="s">
        <v>15</v>
      </c>
      <c r="E38" s="4">
        <v>4</v>
      </c>
      <c r="F38" s="4" t="s">
        <v>17</v>
      </c>
      <c r="G38" s="4">
        <v>-155</v>
      </c>
      <c r="H38" s="4">
        <v>135</v>
      </c>
      <c r="I38" s="4">
        <v>6</v>
      </c>
      <c r="J38" s="4" t="s">
        <v>25</v>
      </c>
      <c r="K38" s="4"/>
      <c r="L38">
        <f>IF((E38-C38)&gt;0,1,0)</f>
        <v>1</v>
      </c>
      <c r="M38">
        <f>IF(G38&lt;=-99,1,0)</f>
        <v>1</v>
      </c>
      <c r="N38">
        <f>IF(J38="O",1,0)</f>
        <v>0</v>
      </c>
      <c r="O38">
        <f>IF(H38&lt;=-99,1,0)</f>
        <v>0</v>
      </c>
      <c r="P38">
        <f t="shared" si="0"/>
        <v>2</v>
      </c>
      <c r="Q38">
        <f t="shared" si="1"/>
        <v>1</v>
      </c>
      <c r="R38">
        <f>IF((C38-E38)&gt;0,1,0)</f>
        <v>0</v>
      </c>
      <c r="T38" s="4"/>
    </row>
    <row r="39" spans="1:20" x14ac:dyDescent="0.2">
      <c r="A39" s="5">
        <v>43879</v>
      </c>
      <c r="B39" s="4" t="s">
        <v>30</v>
      </c>
      <c r="C39" s="4">
        <v>1</v>
      </c>
      <c r="D39" s="4" t="s">
        <v>15</v>
      </c>
      <c r="E39" s="4">
        <v>5</v>
      </c>
      <c r="F39" s="4" t="s">
        <v>17</v>
      </c>
      <c r="G39" s="4">
        <v>-155</v>
      </c>
      <c r="H39" s="4">
        <v>135</v>
      </c>
      <c r="I39" s="4">
        <v>5.5</v>
      </c>
      <c r="J39" s="4" t="s">
        <v>14</v>
      </c>
      <c r="K39" s="4"/>
      <c r="L39">
        <f>IF((E39-C39)&gt;0,1,0)</f>
        <v>1</v>
      </c>
      <c r="M39">
        <f>IF(G39&lt;=-99,1,0)</f>
        <v>1</v>
      </c>
      <c r="N39">
        <f>IF(J39="O",1,0)</f>
        <v>1</v>
      </c>
      <c r="O39">
        <f>IF(H39&lt;=-99,1,0)</f>
        <v>0</v>
      </c>
      <c r="P39">
        <f t="shared" si="0"/>
        <v>2</v>
      </c>
      <c r="Q39">
        <f t="shared" si="1"/>
        <v>1</v>
      </c>
      <c r="R39">
        <f>IF((C39-E39)&gt;0,1,0)</f>
        <v>0</v>
      </c>
      <c r="T39" s="4"/>
    </row>
    <row r="40" spans="1:20" x14ac:dyDescent="0.2">
      <c r="A40" s="5">
        <v>43871</v>
      </c>
      <c r="B40" s="4" t="s">
        <v>33</v>
      </c>
      <c r="C40" s="4">
        <v>1</v>
      </c>
      <c r="D40" s="4" t="s">
        <v>15</v>
      </c>
      <c r="E40" s="4">
        <v>4</v>
      </c>
      <c r="F40" s="4" t="s">
        <v>17</v>
      </c>
      <c r="G40" s="4">
        <v>-135</v>
      </c>
      <c r="H40" s="4">
        <v>115</v>
      </c>
      <c r="I40" s="4">
        <v>6.5</v>
      </c>
      <c r="J40" s="4" t="s">
        <v>12</v>
      </c>
      <c r="K40" s="4"/>
      <c r="L40">
        <f>IF((E40-C40)&gt;0,1,0)</f>
        <v>1</v>
      </c>
      <c r="M40">
        <f>IF(G40&lt;=-99,1,0)</f>
        <v>1</v>
      </c>
      <c r="N40">
        <f>IF(J40="O",1,0)</f>
        <v>0</v>
      </c>
      <c r="O40">
        <f>IF(H40&lt;=-99,1,0)</f>
        <v>0</v>
      </c>
      <c r="P40">
        <f t="shared" si="0"/>
        <v>2</v>
      </c>
      <c r="Q40">
        <f t="shared" si="1"/>
        <v>1</v>
      </c>
      <c r="R40">
        <f>IF((C40-E40)&gt;0,1,0)</f>
        <v>0</v>
      </c>
      <c r="T40" s="4"/>
    </row>
    <row r="41" spans="1:20" x14ac:dyDescent="0.2">
      <c r="A41" s="5">
        <v>43867</v>
      </c>
      <c r="B41" s="4" t="s">
        <v>20</v>
      </c>
      <c r="C41" s="4">
        <v>5</v>
      </c>
      <c r="D41" s="4" t="s">
        <v>15</v>
      </c>
      <c r="E41" s="4">
        <v>0</v>
      </c>
      <c r="F41" s="4" t="s">
        <v>11</v>
      </c>
      <c r="G41" s="4">
        <v>-230</v>
      </c>
      <c r="H41" s="4">
        <v>190</v>
      </c>
      <c r="I41" s="4">
        <v>6</v>
      </c>
      <c r="J41" s="4" t="s">
        <v>12</v>
      </c>
      <c r="K41" s="4"/>
      <c r="L41">
        <f>IF((E41-C41)&gt;0,1,0)</f>
        <v>0</v>
      </c>
      <c r="M41">
        <f>IF(G41&lt;=-99,1,0)</f>
        <v>1</v>
      </c>
      <c r="N41">
        <f>IF(J41="O",1,0)</f>
        <v>0</v>
      </c>
      <c r="O41">
        <f>IF(H41&lt;=-99,1,0)</f>
        <v>0</v>
      </c>
      <c r="P41">
        <f t="shared" si="0"/>
        <v>1</v>
      </c>
      <c r="Q41">
        <f t="shared" si="1"/>
        <v>0</v>
      </c>
      <c r="R41">
        <f>IF((C41-E41)&gt;0,1,0)</f>
        <v>1</v>
      </c>
      <c r="T41" s="4"/>
    </row>
    <row r="42" spans="1:20" x14ac:dyDescent="0.2">
      <c r="A42" s="5">
        <v>43864</v>
      </c>
      <c r="B42" s="4" t="s">
        <v>15</v>
      </c>
      <c r="C42" s="4">
        <v>3</v>
      </c>
      <c r="D42" s="4" t="s">
        <v>34</v>
      </c>
      <c r="E42" s="4">
        <v>0</v>
      </c>
      <c r="F42" s="4" t="s">
        <v>17</v>
      </c>
      <c r="G42" s="4">
        <v>180</v>
      </c>
      <c r="H42" s="4">
        <v>-220</v>
      </c>
      <c r="I42" s="4">
        <v>6</v>
      </c>
      <c r="J42" s="4" t="s">
        <v>12</v>
      </c>
      <c r="K42" s="4"/>
      <c r="L42">
        <f>IF((E42-C42)&gt;0,1,0)</f>
        <v>0</v>
      </c>
      <c r="M42">
        <f>IF(G42&lt;=-99,1,0)</f>
        <v>0</v>
      </c>
      <c r="N42">
        <f>IF(J42="O",1,0)</f>
        <v>0</v>
      </c>
      <c r="O42">
        <f>IF(H42&lt;=-99,1,0)</f>
        <v>1</v>
      </c>
      <c r="P42">
        <f t="shared" si="0"/>
        <v>0</v>
      </c>
      <c r="Q42">
        <f t="shared" si="1"/>
        <v>0</v>
      </c>
      <c r="R42">
        <f>IF((C42-E42)&gt;0,1,0)</f>
        <v>1</v>
      </c>
      <c r="T42" s="4"/>
    </row>
    <row r="43" spans="1:20" x14ac:dyDescent="0.2">
      <c r="A43" s="5">
        <v>43848</v>
      </c>
      <c r="B43" s="4" t="s">
        <v>24</v>
      </c>
      <c r="C43" s="4">
        <v>1</v>
      </c>
      <c r="D43" s="4" t="s">
        <v>15</v>
      </c>
      <c r="E43" s="4">
        <v>4</v>
      </c>
      <c r="F43" s="4" t="s">
        <v>17</v>
      </c>
      <c r="G43" s="4">
        <v>-155</v>
      </c>
      <c r="H43" s="4">
        <v>135</v>
      </c>
      <c r="I43" s="4">
        <v>5.5</v>
      </c>
      <c r="J43" s="4" t="s">
        <v>12</v>
      </c>
      <c r="K43" s="4"/>
      <c r="L43">
        <f>IF((E43-C43)&gt;0,1,0)</f>
        <v>1</v>
      </c>
      <c r="M43">
        <f>IF(G43&lt;=-99,1,0)</f>
        <v>1</v>
      </c>
      <c r="N43">
        <f>IF(J43="O",1,0)</f>
        <v>0</v>
      </c>
      <c r="O43">
        <f>IF(H43&lt;=-99,1,0)</f>
        <v>0</v>
      </c>
      <c r="P43">
        <f t="shared" si="0"/>
        <v>2</v>
      </c>
      <c r="Q43">
        <f t="shared" si="1"/>
        <v>1</v>
      </c>
      <c r="R43">
        <f>IF((C43-E43)&gt;0,1,0)</f>
        <v>0</v>
      </c>
      <c r="T43" s="4"/>
    </row>
    <row r="44" spans="1:20" x14ac:dyDescent="0.2">
      <c r="A44" s="5">
        <v>43846</v>
      </c>
      <c r="B44" s="4" t="s">
        <v>21</v>
      </c>
      <c r="C44" s="4">
        <v>4</v>
      </c>
      <c r="D44" s="4" t="s">
        <v>15</v>
      </c>
      <c r="E44" s="4">
        <v>1</v>
      </c>
      <c r="F44" s="4" t="s">
        <v>11</v>
      </c>
      <c r="G44" s="4">
        <v>-130</v>
      </c>
      <c r="H44" s="4">
        <v>110</v>
      </c>
      <c r="I44" s="4">
        <v>6</v>
      </c>
      <c r="J44" s="4" t="s">
        <v>12</v>
      </c>
      <c r="K44" s="4"/>
      <c r="L44">
        <f>IF((E44-C44)&gt;0,1,0)</f>
        <v>0</v>
      </c>
      <c r="M44">
        <f>IF(G44&lt;=-99,1,0)</f>
        <v>1</v>
      </c>
      <c r="N44">
        <f>IF(J44="O",1,0)</f>
        <v>0</v>
      </c>
      <c r="O44">
        <f>IF(H44&lt;=-99,1,0)</f>
        <v>0</v>
      </c>
      <c r="P44">
        <f t="shared" si="0"/>
        <v>1</v>
      </c>
      <c r="Q44">
        <f t="shared" si="1"/>
        <v>0</v>
      </c>
      <c r="R44">
        <f>IF((C44-E44)&gt;0,1,0)</f>
        <v>1</v>
      </c>
      <c r="T44" s="4"/>
    </row>
    <row r="45" spans="1:20" x14ac:dyDescent="0.2">
      <c r="A45" s="5">
        <v>43830</v>
      </c>
      <c r="B45" s="4" t="s">
        <v>15</v>
      </c>
      <c r="C45" s="4">
        <v>3</v>
      </c>
      <c r="D45" s="4" t="s">
        <v>24</v>
      </c>
      <c r="E45" s="4">
        <v>5</v>
      </c>
      <c r="F45" s="4" t="s">
        <v>11</v>
      </c>
      <c r="G45" s="4">
        <v>-105</v>
      </c>
      <c r="H45" s="4">
        <v>-115</v>
      </c>
      <c r="I45" s="4">
        <v>5.5</v>
      </c>
      <c r="J45" s="4" t="s">
        <v>14</v>
      </c>
      <c r="K45" s="4"/>
      <c r="L45">
        <f>IF((E45-C45)&gt;0,1,0)</f>
        <v>1</v>
      </c>
      <c r="M45">
        <f>IF(G45&lt;=-99,1,0)</f>
        <v>1</v>
      </c>
      <c r="N45">
        <f>IF(J45="O",1,0)</f>
        <v>1</v>
      </c>
      <c r="O45">
        <f>IF(H45&lt;=-99,1,0)</f>
        <v>1</v>
      </c>
      <c r="P45">
        <f t="shared" si="0"/>
        <v>2</v>
      </c>
      <c r="Q45">
        <f t="shared" si="1"/>
        <v>1</v>
      </c>
      <c r="R45">
        <f>IF((C45-E45)&gt;0,1,0)</f>
        <v>0</v>
      </c>
      <c r="T45" s="4"/>
    </row>
    <row r="46" spans="1:20" x14ac:dyDescent="0.2">
      <c r="A46" s="5">
        <v>43828</v>
      </c>
      <c r="B46" s="4" t="s">
        <v>15</v>
      </c>
      <c r="C46" s="4">
        <v>2</v>
      </c>
      <c r="D46" s="4" t="s">
        <v>35</v>
      </c>
      <c r="E46" s="4">
        <v>1</v>
      </c>
      <c r="F46" s="4" t="s">
        <v>17</v>
      </c>
      <c r="G46" s="4">
        <v>-110</v>
      </c>
      <c r="H46" s="4">
        <v>-110</v>
      </c>
      <c r="I46" s="4">
        <v>5.5</v>
      </c>
      <c r="J46" s="4" t="s">
        <v>12</v>
      </c>
      <c r="K46" s="4"/>
      <c r="L46">
        <f>IF((E46-C46)&gt;0,1,0)</f>
        <v>0</v>
      </c>
      <c r="M46">
        <f>IF(G46&lt;=-99,1,0)</f>
        <v>1</v>
      </c>
      <c r="N46">
        <f>IF(J46="O",1,0)</f>
        <v>0</v>
      </c>
      <c r="O46">
        <f>IF(H46&lt;=-99,1,0)</f>
        <v>1</v>
      </c>
      <c r="P46">
        <f t="shared" si="0"/>
        <v>1</v>
      </c>
      <c r="Q46">
        <f t="shared" si="1"/>
        <v>0</v>
      </c>
      <c r="R46">
        <f>IF((C46-E46)&gt;0,1,0)</f>
        <v>1</v>
      </c>
      <c r="T46" s="4"/>
    </row>
    <row r="47" spans="1:20" x14ac:dyDescent="0.2">
      <c r="A47" s="5">
        <v>43827</v>
      </c>
      <c r="B47" s="4" t="s">
        <v>15</v>
      </c>
      <c r="C47" s="4">
        <v>1</v>
      </c>
      <c r="D47" s="4" t="s">
        <v>29</v>
      </c>
      <c r="E47" s="4">
        <v>6</v>
      </c>
      <c r="F47" s="4" t="s">
        <v>11</v>
      </c>
      <c r="G47" s="4">
        <v>110</v>
      </c>
      <c r="H47" s="4">
        <v>-130</v>
      </c>
      <c r="I47" s="4">
        <v>6</v>
      </c>
      <c r="J47" s="4" t="s">
        <v>14</v>
      </c>
      <c r="K47" s="4"/>
      <c r="L47">
        <f>IF((E47-C47)&gt;0,1,0)</f>
        <v>1</v>
      </c>
      <c r="M47">
        <f>IF(G47&lt;=-99,1,0)</f>
        <v>0</v>
      </c>
      <c r="N47">
        <f>IF(J47="O",1,0)</f>
        <v>1</v>
      </c>
      <c r="O47">
        <f>IF(H47&lt;=-99,1,0)</f>
        <v>1</v>
      </c>
      <c r="P47">
        <f t="shared" si="0"/>
        <v>1</v>
      </c>
      <c r="Q47">
        <f t="shared" si="1"/>
        <v>0</v>
      </c>
      <c r="R47">
        <f>IF((C47-E47)&gt;0,1,0)</f>
        <v>0</v>
      </c>
      <c r="T47" s="4"/>
    </row>
    <row r="48" spans="1:20" x14ac:dyDescent="0.2">
      <c r="A48" s="5">
        <v>43822</v>
      </c>
      <c r="B48" s="4" t="s">
        <v>13</v>
      </c>
      <c r="C48" s="4">
        <v>1</v>
      </c>
      <c r="D48" s="4" t="s">
        <v>15</v>
      </c>
      <c r="E48" s="4">
        <v>5</v>
      </c>
      <c r="F48" s="4" t="s">
        <v>17</v>
      </c>
      <c r="G48" s="4">
        <v>-175</v>
      </c>
      <c r="H48" s="4">
        <v>155</v>
      </c>
      <c r="I48" s="4">
        <v>6</v>
      </c>
      <c r="J48" s="4" t="s">
        <v>25</v>
      </c>
      <c r="K48" s="4"/>
      <c r="L48">
        <f>IF((E48-C48)&gt;0,1,0)</f>
        <v>1</v>
      </c>
      <c r="M48">
        <f>IF(G48&lt;=-99,1,0)</f>
        <v>1</v>
      </c>
      <c r="N48">
        <f>IF(J48="O",1,0)</f>
        <v>0</v>
      </c>
      <c r="O48">
        <f>IF(H48&lt;=-99,1,0)</f>
        <v>0</v>
      </c>
      <c r="P48">
        <f t="shared" si="0"/>
        <v>2</v>
      </c>
      <c r="Q48">
        <f t="shared" si="1"/>
        <v>1</v>
      </c>
      <c r="R48">
        <f>IF((C48-E48)&gt;0,1,0)</f>
        <v>0</v>
      </c>
      <c r="T48" s="4"/>
    </row>
    <row r="49" spans="1:20" x14ac:dyDescent="0.2">
      <c r="A49" s="5">
        <v>43820</v>
      </c>
      <c r="B49" s="4" t="s">
        <v>15</v>
      </c>
      <c r="C49" s="4">
        <v>5</v>
      </c>
      <c r="D49" s="4" t="s">
        <v>26</v>
      </c>
      <c r="E49" s="4">
        <v>4</v>
      </c>
      <c r="F49" s="4" t="s">
        <v>17</v>
      </c>
      <c r="G49" s="4">
        <v>120</v>
      </c>
      <c r="H49" s="4">
        <v>-140</v>
      </c>
      <c r="I49" s="4">
        <v>6</v>
      </c>
      <c r="J49" s="4" t="s">
        <v>14</v>
      </c>
      <c r="K49" s="4"/>
      <c r="L49">
        <f>IF((E49-C49)&gt;0,1,0)</f>
        <v>0</v>
      </c>
      <c r="M49">
        <f>IF(G49&lt;=-99,1,0)</f>
        <v>0</v>
      </c>
      <c r="N49">
        <f>IF(J49="O",1,0)</f>
        <v>1</v>
      </c>
      <c r="O49">
        <f>IF(H49&lt;=-99,1,0)</f>
        <v>1</v>
      </c>
      <c r="P49">
        <f t="shared" si="0"/>
        <v>0</v>
      </c>
      <c r="Q49">
        <f t="shared" si="1"/>
        <v>0</v>
      </c>
      <c r="R49">
        <f>IF((C49-E49)&gt;0,1,0)</f>
        <v>1</v>
      </c>
      <c r="T49" s="4"/>
    </row>
    <row r="50" spans="1:20" x14ac:dyDescent="0.2">
      <c r="A50" s="5">
        <v>43818</v>
      </c>
      <c r="B50" s="4" t="s">
        <v>10</v>
      </c>
      <c r="C50" s="4">
        <v>1</v>
      </c>
      <c r="D50" s="4" t="s">
        <v>15</v>
      </c>
      <c r="E50" s="4">
        <v>6</v>
      </c>
      <c r="F50" s="4" t="s">
        <v>17</v>
      </c>
      <c r="G50" s="4">
        <v>-140</v>
      </c>
      <c r="H50" s="4">
        <v>120</v>
      </c>
      <c r="I50" s="4">
        <v>6</v>
      </c>
      <c r="J50" s="4" t="s">
        <v>14</v>
      </c>
      <c r="K50" s="4"/>
      <c r="L50">
        <f>IF((E50-C50)&gt;0,1,0)</f>
        <v>1</v>
      </c>
      <c r="M50">
        <f>IF(G50&lt;=-99,1,0)</f>
        <v>1</v>
      </c>
      <c r="N50">
        <f>IF(J50="O",1,0)</f>
        <v>1</v>
      </c>
      <c r="O50">
        <f>IF(H50&lt;=-99,1,0)</f>
        <v>0</v>
      </c>
      <c r="P50">
        <f t="shared" si="0"/>
        <v>2</v>
      </c>
      <c r="Q50">
        <f t="shared" si="1"/>
        <v>1</v>
      </c>
      <c r="R50">
        <f>IF((C50-E50)&gt;0,1,0)</f>
        <v>0</v>
      </c>
      <c r="T50" s="4"/>
    </row>
    <row r="51" spans="1:20" x14ac:dyDescent="0.2">
      <c r="A51" s="5">
        <v>43816</v>
      </c>
      <c r="B51" s="4" t="s">
        <v>35</v>
      </c>
      <c r="C51" s="4">
        <v>1</v>
      </c>
      <c r="D51" s="4" t="s">
        <v>15</v>
      </c>
      <c r="E51" s="4">
        <v>4</v>
      </c>
      <c r="F51" s="4" t="s">
        <v>17</v>
      </c>
      <c r="G51" s="4">
        <v>-135</v>
      </c>
      <c r="H51" s="4">
        <v>115</v>
      </c>
      <c r="I51" s="4">
        <v>5.5</v>
      </c>
      <c r="J51" s="4" t="s">
        <v>12</v>
      </c>
      <c r="K51" s="4"/>
      <c r="L51">
        <f>IF((E51-C51)&gt;0,1,0)</f>
        <v>1</v>
      </c>
      <c r="M51">
        <f>IF(G51&lt;=-99,1,0)</f>
        <v>1</v>
      </c>
      <c r="N51">
        <f>IF(J51="O",1,0)</f>
        <v>0</v>
      </c>
      <c r="O51">
        <f>IF(H51&lt;=-99,1,0)</f>
        <v>0</v>
      </c>
      <c r="P51">
        <f t="shared" si="0"/>
        <v>2</v>
      </c>
      <c r="Q51">
        <f t="shared" si="1"/>
        <v>1</v>
      </c>
      <c r="R51">
        <f>IF((C51-E51)&gt;0,1,0)</f>
        <v>0</v>
      </c>
      <c r="T51" s="4"/>
    </row>
    <row r="52" spans="1:20" x14ac:dyDescent="0.2">
      <c r="A52" s="5">
        <v>43806</v>
      </c>
      <c r="B52" s="4" t="s">
        <v>26</v>
      </c>
      <c r="C52" s="4">
        <v>3</v>
      </c>
      <c r="D52" s="4" t="s">
        <v>15</v>
      </c>
      <c r="E52" s="4">
        <v>4</v>
      </c>
      <c r="F52" s="4" t="s">
        <v>17</v>
      </c>
      <c r="G52" s="4">
        <v>-210</v>
      </c>
      <c r="H52" s="4">
        <v>175</v>
      </c>
      <c r="I52" s="4">
        <v>6</v>
      </c>
      <c r="J52" s="4" t="s">
        <v>14</v>
      </c>
      <c r="K52" s="4"/>
      <c r="L52">
        <f>IF((E52-C52)&gt;0,1,0)</f>
        <v>1</v>
      </c>
      <c r="M52">
        <f>IF(G52&lt;=-99,1,0)</f>
        <v>1</v>
      </c>
      <c r="N52">
        <f>IF(J52="O",1,0)</f>
        <v>1</v>
      </c>
      <c r="O52">
        <f>IF(H52&lt;=-99,1,0)</f>
        <v>0</v>
      </c>
      <c r="P52">
        <f t="shared" si="0"/>
        <v>2</v>
      </c>
      <c r="Q52">
        <f t="shared" si="1"/>
        <v>1</v>
      </c>
      <c r="R52">
        <f>IF((C52-E52)&gt;0,1,0)</f>
        <v>0</v>
      </c>
      <c r="T52" s="4"/>
    </row>
    <row r="53" spans="1:20" x14ac:dyDescent="0.2">
      <c r="A53" s="5">
        <v>43804</v>
      </c>
      <c r="B53" s="4" t="s">
        <v>22</v>
      </c>
      <c r="C53" s="4">
        <v>3</v>
      </c>
      <c r="D53" s="4" t="s">
        <v>15</v>
      </c>
      <c r="E53" s="4">
        <v>1</v>
      </c>
      <c r="F53" s="4" t="s">
        <v>11</v>
      </c>
      <c r="G53" s="4">
        <v>-145</v>
      </c>
      <c r="H53" s="4">
        <v>125</v>
      </c>
      <c r="I53" s="4">
        <v>5.5</v>
      </c>
      <c r="J53" s="4" t="s">
        <v>12</v>
      </c>
      <c r="K53" s="4"/>
      <c r="L53">
        <f>IF((E53-C53)&gt;0,1,0)</f>
        <v>0</v>
      </c>
      <c r="M53">
        <f>IF(G53&lt;=-99,1,0)</f>
        <v>1</v>
      </c>
      <c r="N53">
        <f>IF(J53="O",1,0)</f>
        <v>0</v>
      </c>
      <c r="O53">
        <f>IF(H53&lt;=-99,1,0)</f>
        <v>0</v>
      </c>
      <c r="P53">
        <f t="shared" si="0"/>
        <v>1</v>
      </c>
      <c r="Q53">
        <f t="shared" si="1"/>
        <v>0</v>
      </c>
      <c r="R53">
        <f>IF((C53-E53)&gt;0,1,0)</f>
        <v>1</v>
      </c>
      <c r="T53" s="4"/>
    </row>
    <row r="54" spans="1:20" x14ac:dyDescent="0.2">
      <c r="A54" s="5">
        <v>43798</v>
      </c>
      <c r="B54" s="4" t="s">
        <v>34</v>
      </c>
      <c r="C54" s="4">
        <v>1</v>
      </c>
      <c r="D54" s="4" t="s">
        <v>15</v>
      </c>
      <c r="E54" s="4">
        <v>6</v>
      </c>
      <c r="F54" s="4" t="s">
        <v>17</v>
      </c>
      <c r="G54" s="4">
        <v>-275</v>
      </c>
      <c r="H54" s="4">
        <v>235</v>
      </c>
      <c r="I54" s="4">
        <v>6</v>
      </c>
      <c r="J54" s="4" t="s">
        <v>14</v>
      </c>
      <c r="K54" s="4"/>
      <c r="L54">
        <f>IF((E54-C54)&gt;0,1,0)</f>
        <v>1</v>
      </c>
      <c r="M54">
        <f>IF(G54&lt;=-99,1,0)</f>
        <v>1</v>
      </c>
      <c r="N54">
        <f>IF(J54="O",1,0)</f>
        <v>1</v>
      </c>
      <c r="O54">
        <f>IF(H54&lt;=-99,1,0)</f>
        <v>0</v>
      </c>
      <c r="P54">
        <f t="shared" si="0"/>
        <v>2</v>
      </c>
      <c r="Q54">
        <f t="shared" si="1"/>
        <v>1</v>
      </c>
      <c r="R54">
        <f>IF((C54-E54)&gt;0,1,0)</f>
        <v>0</v>
      </c>
      <c r="T54" s="4"/>
    </row>
    <row r="55" spans="1:20" x14ac:dyDescent="0.2">
      <c r="A55" s="5">
        <v>43794</v>
      </c>
      <c r="B55" s="4" t="s">
        <v>36</v>
      </c>
      <c r="C55" s="4">
        <v>1</v>
      </c>
      <c r="D55" s="4" t="s">
        <v>15</v>
      </c>
      <c r="E55" s="4">
        <v>2</v>
      </c>
      <c r="F55" s="4" t="s">
        <v>17</v>
      </c>
      <c r="G55" s="4">
        <v>-135</v>
      </c>
      <c r="H55" s="4">
        <v>115</v>
      </c>
      <c r="I55" s="4">
        <v>6</v>
      </c>
      <c r="J55" s="4" t="s">
        <v>12</v>
      </c>
      <c r="K55" s="4"/>
      <c r="L55">
        <f>IF((E55-C55)&gt;0,1,0)</f>
        <v>1</v>
      </c>
      <c r="M55">
        <f>IF(G55&lt;=-99,1,0)</f>
        <v>1</v>
      </c>
      <c r="N55">
        <f>IF(J55="O",1,0)</f>
        <v>0</v>
      </c>
      <c r="O55">
        <f>IF(H55&lt;=-99,1,0)</f>
        <v>0</v>
      </c>
      <c r="P55">
        <f t="shared" si="0"/>
        <v>2</v>
      </c>
      <c r="Q55">
        <f t="shared" si="1"/>
        <v>1</v>
      </c>
      <c r="R55">
        <f>IF((C55-E55)&gt;0,1,0)</f>
        <v>0</v>
      </c>
      <c r="T55" s="4"/>
    </row>
    <row r="56" spans="1:20" x14ac:dyDescent="0.2">
      <c r="A56" s="5">
        <v>43792</v>
      </c>
      <c r="B56" s="4" t="s">
        <v>37</v>
      </c>
      <c r="C56" s="4">
        <v>3</v>
      </c>
      <c r="D56" s="4" t="s">
        <v>15</v>
      </c>
      <c r="E56" s="4">
        <v>2</v>
      </c>
      <c r="F56" s="4" t="s">
        <v>11</v>
      </c>
      <c r="G56" s="4">
        <v>-125</v>
      </c>
      <c r="H56" s="4">
        <v>105</v>
      </c>
      <c r="I56" s="4">
        <v>6</v>
      </c>
      <c r="J56" s="4" t="s">
        <v>12</v>
      </c>
      <c r="K56" s="4"/>
      <c r="L56">
        <f>IF((E56-C56)&gt;0,1,0)</f>
        <v>0</v>
      </c>
      <c r="M56">
        <f>IF(G56&lt;=-99,1,0)</f>
        <v>1</v>
      </c>
      <c r="N56">
        <f>IF(J56="O",1,0)</f>
        <v>0</v>
      </c>
      <c r="O56">
        <f>IF(H56&lt;=-99,1,0)</f>
        <v>0</v>
      </c>
      <c r="P56">
        <f t="shared" si="0"/>
        <v>1</v>
      </c>
      <c r="Q56">
        <f t="shared" si="1"/>
        <v>0</v>
      </c>
      <c r="R56">
        <f>IF((C56-E56)&gt;0,1,0)</f>
        <v>1</v>
      </c>
      <c r="T56" s="4"/>
    </row>
    <row r="57" spans="1:20" x14ac:dyDescent="0.2">
      <c r="A57" s="5">
        <v>43784</v>
      </c>
      <c r="B57" s="4" t="s">
        <v>15</v>
      </c>
      <c r="C57" s="4">
        <v>1</v>
      </c>
      <c r="D57" s="4" t="s">
        <v>26</v>
      </c>
      <c r="E57" s="4">
        <v>2</v>
      </c>
      <c r="F57" s="4" t="s">
        <v>11</v>
      </c>
      <c r="G57" s="4">
        <v>120</v>
      </c>
      <c r="H57" s="4">
        <v>-140</v>
      </c>
      <c r="I57" s="4">
        <v>6.5</v>
      </c>
      <c r="J57" s="4" t="s">
        <v>12</v>
      </c>
      <c r="K57" s="4"/>
      <c r="L57">
        <f>IF((E57-C57)&gt;0,1,0)</f>
        <v>1</v>
      </c>
      <c r="M57">
        <f>IF(G57&lt;=-99,1,0)</f>
        <v>0</v>
      </c>
      <c r="N57">
        <f>IF(J57="O",1,0)</f>
        <v>0</v>
      </c>
      <c r="O57">
        <f>IF(H57&lt;=-99,1,0)</f>
        <v>1</v>
      </c>
      <c r="P57">
        <f t="shared" si="0"/>
        <v>1</v>
      </c>
      <c r="Q57">
        <f t="shared" si="1"/>
        <v>0</v>
      </c>
      <c r="R57">
        <f>IF((C57-E57)&gt;0,1,0)</f>
        <v>0</v>
      </c>
      <c r="T57" s="4"/>
    </row>
    <row r="58" spans="1:20" x14ac:dyDescent="0.2">
      <c r="A58" s="5">
        <v>43776</v>
      </c>
      <c r="B58" s="4" t="s">
        <v>21</v>
      </c>
      <c r="C58" s="4">
        <v>2</v>
      </c>
      <c r="D58" s="4" t="s">
        <v>15</v>
      </c>
      <c r="E58" s="4">
        <v>3</v>
      </c>
      <c r="F58" s="4" t="s">
        <v>17</v>
      </c>
      <c r="G58" s="4">
        <v>-120</v>
      </c>
      <c r="H58" s="4">
        <v>100</v>
      </c>
      <c r="I58" s="4">
        <v>6.5</v>
      </c>
      <c r="J58" s="4" t="s">
        <v>12</v>
      </c>
      <c r="K58" s="4"/>
      <c r="L58">
        <f>IF((E58-C58)&gt;0,1,0)</f>
        <v>1</v>
      </c>
      <c r="M58">
        <f>IF(G58&lt;=-99,1,0)</f>
        <v>1</v>
      </c>
      <c r="N58">
        <f>IF(J58="O",1,0)</f>
        <v>0</v>
      </c>
      <c r="O58">
        <f>IF(H58&lt;=-99,1,0)</f>
        <v>0</v>
      </c>
      <c r="P58">
        <f t="shared" si="0"/>
        <v>2</v>
      </c>
      <c r="Q58">
        <f t="shared" si="1"/>
        <v>1</v>
      </c>
      <c r="R58">
        <f>IF((C58-E58)&gt;0,1,0)</f>
        <v>0</v>
      </c>
      <c r="T58" s="4"/>
    </row>
    <row r="59" spans="1:20" x14ac:dyDescent="0.2">
      <c r="A59" s="5">
        <v>43774</v>
      </c>
      <c r="B59" s="4" t="s">
        <v>28</v>
      </c>
      <c r="C59" s="4">
        <v>1</v>
      </c>
      <c r="D59" s="4" t="s">
        <v>15</v>
      </c>
      <c r="E59" s="4">
        <v>4</v>
      </c>
      <c r="F59" s="4" t="s">
        <v>17</v>
      </c>
      <c r="G59" s="4">
        <v>-110</v>
      </c>
      <c r="H59" s="4">
        <v>-110</v>
      </c>
      <c r="I59" s="4">
        <v>6.5</v>
      </c>
      <c r="J59" s="4" t="s">
        <v>12</v>
      </c>
      <c r="K59" s="4"/>
      <c r="L59">
        <f>IF((E59-C59)&gt;0,1,0)</f>
        <v>1</v>
      </c>
      <c r="M59">
        <f>IF(G59&lt;=-99,1,0)</f>
        <v>1</v>
      </c>
      <c r="N59">
        <f>IF(J59="O",1,0)</f>
        <v>0</v>
      </c>
      <c r="O59">
        <f>IF(H59&lt;=-99,1,0)</f>
        <v>1</v>
      </c>
      <c r="P59">
        <f t="shared" si="0"/>
        <v>2</v>
      </c>
      <c r="Q59">
        <f t="shared" si="1"/>
        <v>1</v>
      </c>
      <c r="R59">
        <f>IF((C59-E59)&gt;0,1,0)</f>
        <v>0</v>
      </c>
      <c r="T59" s="4"/>
    </row>
    <row r="60" spans="1:20" x14ac:dyDescent="0.2">
      <c r="A60" s="5">
        <v>43764</v>
      </c>
      <c r="B60" s="4" t="s">
        <v>30</v>
      </c>
      <c r="C60" s="4">
        <v>4</v>
      </c>
      <c r="D60" s="4" t="s">
        <v>15</v>
      </c>
      <c r="E60" s="4">
        <v>7</v>
      </c>
      <c r="F60" s="4" t="s">
        <v>17</v>
      </c>
      <c r="G60" s="4">
        <v>-155</v>
      </c>
      <c r="H60" s="4">
        <v>135</v>
      </c>
      <c r="I60" s="4">
        <v>6</v>
      </c>
      <c r="J60" s="4" t="s">
        <v>14</v>
      </c>
      <c r="K60" s="4"/>
      <c r="L60">
        <f>IF((E60-C60)&gt;0,1,0)</f>
        <v>1</v>
      </c>
      <c r="M60">
        <f>IF(G60&lt;=-99,1,0)</f>
        <v>1</v>
      </c>
      <c r="N60">
        <f>IF(J60="O",1,0)</f>
        <v>1</v>
      </c>
      <c r="O60">
        <f>IF(H60&lt;=-99,1,0)</f>
        <v>0</v>
      </c>
      <c r="P60">
        <f t="shared" si="0"/>
        <v>2</v>
      </c>
      <c r="Q60">
        <f t="shared" si="1"/>
        <v>1</v>
      </c>
      <c r="R60">
        <f>IF((C60-E60)&gt;0,1,0)</f>
        <v>0</v>
      </c>
      <c r="T60" s="4"/>
    </row>
    <row r="61" spans="1:20" x14ac:dyDescent="0.2">
      <c r="A61" s="5">
        <v>43762</v>
      </c>
      <c r="B61" s="4" t="s">
        <v>15</v>
      </c>
      <c r="C61" s="4">
        <v>4</v>
      </c>
      <c r="D61" s="4" t="s">
        <v>38</v>
      </c>
      <c r="E61" s="4">
        <v>1</v>
      </c>
      <c r="F61" s="4" t="s">
        <v>17</v>
      </c>
      <c r="G61" s="4">
        <v>-110</v>
      </c>
      <c r="H61" s="4">
        <v>-110</v>
      </c>
      <c r="I61" s="4">
        <v>6.5</v>
      </c>
      <c r="J61" s="4" t="s">
        <v>12</v>
      </c>
      <c r="K61" s="4"/>
      <c r="L61">
        <f>IF((E61-C61)&gt;0,1,0)</f>
        <v>0</v>
      </c>
      <c r="M61">
        <f>IF(G61&lt;=-99,1,0)</f>
        <v>1</v>
      </c>
      <c r="N61">
        <f>IF(J61="O",1,0)</f>
        <v>0</v>
      </c>
      <c r="O61">
        <f>IF(H61&lt;=-99,1,0)</f>
        <v>1</v>
      </c>
      <c r="P61">
        <f t="shared" si="0"/>
        <v>1</v>
      </c>
      <c r="Q61">
        <f t="shared" si="1"/>
        <v>0</v>
      </c>
      <c r="R61">
        <f>IF((C61-E61)&gt;0,1,0)</f>
        <v>1</v>
      </c>
      <c r="T61" s="4"/>
    </row>
    <row r="62" spans="1:20" x14ac:dyDescent="0.2">
      <c r="A62" s="5">
        <v>43757</v>
      </c>
      <c r="B62" s="4" t="s">
        <v>39</v>
      </c>
      <c r="C62" s="4">
        <v>4</v>
      </c>
      <c r="D62" s="4" t="s">
        <v>15</v>
      </c>
      <c r="E62" s="4">
        <v>1</v>
      </c>
      <c r="F62" s="4" t="s">
        <v>11</v>
      </c>
      <c r="G62" s="4">
        <v>-155</v>
      </c>
      <c r="H62" s="4">
        <v>135</v>
      </c>
      <c r="I62" s="4">
        <v>5.5</v>
      </c>
      <c r="J62" s="4" t="s">
        <v>12</v>
      </c>
      <c r="K62" s="4"/>
      <c r="L62">
        <f>IF((E62-C62)&gt;0,1,0)</f>
        <v>0</v>
      </c>
      <c r="M62">
        <f>IF(G62&lt;=-99,1,0)</f>
        <v>1</v>
      </c>
      <c r="N62" t="s">
        <v>80</v>
      </c>
      <c r="O62">
        <f>IF(H62&lt;=-99,1,0)</f>
        <v>0</v>
      </c>
      <c r="P62">
        <f t="shared" si="0"/>
        <v>1</v>
      </c>
      <c r="Q62">
        <f t="shared" si="1"/>
        <v>0</v>
      </c>
      <c r="R62">
        <f>IF((C62-E62)&gt;0,1,0)</f>
        <v>1</v>
      </c>
      <c r="T62" s="4"/>
    </row>
    <row r="63" spans="1:20" x14ac:dyDescent="0.2">
      <c r="A63" s="6">
        <v>43900</v>
      </c>
      <c r="B63" s="7" t="s">
        <v>19</v>
      </c>
      <c r="C63" s="7">
        <v>5</v>
      </c>
      <c r="D63" s="7" t="s">
        <v>20</v>
      </c>
      <c r="E63" s="7">
        <v>2</v>
      </c>
      <c r="F63" s="7" t="s">
        <v>17</v>
      </c>
      <c r="G63" s="7">
        <v>150</v>
      </c>
      <c r="H63" s="7">
        <v>-170</v>
      </c>
      <c r="I63" s="7">
        <v>6</v>
      </c>
      <c r="J63" s="7" t="s">
        <v>14</v>
      </c>
      <c r="K63" s="7"/>
      <c r="L63">
        <f>IF((E63-C63)&gt;0,1,0)</f>
        <v>0</v>
      </c>
      <c r="M63">
        <f>IF(G63&lt;=-99,1,0)</f>
        <v>0</v>
      </c>
      <c r="N63">
        <f>IF(J63="O",1,0)</f>
        <v>1</v>
      </c>
      <c r="O63">
        <f>IF(H63&lt;=-99,1,0)</f>
        <v>1</v>
      </c>
      <c r="P63">
        <f t="shared" si="0"/>
        <v>0</v>
      </c>
      <c r="Q63">
        <f t="shared" si="1"/>
        <v>0</v>
      </c>
      <c r="R63">
        <f>IF((C63-E63)&gt;0,1,0)</f>
        <v>1</v>
      </c>
      <c r="T63" s="7"/>
    </row>
    <row r="64" spans="1:20" x14ac:dyDescent="0.2">
      <c r="A64" s="6">
        <v>43898</v>
      </c>
      <c r="B64" s="7" t="s">
        <v>28</v>
      </c>
      <c r="C64" s="7">
        <v>6</v>
      </c>
      <c r="D64" s="7" t="s">
        <v>19</v>
      </c>
      <c r="E64" s="7">
        <v>2</v>
      </c>
      <c r="F64" s="7" t="s">
        <v>11</v>
      </c>
      <c r="G64" s="7">
        <v>-175</v>
      </c>
      <c r="H64" s="7">
        <v>155</v>
      </c>
      <c r="I64" s="7">
        <v>6</v>
      </c>
      <c r="J64" s="7" t="s">
        <v>14</v>
      </c>
      <c r="K64" s="7"/>
      <c r="L64">
        <f>IF((E64-C64)&gt;0,1,0)</f>
        <v>0</v>
      </c>
      <c r="M64">
        <f>IF(G64&lt;=-99,1,0)</f>
        <v>1</v>
      </c>
      <c r="N64">
        <f>IF(J64="O",1,0)</f>
        <v>1</v>
      </c>
      <c r="O64">
        <f>IF(H64&lt;=-99,1,0)</f>
        <v>0</v>
      </c>
      <c r="P64">
        <f t="shared" si="0"/>
        <v>1</v>
      </c>
      <c r="Q64">
        <f t="shared" si="1"/>
        <v>0</v>
      </c>
      <c r="R64">
        <f>IF((C64-E64)&gt;0,1,0)</f>
        <v>1</v>
      </c>
      <c r="T64" s="7"/>
    </row>
    <row r="65" spans="1:20" x14ac:dyDescent="0.2">
      <c r="A65" s="6">
        <v>43897</v>
      </c>
      <c r="B65" s="7" t="s">
        <v>9</v>
      </c>
      <c r="C65" s="7">
        <v>5</v>
      </c>
      <c r="D65" s="7" t="s">
        <v>19</v>
      </c>
      <c r="E65" s="7">
        <v>2</v>
      </c>
      <c r="F65" s="7" t="s">
        <v>11</v>
      </c>
      <c r="G65" s="7">
        <v>-130</v>
      </c>
      <c r="H65" s="7">
        <v>110</v>
      </c>
      <c r="I65" s="7">
        <v>6.5</v>
      </c>
      <c r="J65" s="7" t="s">
        <v>14</v>
      </c>
      <c r="K65" s="7"/>
      <c r="L65">
        <f>IF((E65-C65)&gt;0,1,0)</f>
        <v>0</v>
      </c>
      <c r="M65">
        <f>IF(G65&lt;=-99,1,0)</f>
        <v>1</v>
      </c>
      <c r="N65">
        <f>IF(J65="O",1,0)</f>
        <v>1</v>
      </c>
      <c r="O65">
        <f>IF(H65&lt;=-99,1,0)</f>
        <v>0</v>
      </c>
      <c r="P65">
        <f t="shared" si="0"/>
        <v>1</v>
      </c>
      <c r="Q65">
        <f t="shared" si="1"/>
        <v>0</v>
      </c>
      <c r="R65">
        <f>IF((C65-E65)&gt;0,1,0)</f>
        <v>1</v>
      </c>
      <c r="T65" s="7"/>
    </row>
    <row r="66" spans="1:20" x14ac:dyDescent="0.2">
      <c r="A66" s="6">
        <v>43895</v>
      </c>
      <c r="B66" s="7" t="s">
        <v>19</v>
      </c>
      <c r="C66" s="7">
        <v>4</v>
      </c>
      <c r="D66" s="7" t="s">
        <v>10</v>
      </c>
      <c r="E66" s="7">
        <v>2</v>
      </c>
      <c r="F66" s="7" t="s">
        <v>17</v>
      </c>
      <c r="G66" s="7">
        <v>150</v>
      </c>
      <c r="H66" s="7">
        <v>-170</v>
      </c>
      <c r="I66" s="7">
        <v>6</v>
      </c>
      <c r="J66" s="7" t="s">
        <v>25</v>
      </c>
      <c r="K66" s="7"/>
      <c r="L66">
        <f>IF((E66-C66)&gt;0,1,0)</f>
        <v>0</v>
      </c>
      <c r="M66">
        <f>IF(G66&lt;=-99,1,0)</f>
        <v>0</v>
      </c>
      <c r="N66">
        <f>IF(J66="O",1,0)</f>
        <v>0</v>
      </c>
      <c r="O66">
        <f>IF(H66&lt;=-99,1,0)</f>
        <v>1</v>
      </c>
      <c r="P66">
        <f t="shared" si="0"/>
        <v>0</v>
      </c>
      <c r="Q66">
        <f t="shared" si="1"/>
        <v>0</v>
      </c>
      <c r="R66">
        <f>IF((C66-E66)&gt;0,1,0)</f>
        <v>1</v>
      </c>
      <c r="T66" s="7"/>
    </row>
    <row r="67" spans="1:20" x14ac:dyDescent="0.2">
      <c r="A67" s="6">
        <v>43893</v>
      </c>
      <c r="B67" s="7" t="s">
        <v>26</v>
      </c>
      <c r="C67" s="7">
        <v>3</v>
      </c>
      <c r="D67" s="7" t="s">
        <v>19</v>
      </c>
      <c r="E67" s="7">
        <v>7</v>
      </c>
      <c r="F67" s="7" t="s">
        <v>17</v>
      </c>
      <c r="G67" s="7">
        <v>-320</v>
      </c>
      <c r="H67" s="7">
        <v>260</v>
      </c>
      <c r="I67" s="7">
        <v>6.5</v>
      </c>
      <c r="J67" s="7" t="s">
        <v>14</v>
      </c>
      <c r="K67" s="7"/>
      <c r="L67">
        <f>IF((E67-C67)&gt;0,1,0)</f>
        <v>1</v>
      </c>
      <c r="M67">
        <f>IF(G67&lt;=-99,1,0)</f>
        <v>1</v>
      </c>
      <c r="N67">
        <f>IF(J67="O",1,0)</f>
        <v>1</v>
      </c>
      <c r="O67">
        <f>IF(H67&lt;=-99,1,0)</f>
        <v>0</v>
      </c>
      <c r="P67">
        <f t="shared" si="0"/>
        <v>2</v>
      </c>
      <c r="Q67">
        <f t="shared" si="1"/>
        <v>1</v>
      </c>
      <c r="R67">
        <f>IF((C67-E67)&gt;0,1,0)</f>
        <v>0</v>
      </c>
      <c r="T67" s="7"/>
    </row>
    <row r="68" spans="1:20" x14ac:dyDescent="0.2">
      <c r="A68" s="6">
        <v>43890</v>
      </c>
      <c r="B68" s="7" t="s">
        <v>19</v>
      </c>
      <c r="C68" s="7">
        <v>0</v>
      </c>
      <c r="D68" s="7" t="s">
        <v>29</v>
      </c>
      <c r="E68" s="7">
        <v>5</v>
      </c>
      <c r="F68" s="7" t="s">
        <v>11</v>
      </c>
      <c r="G68" s="7">
        <v>155</v>
      </c>
      <c r="H68" s="7">
        <v>-175</v>
      </c>
      <c r="I68" s="7">
        <v>6</v>
      </c>
      <c r="J68" s="7" t="s">
        <v>12</v>
      </c>
      <c r="K68" s="7"/>
      <c r="L68">
        <f>IF((E68-C68)&gt;0,1,0)</f>
        <v>1</v>
      </c>
      <c r="M68">
        <f>IF(G68&lt;=-99,1,0)</f>
        <v>0</v>
      </c>
      <c r="N68">
        <f>IF(J68="O",1,0)</f>
        <v>0</v>
      </c>
      <c r="O68">
        <f>IF(H68&lt;=-99,1,0)</f>
        <v>1</v>
      </c>
      <c r="P68">
        <f t="shared" ref="P68:P131" si="2">SUM(L68+M68)</f>
        <v>1</v>
      </c>
      <c r="Q68">
        <f t="shared" ref="Q68:Q131" si="3">IF(P68=2,1,0)</f>
        <v>0</v>
      </c>
      <c r="R68">
        <f>IF((C68-E68)&gt;0,1,0)</f>
        <v>0</v>
      </c>
      <c r="T68" s="7"/>
    </row>
    <row r="69" spans="1:20" x14ac:dyDescent="0.2">
      <c r="A69" s="6">
        <v>43889</v>
      </c>
      <c r="B69" s="7" t="s">
        <v>19</v>
      </c>
      <c r="C69" s="7">
        <v>2</v>
      </c>
      <c r="D69" s="7" t="s">
        <v>35</v>
      </c>
      <c r="E69" s="7">
        <v>3</v>
      </c>
      <c r="F69" s="7" t="s">
        <v>11</v>
      </c>
      <c r="G69" s="7">
        <v>170</v>
      </c>
      <c r="H69" s="7">
        <v>-200</v>
      </c>
      <c r="I69" s="7">
        <v>6</v>
      </c>
      <c r="J69" s="7" t="s">
        <v>12</v>
      </c>
      <c r="K69" s="7"/>
      <c r="L69">
        <f>IF((E69-C69)&gt;0,1,0)</f>
        <v>1</v>
      </c>
      <c r="M69">
        <f>IF(G69&lt;=-99,1,0)</f>
        <v>0</v>
      </c>
      <c r="N69">
        <f>IF(J69="O",1,0)</f>
        <v>0</v>
      </c>
      <c r="O69">
        <f>IF(H69&lt;=-99,1,0)</f>
        <v>1</v>
      </c>
      <c r="P69">
        <f t="shared" si="2"/>
        <v>1</v>
      </c>
      <c r="Q69">
        <f t="shared" si="3"/>
        <v>0</v>
      </c>
      <c r="R69">
        <f>IF((C69-E69)&gt;0,1,0)</f>
        <v>0</v>
      </c>
      <c r="T69" s="7"/>
    </row>
    <row r="70" spans="1:20" x14ac:dyDescent="0.2">
      <c r="A70" s="6">
        <v>43887</v>
      </c>
      <c r="B70" s="7" t="s">
        <v>19</v>
      </c>
      <c r="C70" s="7">
        <v>1</v>
      </c>
      <c r="D70" s="7" t="s">
        <v>24</v>
      </c>
      <c r="E70" s="7">
        <v>2</v>
      </c>
      <c r="F70" s="7" t="s">
        <v>11</v>
      </c>
      <c r="G70" s="7">
        <v>180</v>
      </c>
      <c r="H70" s="7">
        <v>-220</v>
      </c>
      <c r="I70" s="7">
        <v>6</v>
      </c>
      <c r="J70" s="7" t="s">
        <v>12</v>
      </c>
      <c r="K70" s="7"/>
      <c r="L70">
        <f>IF((E70-C70)&gt;0,1,0)</f>
        <v>1</v>
      </c>
      <c r="M70">
        <f>IF(G70&lt;=-99,1,0)</f>
        <v>0</v>
      </c>
      <c r="N70">
        <f>IF(J70="O",1,0)</f>
        <v>0</v>
      </c>
      <c r="O70">
        <f>IF(H70&lt;=-99,1,0)</f>
        <v>1</v>
      </c>
      <c r="P70">
        <f t="shared" si="2"/>
        <v>1</v>
      </c>
      <c r="Q70">
        <f t="shared" si="3"/>
        <v>0</v>
      </c>
      <c r="R70">
        <f>IF((C70-E70)&gt;0,1,0)</f>
        <v>0</v>
      </c>
      <c r="T70" s="7"/>
    </row>
    <row r="71" spans="1:20" x14ac:dyDescent="0.2">
      <c r="A71" s="6">
        <v>43883</v>
      </c>
      <c r="B71" s="7" t="s">
        <v>10</v>
      </c>
      <c r="C71" s="7">
        <v>5</v>
      </c>
      <c r="D71" s="7" t="s">
        <v>19</v>
      </c>
      <c r="E71" s="7">
        <v>2</v>
      </c>
      <c r="F71" s="7" t="s">
        <v>11</v>
      </c>
      <c r="G71" s="7">
        <v>-230</v>
      </c>
      <c r="H71" s="7">
        <v>190</v>
      </c>
      <c r="I71" s="7">
        <v>6</v>
      </c>
      <c r="J71" s="7" t="s">
        <v>14</v>
      </c>
      <c r="K71" s="7"/>
      <c r="L71">
        <f>IF((E71-C71)&gt;0,1,0)</f>
        <v>0</v>
      </c>
      <c r="M71">
        <f>IF(G71&lt;=-99,1,0)</f>
        <v>1</v>
      </c>
      <c r="N71">
        <f>IF(J71="O",1,0)</f>
        <v>1</v>
      </c>
      <c r="O71">
        <f>IF(H71&lt;=-99,1,0)</f>
        <v>0</v>
      </c>
      <c r="P71">
        <f t="shared" si="2"/>
        <v>1</v>
      </c>
      <c r="Q71">
        <f t="shared" si="3"/>
        <v>0</v>
      </c>
      <c r="R71">
        <f>IF((C71-E71)&gt;0,1,0)</f>
        <v>1</v>
      </c>
      <c r="T71" s="7"/>
    </row>
    <row r="72" spans="1:20" x14ac:dyDescent="0.2">
      <c r="A72" s="6">
        <v>43879</v>
      </c>
      <c r="B72" s="7" t="s">
        <v>40</v>
      </c>
      <c r="C72" s="7">
        <v>2</v>
      </c>
      <c r="D72" s="7" t="s">
        <v>19</v>
      </c>
      <c r="E72" s="7">
        <v>5</v>
      </c>
      <c r="F72" s="7" t="s">
        <v>17</v>
      </c>
      <c r="G72" s="7">
        <v>-140</v>
      </c>
      <c r="H72" s="7">
        <v>120</v>
      </c>
      <c r="I72" s="7">
        <v>6.5</v>
      </c>
      <c r="J72" s="7" t="s">
        <v>14</v>
      </c>
      <c r="K72" s="7"/>
      <c r="L72">
        <f>IF((E72-C72)&gt;0,1,0)</f>
        <v>1</v>
      </c>
      <c r="M72">
        <f>IF(G72&lt;=-99,1,0)</f>
        <v>1</v>
      </c>
      <c r="N72">
        <f>IF(J72="O",1,0)</f>
        <v>1</v>
      </c>
      <c r="O72">
        <f>IF(H72&lt;=-99,1,0)</f>
        <v>0</v>
      </c>
      <c r="P72">
        <f t="shared" si="2"/>
        <v>2</v>
      </c>
      <c r="Q72">
        <f t="shared" si="3"/>
        <v>1</v>
      </c>
      <c r="R72">
        <f>IF((C72-E72)&gt;0,1,0)</f>
        <v>0</v>
      </c>
      <c r="T72" s="7"/>
    </row>
    <row r="73" spans="1:20" x14ac:dyDescent="0.2">
      <c r="A73" s="6">
        <v>43877</v>
      </c>
      <c r="B73" s="7" t="s">
        <v>34</v>
      </c>
      <c r="C73" s="7">
        <v>1</v>
      </c>
      <c r="D73" s="7" t="s">
        <v>19</v>
      </c>
      <c r="E73" s="7">
        <v>5</v>
      </c>
      <c r="F73" s="7" t="s">
        <v>17</v>
      </c>
      <c r="G73" s="7">
        <v>-500</v>
      </c>
      <c r="H73" s="7">
        <v>400</v>
      </c>
      <c r="I73" s="7">
        <v>6</v>
      </c>
      <c r="J73" s="7" t="s">
        <v>25</v>
      </c>
      <c r="K73" s="7"/>
      <c r="L73">
        <f>IF((E73-C73)&gt;0,1,0)</f>
        <v>1</v>
      </c>
      <c r="M73">
        <f>IF(G73&lt;=-99,1,0)</f>
        <v>1</v>
      </c>
      <c r="N73">
        <f>IF(J73="O",1,0)</f>
        <v>0</v>
      </c>
      <c r="O73">
        <f>IF(H73&lt;=-99,1,0)</f>
        <v>0</v>
      </c>
      <c r="P73">
        <f t="shared" si="2"/>
        <v>2</v>
      </c>
      <c r="Q73">
        <f t="shared" si="3"/>
        <v>1</v>
      </c>
      <c r="R73">
        <f>IF((C73-E73)&gt;0,1,0)</f>
        <v>0</v>
      </c>
      <c r="T73" s="7"/>
    </row>
    <row r="74" spans="1:20" x14ac:dyDescent="0.2">
      <c r="A74" s="6">
        <v>43875</v>
      </c>
      <c r="B74" s="7" t="s">
        <v>21</v>
      </c>
      <c r="C74" s="7">
        <v>1</v>
      </c>
      <c r="D74" s="7" t="s">
        <v>19</v>
      </c>
      <c r="E74" s="7">
        <v>4</v>
      </c>
      <c r="F74" s="7" t="s">
        <v>17</v>
      </c>
      <c r="G74" s="7">
        <v>-180</v>
      </c>
      <c r="H74" s="7">
        <v>160</v>
      </c>
      <c r="I74" s="7">
        <v>6</v>
      </c>
      <c r="J74" s="7" t="s">
        <v>12</v>
      </c>
      <c r="K74" s="7"/>
      <c r="L74">
        <f>IF((E74-C74)&gt;0,1,0)</f>
        <v>1</v>
      </c>
      <c r="M74">
        <f>IF(G74&lt;=-99,1,0)</f>
        <v>1</v>
      </c>
      <c r="N74">
        <f>IF(J74="O",1,0)</f>
        <v>0</v>
      </c>
      <c r="O74">
        <f>IF(H74&lt;=-99,1,0)</f>
        <v>0</v>
      </c>
      <c r="P74">
        <f t="shared" si="2"/>
        <v>2</v>
      </c>
      <c r="Q74">
        <f t="shared" si="3"/>
        <v>1</v>
      </c>
      <c r="R74">
        <f>IF((C74-E74)&gt;0,1,0)</f>
        <v>0</v>
      </c>
      <c r="T74" s="7"/>
    </row>
    <row r="75" spans="1:20" x14ac:dyDescent="0.2">
      <c r="A75" s="6">
        <v>43872</v>
      </c>
      <c r="B75" s="7" t="s">
        <v>31</v>
      </c>
      <c r="C75" s="7">
        <v>2</v>
      </c>
      <c r="D75" s="7" t="s">
        <v>19</v>
      </c>
      <c r="E75" s="7">
        <v>1</v>
      </c>
      <c r="F75" s="7" t="s">
        <v>11</v>
      </c>
      <c r="G75" s="7">
        <v>-125</v>
      </c>
      <c r="H75" s="7">
        <v>105</v>
      </c>
      <c r="I75" s="7">
        <v>6</v>
      </c>
      <c r="J75" s="7" t="s">
        <v>12</v>
      </c>
      <c r="K75" s="7"/>
      <c r="L75">
        <f>IF((E75-C75)&gt;0,1,0)</f>
        <v>0</v>
      </c>
      <c r="M75">
        <f>IF(G75&lt;=-99,1,0)</f>
        <v>1</v>
      </c>
      <c r="N75">
        <f>IF(J75="O",1,0)</f>
        <v>0</v>
      </c>
      <c r="O75">
        <f>IF(H75&lt;=-99,1,0)</f>
        <v>0</v>
      </c>
      <c r="P75">
        <f t="shared" si="2"/>
        <v>1</v>
      </c>
      <c r="Q75">
        <f t="shared" si="3"/>
        <v>0</v>
      </c>
      <c r="R75">
        <f>IF((C75-E75)&gt;0,1,0)</f>
        <v>1</v>
      </c>
      <c r="T75" s="7"/>
    </row>
    <row r="76" spans="1:20" x14ac:dyDescent="0.2">
      <c r="A76" s="6">
        <v>43869</v>
      </c>
      <c r="B76" s="7" t="s">
        <v>19</v>
      </c>
      <c r="C76" s="7">
        <v>3</v>
      </c>
      <c r="D76" s="7" t="s">
        <v>33</v>
      </c>
      <c r="E76" s="7">
        <v>2</v>
      </c>
      <c r="F76" s="7" t="s">
        <v>17</v>
      </c>
      <c r="G76" s="7">
        <v>-105</v>
      </c>
      <c r="H76" s="7">
        <v>-115</v>
      </c>
      <c r="I76" s="7">
        <v>6.5</v>
      </c>
      <c r="J76" s="7" t="s">
        <v>12</v>
      </c>
      <c r="K76" s="7"/>
      <c r="L76">
        <f>IF((E76-C76)&gt;0,1,0)</f>
        <v>0</v>
      </c>
      <c r="M76">
        <f>IF(G76&lt;=-99,1,0)</f>
        <v>1</v>
      </c>
      <c r="N76">
        <f>IF(J76="O",1,0)</f>
        <v>0</v>
      </c>
      <c r="O76">
        <f>IF(H76&lt;=-99,1,0)</f>
        <v>1</v>
      </c>
      <c r="P76">
        <f t="shared" si="2"/>
        <v>1</v>
      </c>
      <c r="Q76">
        <f t="shared" si="3"/>
        <v>0</v>
      </c>
      <c r="R76">
        <f>IF((C76-E76)&gt;0,1,0)</f>
        <v>1</v>
      </c>
      <c r="T76" s="7"/>
    </row>
    <row r="77" spans="1:20" x14ac:dyDescent="0.2">
      <c r="A77" s="6">
        <v>43861</v>
      </c>
      <c r="B77" s="7" t="s">
        <v>15</v>
      </c>
      <c r="C77" s="7">
        <v>3</v>
      </c>
      <c r="D77" s="7" t="s">
        <v>19</v>
      </c>
      <c r="E77" s="7">
        <v>4</v>
      </c>
      <c r="F77" s="7" t="s">
        <v>17</v>
      </c>
      <c r="G77" s="7">
        <v>-180</v>
      </c>
      <c r="H77" s="7">
        <v>160</v>
      </c>
      <c r="I77" s="7">
        <v>6</v>
      </c>
      <c r="J77" s="7" t="s">
        <v>14</v>
      </c>
      <c r="K77" s="7"/>
      <c r="L77">
        <f>IF((E77-C77)&gt;0,1,0)</f>
        <v>1</v>
      </c>
      <c r="M77">
        <f>IF(G77&lt;=-99,1,0)</f>
        <v>1</v>
      </c>
      <c r="N77">
        <f>IF(J77="O",1,0)</f>
        <v>1</v>
      </c>
      <c r="O77">
        <f>IF(H77&lt;=-99,1,0)</f>
        <v>0</v>
      </c>
      <c r="P77">
        <f t="shared" si="2"/>
        <v>2</v>
      </c>
      <c r="Q77">
        <f t="shared" si="3"/>
        <v>1</v>
      </c>
      <c r="R77">
        <f>IF((C77-E77)&gt;0,1,0)</f>
        <v>0</v>
      </c>
      <c r="T77" s="7"/>
    </row>
    <row r="78" spans="1:20" x14ac:dyDescent="0.2">
      <c r="A78" s="6">
        <v>43851</v>
      </c>
      <c r="B78" s="7" t="s">
        <v>19</v>
      </c>
      <c r="C78" s="7">
        <v>0</v>
      </c>
      <c r="D78" s="7" t="s">
        <v>15</v>
      </c>
      <c r="E78" s="7">
        <v>3</v>
      </c>
      <c r="F78" s="7" t="s">
        <v>11</v>
      </c>
      <c r="G78" s="7">
        <v>110</v>
      </c>
      <c r="H78" s="7">
        <v>-130</v>
      </c>
      <c r="I78" s="7">
        <v>6</v>
      </c>
      <c r="J78" s="7" t="s">
        <v>12</v>
      </c>
      <c r="K78" s="7"/>
      <c r="L78">
        <f>IF((E78-C78)&gt;0,1,0)</f>
        <v>1</v>
      </c>
      <c r="M78">
        <f>IF(G78&lt;=-99,1,0)</f>
        <v>0</v>
      </c>
      <c r="N78">
        <f>IF(J78="O",1,0)</f>
        <v>0</v>
      </c>
      <c r="O78">
        <f>IF(H78&lt;=-99,1,0)</f>
        <v>1</v>
      </c>
      <c r="P78">
        <f t="shared" si="2"/>
        <v>1</v>
      </c>
      <c r="Q78">
        <f t="shared" si="3"/>
        <v>0</v>
      </c>
      <c r="R78">
        <f>IF((C78-E78)&gt;0,1,0)</f>
        <v>0</v>
      </c>
      <c r="T78" s="7"/>
    </row>
    <row r="79" spans="1:20" x14ac:dyDescent="0.2">
      <c r="A79" s="6">
        <v>43849</v>
      </c>
      <c r="B79" s="7" t="s">
        <v>32</v>
      </c>
      <c r="C79" s="7">
        <v>3</v>
      </c>
      <c r="D79" s="7" t="s">
        <v>19</v>
      </c>
      <c r="E79" s="7">
        <v>4</v>
      </c>
      <c r="F79" s="7" t="s">
        <v>17</v>
      </c>
      <c r="G79" s="7">
        <v>-120</v>
      </c>
      <c r="H79" s="7">
        <v>100</v>
      </c>
      <c r="I79" s="7">
        <v>6</v>
      </c>
      <c r="J79" s="7" t="s">
        <v>14</v>
      </c>
      <c r="K79" s="7"/>
      <c r="L79">
        <f>IF((E79-C79)&gt;0,1,0)</f>
        <v>1</v>
      </c>
      <c r="M79">
        <f>IF(G79&lt;=-99,1,0)</f>
        <v>1</v>
      </c>
      <c r="N79">
        <f>IF(J79="O",1,0)</f>
        <v>1</v>
      </c>
      <c r="O79">
        <f>IF(H79&lt;=-99,1,0)</f>
        <v>0</v>
      </c>
      <c r="P79">
        <f t="shared" si="2"/>
        <v>2</v>
      </c>
      <c r="Q79">
        <f t="shared" si="3"/>
        <v>1</v>
      </c>
      <c r="R79">
        <f>IF((C79-E79)&gt;0,1,0)</f>
        <v>0</v>
      </c>
      <c r="T79" s="7"/>
    </row>
    <row r="80" spans="1:20" x14ac:dyDescent="0.2">
      <c r="A80" s="6">
        <v>43847</v>
      </c>
      <c r="B80" s="7" t="s">
        <v>19</v>
      </c>
      <c r="C80" s="7">
        <v>2</v>
      </c>
      <c r="D80" s="7" t="s">
        <v>34</v>
      </c>
      <c r="E80" s="7">
        <v>1</v>
      </c>
      <c r="F80" s="7" t="s">
        <v>17</v>
      </c>
      <c r="G80" s="7">
        <v>210</v>
      </c>
      <c r="H80" s="7">
        <v>-250</v>
      </c>
      <c r="I80" s="7">
        <v>6</v>
      </c>
      <c r="J80" s="7" t="s">
        <v>12</v>
      </c>
      <c r="K80" s="7"/>
      <c r="L80">
        <f>IF((E80-C80)&gt;0,1,0)</f>
        <v>0</v>
      </c>
      <c r="M80">
        <f>IF(G80&lt;=-99,1,0)</f>
        <v>0</v>
      </c>
      <c r="N80">
        <f>IF(J80="O",1,0)</f>
        <v>0</v>
      </c>
      <c r="O80">
        <f>IF(H80&lt;=-99,1,0)</f>
        <v>1</v>
      </c>
      <c r="P80">
        <f t="shared" si="2"/>
        <v>0</v>
      </c>
      <c r="Q80">
        <f t="shared" si="3"/>
        <v>0</v>
      </c>
      <c r="R80">
        <f>IF((C80-E80)&gt;0,1,0)</f>
        <v>1</v>
      </c>
      <c r="T80" s="7"/>
    </row>
    <row r="81" spans="1:20" x14ac:dyDescent="0.2">
      <c r="A81" s="6">
        <v>43844</v>
      </c>
      <c r="B81" s="7" t="s">
        <v>16</v>
      </c>
      <c r="C81" s="7">
        <v>3</v>
      </c>
      <c r="D81" s="7" t="s">
        <v>19</v>
      </c>
      <c r="E81" s="7">
        <v>7</v>
      </c>
      <c r="F81" s="7" t="s">
        <v>17</v>
      </c>
      <c r="G81" s="7">
        <v>-170</v>
      </c>
      <c r="H81" s="7">
        <v>150</v>
      </c>
      <c r="I81" s="7">
        <v>6</v>
      </c>
      <c r="J81" s="7" t="s">
        <v>14</v>
      </c>
      <c r="K81" s="7"/>
      <c r="L81">
        <f>IF((E81-C81)&gt;0,1,0)</f>
        <v>1</v>
      </c>
      <c r="M81">
        <f>IF(G81&lt;=-99,1,0)</f>
        <v>1</v>
      </c>
      <c r="N81">
        <f>IF(J81="O",1,0)</f>
        <v>1</v>
      </c>
      <c r="O81">
        <f>IF(H81&lt;=-99,1,0)</f>
        <v>0</v>
      </c>
      <c r="P81">
        <f t="shared" si="2"/>
        <v>2</v>
      </c>
      <c r="Q81">
        <f t="shared" si="3"/>
        <v>1</v>
      </c>
      <c r="R81">
        <f>IF((C81-E81)&gt;0,1,0)</f>
        <v>0</v>
      </c>
      <c r="T81" s="7"/>
    </row>
    <row r="82" spans="1:20" x14ac:dyDescent="0.2">
      <c r="A82" s="6">
        <v>43842</v>
      </c>
      <c r="B82" s="7" t="s">
        <v>19</v>
      </c>
      <c r="C82" s="7">
        <v>4</v>
      </c>
      <c r="D82" s="7" t="s">
        <v>22</v>
      </c>
      <c r="E82" s="7">
        <v>3</v>
      </c>
      <c r="F82" s="7" t="s">
        <v>17</v>
      </c>
      <c r="G82" s="7">
        <v>-105</v>
      </c>
      <c r="H82" s="7">
        <v>-115</v>
      </c>
      <c r="I82" s="7">
        <v>5.5</v>
      </c>
      <c r="J82" s="7" t="s">
        <v>14</v>
      </c>
      <c r="K82" s="7"/>
      <c r="L82">
        <f>IF((E82-C82)&gt;0,1,0)</f>
        <v>0</v>
      </c>
      <c r="M82">
        <f>IF(G82&lt;=-99,1,0)</f>
        <v>1</v>
      </c>
      <c r="N82">
        <f>IF(J82="O",1,0)</f>
        <v>1</v>
      </c>
      <c r="O82">
        <f>IF(H82&lt;=-99,1,0)</f>
        <v>1</v>
      </c>
      <c r="P82">
        <f t="shared" si="2"/>
        <v>1</v>
      </c>
      <c r="Q82">
        <f t="shared" si="3"/>
        <v>0</v>
      </c>
      <c r="R82">
        <f>IF((C82-E82)&gt;0,1,0)</f>
        <v>1</v>
      </c>
      <c r="T82" s="7"/>
    </row>
    <row r="83" spans="1:20" x14ac:dyDescent="0.2">
      <c r="A83" s="6">
        <v>43835</v>
      </c>
      <c r="B83" s="7" t="s">
        <v>33</v>
      </c>
      <c r="C83" s="7">
        <v>4</v>
      </c>
      <c r="D83" s="7" t="s">
        <v>19</v>
      </c>
      <c r="E83" s="7">
        <v>1</v>
      </c>
      <c r="F83" s="7" t="s">
        <v>11</v>
      </c>
      <c r="G83" s="7">
        <v>-160</v>
      </c>
      <c r="H83" s="7">
        <v>140</v>
      </c>
      <c r="I83" s="7">
        <v>6</v>
      </c>
      <c r="J83" s="7" t="s">
        <v>12</v>
      </c>
      <c r="K83" s="7"/>
      <c r="L83">
        <f>IF((E83-C83)&gt;0,1,0)</f>
        <v>0</v>
      </c>
      <c r="M83">
        <f>IF(G83&lt;=-99,1,0)</f>
        <v>1</v>
      </c>
      <c r="N83">
        <f>IF(J83="O",1,0)</f>
        <v>0</v>
      </c>
      <c r="O83">
        <f>IF(H83&lt;=-99,1,0)</f>
        <v>0</v>
      </c>
      <c r="P83">
        <f t="shared" si="2"/>
        <v>1</v>
      </c>
      <c r="Q83">
        <f t="shared" si="3"/>
        <v>0</v>
      </c>
      <c r="R83">
        <f>IF((C83-E83)&gt;0,1,0)</f>
        <v>1</v>
      </c>
      <c r="T83" s="7"/>
    </row>
    <row r="84" spans="1:20" x14ac:dyDescent="0.2">
      <c r="A84" s="6">
        <v>43832</v>
      </c>
      <c r="B84" s="7" t="s">
        <v>29</v>
      </c>
      <c r="C84" s="7">
        <v>3</v>
      </c>
      <c r="D84" s="7" t="s">
        <v>19</v>
      </c>
      <c r="E84" s="7">
        <v>2</v>
      </c>
      <c r="F84" s="7" t="s">
        <v>11</v>
      </c>
      <c r="G84" s="7">
        <v>-185</v>
      </c>
      <c r="H84" s="7">
        <v>155</v>
      </c>
      <c r="I84" s="7">
        <v>6.5</v>
      </c>
      <c r="J84" s="7" t="s">
        <v>12</v>
      </c>
      <c r="K84" s="7"/>
      <c r="L84">
        <f>IF((E84-C84)&gt;0,1,0)</f>
        <v>0</v>
      </c>
      <c r="M84">
        <f>IF(G84&lt;=-99,1,0)</f>
        <v>1</v>
      </c>
      <c r="N84">
        <f>IF(J84="O",1,0)</f>
        <v>0</v>
      </c>
      <c r="O84">
        <f>IF(H84&lt;=-99,1,0)</f>
        <v>0</v>
      </c>
      <c r="P84">
        <f t="shared" si="2"/>
        <v>1</v>
      </c>
      <c r="Q84">
        <f t="shared" si="3"/>
        <v>0</v>
      </c>
      <c r="R84">
        <f>IF((C84-E84)&gt;0,1,0)</f>
        <v>1</v>
      </c>
      <c r="T84" s="7"/>
    </row>
    <row r="85" spans="1:20" x14ac:dyDescent="0.2">
      <c r="A85" s="6">
        <v>43829</v>
      </c>
      <c r="B85" s="7" t="s">
        <v>26</v>
      </c>
      <c r="C85" s="7">
        <v>2</v>
      </c>
      <c r="D85" s="7" t="s">
        <v>19</v>
      </c>
      <c r="E85" s="7">
        <v>5</v>
      </c>
      <c r="F85" s="7" t="s">
        <v>17</v>
      </c>
      <c r="G85" s="7">
        <v>-300</v>
      </c>
      <c r="H85" s="7">
        <v>250</v>
      </c>
      <c r="I85" s="7">
        <v>6</v>
      </c>
      <c r="J85" s="7" t="s">
        <v>14</v>
      </c>
      <c r="K85" s="7"/>
      <c r="L85">
        <f>IF((E85-C85)&gt;0,1,0)</f>
        <v>1</v>
      </c>
      <c r="M85">
        <f>IF(G85&lt;=-99,1,0)</f>
        <v>1</v>
      </c>
      <c r="N85">
        <f>IF(J85="O",1,0)</f>
        <v>1</v>
      </c>
      <c r="O85">
        <f>IF(H85&lt;=-99,1,0)</f>
        <v>0</v>
      </c>
      <c r="P85">
        <f t="shared" si="2"/>
        <v>2</v>
      </c>
      <c r="Q85">
        <f t="shared" si="3"/>
        <v>1</v>
      </c>
      <c r="R85">
        <f>IF((C85-E85)&gt;0,1,0)</f>
        <v>0</v>
      </c>
      <c r="T85" s="7"/>
    </row>
    <row r="86" spans="1:20" x14ac:dyDescent="0.2">
      <c r="A86" s="6">
        <v>43827</v>
      </c>
      <c r="B86" s="7" t="s">
        <v>27</v>
      </c>
      <c r="C86" s="7">
        <v>4</v>
      </c>
      <c r="D86" s="7" t="s">
        <v>19</v>
      </c>
      <c r="E86" s="7">
        <v>6</v>
      </c>
      <c r="F86" s="7" t="s">
        <v>17</v>
      </c>
      <c r="G86" s="7">
        <v>-125</v>
      </c>
      <c r="H86" s="7">
        <v>105</v>
      </c>
      <c r="I86" s="7">
        <v>6</v>
      </c>
      <c r="J86" s="7" t="s">
        <v>14</v>
      </c>
      <c r="K86" s="7"/>
      <c r="L86">
        <f>IF((E86-C86)&gt;0,1,0)</f>
        <v>1</v>
      </c>
      <c r="M86">
        <f>IF(G86&lt;=-99,1,0)</f>
        <v>1</v>
      </c>
      <c r="N86">
        <f>IF(J86="O",1,0)</f>
        <v>1</v>
      </c>
      <c r="O86">
        <f>IF(H86&lt;=-99,1,0)</f>
        <v>0</v>
      </c>
      <c r="P86">
        <f t="shared" si="2"/>
        <v>2</v>
      </c>
      <c r="Q86">
        <f t="shared" si="3"/>
        <v>1</v>
      </c>
      <c r="R86">
        <f>IF((C86-E86)&gt;0,1,0)</f>
        <v>0</v>
      </c>
      <c r="T86" s="7"/>
    </row>
    <row r="87" spans="1:20" x14ac:dyDescent="0.2">
      <c r="A87" s="6">
        <v>43819</v>
      </c>
      <c r="B87" s="7" t="s">
        <v>19</v>
      </c>
      <c r="C87" s="7">
        <v>5</v>
      </c>
      <c r="D87" s="7" t="s">
        <v>41</v>
      </c>
      <c r="E87" s="7">
        <v>2</v>
      </c>
      <c r="F87" s="7" t="s">
        <v>17</v>
      </c>
      <c r="G87" s="7">
        <v>100</v>
      </c>
      <c r="H87" s="7">
        <v>-120</v>
      </c>
      <c r="I87" s="7">
        <v>6</v>
      </c>
      <c r="J87" s="7" t="s">
        <v>14</v>
      </c>
      <c r="K87" s="7"/>
      <c r="L87">
        <f>IF((E87-C87)&gt;0,1,0)</f>
        <v>0</v>
      </c>
      <c r="M87">
        <f>IF(G87&lt;=-99,1,0)</f>
        <v>0</v>
      </c>
      <c r="N87">
        <f>IF(J87="O",1,0)</f>
        <v>1</v>
      </c>
      <c r="O87">
        <f>IF(H87&lt;=-99,1,0)</f>
        <v>1</v>
      </c>
      <c r="P87">
        <f t="shared" si="2"/>
        <v>0</v>
      </c>
      <c r="Q87">
        <f t="shared" si="3"/>
        <v>0</v>
      </c>
      <c r="R87">
        <f>IF((C87-E87)&gt;0,1,0)</f>
        <v>1</v>
      </c>
      <c r="T87" s="7"/>
    </row>
    <row r="88" spans="1:20" x14ac:dyDescent="0.2">
      <c r="A88" s="6">
        <v>43813</v>
      </c>
      <c r="B88" s="7" t="s">
        <v>24</v>
      </c>
      <c r="C88" s="7">
        <v>4</v>
      </c>
      <c r="D88" s="7" t="s">
        <v>19</v>
      </c>
      <c r="E88" s="7">
        <v>5</v>
      </c>
      <c r="F88" s="7" t="s">
        <v>17</v>
      </c>
      <c r="G88" s="7">
        <v>-200</v>
      </c>
      <c r="H88" s="7">
        <v>170</v>
      </c>
      <c r="I88" s="7">
        <v>5.5</v>
      </c>
      <c r="J88" s="7" t="s">
        <v>14</v>
      </c>
      <c r="K88" s="7"/>
      <c r="L88">
        <f>IF((E88-C88)&gt;0,1,0)</f>
        <v>1</v>
      </c>
      <c r="M88">
        <f>IF(G88&lt;=-99,1,0)</f>
        <v>1</v>
      </c>
      <c r="N88">
        <f>IF(J88="O",1,0)</f>
        <v>1</v>
      </c>
      <c r="O88">
        <f>IF(H88&lt;=-99,1,0)</f>
        <v>0</v>
      </c>
      <c r="P88">
        <f t="shared" si="2"/>
        <v>2</v>
      </c>
      <c r="Q88">
        <f t="shared" si="3"/>
        <v>1</v>
      </c>
      <c r="R88">
        <f>IF((C88-E88)&gt;0,1,0)</f>
        <v>0</v>
      </c>
      <c r="T88" s="7"/>
    </row>
    <row r="89" spans="1:20" x14ac:dyDescent="0.2">
      <c r="A89" s="6">
        <v>43811</v>
      </c>
      <c r="B89" s="7" t="s">
        <v>30</v>
      </c>
      <c r="C89" s="7">
        <v>0</v>
      </c>
      <c r="D89" s="7" t="s">
        <v>19</v>
      </c>
      <c r="E89" s="7">
        <v>1</v>
      </c>
      <c r="F89" s="7" t="s">
        <v>17</v>
      </c>
      <c r="G89" s="7">
        <v>-155</v>
      </c>
      <c r="H89" s="7">
        <v>135</v>
      </c>
      <c r="I89" s="7">
        <v>5.5</v>
      </c>
      <c r="J89" s="7" t="s">
        <v>12</v>
      </c>
      <c r="K89" s="7"/>
      <c r="L89">
        <f>IF((E89-C89)&gt;0,1,0)</f>
        <v>1</v>
      </c>
      <c r="M89">
        <f>IF(G89&lt;=-99,1,0)</f>
        <v>1</v>
      </c>
      <c r="N89">
        <f>IF(J89="O",1,0)</f>
        <v>0</v>
      </c>
      <c r="O89">
        <f>IF(H89&lt;=-99,1,0)</f>
        <v>0</v>
      </c>
      <c r="P89">
        <f t="shared" si="2"/>
        <v>2</v>
      </c>
      <c r="Q89">
        <f t="shared" si="3"/>
        <v>1</v>
      </c>
      <c r="R89">
        <f>IF((C89-E89)&gt;0,1,0)</f>
        <v>0</v>
      </c>
      <c r="T89" s="7"/>
    </row>
    <row r="90" spans="1:20" x14ac:dyDescent="0.2">
      <c r="A90" s="6">
        <v>43809</v>
      </c>
      <c r="B90" s="7" t="s">
        <v>21</v>
      </c>
      <c r="C90" s="7">
        <v>4</v>
      </c>
      <c r="D90" s="7" t="s">
        <v>19</v>
      </c>
      <c r="E90" s="7">
        <v>1</v>
      </c>
      <c r="F90" s="7" t="s">
        <v>11</v>
      </c>
      <c r="G90" s="7">
        <v>-140</v>
      </c>
      <c r="H90" s="7">
        <v>120</v>
      </c>
      <c r="I90" s="7">
        <v>6</v>
      </c>
      <c r="J90" s="7" t="s">
        <v>12</v>
      </c>
      <c r="K90" s="7"/>
      <c r="L90">
        <f>IF((E90-C90)&gt;0,1,0)</f>
        <v>0</v>
      </c>
      <c r="M90">
        <f>IF(G90&lt;=-99,1,0)</f>
        <v>1</v>
      </c>
      <c r="N90">
        <f>IF(J90="O",1,0)</f>
        <v>0</v>
      </c>
      <c r="O90">
        <f>IF(H90&lt;=-99,1,0)</f>
        <v>0</v>
      </c>
      <c r="P90">
        <f t="shared" si="2"/>
        <v>1</v>
      </c>
      <c r="Q90">
        <f t="shared" si="3"/>
        <v>0</v>
      </c>
      <c r="R90">
        <f>IF((C90-E90)&gt;0,1,0)</f>
        <v>1</v>
      </c>
      <c r="T90" s="7"/>
    </row>
    <row r="91" spans="1:20" x14ac:dyDescent="0.2">
      <c r="A91" s="6">
        <v>43806</v>
      </c>
      <c r="B91" s="7" t="s">
        <v>19</v>
      </c>
      <c r="C91" s="7">
        <v>5</v>
      </c>
      <c r="D91" s="7" t="s">
        <v>34</v>
      </c>
      <c r="E91" s="7">
        <v>3</v>
      </c>
      <c r="F91" s="7" t="s">
        <v>17</v>
      </c>
      <c r="G91" s="7">
        <v>175</v>
      </c>
      <c r="H91" s="7">
        <v>-210</v>
      </c>
      <c r="I91" s="7">
        <v>6</v>
      </c>
      <c r="J91" s="7" t="s">
        <v>14</v>
      </c>
      <c r="K91" s="7"/>
      <c r="L91">
        <f>IF((E91-C91)&gt;0,1,0)</f>
        <v>0</v>
      </c>
      <c r="M91">
        <f>IF(G91&lt;=-99,1,0)</f>
        <v>0</v>
      </c>
      <c r="N91">
        <f>IF(J91="O",1,0)</f>
        <v>1</v>
      </c>
      <c r="O91">
        <f>IF(H91&lt;=-99,1,0)</f>
        <v>1</v>
      </c>
      <c r="P91">
        <f t="shared" si="2"/>
        <v>0</v>
      </c>
      <c r="Q91">
        <f t="shared" si="3"/>
        <v>0</v>
      </c>
      <c r="R91">
        <f>IF((C91-E91)&gt;0,1,0)</f>
        <v>1</v>
      </c>
      <c r="T91" s="7"/>
    </row>
    <row r="92" spans="1:20" x14ac:dyDescent="0.2">
      <c r="A92" s="6">
        <v>43805</v>
      </c>
      <c r="B92" s="7" t="s">
        <v>22</v>
      </c>
      <c r="C92" s="7">
        <v>0</v>
      </c>
      <c r="D92" s="7" t="s">
        <v>19</v>
      </c>
      <c r="E92" s="7">
        <v>2</v>
      </c>
      <c r="F92" s="7" t="s">
        <v>17</v>
      </c>
      <c r="G92" s="7">
        <v>-175</v>
      </c>
      <c r="H92" s="7">
        <v>155</v>
      </c>
      <c r="I92" s="7">
        <v>5.5</v>
      </c>
      <c r="J92" s="7" t="s">
        <v>12</v>
      </c>
      <c r="K92" s="7"/>
      <c r="L92">
        <f>IF((E92-C92)&gt;0,1,0)</f>
        <v>1</v>
      </c>
      <c r="M92">
        <f>IF(G92&lt;=-99,1,0)</f>
        <v>1</v>
      </c>
      <c r="N92">
        <f>IF(J92="O",1,0)</f>
        <v>0</v>
      </c>
      <c r="O92">
        <f>IF(H92&lt;=-99,1,0)</f>
        <v>0</v>
      </c>
      <c r="P92">
        <f t="shared" si="2"/>
        <v>2</v>
      </c>
      <c r="Q92">
        <f t="shared" si="3"/>
        <v>1</v>
      </c>
      <c r="R92">
        <f>IF((C92-E92)&gt;0,1,0)</f>
        <v>0</v>
      </c>
      <c r="T92" s="7"/>
    </row>
    <row r="93" spans="1:20" x14ac:dyDescent="0.2">
      <c r="A93" s="5">
        <v>43900</v>
      </c>
      <c r="B93" s="4" t="s">
        <v>28</v>
      </c>
      <c r="C93" s="4">
        <v>5</v>
      </c>
      <c r="D93" s="4" t="s">
        <v>34</v>
      </c>
      <c r="E93" s="4">
        <v>2</v>
      </c>
      <c r="F93" s="4" t="s">
        <v>17</v>
      </c>
      <c r="G93" s="4">
        <v>220</v>
      </c>
      <c r="H93" s="4">
        <v>-260</v>
      </c>
      <c r="I93" s="4">
        <v>5.5</v>
      </c>
      <c r="J93" s="4" t="s">
        <v>14</v>
      </c>
      <c r="K93" s="4"/>
      <c r="L93">
        <f>IF((E93-C93)&gt;0,1,0)</f>
        <v>0</v>
      </c>
      <c r="M93">
        <f>IF(G93&lt;=-99,1,0)</f>
        <v>0</v>
      </c>
      <c r="N93">
        <f>IF(J93="O",1,0)</f>
        <v>1</v>
      </c>
      <c r="O93">
        <f>IF(H93&lt;=-99,1,0)</f>
        <v>1</v>
      </c>
      <c r="P93">
        <f t="shared" si="2"/>
        <v>0</v>
      </c>
      <c r="Q93">
        <f t="shared" si="3"/>
        <v>0</v>
      </c>
      <c r="R93">
        <f>IF((C93-E93)&gt;0,1,0)</f>
        <v>1</v>
      </c>
      <c r="T93" s="4"/>
    </row>
    <row r="94" spans="1:20" x14ac:dyDescent="0.2">
      <c r="A94" s="5">
        <v>43886</v>
      </c>
      <c r="B94" s="4" t="s">
        <v>39</v>
      </c>
      <c r="C94" s="4">
        <v>4</v>
      </c>
      <c r="D94" s="4" t="s">
        <v>28</v>
      </c>
      <c r="E94" s="4">
        <v>1</v>
      </c>
      <c r="F94" s="4" t="s">
        <v>11</v>
      </c>
      <c r="G94" s="4">
        <v>-125</v>
      </c>
      <c r="H94" s="4">
        <v>105</v>
      </c>
      <c r="I94" s="4">
        <v>5.5</v>
      </c>
      <c r="J94" s="4" t="s">
        <v>12</v>
      </c>
      <c r="K94" s="4"/>
      <c r="L94">
        <f>IF((E94-C94)&gt;0,1,0)</f>
        <v>0</v>
      </c>
      <c r="M94">
        <f>IF(G94&lt;=-99,1,0)</f>
        <v>1</v>
      </c>
      <c r="N94">
        <f>IF(J94="O",1,0)</f>
        <v>0</v>
      </c>
      <c r="O94">
        <f>IF(H94&lt;=-99,1,0)</f>
        <v>0</v>
      </c>
      <c r="P94">
        <f t="shared" si="2"/>
        <v>1</v>
      </c>
      <c r="Q94">
        <f t="shared" si="3"/>
        <v>0</v>
      </c>
      <c r="R94">
        <f>IF((C94-E94)&gt;0,1,0)</f>
        <v>1</v>
      </c>
      <c r="T94" s="4"/>
    </row>
    <row r="95" spans="1:20" x14ac:dyDescent="0.2">
      <c r="A95" s="5">
        <v>43882</v>
      </c>
      <c r="B95" s="4" t="s">
        <v>13</v>
      </c>
      <c r="C95" s="4">
        <v>5</v>
      </c>
      <c r="D95" s="4" t="s">
        <v>28</v>
      </c>
      <c r="E95" s="4">
        <v>2</v>
      </c>
      <c r="F95" s="4" t="s">
        <v>11</v>
      </c>
      <c r="G95" s="4">
        <v>-155</v>
      </c>
      <c r="H95" s="4">
        <v>135</v>
      </c>
      <c r="I95" s="4">
        <v>6.5</v>
      </c>
      <c r="J95" s="4" t="s">
        <v>14</v>
      </c>
      <c r="K95" s="4"/>
      <c r="L95">
        <f>IF((E95-C95)&gt;0,1,0)</f>
        <v>0</v>
      </c>
      <c r="M95">
        <f>IF(G95&lt;=-99,1,0)</f>
        <v>1</v>
      </c>
      <c r="N95">
        <f>IF(J95="O",1,0)</f>
        <v>1</v>
      </c>
      <c r="O95">
        <f>IF(H95&lt;=-99,1,0)</f>
        <v>0</v>
      </c>
      <c r="P95">
        <f t="shared" si="2"/>
        <v>1</v>
      </c>
      <c r="Q95">
        <f t="shared" si="3"/>
        <v>0</v>
      </c>
      <c r="R95">
        <f>IF((C95-E95)&gt;0,1,0)</f>
        <v>1</v>
      </c>
      <c r="T95" s="4"/>
    </row>
    <row r="96" spans="1:20" x14ac:dyDescent="0.2">
      <c r="A96" s="5">
        <v>43877</v>
      </c>
      <c r="B96" s="4" t="s">
        <v>41</v>
      </c>
      <c r="C96" s="4">
        <v>4</v>
      </c>
      <c r="D96" s="4" t="s">
        <v>28</v>
      </c>
      <c r="E96" s="4">
        <v>3</v>
      </c>
      <c r="F96" s="4" t="s">
        <v>11</v>
      </c>
      <c r="G96" s="4">
        <v>-220</v>
      </c>
      <c r="H96" s="4">
        <v>180</v>
      </c>
      <c r="I96" s="4">
        <v>6</v>
      </c>
      <c r="J96" s="4" t="s">
        <v>14</v>
      </c>
      <c r="K96" s="4"/>
      <c r="L96">
        <f>IF((E96-C96)&gt;0,1,0)</f>
        <v>0</v>
      </c>
      <c r="M96">
        <f>IF(G96&lt;=-99,1,0)</f>
        <v>1</v>
      </c>
      <c r="N96">
        <f>IF(J96="O",1,0)</f>
        <v>1</v>
      </c>
      <c r="O96">
        <f>IF(H96&lt;=-99,1,0)</f>
        <v>0</v>
      </c>
      <c r="P96">
        <f t="shared" si="2"/>
        <v>1</v>
      </c>
      <c r="Q96">
        <f t="shared" si="3"/>
        <v>0</v>
      </c>
      <c r="R96">
        <f>IF((C96-E96)&gt;0,1,0)</f>
        <v>1</v>
      </c>
      <c r="T96" s="4"/>
    </row>
    <row r="97" spans="1:20" x14ac:dyDescent="0.2">
      <c r="A97" s="5">
        <v>43875</v>
      </c>
      <c r="B97" s="4" t="s">
        <v>20</v>
      </c>
      <c r="C97" s="4">
        <v>2</v>
      </c>
      <c r="D97" s="4" t="s">
        <v>28</v>
      </c>
      <c r="E97" s="4">
        <v>5</v>
      </c>
      <c r="F97" s="4" t="s">
        <v>17</v>
      </c>
      <c r="G97" s="4">
        <v>-280</v>
      </c>
      <c r="H97" s="4">
        <v>230</v>
      </c>
      <c r="I97" s="4">
        <v>6</v>
      </c>
      <c r="J97" s="4" t="s">
        <v>14</v>
      </c>
      <c r="K97" s="4"/>
      <c r="L97">
        <f>IF((E97-C97)&gt;0,1,0)</f>
        <v>1</v>
      </c>
      <c r="M97">
        <f>IF(G97&lt;=-99,1,0)</f>
        <v>1</v>
      </c>
      <c r="N97">
        <f>IF(J97="O",1,0)</f>
        <v>1</v>
      </c>
      <c r="O97">
        <f>IF(H97&lt;=-99,1,0)</f>
        <v>0</v>
      </c>
      <c r="P97">
        <f t="shared" si="2"/>
        <v>2</v>
      </c>
      <c r="Q97">
        <f t="shared" si="3"/>
        <v>1</v>
      </c>
      <c r="R97">
        <f>IF((C97-E97)&gt;0,1,0)</f>
        <v>0</v>
      </c>
      <c r="T97" s="4"/>
    </row>
    <row r="98" spans="1:20" x14ac:dyDescent="0.2">
      <c r="A98" s="5">
        <v>43867</v>
      </c>
      <c r="B98" s="4" t="s">
        <v>28</v>
      </c>
      <c r="C98" s="4">
        <v>5</v>
      </c>
      <c r="D98" s="4" t="s">
        <v>22</v>
      </c>
      <c r="E98" s="4">
        <v>3</v>
      </c>
      <c r="F98" s="4" t="s">
        <v>17</v>
      </c>
      <c r="G98" s="4">
        <v>-105</v>
      </c>
      <c r="H98" s="4">
        <v>-115</v>
      </c>
      <c r="I98" s="4">
        <v>5.5</v>
      </c>
      <c r="J98" s="4" t="s">
        <v>14</v>
      </c>
      <c r="K98" s="4"/>
      <c r="L98">
        <f>IF((E98-C98)&gt;0,1,0)</f>
        <v>0</v>
      </c>
      <c r="M98">
        <f>IF(G98&lt;=-99,1,0)</f>
        <v>1</v>
      </c>
      <c r="N98">
        <f>IF(J98="O",1,0)</f>
        <v>1</v>
      </c>
      <c r="O98">
        <f>IF(H98&lt;=-99,1,0)</f>
        <v>1</v>
      </c>
      <c r="P98">
        <f t="shared" si="2"/>
        <v>1</v>
      </c>
      <c r="Q98">
        <f t="shared" si="3"/>
        <v>0</v>
      </c>
      <c r="R98">
        <f>IF((C98-E98)&gt;0,1,0)</f>
        <v>1</v>
      </c>
      <c r="T98" s="4"/>
    </row>
    <row r="99" spans="1:20" x14ac:dyDescent="0.2">
      <c r="A99" s="5">
        <v>43863</v>
      </c>
      <c r="B99" s="4" t="s">
        <v>36</v>
      </c>
      <c r="C99" s="4">
        <v>3</v>
      </c>
      <c r="D99" s="4" t="s">
        <v>28</v>
      </c>
      <c r="E99" s="4">
        <v>4</v>
      </c>
      <c r="F99" s="4" t="s">
        <v>17</v>
      </c>
      <c r="G99" s="4">
        <v>-190</v>
      </c>
      <c r="H99" s="4">
        <v>165</v>
      </c>
      <c r="I99" s="4">
        <v>6</v>
      </c>
      <c r="J99" s="4" t="s">
        <v>14</v>
      </c>
      <c r="K99" s="4"/>
      <c r="L99">
        <f>IF((E99-C99)&gt;0,1,0)</f>
        <v>1</v>
      </c>
      <c r="M99">
        <f>IF(G99&lt;=-99,1,0)</f>
        <v>1</v>
      </c>
      <c r="N99">
        <f>IF(J99="O",1,0)</f>
        <v>1</v>
      </c>
      <c r="O99">
        <f>IF(H99&lt;=-99,1,0)</f>
        <v>0</v>
      </c>
      <c r="P99">
        <f t="shared" si="2"/>
        <v>2</v>
      </c>
      <c r="Q99">
        <f t="shared" si="3"/>
        <v>1</v>
      </c>
      <c r="R99">
        <f>IF((C99-E99)&gt;0,1,0)</f>
        <v>0</v>
      </c>
      <c r="T99" s="4"/>
    </row>
    <row r="100" spans="1:20" x14ac:dyDescent="0.2">
      <c r="A100" s="5">
        <v>43861</v>
      </c>
      <c r="B100" s="4" t="s">
        <v>42</v>
      </c>
      <c r="C100" s="4">
        <v>4</v>
      </c>
      <c r="D100" s="4" t="s">
        <v>28</v>
      </c>
      <c r="E100" s="4">
        <v>3</v>
      </c>
      <c r="F100" s="4" t="s">
        <v>11</v>
      </c>
      <c r="G100" s="4">
        <v>-140</v>
      </c>
      <c r="H100" s="4">
        <v>120</v>
      </c>
      <c r="I100" s="4">
        <v>6</v>
      </c>
      <c r="J100" s="4" t="s">
        <v>14</v>
      </c>
      <c r="K100" s="4"/>
      <c r="L100">
        <f>IF((E100-C100)&gt;0,1,0)</f>
        <v>0</v>
      </c>
      <c r="M100">
        <f>IF(G100&lt;=-99,1,0)</f>
        <v>1</v>
      </c>
      <c r="N100">
        <f>IF(J100="O",1,0)</f>
        <v>1</v>
      </c>
      <c r="O100">
        <f>IF(H100&lt;=-99,1,0)</f>
        <v>0</v>
      </c>
      <c r="P100">
        <f t="shared" si="2"/>
        <v>1</v>
      </c>
      <c r="Q100">
        <f t="shared" si="3"/>
        <v>0</v>
      </c>
      <c r="R100">
        <f>IF((C100-E100)&gt;0,1,0)</f>
        <v>1</v>
      </c>
      <c r="T100" s="4"/>
    </row>
    <row r="101" spans="1:20" x14ac:dyDescent="0.2">
      <c r="A101" s="5">
        <v>43851</v>
      </c>
      <c r="B101" s="4" t="s">
        <v>18</v>
      </c>
      <c r="C101" s="4">
        <v>1</v>
      </c>
      <c r="D101" s="4" t="s">
        <v>28</v>
      </c>
      <c r="E101" s="4">
        <v>4</v>
      </c>
      <c r="F101" s="4" t="s">
        <v>17</v>
      </c>
      <c r="G101" s="4">
        <v>-170</v>
      </c>
      <c r="H101" s="4">
        <v>150</v>
      </c>
      <c r="I101" s="4">
        <v>6</v>
      </c>
      <c r="J101" s="4" t="s">
        <v>12</v>
      </c>
      <c r="K101" s="4"/>
      <c r="L101">
        <f>IF((E101-C101)&gt;0,1,0)</f>
        <v>1</v>
      </c>
      <c r="M101">
        <f>IF(G101&lt;=-99,1,0)</f>
        <v>1</v>
      </c>
      <c r="N101">
        <f>IF(J101="O",1,0)</f>
        <v>0</v>
      </c>
      <c r="O101">
        <f>IF(H101&lt;=-99,1,0)</f>
        <v>0</v>
      </c>
      <c r="P101">
        <f t="shared" si="2"/>
        <v>2</v>
      </c>
      <c r="Q101">
        <f t="shared" si="3"/>
        <v>1</v>
      </c>
      <c r="R101">
        <f>IF((C101-E101)&gt;0,1,0)</f>
        <v>0</v>
      </c>
      <c r="T101" s="4"/>
    </row>
    <row r="102" spans="1:20" x14ac:dyDescent="0.2">
      <c r="A102" s="5">
        <v>43849</v>
      </c>
      <c r="B102" s="4" t="s">
        <v>23</v>
      </c>
      <c r="C102" s="4">
        <v>1</v>
      </c>
      <c r="D102" s="4" t="s">
        <v>28</v>
      </c>
      <c r="E102" s="4">
        <v>2</v>
      </c>
      <c r="F102" s="4" t="s">
        <v>17</v>
      </c>
      <c r="G102" s="4">
        <v>-180</v>
      </c>
      <c r="H102" s="4">
        <v>160</v>
      </c>
      <c r="I102" s="4">
        <v>5.5</v>
      </c>
      <c r="J102" s="4" t="s">
        <v>12</v>
      </c>
      <c r="K102" s="4"/>
      <c r="L102">
        <f>IF((E102-C102)&gt;0,1,0)</f>
        <v>1</v>
      </c>
      <c r="M102">
        <f>IF(G102&lt;=-99,1,0)</f>
        <v>1</v>
      </c>
      <c r="N102">
        <f>IF(J102="O",1,0)</f>
        <v>0</v>
      </c>
      <c r="O102">
        <f>IF(H102&lt;=-99,1,0)</f>
        <v>0</v>
      </c>
      <c r="P102">
        <f t="shared" si="2"/>
        <v>2</v>
      </c>
      <c r="Q102">
        <f t="shared" si="3"/>
        <v>1</v>
      </c>
      <c r="R102">
        <f>IF((C102-E102)&gt;0,1,0)</f>
        <v>0</v>
      </c>
      <c r="T102" s="4"/>
    </row>
    <row r="103" spans="1:20" x14ac:dyDescent="0.2">
      <c r="A103" s="5">
        <v>43847</v>
      </c>
      <c r="B103" s="4" t="s">
        <v>35</v>
      </c>
      <c r="C103" s="4">
        <v>2</v>
      </c>
      <c r="D103" s="4" t="s">
        <v>28</v>
      </c>
      <c r="E103" s="4">
        <v>1</v>
      </c>
      <c r="F103" s="4" t="s">
        <v>11</v>
      </c>
      <c r="G103" s="4">
        <v>-210</v>
      </c>
      <c r="H103" s="4">
        <v>175</v>
      </c>
      <c r="I103" s="4">
        <v>5.5</v>
      </c>
      <c r="J103" s="4" t="s">
        <v>12</v>
      </c>
      <c r="K103" s="4"/>
      <c r="L103">
        <f>IF((E103-C103)&gt;0,1,0)</f>
        <v>0</v>
      </c>
      <c r="M103">
        <f>IF(G103&lt;=-99,1,0)</f>
        <v>1</v>
      </c>
      <c r="N103">
        <f>IF(J103="O",1,0)</f>
        <v>0</v>
      </c>
      <c r="O103">
        <f>IF(H103&lt;=-99,1,0)</f>
        <v>0</v>
      </c>
      <c r="P103">
        <f t="shared" si="2"/>
        <v>1</v>
      </c>
      <c r="Q103">
        <f t="shared" si="3"/>
        <v>0</v>
      </c>
      <c r="R103">
        <f>IF((C103-E103)&gt;0,1,0)</f>
        <v>1</v>
      </c>
      <c r="T103" s="4"/>
    </row>
    <row r="104" spans="1:20" x14ac:dyDescent="0.2">
      <c r="A104" s="5">
        <v>43846</v>
      </c>
      <c r="B104" s="4" t="s">
        <v>28</v>
      </c>
      <c r="C104" s="4">
        <v>2</v>
      </c>
      <c r="D104" s="4" t="s">
        <v>30</v>
      </c>
      <c r="E104" s="4">
        <v>3</v>
      </c>
      <c r="F104" s="4" t="s">
        <v>11</v>
      </c>
      <c r="G104" s="4">
        <v>115</v>
      </c>
      <c r="H104" s="4">
        <v>-135</v>
      </c>
      <c r="I104" s="4">
        <v>5.5</v>
      </c>
      <c r="J104" s="4" t="s">
        <v>12</v>
      </c>
      <c r="K104" s="4"/>
      <c r="L104">
        <f>IF((E104-C104)&gt;0,1,0)</f>
        <v>1</v>
      </c>
      <c r="M104">
        <f>IF(G104&lt;=-99,1,0)</f>
        <v>0</v>
      </c>
      <c r="N104">
        <f>IF(J104="O",1,0)</f>
        <v>0</v>
      </c>
      <c r="O104">
        <f>IF(H104&lt;=-99,1,0)</f>
        <v>1</v>
      </c>
      <c r="P104">
        <f t="shared" si="2"/>
        <v>1</v>
      </c>
      <c r="Q104">
        <f t="shared" si="3"/>
        <v>0</v>
      </c>
      <c r="R104">
        <f>IF((C104-E104)&gt;0,1,0)</f>
        <v>0</v>
      </c>
      <c r="T104" s="4"/>
    </row>
    <row r="105" spans="1:20" x14ac:dyDescent="0.2">
      <c r="A105" s="5">
        <v>43841</v>
      </c>
      <c r="B105" s="4" t="s">
        <v>24</v>
      </c>
      <c r="C105" s="4">
        <v>0</v>
      </c>
      <c r="D105" s="4" t="s">
        <v>28</v>
      </c>
      <c r="E105" s="4">
        <v>2</v>
      </c>
      <c r="F105" s="4" t="s">
        <v>17</v>
      </c>
      <c r="G105" s="4">
        <v>-210</v>
      </c>
      <c r="H105" s="4">
        <v>175</v>
      </c>
      <c r="I105" s="4">
        <v>6</v>
      </c>
      <c r="J105" s="4" t="s">
        <v>12</v>
      </c>
      <c r="K105" s="4"/>
      <c r="L105">
        <f>IF((E105-C105)&gt;0,1,0)</f>
        <v>1</v>
      </c>
      <c r="M105">
        <f>IF(G105&lt;=-99,1,0)</f>
        <v>1</v>
      </c>
      <c r="N105">
        <f>IF(J105="O",1,0)</f>
        <v>0</v>
      </c>
      <c r="O105">
        <f>IF(H105&lt;=-99,1,0)</f>
        <v>0</v>
      </c>
      <c r="P105">
        <f t="shared" si="2"/>
        <v>2</v>
      </c>
      <c r="Q105">
        <f t="shared" si="3"/>
        <v>1</v>
      </c>
      <c r="R105">
        <f>IF((C105-E105)&gt;0,1,0)</f>
        <v>0</v>
      </c>
      <c r="T105" s="4"/>
    </row>
    <row r="106" spans="1:20" x14ac:dyDescent="0.2">
      <c r="A106" s="5">
        <v>43840</v>
      </c>
      <c r="B106" s="4" t="s">
        <v>22</v>
      </c>
      <c r="C106" s="4">
        <v>0</v>
      </c>
      <c r="D106" s="4" t="s">
        <v>28</v>
      </c>
      <c r="E106" s="4">
        <v>3</v>
      </c>
      <c r="F106" s="4" t="s">
        <v>17</v>
      </c>
      <c r="G106" s="4">
        <v>-175</v>
      </c>
      <c r="H106" s="4">
        <v>155</v>
      </c>
      <c r="I106" s="4">
        <v>5.5</v>
      </c>
      <c r="J106" s="4" t="s">
        <v>12</v>
      </c>
      <c r="K106" s="4"/>
      <c r="L106">
        <f>IF((E106-C106)&gt;0,1,0)</f>
        <v>1</v>
      </c>
      <c r="M106">
        <f>IF(G106&lt;=-99,1,0)</f>
        <v>1</v>
      </c>
      <c r="N106">
        <f>IF(J106="O",1,0)</f>
        <v>0</v>
      </c>
      <c r="O106">
        <f>IF(H106&lt;=-99,1,0)</f>
        <v>0</v>
      </c>
      <c r="P106">
        <f t="shared" si="2"/>
        <v>2</v>
      </c>
      <c r="Q106">
        <f t="shared" si="3"/>
        <v>1</v>
      </c>
      <c r="R106">
        <f>IF((C106-E106)&gt;0,1,0)</f>
        <v>0</v>
      </c>
      <c r="T106" s="4"/>
    </row>
    <row r="107" spans="1:20" x14ac:dyDescent="0.2">
      <c r="A107" s="5">
        <v>43837</v>
      </c>
      <c r="B107" s="4" t="s">
        <v>15</v>
      </c>
      <c r="C107" s="4">
        <v>4</v>
      </c>
      <c r="D107" s="4" t="s">
        <v>28</v>
      </c>
      <c r="E107" s="4">
        <v>5</v>
      </c>
      <c r="F107" s="4" t="s">
        <v>17</v>
      </c>
      <c r="G107" s="4">
        <v>-165</v>
      </c>
      <c r="H107" s="4">
        <v>145</v>
      </c>
      <c r="I107" s="4">
        <v>6.5</v>
      </c>
      <c r="J107" s="4" t="s">
        <v>14</v>
      </c>
      <c r="K107" s="4"/>
      <c r="L107">
        <f>IF((E107-C107)&gt;0,1,0)</f>
        <v>1</v>
      </c>
      <c r="M107">
        <f>IF(G107&lt;=-99,1,0)</f>
        <v>1</v>
      </c>
      <c r="N107">
        <f>IF(J107="O",1,0)</f>
        <v>1</v>
      </c>
      <c r="O107">
        <f>IF(H107&lt;=-99,1,0)</f>
        <v>0</v>
      </c>
      <c r="P107">
        <f t="shared" si="2"/>
        <v>2</v>
      </c>
      <c r="Q107">
        <f t="shared" si="3"/>
        <v>1</v>
      </c>
      <c r="R107">
        <f>IF((C107-E107)&gt;0,1,0)</f>
        <v>0</v>
      </c>
      <c r="T107" s="4"/>
    </row>
    <row r="108" spans="1:20" x14ac:dyDescent="0.2">
      <c r="A108" s="5">
        <v>43835</v>
      </c>
      <c r="B108" s="4" t="s">
        <v>31</v>
      </c>
      <c r="C108" s="4">
        <v>3</v>
      </c>
      <c r="D108" s="4" t="s">
        <v>28</v>
      </c>
      <c r="E108" s="4">
        <v>1</v>
      </c>
      <c r="F108" s="4" t="s">
        <v>11</v>
      </c>
      <c r="G108" s="4">
        <v>-130</v>
      </c>
      <c r="H108" s="4">
        <v>110</v>
      </c>
      <c r="I108" s="4">
        <v>6.5</v>
      </c>
      <c r="J108" s="4" t="s">
        <v>12</v>
      </c>
      <c r="K108" s="4"/>
      <c r="L108">
        <f>IF((E108-C108)&gt;0,1,0)</f>
        <v>0</v>
      </c>
      <c r="M108">
        <f>IF(G108&lt;=-99,1,0)</f>
        <v>1</v>
      </c>
      <c r="N108">
        <f>IF(J108="O",1,0)</f>
        <v>0</v>
      </c>
      <c r="O108">
        <f>IF(H108&lt;=-99,1,0)</f>
        <v>0</v>
      </c>
      <c r="P108">
        <f t="shared" si="2"/>
        <v>1</v>
      </c>
      <c r="Q108">
        <f t="shared" si="3"/>
        <v>0</v>
      </c>
      <c r="R108">
        <f>IF((C108-E108)&gt;0,1,0)</f>
        <v>1</v>
      </c>
      <c r="T108" s="4"/>
    </row>
    <row r="109" spans="1:20" x14ac:dyDescent="0.2">
      <c r="A109" s="5">
        <v>43833</v>
      </c>
      <c r="B109" s="4" t="s">
        <v>9</v>
      </c>
      <c r="C109" s="4">
        <v>4</v>
      </c>
      <c r="D109" s="4" t="s">
        <v>28</v>
      </c>
      <c r="E109" s="4">
        <v>3</v>
      </c>
      <c r="F109" s="4" t="s">
        <v>11</v>
      </c>
      <c r="G109" s="4">
        <v>-115</v>
      </c>
      <c r="H109" s="4">
        <v>-105</v>
      </c>
      <c r="I109" s="4">
        <v>6.5</v>
      </c>
      <c r="J109" s="4" t="s">
        <v>14</v>
      </c>
      <c r="K109" s="4"/>
      <c r="L109">
        <f>IF((E109-C109)&gt;0,1,0)</f>
        <v>0</v>
      </c>
      <c r="M109">
        <f>IF(G109&lt;=-99,1,0)</f>
        <v>1</v>
      </c>
      <c r="N109">
        <f>IF(J109="O",1,0)</f>
        <v>1</v>
      </c>
      <c r="O109">
        <f>IF(H109&lt;=-99,1,0)</f>
        <v>1</v>
      </c>
      <c r="P109">
        <f t="shared" si="2"/>
        <v>1</v>
      </c>
      <c r="Q109">
        <f t="shared" si="3"/>
        <v>0</v>
      </c>
      <c r="R109">
        <f>IF((C109-E109)&gt;0,1,0)</f>
        <v>1</v>
      </c>
      <c r="T109" s="4"/>
    </row>
    <row r="110" spans="1:20" x14ac:dyDescent="0.2">
      <c r="A110" s="5">
        <v>43830</v>
      </c>
      <c r="B110" s="4" t="s">
        <v>21</v>
      </c>
      <c r="C110" s="4">
        <v>1</v>
      </c>
      <c r="D110" s="4" t="s">
        <v>28</v>
      </c>
      <c r="E110" s="4">
        <v>3</v>
      </c>
      <c r="F110" s="4" t="s">
        <v>17</v>
      </c>
      <c r="G110" s="4">
        <v>-175</v>
      </c>
      <c r="H110" s="4">
        <v>155</v>
      </c>
      <c r="I110" s="4">
        <v>6.5</v>
      </c>
      <c r="J110" s="4" t="s">
        <v>12</v>
      </c>
      <c r="K110" s="4"/>
      <c r="L110">
        <f>IF((E110-C110)&gt;0,1,0)</f>
        <v>1</v>
      </c>
      <c r="M110">
        <f>IF(G110&lt;=-99,1,0)</f>
        <v>1</v>
      </c>
      <c r="N110">
        <f>IF(J110="O",1,0)</f>
        <v>0</v>
      </c>
      <c r="O110">
        <f>IF(H110&lt;=-99,1,0)</f>
        <v>0</v>
      </c>
      <c r="P110">
        <f t="shared" si="2"/>
        <v>2</v>
      </c>
      <c r="Q110">
        <f t="shared" si="3"/>
        <v>1</v>
      </c>
      <c r="R110">
        <f>IF((C110-E110)&gt;0,1,0)</f>
        <v>0</v>
      </c>
      <c r="T110" s="4"/>
    </row>
    <row r="111" spans="1:20" x14ac:dyDescent="0.2">
      <c r="A111" s="5">
        <v>43827</v>
      </c>
      <c r="B111" s="4" t="s">
        <v>9</v>
      </c>
      <c r="C111" s="4">
        <v>4</v>
      </c>
      <c r="D111" s="4" t="s">
        <v>28</v>
      </c>
      <c r="E111" s="4">
        <v>6</v>
      </c>
      <c r="F111" s="4" t="s">
        <v>17</v>
      </c>
      <c r="G111" s="4">
        <v>-120</v>
      </c>
      <c r="H111" s="4">
        <v>100</v>
      </c>
      <c r="I111" s="4">
        <v>6</v>
      </c>
      <c r="J111" s="4" t="s">
        <v>14</v>
      </c>
      <c r="K111" s="4"/>
      <c r="L111">
        <f>IF((E111-C111)&gt;0,1,0)</f>
        <v>1</v>
      </c>
      <c r="M111">
        <f>IF(G111&lt;=-99,1,0)</f>
        <v>1</v>
      </c>
      <c r="N111">
        <f>IF(J111="O",1,0)</f>
        <v>1</v>
      </c>
      <c r="O111">
        <f>IF(H111&lt;=-99,1,0)</f>
        <v>0</v>
      </c>
      <c r="P111">
        <f t="shared" si="2"/>
        <v>2</v>
      </c>
      <c r="Q111">
        <f t="shared" si="3"/>
        <v>1</v>
      </c>
      <c r="R111">
        <f>IF((C111-E111)&gt;0,1,0)</f>
        <v>0</v>
      </c>
      <c r="T111" s="4"/>
    </row>
    <row r="112" spans="1:20" x14ac:dyDescent="0.2">
      <c r="A112" s="5">
        <v>43826</v>
      </c>
      <c r="B112" s="4" t="s">
        <v>28</v>
      </c>
      <c r="C112" s="4">
        <v>3</v>
      </c>
      <c r="D112" s="4" t="s">
        <v>13</v>
      </c>
      <c r="E112" s="4">
        <v>5</v>
      </c>
      <c r="F112" s="4" t="s">
        <v>11</v>
      </c>
      <c r="G112" s="4">
        <v>130</v>
      </c>
      <c r="H112" s="4">
        <v>-150</v>
      </c>
      <c r="I112" s="4">
        <v>6</v>
      </c>
      <c r="J112" s="4" t="s">
        <v>14</v>
      </c>
      <c r="K112" s="4"/>
      <c r="L112">
        <f>IF((E112-C112)&gt;0,1,0)</f>
        <v>1</v>
      </c>
      <c r="M112">
        <f>IF(G112&lt;=-99,1,0)</f>
        <v>0</v>
      </c>
      <c r="N112">
        <f>IF(J112="O",1,0)</f>
        <v>1</v>
      </c>
      <c r="O112">
        <f>IF(H112&lt;=-99,1,0)</f>
        <v>1</v>
      </c>
      <c r="P112">
        <f t="shared" si="2"/>
        <v>1</v>
      </c>
      <c r="Q112">
        <f t="shared" si="3"/>
        <v>0</v>
      </c>
      <c r="R112">
        <f>IF((C112-E112)&gt;0,1,0)</f>
        <v>0</v>
      </c>
      <c r="T112" s="4"/>
    </row>
    <row r="113" spans="1:20" x14ac:dyDescent="0.2">
      <c r="A113" s="5">
        <v>43820</v>
      </c>
      <c r="B113" s="4" t="s">
        <v>33</v>
      </c>
      <c r="C113" s="4">
        <v>4</v>
      </c>
      <c r="D113" s="4" t="s">
        <v>28</v>
      </c>
      <c r="E113" s="4">
        <v>2</v>
      </c>
      <c r="F113" s="4" t="s">
        <v>11</v>
      </c>
      <c r="G113" s="4">
        <v>-190</v>
      </c>
      <c r="H113" s="4">
        <v>160</v>
      </c>
      <c r="I113" s="4">
        <v>6.5</v>
      </c>
      <c r="J113" s="4" t="s">
        <v>12</v>
      </c>
      <c r="K113" s="4"/>
      <c r="L113">
        <f>IF((E113-C113)&gt;0,1,0)</f>
        <v>0</v>
      </c>
      <c r="M113">
        <f>IF(G113&lt;=-99,1,0)</f>
        <v>1</v>
      </c>
      <c r="N113">
        <f>IF(J113="O",1,0)</f>
        <v>0</v>
      </c>
      <c r="O113">
        <f>IF(H113&lt;=-99,1,0)</f>
        <v>0</v>
      </c>
      <c r="P113">
        <f t="shared" si="2"/>
        <v>1</v>
      </c>
      <c r="Q113">
        <f t="shared" si="3"/>
        <v>0</v>
      </c>
      <c r="R113">
        <f>IF((C113-E113)&gt;0,1,0)</f>
        <v>1</v>
      </c>
      <c r="T113" s="4"/>
    </row>
    <row r="114" spans="1:20" x14ac:dyDescent="0.2">
      <c r="A114" s="5">
        <v>43816</v>
      </c>
      <c r="B114" s="4" t="s">
        <v>28</v>
      </c>
      <c r="C114" s="4">
        <v>6</v>
      </c>
      <c r="D114" s="4" t="s">
        <v>18</v>
      </c>
      <c r="E114" s="4">
        <v>3</v>
      </c>
      <c r="F114" s="4" t="s">
        <v>17</v>
      </c>
      <c r="G114" s="4">
        <v>100</v>
      </c>
      <c r="H114" s="4">
        <v>-120</v>
      </c>
      <c r="I114" s="4">
        <v>6</v>
      </c>
      <c r="J114" s="4" t="s">
        <v>14</v>
      </c>
      <c r="K114" s="4"/>
      <c r="L114">
        <f>IF((E114-C114)&gt;0,1,0)</f>
        <v>0</v>
      </c>
      <c r="M114">
        <f>IF(G114&lt;=-99,1,0)</f>
        <v>0</v>
      </c>
      <c r="N114">
        <f>IF(J114="O",1,0)</f>
        <v>1</v>
      </c>
      <c r="O114">
        <f>IF(H114&lt;=-99,1,0)</f>
        <v>1</v>
      </c>
      <c r="P114">
        <f t="shared" si="2"/>
        <v>0</v>
      </c>
      <c r="Q114">
        <f t="shared" si="3"/>
        <v>0</v>
      </c>
      <c r="R114">
        <f>IF((C114-E114)&gt;0,1,0)</f>
        <v>1</v>
      </c>
      <c r="T114" s="4"/>
    </row>
    <row r="115" spans="1:20" x14ac:dyDescent="0.2">
      <c r="A115" s="5">
        <v>43813</v>
      </c>
      <c r="B115" s="4" t="s">
        <v>28</v>
      </c>
      <c r="C115" s="4">
        <v>4</v>
      </c>
      <c r="D115" s="4" t="s">
        <v>37</v>
      </c>
      <c r="E115" s="4">
        <v>0</v>
      </c>
      <c r="F115" s="4" t="s">
        <v>17</v>
      </c>
      <c r="G115" s="4">
        <v>100</v>
      </c>
      <c r="H115" s="4">
        <v>-120</v>
      </c>
      <c r="I115" s="4">
        <v>5.5</v>
      </c>
      <c r="J115" s="4" t="s">
        <v>12</v>
      </c>
      <c r="K115" s="4"/>
      <c r="L115">
        <f>IF((E115-C115)&gt;0,1,0)</f>
        <v>0</v>
      </c>
      <c r="M115">
        <f>IF(G115&lt;=-99,1,0)</f>
        <v>0</v>
      </c>
      <c r="N115">
        <f>IF(J115="O",1,0)</f>
        <v>0</v>
      </c>
      <c r="O115">
        <f>IF(H115&lt;=-99,1,0)</f>
        <v>1</v>
      </c>
      <c r="P115">
        <f t="shared" si="2"/>
        <v>0</v>
      </c>
      <c r="Q115">
        <f t="shared" si="3"/>
        <v>0</v>
      </c>
      <c r="R115">
        <f>IF((C115-E115)&gt;0,1,0)</f>
        <v>1</v>
      </c>
      <c r="T115" s="4"/>
    </row>
    <row r="116" spans="1:20" x14ac:dyDescent="0.2">
      <c r="A116" s="5">
        <v>43811</v>
      </c>
      <c r="B116" s="4" t="s">
        <v>28</v>
      </c>
      <c r="C116" s="4">
        <v>0</v>
      </c>
      <c r="D116" s="4" t="s">
        <v>36</v>
      </c>
      <c r="E116" s="4">
        <v>1</v>
      </c>
      <c r="F116" s="4" t="s">
        <v>11</v>
      </c>
      <c r="G116" s="4">
        <v>100</v>
      </c>
      <c r="H116" s="4">
        <v>-120</v>
      </c>
      <c r="I116" s="4">
        <v>6</v>
      </c>
      <c r="J116" s="4" t="s">
        <v>12</v>
      </c>
      <c r="K116" s="4"/>
      <c r="L116">
        <f>IF((E116-C116)&gt;0,1,0)</f>
        <v>1</v>
      </c>
      <c r="M116">
        <f>IF(G116&lt;=-99,1,0)</f>
        <v>0</v>
      </c>
      <c r="N116">
        <f>IF(J116="O",1,0)</f>
        <v>0</v>
      </c>
      <c r="O116">
        <f>IF(H116&lt;=-99,1,0)</f>
        <v>1</v>
      </c>
      <c r="P116">
        <f t="shared" si="2"/>
        <v>1</v>
      </c>
      <c r="Q116">
        <f t="shared" si="3"/>
        <v>0</v>
      </c>
      <c r="R116">
        <f>IF((C116-E116)&gt;0,1,0)</f>
        <v>0</v>
      </c>
      <c r="T116" s="4"/>
    </row>
    <row r="117" spans="1:20" x14ac:dyDescent="0.2">
      <c r="A117" s="5">
        <v>43809</v>
      </c>
      <c r="B117" s="4" t="s">
        <v>28</v>
      </c>
      <c r="C117" s="4">
        <v>6</v>
      </c>
      <c r="D117" s="4" t="s">
        <v>41</v>
      </c>
      <c r="E117" s="4">
        <v>3</v>
      </c>
      <c r="F117" s="4" t="s">
        <v>17</v>
      </c>
      <c r="G117" s="4">
        <v>100</v>
      </c>
      <c r="H117" s="4">
        <v>-120</v>
      </c>
      <c r="I117" s="4">
        <v>6</v>
      </c>
      <c r="J117" s="4" t="s">
        <v>14</v>
      </c>
      <c r="K117" s="4"/>
      <c r="L117">
        <f>IF((E117-C117)&gt;0,1,0)</f>
        <v>0</v>
      </c>
      <c r="M117">
        <f>IF(G117&lt;=-99,1,0)</f>
        <v>0</v>
      </c>
      <c r="N117">
        <f>IF(J117="O",1,0)</f>
        <v>1</v>
      </c>
      <c r="O117">
        <f>IF(H117&lt;=-99,1,0)</f>
        <v>1</v>
      </c>
      <c r="P117">
        <f t="shared" si="2"/>
        <v>0</v>
      </c>
      <c r="Q117">
        <f t="shared" si="3"/>
        <v>0</v>
      </c>
      <c r="R117">
        <f>IF((C117-E117)&gt;0,1,0)</f>
        <v>1</v>
      </c>
      <c r="T117" s="4"/>
    </row>
    <row r="118" spans="1:20" x14ac:dyDescent="0.2">
      <c r="A118" s="5">
        <v>43806</v>
      </c>
      <c r="B118" s="4" t="s">
        <v>16</v>
      </c>
      <c r="C118" s="4">
        <v>2</v>
      </c>
      <c r="D118" s="4" t="s">
        <v>28</v>
      </c>
      <c r="E118" s="4">
        <v>6</v>
      </c>
      <c r="F118" s="4" t="s">
        <v>17</v>
      </c>
      <c r="G118" s="4">
        <v>-155</v>
      </c>
      <c r="H118" s="4">
        <v>135</v>
      </c>
      <c r="I118" s="4">
        <v>5.5</v>
      </c>
      <c r="J118" s="4" t="s">
        <v>14</v>
      </c>
      <c r="K118" s="4"/>
      <c r="L118">
        <f>IF((E118-C118)&gt;0,1,0)</f>
        <v>1</v>
      </c>
      <c r="M118">
        <f>IF(G118&lt;=-99,1,0)</f>
        <v>1</v>
      </c>
      <c r="N118">
        <f>IF(J118="O",1,0)</f>
        <v>1</v>
      </c>
      <c r="O118">
        <f>IF(H118&lt;=-99,1,0)</f>
        <v>0</v>
      </c>
      <c r="P118">
        <f t="shared" si="2"/>
        <v>2</v>
      </c>
      <c r="Q118">
        <f t="shared" si="3"/>
        <v>1</v>
      </c>
      <c r="R118">
        <f>IF((C118-E118)&gt;0,1,0)</f>
        <v>0</v>
      </c>
      <c r="T118" s="4"/>
    </row>
    <row r="119" spans="1:20" x14ac:dyDescent="0.2">
      <c r="A119" s="5">
        <v>43804</v>
      </c>
      <c r="B119" s="4" t="s">
        <v>29</v>
      </c>
      <c r="C119" s="4">
        <v>2</v>
      </c>
      <c r="D119" s="4" t="s">
        <v>28</v>
      </c>
      <c r="E119" s="4">
        <v>3</v>
      </c>
      <c r="F119" s="4" t="s">
        <v>17</v>
      </c>
      <c r="G119" s="4">
        <v>-160</v>
      </c>
      <c r="H119" s="4">
        <v>140</v>
      </c>
      <c r="I119" s="4">
        <v>6</v>
      </c>
      <c r="J119" s="4" t="s">
        <v>12</v>
      </c>
      <c r="K119" s="4"/>
      <c r="L119">
        <f>IF((E119-C119)&gt;0,1,0)</f>
        <v>1</v>
      </c>
      <c r="M119">
        <f>IF(G119&lt;=-99,1,0)</f>
        <v>1</v>
      </c>
      <c r="N119">
        <f>IF(J119="O",1,0)</f>
        <v>0</v>
      </c>
      <c r="O119">
        <f>IF(H119&lt;=-99,1,0)</f>
        <v>0</v>
      </c>
      <c r="P119">
        <f t="shared" si="2"/>
        <v>2</v>
      </c>
      <c r="Q119">
        <f t="shared" si="3"/>
        <v>1</v>
      </c>
      <c r="R119">
        <f>IF((C119-E119)&gt;0,1,0)</f>
        <v>0</v>
      </c>
      <c r="T119" s="4"/>
    </row>
    <row r="120" spans="1:20" x14ac:dyDescent="0.2">
      <c r="A120" s="5">
        <v>43798</v>
      </c>
      <c r="B120" s="4" t="s">
        <v>27</v>
      </c>
      <c r="C120" s="4">
        <v>3</v>
      </c>
      <c r="D120" s="4" t="s">
        <v>28</v>
      </c>
      <c r="E120" s="4">
        <v>0</v>
      </c>
      <c r="F120" s="4" t="s">
        <v>11</v>
      </c>
      <c r="G120" s="4">
        <v>-130</v>
      </c>
      <c r="H120" s="4">
        <v>110</v>
      </c>
      <c r="I120" s="4">
        <v>6.5</v>
      </c>
      <c r="J120" s="4" t="s">
        <v>12</v>
      </c>
      <c r="K120" s="4"/>
      <c r="L120">
        <f>IF((E120-C120)&gt;0,1,0)</f>
        <v>0</v>
      </c>
      <c r="M120">
        <f>IF(G120&lt;=-99,1,0)</f>
        <v>1</v>
      </c>
      <c r="N120">
        <f>IF(J120="O",1,0)</f>
        <v>0</v>
      </c>
      <c r="O120">
        <f>IF(H120&lt;=-99,1,0)</f>
        <v>0</v>
      </c>
      <c r="P120">
        <f t="shared" si="2"/>
        <v>1</v>
      </c>
      <c r="Q120">
        <f t="shared" si="3"/>
        <v>0</v>
      </c>
      <c r="R120">
        <f>IF((C120-E120)&gt;0,1,0)</f>
        <v>1</v>
      </c>
      <c r="T120" s="4"/>
    </row>
    <row r="121" spans="1:20" x14ac:dyDescent="0.2">
      <c r="A121" s="5">
        <v>43796</v>
      </c>
      <c r="B121" s="4" t="s">
        <v>28</v>
      </c>
      <c r="C121" s="4">
        <v>2</v>
      </c>
      <c r="D121" s="4" t="s">
        <v>13</v>
      </c>
      <c r="E121" s="4">
        <v>3</v>
      </c>
      <c r="F121" s="4" t="s">
        <v>11</v>
      </c>
      <c r="G121" s="4">
        <v>135</v>
      </c>
      <c r="H121" s="4">
        <v>-155</v>
      </c>
      <c r="I121" s="4">
        <v>6.5</v>
      </c>
      <c r="J121" s="4" t="s">
        <v>12</v>
      </c>
      <c r="K121" s="4"/>
      <c r="L121">
        <f>IF((E121-C121)&gt;0,1,0)</f>
        <v>1</v>
      </c>
      <c r="M121">
        <f>IF(G121&lt;=-99,1,0)</f>
        <v>0</v>
      </c>
      <c r="N121">
        <f>IF(J121="O",1,0)</f>
        <v>0</v>
      </c>
      <c r="O121">
        <f>IF(H121&lt;=-99,1,0)</f>
        <v>1</v>
      </c>
      <c r="P121">
        <f t="shared" si="2"/>
        <v>1</v>
      </c>
      <c r="Q121">
        <f t="shared" si="3"/>
        <v>0</v>
      </c>
      <c r="R121">
        <f>IF((C121-E121)&gt;0,1,0)</f>
        <v>0</v>
      </c>
      <c r="T121" s="4"/>
    </row>
    <row r="122" spans="1:20" x14ac:dyDescent="0.2">
      <c r="A122" s="5">
        <v>43793</v>
      </c>
      <c r="B122" s="4" t="s">
        <v>28</v>
      </c>
      <c r="C122" s="4">
        <v>2</v>
      </c>
      <c r="D122" s="4" t="s">
        <v>34</v>
      </c>
      <c r="E122" s="4">
        <v>0</v>
      </c>
      <c r="F122" s="4" t="s">
        <v>17</v>
      </c>
      <c r="G122" s="4">
        <v>160</v>
      </c>
      <c r="H122" s="4">
        <v>-180</v>
      </c>
      <c r="I122" s="4">
        <v>6</v>
      </c>
      <c r="J122" s="4" t="s">
        <v>12</v>
      </c>
      <c r="K122" s="4"/>
      <c r="L122">
        <f>IF((E122-C122)&gt;0,1,0)</f>
        <v>0</v>
      </c>
      <c r="M122">
        <f>IF(G122&lt;=-99,1,0)</f>
        <v>0</v>
      </c>
      <c r="N122">
        <f>IF(J122="O",1,0)</f>
        <v>0</v>
      </c>
      <c r="O122">
        <f>IF(H122&lt;=-99,1,0)</f>
        <v>1</v>
      </c>
      <c r="P122">
        <f t="shared" si="2"/>
        <v>0</v>
      </c>
      <c r="Q122">
        <f t="shared" si="3"/>
        <v>0</v>
      </c>
      <c r="R122">
        <f>IF((C122-E122)&gt;0,1,0)</f>
        <v>1</v>
      </c>
      <c r="T122" s="4"/>
    </row>
    <row r="123" spans="1:20" x14ac:dyDescent="0.2">
      <c r="A123" s="5">
        <v>43891</v>
      </c>
      <c r="B123" s="4" t="s">
        <v>36</v>
      </c>
      <c r="C123" s="4">
        <v>3</v>
      </c>
      <c r="D123" s="4" t="s">
        <v>30</v>
      </c>
      <c r="E123" s="4">
        <v>5</v>
      </c>
      <c r="F123" s="4" t="s">
        <v>17</v>
      </c>
      <c r="G123" s="4">
        <v>-140</v>
      </c>
      <c r="H123" s="4">
        <v>120</v>
      </c>
      <c r="I123" s="4">
        <v>5.5</v>
      </c>
      <c r="J123" s="4" t="s">
        <v>14</v>
      </c>
      <c r="K123" s="4"/>
      <c r="L123">
        <f>IF((E123-C123)&gt;0,1,0)</f>
        <v>1</v>
      </c>
      <c r="M123">
        <f>IF(G123&lt;=-99,1,0)</f>
        <v>1</v>
      </c>
      <c r="N123">
        <f>IF(J123="O",1,0)</f>
        <v>1</v>
      </c>
      <c r="O123">
        <f>IF(H123&lt;=-99,1,0)</f>
        <v>0</v>
      </c>
      <c r="P123">
        <f t="shared" si="2"/>
        <v>2</v>
      </c>
      <c r="Q123">
        <f t="shared" si="3"/>
        <v>1</v>
      </c>
      <c r="R123">
        <f>IF((C123-E123)&gt;0,1,0)</f>
        <v>0</v>
      </c>
      <c r="T123" s="4"/>
    </row>
    <row r="124" spans="1:20" x14ac:dyDescent="0.2">
      <c r="A124" s="5">
        <v>43889</v>
      </c>
      <c r="B124" s="4" t="s">
        <v>16</v>
      </c>
      <c r="C124" s="4">
        <v>5</v>
      </c>
      <c r="D124" s="4" t="s">
        <v>30</v>
      </c>
      <c r="E124" s="4">
        <v>0</v>
      </c>
      <c r="F124" s="4" t="s">
        <v>11</v>
      </c>
      <c r="G124" s="4">
        <v>-130</v>
      </c>
      <c r="H124" s="4">
        <v>110</v>
      </c>
      <c r="I124" s="4">
        <v>5.5</v>
      </c>
      <c r="J124" s="4" t="s">
        <v>12</v>
      </c>
      <c r="K124" s="4"/>
      <c r="L124">
        <f>IF((E124-C124)&gt;0,1,0)</f>
        <v>0</v>
      </c>
      <c r="M124">
        <f>IF(G124&lt;=-99,1,0)</f>
        <v>1</v>
      </c>
      <c r="N124">
        <f>IF(J124="O",1,0)</f>
        <v>0</v>
      </c>
      <c r="O124">
        <f>IF(H124&lt;=-99,1,0)</f>
        <v>0</v>
      </c>
      <c r="P124">
        <f t="shared" si="2"/>
        <v>1</v>
      </c>
      <c r="Q124">
        <f t="shared" si="3"/>
        <v>0</v>
      </c>
      <c r="R124">
        <f>IF((C124-E124)&gt;0,1,0)</f>
        <v>1</v>
      </c>
      <c r="T124" s="4"/>
    </row>
    <row r="125" spans="1:20" x14ac:dyDescent="0.2">
      <c r="A125" s="5">
        <v>43885</v>
      </c>
      <c r="B125" s="4" t="s">
        <v>26</v>
      </c>
      <c r="C125" s="4">
        <v>3</v>
      </c>
      <c r="D125" s="4" t="s">
        <v>30</v>
      </c>
      <c r="E125" s="4">
        <v>4</v>
      </c>
      <c r="F125" s="4" t="s">
        <v>17</v>
      </c>
      <c r="G125" s="4">
        <v>-230</v>
      </c>
      <c r="H125" s="4">
        <v>190</v>
      </c>
      <c r="I125" s="4">
        <v>5.5</v>
      </c>
      <c r="J125" s="4" t="s">
        <v>14</v>
      </c>
      <c r="K125" s="4"/>
      <c r="L125">
        <f>IF((E125-C125)&gt;0,1,0)</f>
        <v>1</v>
      </c>
      <c r="M125">
        <f>IF(G125&lt;=-99,1,0)</f>
        <v>1</v>
      </c>
      <c r="N125">
        <f>IF(J125="O",1,0)</f>
        <v>1</v>
      </c>
      <c r="O125">
        <f>IF(H125&lt;=-99,1,0)</f>
        <v>0</v>
      </c>
      <c r="P125">
        <f t="shared" si="2"/>
        <v>2</v>
      </c>
      <c r="Q125">
        <f t="shared" si="3"/>
        <v>1</v>
      </c>
      <c r="R125">
        <f>IF((C125-E125)&gt;0,1,0)</f>
        <v>0</v>
      </c>
      <c r="T125" s="4"/>
    </row>
    <row r="126" spans="1:20" x14ac:dyDescent="0.2">
      <c r="A126" s="5">
        <v>43881</v>
      </c>
      <c r="B126" s="4" t="s">
        <v>15</v>
      </c>
      <c r="C126" s="4">
        <v>4</v>
      </c>
      <c r="D126" s="4" t="s">
        <v>30</v>
      </c>
      <c r="E126" s="4">
        <v>3</v>
      </c>
      <c r="F126" s="4" t="s">
        <v>11</v>
      </c>
      <c r="G126" s="4">
        <v>-115</v>
      </c>
      <c r="H126" s="4">
        <v>-105</v>
      </c>
      <c r="I126" s="4">
        <v>5.5</v>
      </c>
      <c r="J126" s="4" t="s">
        <v>14</v>
      </c>
      <c r="K126" s="4"/>
      <c r="L126">
        <f>IF((E126-C126)&gt;0,1,0)</f>
        <v>0</v>
      </c>
      <c r="M126">
        <f>IF(G126&lt;=-99,1,0)</f>
        <v>1</v>
      </c>
      <c r="N126">
        <f>IF(J126="O",1,0)</f>
        <v>1</v>
      </c>
      <c r="O126">
        <f>IF(H126&lt;=-99,1,0)</f>
        <v>1</v>
      </c>
      <c r="P126">
        <f t="shared" si="2"/>
        <v>1</v>
      </c>
      <c r="Q126">
        <f t="shared" si="3"/>
        <v>0</v>
      </c>
      <c r="R126">
        <f>IF((C126-E126)&gt;0,1,0)</f>
        <v>1</v>
      </c>
      <c r="T126" s="4"/>
    </row>
    <row r="127" spans="1:20" x14ac:dyDescent="0.2">
      <c r="A127" s="5">
        <v>43877</v>
      </c>
      <c r="B127" s="4" t="s">
        <v>30</v>
      </c>
      <c r="C127" s="4">
        <v>3</v>
      </c>
      <c r="D127" s="4" t="s">
        <v>20</v>
      </c>
      <c r="E127" s="4">
        <v>4</v>
      </c>
      <c r="F127" s="4" t="s">
        <v>11</v>
      </c>
      <c r="G127" s="4">
        <v>110</v>
      </c>
      <c r="H127" s="4">
        <v>-130</v>
      </c>
      <c r="I127" s="4">
        <v>5.5</v>
      </c>
      <c r="J127" s="4" t="s">
        <v>14</v>
      </c>
      <c r="K127" s="4"/>
      <c r="L127">
        <f>IF((E127-C127)&gt;0,1,0)</f>
        <v>1</v>
      </c>
      <c r="M127">
        <f>IF(G127&lt;=-99,1,0)</f>
        <v>0</v>
      </c>
      <c r="N127">
        <f>IF(J127="O",1,0)</f>
        <v>1</v>
      </c>
      <c r="O127">
        <f>IF(H127&lt;=-99,1,0)</f>
        <v>1</v>
      </c>
      <c r="P127">
        <f t="shared" si="2"/>
        <v>1</v>
      </c>
      <c r="Q127">
        <f t="shared" si="3"/>
        <v>0</v>
      </c>
      <c r="R127">
        <f>IF((C127-E127)&gt;0,1,0)</f>
        <v>0</v>
      </c>
      <c r="T127" s="4"/>
    </row>
    <row r="128" spans="1:20" x14ac:dyDescent="0.2">
      <c r="A128" s="5">
        <v>43875</v>
      </c>
      <c r="B128" s="4" t="s">
        <v>13</v>
      </c>
      <c r="C128" s="4">
        <v>3</v>
      </c>
      <c r="D128" s="4" t="s">
        <v>30</v>
      </c>
      <c r="E128" s="4">
        <v>1</v>
      </c>
      <c r="F128" s="4" t="s">
        <v>11</v>
      </c>
      <c r="G128" s="4">
        <v>-145</v>
      </c>
      <c r="H128" s="4">
        <v>125</v>
      </c>
      <c r="I128" s="4">
        <v>5.5</v>
      </c>
      <c r="J128" s="4" t="s">
        <v>12</v>
      </c>
      <c r="K128" s="4"/>
      <c r="L128">
        <f>IF((E128-C128)&gt;0,1,0)</f>
        <v>0</v>
      </c>
      <c r="M128">
        <f>IF(G128&lt;=-99,1,0)</f>
        <v>1</v>
      </c>
      <c r="N128">
        <f>IF(J128="O",1,0)</f>
        <v>0</v>
      </c>
      <c r="O128">
        <f>IF(H128&lt;=-99,1,0)</f>
        <v>0</v>
      </c>
      <c r="P128">
        <f t="shared" si="2"/>
        <v>1</v>
      </c>
      <c r="Q128">
        <f t="shared" si="3"/>
        <v>0</v>
      </c>
      <c r="R128">
        <f>IF((C128-E128)&gt;0,1,0)</f>
        <v>1</v>
      </c>
      <c r="T128" s="4"/>
    </row>
    <row r="129" spans="1:20" x14ac:dyDescent="0.2">
      <c r="A129" s="5">
        <v>43874</v>
      </c>
      <c r="B129" s="4" t="s">
        <v>30</v>
      </c>
      <c r="C129" s="4">
        <v>3</v>
      </c>
      <c r="D129" s="4" t="s">
        <v>10</v>
      </c>
      <c r="E129" s="4">
        <v>4</v>
      </c>
      <c r="F129" s="4" t="s">
        <v>11</v>
      </c>
      <c r="G129" s="4">
        <v>-110</v>
      </c>
      <c r="H129" s="4">
        <v>-110</v>
      </c>
      <c r="I129" s="4">
        <v>5.5</v>
      </c>
      <c r="J129" s="4" t="s">
        <v>14</v>
      </c>
      <c r="K129" s="4"/>
      <c r="L129">
        <f>IF((E129-C129)&gt;0,1,0)</f>
        <v>1</v>
      </c>
      <c r="M129">
        <f>IF(G129&lt;=-99,1,0)</f>
        <v>1</v>
      </c>
      <c r="N129">
        <f>IF(J129="O",1,0)</f>
        <v>1</v>
      </c>
      <c r="O129">
        <f>IF(H129&lt;=-99,1,0)</f>
        <v>1</v>
      </c>
      <c r="P129">
        <f t="shared" si="2"/>
        <v>2</v>
      </c>
      <c r="Q129">
        <f t="shared" si="3"/>
        <v>1</v>
      </c>
      <c r="R129">
        <f>IF((C129-E129)&gt;0,1,0)</f>
        <v>0</v>
      </c>
      <c r="T129" s="4"/>
    </row>
    <row r="130" spans="1:20" x14ac:dyDescent="0.2">
      <c r="A130" s="5">
        <v>43868</v>
      </c>
      <c r="B130" s="4" t="s">
        <v>34</v>
      </c>
      <c r="C130" s="4">
        <v>0</v>
      </c>
      <c r="D130" s="4" t="s">
        <v>30</v>
      </c>
      <c r="E130" s="4">
        <v>2</v>
      </c>
      <c r="F130" s="4" t="s">
        <v>17</v>
      </c>
      <c r="G130" s="4">
        <v>-370</v>
      </c>
      <c r="H130" s="4">
        <v>290</v>
      </c>
      <c r="I130" s="4">
        <v>5.5</v>
      </c>
      <c r="J130" s="4" t="s">
        <v>12</v>
      </c>
      <c r="K130" s="4"/>
      <c r="L130">
        <f>IF((E130-C130)&gt;0,1,0)</f>
        <v>1</v>
      </c>
      <c r="M130">
        <f>IF(G130&lt;=-99,1,0)</f>
        <v>1</v>
      </c>
      <c r="N130">
        <f>IF(J130="O",1,0)</f>
        <v>0</v>
      </c>
      <c r="O130">
        <f>IF(H130&lt;=-99,1,0)</f>
        <v>0</v>
      </c>
      <c r="P130">
        <f t="shared" si="2"/>
        <v>2</v>
      </c>
      <c r="Q130">
        <f t="shared" si="3"/>
        <v>1</v>
      </c>
      <c r="R130">
        <f>IF((C130-E130)&gt;0,1,0)</f>
        <v>0</v>
      </c>
      <c r="T130" s="4"/>
    </row>
    <row r="131" spans="1:20" x14ac:dyDescent="0.2">
      <c r="A131" s="5">
        <v>43865</v>
      </c>
      <c r="B131" s="4" t="s">
        <v>33</v>
      </c>
      <c r="C131" s="4">
        <v>0</v>
      </c>
      <c r="D131" s="4" t="s">
        <v>30</v>
      </c>
      <c r="E131" s="4">
        <v>1</v>
      </c>
      <c r="F131" s="4" t="s">
        <v>17</v>
      </c>
      <c r="G131" s="4">
        <v>-135</v>
      </c>
      <c r="H131" s="4">
        <v>115</v>
      </c>
      <c r="I131" s="4">
        <v>6</v>
      </c>
      <c r="J131" s="4" t="s">
        <v>12</v>
      </c>
      <c r="K131" s="4"/>
      <c r="L131">
        <f>IF((E131-C131)&gt;0,1,0)</f>
        <v>1</v>
      </c>
      <c r="M131">
        <f>IF(G131&lt;=-99,1,0)</f>
        <v>1</v>
      </c>
      <c r="N131">
        <f>IF(J131="O",1,0)</f>
        <v>0</v>
      </c>
      <c r="O131">
        <f>IF(H131&lt;=-99,1,0)</f>
        <v>0</v>
      </c>
      <c r="P131">
        <f t="shared" si="2"/>
        <v>2</v>
      </c>
      <c r="Q131">
        <f t="shared" si="3"/>
        <v>1</v>
      </c>
      <c r="R131">
        <f>IF((C131-E131)&gt;0,1,0)</f>
        <v>0</v>
      </c>
      <c r="T131" s="4"/>
    </row>
    <row r="132" spans="1:20" x14ac:dyDescent="0.2">
      <c r="A132" s="5">
        <v>43862</v>
      </c>
      <c r="B132" s="4" t="s">
        <v>30</v>
      </c>
      <c r="C132" s="4">
        <v>1</v>
      </c>
      <c r="D132" s="4" t="s">
        <v>10</v>
      </c>
      <c r="E132" s="4">
        <v>2</v>
      </c>
      <c r="F132" s="4" t="s">
        <v>11</v>
      </c>
      <c r="G132" s="4">
        <v>-105</v>
      </c>
      <c r="H132" s="4">
        <v>-115</v>
      </c>
      <c r="I132" s="4">
        <v>5.5</v>
      </c>
      <c r="J132" s="4" t="s">
        <v>12</v>
      </c>
      <c r="K132" s="4"/>
      <c r="L132">
        <f>IF((E132-C132)&gt;0,1,0)</f>
        <v>1</v>
      </c>
      <c r="M132">
        <f>IF(G132&lt;=-99,1,0)</f>
        <v>1</v>
      </c>
      <c r="N132">
        <f>IF(J132="O",1,0)</f>
        <v>0</v>
      </c>
      <c r="O132">
        <f>IF(H132&lt;=-99,1,0)</f>
        <v>1</v>
      </c>
      <c r="P132">
        <f t="shared" ref="P132:P195" si="4">SUM(L132+M132)</f>
        <v>2</v>
      </c>
      <c r="Q132">
        <f t="shared" ref="Q132:Q195" si="5">IF(P132=2,1,0)</f>
        <v>1</v>
      </c>
      <c r="R132">
        <f>IF((C132-E132)&gt;0,1,0)</f>
        <v>0</v>
      </c>
      <c r="T132" s="4"/>
    </row>
    <row r="133" spans="1:20" x14ac:dyDescent="0.2">
      <c r="A133" s="5">
        <v>43852</v>
      </c>
      <c r="B133" s="4" t="s">
        <v>18</v>
      </c>
      <c r="C133" s="4">
        <v>3</v>
      </c>
      <c r="D133" s="4" t="s">
        <v>30</v>
      </c>
      <c r="E133" s="4">
        <v>4</v>
      </c>
      <c r="F133" s="4" t="s">
        <v>17</v>
      </c>
      <c r="G133" s="4">
        <v>-200</v>
      </c>
      <c r="H133" s="4">
        <v>170</v>
      </c>
      <c r="I133" s="4">
        <v>5.5</v>
      </c>
      <c r="J133" s="4" t="s">
        <v>14</v>
      </c>
      <c r="K133" s="4"/>
      <c r="L133">
        <f>IF((E133-C133)&gt;0,1,0)</f>
        <v>1</v>
      </c>
      <c r="M133">
        <f>IF(G133&lt;=-99,1,0)</f>
        <v>1</v>
      </c>
      <c r="N133">
        <f>IF(J133="O",1,0)</f>
        <v>1</v>
      </c>
      <c r="O133">
        <f>IF(H133&lt;=-99,1,0)</f>
        <v>0</v>
      </c>
      <c r="P133">
        <f t="shared" si="4"/>
        <v>2</v>
      </c>
      <c r="Q133">
        <f t="shared" si="5"/>
        <v>1</v>
      </c>
      <c r="R133">
        <f>IF((C133-E133)&gt;0,1,0)</f>
        <v>0</v>
      </c>
      <c r="T133" s="4"/>
    </row>
    <row r="134" spans="1:20" x14ac:dyDescent="0.2">
      <c r="A134" s="5">
        <v>43848</v>
      </c>
      <c r="B134" s="4" t="s">
        <v>20</v>
      </c>
      <c r="C134" s="4">
        <v>0</v>
      </c>
      <c r="D134" s="4" t="s">
        <v>30</v>
      </c>
      <c r="E134" s="4">
        <v>5</v>
      </c>
      <c r="F134" s="4" t="s">
        <v>17</v>
      </c>
      <c r="G134" s="4">
        <v>-200</v>
      </c>
      <c r="H134" s="4">
        <v>170</v>
      </c>
      <c r="I134" s="4">
        <v>5.5</v>
      </c>
      <c r="J134" s="4" t="s">
        <v>12</v>
      </c>
      <c r="K134" s="4"/>
      <c r="L134">
        <f>IF((E134-C134)&gt;0,1,0)</f>
        <v>1</v>
      </c>
      <c r="M134">
        <f>IF(G134&lt;=-99,1,0)</f>
        <v>1</v>
      </c>
      <c r="N134">
        <f>IF(J134="O",1,0)</f>
        <v>0</v>
      </c>
      <c r="O134">
        <f>IF(H134&lt;=-99,1,0)</f>
        <v>0</v>
      </c>
      <c r="P134">
        <f t="shared" si="4"/>
        <v>2</v>
      </c>
      <c r="Q134">
        <f t="shared" si="5"/>
        <v>1</v>
      </c>
      <c r="R134">
        <f>IF((C134-E134)&gt;0,1,0)</f>
        <v>0</v>
      </c>
      <c r="T134" s="4"/>
    </row>
    <row r="135" spans="1:20" x14ac:dyDescent="0.2">
      <c r="A135" s="5">
        <v>43834</v>
      </c>
      <c r="B135" s="4" t="s">
        <v>29</v>
      </c>
      <c r="C135" s="4">
        <v>3</v>
      </c>
      <c r="D135" s="4" t="s">
        <v>30</v>
      </c>
      <c r="E135" s="4">
        <v>2</v>
      </c>
      <c r="F135" s="4" t="s">
        <v>11</v>
      </c>
      <c r="G135" s="4">
        <v>-135</v>
      </c>
      <c r="H135" s="4">
        <v>115</v>
      </c>
      <c r="I135" s="4">
        <v>5.5</v>
      </c>
      <c r="J135" s="4" t="s">
        <v>12</v>
      </c>
      <c r="K135" s="4"/>
      <c r="L135">
        <f>IF((E135-C135)&gt;0,1,0)</f>
        <v>0</v>
      </c>
      <c r="M135">
        <f>IF(G135&lt;=-99,1,0)</f>
        <v>1</v>
      </c>
      <c r="N135">
        <f>IF(J135="O",1,0)</f>
        <v>0</v>
      </c>
      <c r="O135">
        <f>IF(H135&lt;=-99,1,0)</f>
        <v>0</v>
      </c>
      <c r="P135">
        <f t="shared" si="4"/>
        <v>1</v>
      </c>
      <c r="Q135">
        <f t="shared" si="5"/>
        <v>0</v>
      </c>
      <c r="R135">
        <f>IF((C135-E135)&gt;0,1,0)</f>
        <v>1</v>
      </c>
      <c r="T135" s="4"/>
    </row>
    <row r="136" spans="1:20" x14ac:dyDescent="0.2">
      <c r="A136" s="5">
        <v>43828</v>
      </c>
      <c r="B136" s="4" t="s">
        <v>38</v>
      </c>
      <c r="C136" s="4">
        <v>3</v>
      </c>
      <c r="D136" s="4" t="s">
        <v>30</v>
      </c>
      <c r="E136" s="4">
        <v>2</v>
      </c>
      <c r="F136" s="4" t="s">
        <v>11</v>
      </c>
      <c r="G136" s="4">
        <v>-155</v>
      </c>
      <c r="H136" s="4">
        <v>135</v>
      </c>
      <c r="I136" s="4">
        <v>6</v>
      </c>
      <c r="J136" s="4" t="s">
        <v>12</v>
      </c>
      <c r="K136" s="4"/>
      <c r="L136">
        <f>IF((E136-C136)&gt;0,1,0)</f>
        <v>0</v>
      </c>
      <c r="M136">
        <f>IF(G136&lt;=-99,1,0)</f>
        <v>1</v>
      </c>
      <c r="N136">
        <f>IF(J136="O",1,0)</f>
        <v>0</v>
      </c>
      <c r="O136">
        <f>IF(H136&lt;=-99,1,0)</f>
        <v>0</v>
      </c>
      <c r="P136">
        <f t="shared" si="4"/>
        <v>1</v>
      </c>
      <c r="Q136">
        <f t="shared" si="5"/>
        <v>0</v>
      </c>
      <c r="R136">
        <f>IF((C136-E136)&gt;0,1,0)</f>
        <v>1</v>
      </c>
      <c r="T136" s="4"/>
    </row>
    <row r="137" spans="1:20" x14ac:dyDescent="0.2">
      <c r="A137" s="5">
        <v>43820</v>
      </c>
      <c r="B137" s="4" t="s">
        <v>20</v>
      </c>
      <c r="C137" s="4">
        <v>1</v>
      </c>
      <c r="D137" s="4" t="s">
        <v>30</v>
      </c>
      <c r="E137" s="4">
        <v>5</v>
      </c>
      <c r="F137" s="4" t="s">
        <v>17</v>
      </c>
      <c r="G137" s="4">
        <v>-200</v>
      </c>
      <c r="H137" s="4">
        <v>170</v>
      </c>
      <c r="I137" s="4">
        <v>5.5</v>
      </c>
      <c r="J137" s="4" t="s">
        <v>14</v>
      </c>
      <c r="K137" s="4"/>
      <c r="L137">
        <f>IF((E137-C137)&gt;0,1,0)</f>
        <v>1</v>
      </c>
      <c r="M137">
        <f>IF(G137&lt;=-99,1,0)</f>
        <v>1</v>
      </c>
      <c r="N137">
        <f>IF(J137="O",1,0)</f>
        <v>1</v>
      </c>
      <c r="O137">
        <f>IF(H137&lt;=-99,1,0)</f>
        <v>0</v>
      </c>
      <c r="P137">
        <f t="shared" si="4"/>
        <v>2</v>
      </c>
      <c r="Q137">
        <f t="shared" si="5"/>
        <v>1</v>
      </c>
      <c r="R137">
        <f>IF((C137-E137)&gt;0,1,0)</f>
        <v>0</v>
      </c>
      <c r="T137" s="4"/>
    </row>
    <row r="138" spans="1:20" x14ac:dyDescent="0.2">
      <c r="A138" s="5">
        <v>43818</v>
      </c>
      <c r="B138" s="4" t="s">
        <v>24</v>
      </c>
      <c r="C138" s="4">
        <v>2</v>
      </c>
      <c r="D138" s="4" t="s">
        <v>30</v>
      </c>
      <c r="E138" s="4">
        <v>3</v>
      </c>
      <c r="F138" s="4" t="s">
        <v>17</v>
      </c>
      <c r="G138" s="4">
        <v>-145</v>
      </c>
      <c r="H138" s="4">
        <v>125</v>
      </c>
      <c r="I138" s="4">
        <v>5.5</v>
      </c>
      <c r="J138" s="4" t="s">
        <v>12</v>
      </c>
      <c r="K138" s="4"/>
      <c r="L138">
        <f>IF((E138-C138)&gt;0,1,0)</f>
        <v>1</v>
      </c>
      <c r="M138">
        <f>IF(G138&lt;=-99,1,0)</f>
        <v>1</v>
      </c>
      <c r="N138">
        <f>IF(J138="O",1,0)</f>
        <v>0</v>
      </c>
      <c r="O138">
        <f>IF(H138&lt;=-99,1,0)</f>
        <v>0</v>
      </c>
      <c r="P138">
        <f t="shared" si="4"/>
        <v>2</v>
      </c>
      <c r="Q138">
        <f t="shared" si="5"/>
        <v>1</v>
      </c>
      <c r="R138">
        <f>IF((C138-E138)&gt;0,1,0)</f>
        <v>0</v>
      </c>
      <c r="T138" s="4"/>
    </row>
    <row r="139" spans="1:20" x14ac:dyDescent="0.2">
      <c r="A139" s="5">
        <v>43816</v>
      </c>
      <c r="B139" s="4" t="s">
        <v>30</v>
      </c>
      <c r="C139" s="4">
        <v>5</v>
      </c>
      <c r="D139" s="4" t="s">
        <v>34</v>
      </c>
      <c r="E139" s="4">
        <v>3</v>
      </c>
      <c r="F139" s="4" t="s">
        <v>17</v>
      </c>
      <c r="G139" s="4">
        <v>125</v>
      </c>
      <c r="H139" s="4">
        <v>-145</v>
      </c>
      <c r="I139" s="4">
        <v>6</v>
      </c>
      <c r="J139" s="4" t="s">
        <v>14</v>
      </c>
      <c r="K139" s="4"/>
      <c r="L139">
        <f>IF((E139-C139)&gt;0,1,0)</f>
        <v>0</v>
      </c>
      <c r="M139">
        <f>IF(G139&lt;=-99,1,0)</f>
        <v>0</v>
      </c>
      <c r="N139">
        <f>IF(J139="O",1,0)</f>
        <v>1</v>
      </c>
      <c r="O139">
        <f>IF(H139&lt;=-99,1,0)</f>
        <v>1</v>
      </c>
      <c r="P139">
        <f t="shared" si="4"/>
        <v>0</v>
      </c>
      <c r="Q139">
        <f t="shared" si="5"/>
        <v>0</v>
      </c>
      <c r="R139">
        <f>IF((C139-E139)&gt;0,1,0)</f>
        <v>1</v>
      </c>
      <c r="T139" s="4"/>
    </row>
    <row r="140" spans="1:20" x14ac:dyDescent="0.2">
      <c r="A140" s="5">
        <v>43813</v>
      </c>
      <c r="B140" s="4" t="s">
        <v>30</v>
      </c>
      <c r="C140" s="4">
        <v>3</v>
      </c>
      <c r="D140" s="4" t="s">
        <v>26</v>
      </c>
      <c r="E140" s="4">
        <v>4</v>
      </c>
      <c r="F140" s="4" t="s">
        <v>11</v>
      </c>
      <c r="G140" s="4">
        <v>-110</v>
      </c>
      <c r="H140" s="4">
        <v>-110</v>
      </c>
      <c r="I140" s="4">
        <v>5.5</v>
      </c>
      <c r="J140" s="4" t="s">
        <v>14</v>
      </c>
      <c r="K140" s="4"/>
      <c r="L140">
        <f>IF((E140-C140)&gt;0,1,0)</f>
        <v>1</v>
      </c>
      <c r="M140">
        <f>IF(G140&lt;=-99,1,0)</f>
        <v>1</v>
      </c>
      <c r="N140">
        <f>IF(J140="O",1,0)</f>
        <v>1</v>
      </c>
      <c r="O140">
        <f>IF(H140&lt;=-99,1,0)</f>
        <v>1</v>
      </c>
      <c r="P140">
        <f t="shared" si="4"/>
        <v>2</v>
      </c>
      <c r="Q140">
        <f t="shared" si="5"/>
        <v>1</v>
      </c>
      <c r="R140">
        <f>IF((C140-E140)&gt;0,1,0)</f>
        <v>0</v>
      </c>
      <c r="T140" s="4"/>
    </row>
    <row r="141" spans="1:20" x14ac:dyDescent="0.2">
      <c r="A141" s="5">
        <v>43804</v>
      </c>
      <c r="B141" s="4" t="s">
        <v>13</v>
      </c>
      <c r="C141" s="4">
        <v>3</v>
      </c>
      <c r="D141" s="4" t="s">
        <v>30</v>
      </c>
      <c r="E141" s="4">
        <v>2</v>
      </c>
      <c r="F141" s="4" t="s">
        <v>11</v>
      </c>
      <c r="G141" s="4">
        <v>-140</v>
      </c>
      <c r="H141" s="4">
        <v>120</v>
      </c>
      <c r="I141" s="4">
        <v>6</v>
      </c>
      <c r="J141" s="4" t="s">
        <v>12</v>
      </c>
      <c r="K141" s="4"/>
      <c r="L141">
        <f>IF((E141-C141)&gt;0,1,0)</f>
        <v>0</v>
      </c>
      <c r="M141">
        <f>IF(G141&lt;=-99,1,0)</f>
        <v>1</v>
      </c>
      <c r="N141">
        <f>IF(J141="O",1,0)</f>
        <v>0</v>
      </c>
      <c r="O141">
        <f>IF(H141&lt;=-99,1,0)</f>
        <v>0</v>
      </c>
      <c r="P141">
        <f t="shared" si="4"/>
        <v>1</v>
      </c>
      <c r="Q141">
        <f t="shared" si="5"/>
        <v>0</v>
      </c>
      <c r="R141">
        <f>IF((C141-E141)&gt;0,1,0)</f>
        <v>1</v>
      </c>
      <c r="T141" s="4"/>
    </row>
    <row r="142" spans="1:20" x14ac:dyDescent="0.2">
      <c r="A142" s="5">
        <v>43802</v>
      </c>
      <c r="B142" s="4" t="s">
        <v>22</v>
      </c>
      <c r="C142" s="4">
        <v>4</v>
      </c>
      <c r="D142" s="4" t="s">
        <v>30</v>
      </c>
      <c r="E142" s="4">
        <v>2</v>
      </c>
      <c r="F142" s="4" t="s">
        <v>11</v>
      </c>
      <c r="G142" s="4">
        <v>-110</v>
      </c>
      <c r="H142" s="4">
        <v>-110</v>
      </c>
      <c r="I142" s="4">
        <v>5</v>
      </c>
      <c r="J142" s="4" t="s">
        <v>14</v>
      </c>
      <c r="K142" s="4"/>
      <c r="L142">
        <f>IF((E142-C142)&gt;0,1,0)</f>
        <v>0</v>
      </c>
      <c r="M142">
        <f>IF(G142&lt;=-99,1,0)</f>
        <v>1</v>
      </c>
      <c r="N142">
        <f>IF(J142="O",1,0)</f>
        <v>1</v>
      </c>
      <c r="O142">
        <f>IF(H142&lt;=-99,1,0)</f>
        <v>1</v>
      </c>
      <c r="P142">
        <f t="shared" si="4"/>
        <v>1</v>
      </c>
      <c r="Q142">
        <f t="shared" si="5"/>
        <v>0</v>
      </c>
      <c r="R142">
        <f>IF((C142-E142)&gt;0,1,0)</f>
        <v>1</v>
      </c>
      <c r="T142" s="4"/>
    </row>
    <row r="143" spans="1:20" x14ac:dyDescent="0.2">
      <c r="A143" s="5">
        <v>43796</v>
      </c>
      <c r="B143" s="4" t="s">
        <v>15</v>
      </c>
      <c r="C143" s="4">
        <v>3</v>
      </c>
      <c r="D143" s="4" t="s">
        <v>30</v>
      </c>
      <c r="E143" s="4">
        <v>2</v>
      </c>
      <c r="F143" s="4" t="s">
        <v>11</v>
      </c>
      <c r="G143" s="4">
        <v>-115</v>
      </c>
      <c r="H143" s="4">
        <v>-105</v>
      </c>
      <c r="I143" s="4">
        <v>5.5</v>
      </c>
      <c r="J143" s="4" t="s">
        <v>12</v>
      </c>
      <c r="K143" s="4"/>
      <c r="L143">
        <f>IF((E143-C143)&gt;0,1,0)</f>
        <v>0</v>
      </c>
      <c r="M143">
        <f>IF(G143&lt;=-99,1,0)</f>
        <v>1</v>
      </c>
      <c r="N143">
        <f>IF(J143="O",1,0)</f>
        <v>0</v>
      </c>
      <c r="O143">
        <f>IF(H143&lt;=-99,1,0)</f>
        <v>1</v>
      </c>
      <c r="P143">
        <f t="shared" si="4"/>
        <v>1</v>
      </c>
      <c r="Q143">
        <f t="shared" si="5"/>
        <v>0</v>
      </c>
      <c r="R143">
        <f>IF((C143-E143)&gt;0,1,0)</f>
        <v>1</v>
      </c>
      <c r="T143" s="4"/>
    </row>
    <row r="144" spans="1:20" x14ac:dyDescent="0.2">
      <c r="A144" s="5">
        <v>43794</v>
      </c>
      <c r="B144" s="4" t="s">
        <v>26</v>
      </c>
      <c r="C144" s="4">
        <v>0</v>
      </c>
      <c r="D144" s="4" t="s">
        <v>30</v>
      </c>
      <c r="E144" s="4">
        <v>1</v>
      </c>
      <c r="F144" s="4" t="s">
        <v>17</v>
      </c>
      <c r="G144" s="4">
        <v>-160</v>
      </c>
      <c r="H144" s="4">
        <v>140</v>
      </c>
      <c r="I144" s="4">
        <v>6</v>
      </c>
      <c r="J144" s="4" t="s">
        <v>12</v>
      </c>
      <c r="K144" s="4"/>
      <c r="L144">
        <f>IF((E144-C144)&gt;0,1,0)</f>
        <v>1</v>
      </c>
      <c r="M144">
        <f>IF(G144&lt;=-99,1,0)</f>
        <v>1</v>
      </c>
      <c r="N144">
        <f>IF(J144="O",1,0)</f>
        <v>0</v>
      </c>
      <c r="O144">
        <f>IF(H144&lt;=-99,1,0)</f>
        <v>0</v>
      </c>
      <c r="P144">
        <f t="shared" si="4"/>
        <v>2</v>
      </c>
      <c r="Q144">
        <f t="shared" si="5"/>
        <v>1</v>
      </c>
      <c r="R144">
        <f>IF((C144-E144)&gt;0,1,0)</f>
        <v>0</v>
      </c>
      <c r="T144" s="4"/>
    </row>
    <row r="145" spans="1:20" x14ac:dyDescent="0.2">
      <c r="A145" s="5">
        <v>43790</v>
      </c>
      <c r="B145" s="4" t="s">
        <v>34</v>
      </c>
      <c r="C145" s="4">
        <v>4</v>
      </c>
      <c r="D145" s="4" t="s">
        <v>30</v>
      </c>
      <c r="E145" s="4">
        <v>5</v>
      </c>
      <c r="F145" s="4" t="s">
        <v>17</v>
      </c>
      <c r="G145" s="4">
        <v>-190</v>
      </c>
      <c r="H145" s="4">
        <v>165</v>
      </c>
      <c r="I145" s="4">
        <v>6</v>
      </c>
      <c r="J145" s="4" t="s">
        <v>14</v>
      </c>
      <c r="K145" s="4"/>
      <c r="L145">
        <f>IF((E145-C145)&gt;0,1,0)</f>
        <v>1</v>
      </c>
      <c r="M145">
        <f>IF(G145&lt;=-99,1,0)</f>
        <v>1</v>
      </c>
      <c r="N145">
        <f>IF(J145="O",1,0)</f>
        <v>1</v>
      </c>
      <c r="O145">
        <f>IF(H145&lt;=-99,1,0)</f>
        <v>0</v>
      </c>
      <c r="P145">
        <f t="shared" si="4"/>
        <v>2</v>
      </c>
      <c r="Q145">
        <f t="shared" si="5"/>
        <v>1</v>
      </c>
      <c r="R145">
        <f>IF((C145-E145)&gt;0,1,0)</f>
        <v>0</v>
      </c>
      <c r="T145" s="4"/>
    </row>
    <row r="146" spans="1:20" x14ac:dyDescent="0.2">
      <c r="A146" s="5">
        <v>43768</v>
      </c>
      <c r="B146" s="4" t="s">
        <v>41</v>
      </c>
      <c r="C146" s="4">
        <v>4</v>
      </c>
      <c r="D146" s="4" t="s">
        <v>30</v>
      </c>
      <c r="E146" s="4">
        <v>1</v>
      </c>
      <c r="F146" s="4" t="s">
        <v>11</v>
      </c>
      <c r="G146" s="4">
        <v>-150</v>
      </c>
      <c r="H146" s="4">
        <v>130</v>
      </c>
      <c r="I146" s="4">
        <v>6</v>
      </c>
      <c r="J146" s="4" t="s">
        <v>12</v>
      </c>
      <c r="K146" s="4"/>
      <c r="L146">
        <f>IF((E146-C146)&gt;0,1,0)</f>
        <v>0</v>
      </c>
      <c r="M146">
        <f>IF(G146&lt;=-99,1,0)</f>
        <v>1</v>
      </c>
      <c r="N146">
        <f>IF(J146="O",1,0)</f>
        <v>0</v>
      </c>
      <c r="O146">
        <f>IF(H146&lt;=-99,1,0)</f>
        <v>0</v>
      </c>
      <c r="P146">
        <f t="shared" si="4"/>
        <v>1</v>
      </c>
      <c r="Q146">
        <f t="shared" si="5"/>
        <v>0</v>
      </c>
      <c r="R146">
        <f>IF((C146-E146)&gt;0,1,0)</f>
        <v>1</v>
      </c>
      <c r="T146" s="4"/>
    </row>
    <row r="147" spans="1:20" x14ac:dyDescent="0.2">
      <c r="A147" s="5">
        <v>43757</v>
      </c>
      <c r="B147" s="4" t="s">
        <v>23</v>
      </c>
      <c r="C147" s="4">
        <v>3</v>
      </c>
      <c r="D147" s="4" t="s">
        <v>30</v>
      </c>
      <c r="E147" s="4">
        <v>2</v>
      </c>
      <c r="F147" s="4" t="s">
        <v>11</v>
      </c>
      <c r="G147" s="4">
        <v>-115</v>
      </c>
      <c r="H147" s="4">
        <v>-105</v>
      </c>
      <c r="I147" s="4">
        <v>5.5</v>
      </c>
      <c r="J147" s="4" t="s">
        <v>12</v>
      </c>
      <c r="K147" s="4"/>
      <c r="L147">
        <f>IF((E147-C147)&gt;0,1,0)</f>
        <v>0</v>
      </c>
      <c r="M147">
        <f>IF(G147&lt;=-99,1,0)</f>
        <v>1</v>
      </c>
      <c r="N147">
        <f>IF(J147="O",1,0)</f>
        <v>0</v>
      </c>
      <c r="O147">
        <f>IF(H147&lt;=-99,1,0)</f>
        <v>1</v>
      </c>
      <c r="P147">
        <f t="shared" si="4"/>
        <v>1</v>
      </c>
      <c r="Q147">
        <f t="shared" si="5"/>
        <v>0</v>
      </c>
      <c r="R147">
        <f>IF((C147-E147)&gt;0,1,0)</f>
        <v>1</v>
      </c>
      <c r="T147" s="4"/>
    </row>
    <row r="148" spans="1:20" x14ac:dyDescent="0.2">
      <c r="A148" s="5">
        <v>43749</v>
      </c>
      <c r="B148" s="4" t="s">
        <v>35</v>
      </c>
      <c r="C148" s="4">
        <v>2</v>
      </c>
      <c r="D148" s="4" t="s">
        <v>30</v>
      </c>
      <c r="E148" s="4">
        <v>1</v>
      </c>
      <c r="F148" s="4" t="s">
        <v>11</v>
      </c>
      <c r="G148" s="4">
        <v>-140</v>
      </c>
      <c r="H148" s="4">
        <v>120</v>
      </c>
      <c r="I148" s="4">
        <v>5.5</v>
      </c>
      <c r="J148" s="4" t="s">
        <v>12</v>
      </c>
      <c r="K148" s="4"/>
      <c r="L148">
        <f>IF((E148-C148)&gt;0,1,0)</f>
        <v>0</v>
      </c>
      <c r="M148">
        <f>IF(G148&lt;=-99,1,0)</f>
        <v>1</v>
      </c>
      <c r="N148">
        <f>IF(J148="O",1,0)</f>
        <v>0</v>
      </c>
      <c r="O148">
        <f>IF(H148&lt;=-99,1,0)</f>
        <v>0</v>
      </c>
      <c r="P148">
        <f t="shared" si="4"/>
        <v>1</v>
      </c>
      <c r="Q148">
        <f t="shared" si="5"/>
        <v>0</v>
      </c>
      <c r="R148">
        <f>IF((C148-E148)&gt;0,1,0)</f>
        <v>1</v>
      </c>
      <c r="T148" s="4"/>
    </row>
    <row r="149" spans="1:20" x14ac:dyDescent="0.2">
      <c r="A149" s="5">
        <v>43745</v>
      </c>
      <c r="B149" s="4" t="s">
        <v>10</v>
      </c>
      <c r="C149" s="4">
        <v>3</v>
      </c>
      <c r="D149" s="4" t="s">
        <v>30</v>
      </c>
      <c r="E149" s="4">
        <v>4</v>
      </c>
      <c r="F149" s="4" t="s">
        <v>17</v>
      </c>
      <c r="G149" s="4">
        <v>-115</v>
      </c>
      <c r="H149" s="4">
        <v>-105</v>
      </c>
      <c r="I149" s="4">
        <v>6</v>
      </c>
      <c r="J149" s="4" t="s">
        <v>14</v>
      </c>
      <c r="K149" s="4"/>
      <c r="L149">
        <f>IF((E149-C149)&gt;0,1,0)</f>
        <v>1</v>
      </c>
      <c r="M149">
        <f>IF(G149&lt;=-99,1,0)</f>
        <v>1</v>
      </c>
      <c r="N149">
        <f>IF(J149="O",1,0)</f>
        <v>1</v>
      </c>
      <c r="O149">
        <f>IF(H149&lt;=-99,1,0)</f>
        <v>1</v>
      </c>
      <c r="P149">
        <f t="shared" si="4"/>
        <v>2</v>
      </c>
      <c r="Q149">
        <f t="shared" si="5"/>
        <v>1</v>
      </c>
      <c r="R149">
        <f>IF((C149-E149)&gt;0,1,0)</f>
        <v>0</v>
      </c>
      <c r="T149" s="4"/>
    </row>
    <row r="150" spans="1:20" x14ac:dyDescent="0.2">
      <c r="A150" s="5">
        <v>43561</v>
      </c>
      <c r="B150" s="4" t="s">
        <v>30</v>
      </c>
      <c r="C150" s="4">
        <v>6</v>
      </c>
      <c r="D150" s="4" t="s">
        <v>26</v>
      </c>
      <c r="E150" s="4">
        <v>2</v>
      </c>
      <c r="F150" s="4" t="s">
        <v>17</v>
      </c>
      <c r="G150" s="4">
        <v>155</v>
      </c>
      <c r="H150" s="4">
        <v>-175</v>
      </c>
      <c r="I150" s="4">
        <v>6.5</v>
      </c>
      <c r="J150" s="4" t="s">
        <v>14</v>
      </c>
      <c r="K150" s="4"/>
      <c r="L150">
        <f>IF((E150-C150)&gt;0,1,0)</f>
        <v>0</v>
      </c>
      <c r="M150">
        <f>IF(G150&lt;=-99,1,0)</f>
        <v>0</v>
      </c>
      <c r="N150">
        <f>IF(J150="O",1,0)</f>
        <v>1</v>
      </c>
      <c r="O150">
        <f>IF(H150&lt;=-99,1,0)</f>
        <v>1</v>
      </c>
      <c r="P150">
        <f t="shared" si="4"/>
        <v>0</v>
      </c>
      <c r="Q150">
        <f t="shared" si="5"/>
        <v>0</v>
      </c>
      <c r="R150">
        <f>IF((C150-E150)&gt;0,1,0)</f>
        <v>1</v>
      </c>
      <c r="T150" s="4"/>
    </row>
    <row r="151" spans="1:20" x14ac:dyDescent="0.2">
      <c r="A151" s="5">
        <v>43560</v>
      </c>
      <c r="B151" s="4" t="s">
        <v>30</v>
      </c>
      <c r="C151" s="4">
        <v>3</v>
      </c>
      <c r="D151" s="4" t="s">
        <v>13</v>
      </c>
      <c r="E151" s="4">
        <v>2</v>
      </c>
      <c r="F151" s="4" t="s">
        <v>17</v>
      </c>
      <c r="G151" s="4">
        <v>220</v>
      </c>
      <c r="H151" s="4">
        <v>-260</v>
      </c>
      <c r="I151" s="4">
        <v>6</v>
      </c>
      <c r="J151" s="4" t="s">
        <v>12</v>
      </c>
      <c r="K151" s="4"/>
      <c r="L151">
        <f>IF((E151-C151)&gt;0,1,0)</f>
        <v>0</v>
      </c>
      <c r="M151">
        <f>IF(G151&lt;=-99,1,0)</f>
        <v>0</v>
      </c>
      <c r="N151">
        <f>IF(J151="O",1,0)</f>
        <v>0</v>
      </c>
      <c r="O151">
        <f>IF(H151&lt;=-99,1,0)</f>
        <v>1</v>
      </c>
      <c r="P151">
        <f t="shared" si="4"/>
        <v>0</v>
      </c>
      <c r="Q151">
        <f t="shared" si="5"/>
        <v>0</v>
      </c>
      <c r="R151">
        <f>IF((C151-E151)&gt;0,1,0)</f>
        <v>1</v>
      </c>
      <c r="T151" s="4"/>
    </row>
    <row r="152" spans="1:20" x14ac:dyDescent="0.2">
      <c r="A152" s="5">
        <v>43557</v>
      </c>
      <c r="B152" s="4" t="s">
        <v>32</v>
      </c>
      <c r="C152" s="4">
        <v>6</v>
      </c>
      <c r="D152" s="4" t="s">
        <v>30</v>
      </c>
      <c r="E152" s="4">
        <v>2</v>
      </c>
      <c r="F152" s="4" t="s">
        <v>11</v>
      </c>
      <c r="G152" s="4">
        <v>-140</v>
      </c>
      <c r="H152" s="4">
        <v>120</v>
      </c>
      <c r="I152" s="4">
        <v>5.5</v>
      </c>
      <c r="J152" s="4" t="s">
        <v>14</v>
      </c>
      <c r="K152" s="4"/>
      <c r="L152">
        <f>IF((E152-C152)&gt;0,1,0)</f>
        <v>0</v>
      </c>
      <c r="M152">
        <f>IF(G152&lt;=-99,1,0)</f>
        <v>1</v>
      </c>
      <c r="N152">
        <f>IF(J152="O",1,0)</f>
        <v>1</v>
      </c>
      <c r="O152">
        <f>IF(H152&lt;=-99,1,0)</f>
        <v>0</v>
      </c>
      <c r="P152">
        <f t="shared" si="4"/>
        <v>1</v>
      </c>
      <c r="Q152">
        <f t="shared" si="5"/>
        <v>0</v>
      </c>
      <c r="R152">
        <f>IF((C152-E152)&gt;0,1,0)</f>
        <v>1</v>
      </c>
      <c r="T152" s="4"/>
    </row>
    <row r="153" spans="1:20" x14ac:dyDescent="0.2">
      <c r="A153" s="6">
        <v>43897</v>
      </c>
      <c r="B153" s="7" t="s">
        <v>20</v>
      </c>
      <c r="C153" s="7">
        <v>6</v>
      </c>
      <c r="D153" s="7" t="s">
        <v>13</v>
      </c>
      <c r="E153" s="7">
        <v>4</v>
      </c>
      <c r="F153" s="7" t="s">
        <v>11</v>
      </c>
      <c r="G153" s="7">
        <v>-200</v>
      </c>
      <c r="H153" s="7">
        <v>170</v>
      </c>
      <c r="I153" s="7">
        <v>6</v>
      </c>
      <c r="J153" s="7" t="s">
        <v>14</v>
      </c>
      <c r="K153" s="7"/>
      <c r="L153">
        <f>IF((E153-C153)&gt;0,1,0)</f>
        <v>0</v>
      </c>
      <c r="M153">
        <f>IF(G153&lt;=-99,1,0)</f>
        <v>1</v>
      </c>
      <c r="N153">
        <f>IF(J153="O",1,0)</f>
        <v>1</v>
      </c>
      <c r="O153">
        <f>IF(H153&lt;=-99,1,0)</f>
        <v>0</v>
      </c>
      <c r="P153">
        <f t="shared" si="4"/>
        <v>1</v>
      </c>
      <c r="Q153">
        <f t="shared" si="5"/>
        <v>0</v>
      </c>
      <c r="R153">
        <f>IF((C153-E153)&gt;0,1,0)</f>
        <v>1</v>
      </c>
      <c r="T153" s="7"/>
    </row>
    <row r="154" spans="1:20" x14ac:dyDescent="0.2">
      <c r="A154" s="6">
        <v>43883</v>
      </c>
      <c r="B154" s="7" t="s">
        <v>29</v>
      </c>
      <c r="C154" s="7">
        <v>2</v>
      </c>
      <c r="D154" s="7" t="s">
        <v>13</v>
      </c>
      <c r="E154" s="7">
        <v>3</v>
      </c>
      <c r="F154" s="7" t="s">
        <v>17</v>
      </c>
      <c r="G154" s="7">
        <v>-160</v>
      </c>
      <c r="H154" s="7">
        <v>140</v>
      </c>
      <c r="I154" s="7">
        <v>6</v>
      </c>
      <c r="J154" s="7" t="s">
        <v>12</v>
      </c>
      <c r="K154" s="7"/>
      <c r="L154">
        <f>IF((E154-C154)&gt;0,1,0)</f>
        <v>1</v>
      </c>
      <c r="M154">
        <f>IF(G154&lt;=-99,1,0)</f>
        <v>1</v>
      </c>
      <c r="N154">
        <f>IF(J154="O",1,0)</f>
        <v>0</v>
      </c>
      <c r="O154">
        <f>IF(H154&lt;=-99,1,0)</f>
        <v>0</v>
      </c>
      <c r="P154">
        <f t="shared" si="4"/>
        <v>2</v>
      </c>
      <c r="Q154">
        <f t="shared" si="5"/>
        <v>1</v>
      </c>
      <c r="R154">
        <f>IF((C154-E154)&gt;0,1,0)</f>
        <v>0</v>
      </c>
      <c r="T154" s="7"/>
    </row>
    <row r="155" spans="1:20" x14ac:dyDescent="0.2">
      <c r="A155" s="6">
        <v>43870</v>
      </c>
      <c r="B155" s="7" t="s">
        <v>24</v>
      </c>
      <c r="C155" s="7">
        <v>1</v>
      </c>
      <c r="D155" s="7" t="s">
        <v>13</v>
      </c>
      <c r="E155" s="7">
        <v>4</v>
      </c>
      <c r="F155" s="7" t="s">
        <v>17</v>
      </c>
      <c r="G155" s="7">
        <v>-180</v>
      </c>
      <c r="H155" s="7">
        <v>160</v>
      </c>
      <c r="I155" s="7">
        <v>6</v>
      </c>
      <c r="J155" s="7" t="s">
        <v>12</v>
      </c>
      <c r="K155" s="7"/>
      <c r="L155">
        <f>IF((E155-C155)&gt;0,1,0)</f>
        <v>1</v>
      </c>
      <c r="M155">
        <f>IF(G155&lt;=-99,1,0)</f>
        <v>1</v>
      </c>
      <c r="N155">
        <f>IF(J155="O",1,0)</f>
        <v>0</v>
      </c>
      <c r="O155">
        <f>IF(H155&lt;=-99,1,0)</f>
        <v>0</v>
      </c>
      <c r="P155">
        <f t="shared" si="4"/>
        <v>2</v>
      </c>
      <c r="Q155">
        <f t="shared" si="5"/>
        <v>1</v>
      </c>
      <c r="R155">
        <f>IF((C155-E155)&gt;0,1,0)</f>
        <v>0</v>
      </c>
      <c r="T155" s="7"/>
    </row>
    <row r="156" spans="1:20" x14ac:dyDescent="0.2">
      <c r="A156" s="6">
        <v>43868</v>
      </c>
      <c r="B156" s="7" t="s">
        <v>10</v>
      </c>
      <c r="C156" s="7">
        <v>3</v>
      </c>
      <c r="D156" s="7" t="s">
        <v>13</v>
      </c>
      <c r="E156" s="7">
        <v>2</v>
      </c>
      <c r="F156" s="7" t="s">
        <v>11</v>
      </c>
      <c r="G156" s="7">
        <v>-165</v>
      </c>
      <c r="H156" s="7">
        <v>145</v>
      </c>
      <c r="I156" s="7">
        <v>6.5</v>
      </c>
      <c r="J156" s="7" t="s">
        <v>12</v>
      </c>
      <c r="K156" s="7"/>
      <c r="L156">
        <f>IF((E156-C156)&gt;0,1,0)</f>
        <v>0</v>
      </c>
      <c r="M156">
        <f>IF(G156&lt;=-99,1,0)</f>
        <v>1</v>
      </c>
      <c r="N156">
        <f>IF(J156="O",1,0)</f>
        <v>0</v>
      </c>
      <c r="O156">
        <f>IF(H156&lt;=-99,1,0)</f>
        <v>0</v>
      </c>
      <c r="P156">
        <f t="shared" si="4"/>
        <v>1</v>
      </c>
      <c r="Q156">
        <f t="shared" si="5"/>
        <v>0</v>
      </c>
      <c r="R156">
        <f>IF((C156-E156)&gt;0,1,0)</f>
        <v>1</v>
      </c>
      <c r="T156" s="7"/>
    </row>
    <row r="157" spans="1:20" x14ac:dyDescent="0.2">
      <c r="A157" s="6">
        <v>43862</v>
      </c>
      <c r="B157" s="7" t="s">
        <v>13</v>
      </c>
      <c r="C157" s="7">
        <v>1</v>
      </c>
      <c r="D157" s="7" t="s">
        <v>34</v>
      </c>
      <c r="E157" s="7">
        <v>0</v>
      </c>
      <c r="F157" s="7" t="s">
        <v>17</v>
      </c>
      <c r="G157" s="7">
        <v>150</v>
      </c>
      <c r="H157" s="7">
        <v>-170</v>
      </c>
      <c r="I157" s="7">
        <v>6</v>
      </c>
      <c r="J157" s="7" t="s">
        <v>12</v>
      </c>
      <c r="K157" s="7"/>
      <c r="L157">
        <f>IF((E157-C157)&gt;0,1,0)</f>
        <v>0</v>
      </c>
      <c r="M157">
        <f>IF(G157&lt;=-99,1,0)</f>
        <v>0</v>
      </c>
      <c r="N157">
        <f>IF(J157="O",1,0)</f>
        <v>0</v>
      </c>
      <c r="O157">
        <f>IF(H157&lt;=-99,1,0)</f>
        <v>1</v>
      </c>
      <c r="P157">
        <f t="shared" si="4"/>
        <v>0</v>
      </c>
      <c r="Q157">
        <f t="shared" si="5"/>
        <v>0</v>
      </c>
      <c r="R157">
        <f>IF((C157-E157)&gt;0,1,0)</f>
        <v>1</v>
      </c>
      <c r="T157" s="7"/>
    </row>
    <row r="158" spans="1:20" x14ac:dyDescent="0.2">
      <c r="A158" s="6">
        <v>43861</v>
      </c>
      <c r="B158" s="7" t="s">
        <v>34</v>
      </c>
      <c r="C158" s="7">
        <v>2</v>
      </c>
      <c r="D158" s="7" t="s">
        <v>13</v>
      </c>
      <c r="E158" s="7">
        <v>4</v>
      </c>
      <c r="F158" s="7" t="s">
        <v>17</v>
      </c>
      <c r="G158" s="7">
        <v>-250</v>
      </c>
      <c r="H158" s="7">
        <v>210</v>
      </c>
      <c r="I158" s="7">
        <v>6</v>
      </c>
      <c r="J158" s="7" t="s">
        <v>25</v>
      </c>
      <c r="K158" s="7"/>
      <c r="L158">
        <f>IF((E158-C158)&gt;0,1,0)</f>
        <v>1</v>
      </c>
      <c r="M158">
        <f>IF(G158&lt;=-99,1,0)</f>
        <v>1</v>
      </c>
      <c r="N158">
        <f>IF(J158="O",1,0)</f>
        <v>0</v>
      </c>
      <c r="O158">
        <f>IF(H158&lt;=-99,1,0)</f>
        <v>0</v>
      </c>
      <c r="P158">
        <f t="shared" si="4"/>
        <v>2</v>
      </c>
      <c r="Q158">
        <f t="shared" si="5"/>
        <v>1</v>
      </c>
      <c r="R158">
        <f>IF((C158-E158)&gt;0,1,0)</f>
        <v>0</v>
      </c>
      <c r="T158" s="7"/>
    </row>
    <row r="159" spans="1:20" x14ac:dyDescent="0.2">
      <c r="A159" s="6">
        <v>43851</v>
      </c>
      <c r="B159" s="7" t="s">
        <v>23</v>
      </c>
      <c r="C159" s="7">
        <v>4</v>
      </c>
      <c r="D159" s="7" t="s">
        <v>13</v>
      </c>
      <c r="E159" s="7">
        <v>2</v>
      </c>
      <c r="F159" s="7" t="s">
        <v>11</v>
      </c>
      <c r="G159" s="7">
        <v>-110</v>
      </c>
      <c r="H159" s="7">
        <v>-110</v>
      </c>
      <c r="I159" s="7">
        <v>6</v>
      </c>
      <c r="J159" s="7" t="s">
        <v>25</v>
      </c>
      <c r="K159" s="7"/>
      <c r="L159">
        <f>IF((E159-C159)&gt;0,1,0)</f>
        <v>0</v>
      </c>
      <c r="M159">
        <f>IF(G159&lt;=-99,1,0)</f>
        <v>1</v>
      </c>
      <c r="N159">
        <f>IF(J159="O",1,0)</f>
        <v>0</v>
      </c>
      <c r="O159">
        <f>IF(H159&lt;=-99,1,0)</f>
        <v>1</v>
      </c>
      <c r="P159">
        <f t="shared" si="4"/>
        <v>1</v>
      </c>
      <c r="Q159">
        <f t="shared" si="5"/>
        <v>0</v>
      </c>
      <c r="R159">
        <f>IF((C159-E159)&gt;0,1,0)</f>
        <v>1</v>
      </c>
      <c r="T159" s="7"/>
    </row>
    <row r="160" spans="1:20" x14ac:dyDescent="0.2">
      <c r="A160" s="6">
        <v>43849</v>
      </c>
      <c r="B160" s="7" t="s">
        <v>30</v>
      </c>
      <c r="C160" s="7">
        <v>2</v>
      </c>
      <c r="D160" s="7" t="s">
        <v>13</v>
      </c>
      <c r="E160" s="7">
        <v>1</v>
      </c>
      <c r="F160" s="7" t="s">
        <v>11</v>
      </c>
      <c r="G160" s="7">
        <v>-130</v>
      </c>
      <c r="H160" s="7">
        <v>110</v>
      </c>
      <c r="I160" s="7">
        <v>6</v>
      </c>
      <c r="J160" s="7" t="s">
        <v>12</v>
      </c>
      <c r="K160" s="7"/>
      <c r="L160">
        <f>IF((E160-C160)&gt;0,1,0)</f>
        <v>0</v>
      </c>
      <c r="M160">
        <f>IF(G160&lt;=-99,1,0)</f>
        <v>1</v>
      </c>
      <c r="N160">
        <f>IF(J160="O",1,0)</f>
        <v>0</v>
      </c>
      <c r="O160">
        <f>IF(H160&lt;=-99,1,0)</f>
        <v>0</v>
      </c>
      <c r="P160">
        <f t="shared" si="4"/>
        <v>1</v>
      </c>
      <c r="Q160">
        <f t="shared" si="5"/>
        <v>0</v>
      </c>
      <c r="R160">
        <f>IF((C160-E160)&gt;0,1,0)</f>
        <v>1</v>
      </c>
      <c r="T160" s="7"/>
    </row>
    <row r="161" spans="1:20" x14ac:dyDescent="0.2">
      <c r="A161" s="6">
        <v>43839</v>
      </c>
      <c r="B161" s="7" t="s">
        <v>20</v>
      </c>
      <c r="C161" s="7">
        <v>3</v>
      </c>
      <c r="D161" s="7" t="s">
        <v>13</v>
      </c>
      <c r="E161" s="7">
        <v>6</v>
      </c>
      <c r="F161" s="7" t="s">
        <v>17</v>
      </c>
      <c r="G161" s="7">
        <v>-155</v>
      </c>
      <c r="H161" s="7">
        <v>135</v>
      </c>
      <c r="I161" s="7">
        <v>6.5</v>
      </c>
      <c r="J161" s="7" t="s">
        <v>14</v>
      </c>
      <c r="K161" s="7"/>
      <c r="L161">
        <f>IF((E161-C161)&gt;0,1,0)</f>
        <v>1</v>
      </c>
      <c r="M161">
        <f>IF(G161&lt;=-99,1,0)</f>
        <v>1</v>
      </c>
      <c r="N161">
        <f>IF(J161="O",1,0)</f>
        <v>1</v>
      </c>
      <c r="O161">
        <f>IF(H161&lt;=-99,1,0)</f>
        <v>0</v>
      </c>
      <c r="P161">
        <f t="shared" si="4"/>
        <v>2</v>
      </c>
      <c r="Q161">
        <f t="shared" si="5"/>
        <v>1</v>
      </c>
      <c r="R161">
        <f>IF((C161-E161)&gt;0,1,0)</f>
        <v>0</v>
      </c>
      <c r="T161" s="7"/>
    </row>
    <row r="162" spans="1:20" x14ac:dyDescent="0.2">
      <c r="A162" s="6">
        <v>43821</v>
      </c>
      <c r="B162" s="7" t="s">
        <v>35</v>
      </c>
      <c r="C162" s="7">
        <v>1</v>
      </c>
      <c r="D162" s="7" t="s">
        <v>13</v>
      </c>
      <c r="E162" s="7">
        <v>5</v>
      </c>
      <c r="F162" s="7" t="s">
        <v>17</v>
      </c>
      <c r="G162" s="7">
        <v>-170</v>
      </c>
      <c r="H162" s="7">
        <v>150</v>
      </c>
      <c r="I162" s="7">
        <v>5.5</v>
      </c>
      <c r="J162" s="7" t="s">
        <v>14</v>
      </c>
      <c r="K162" s="7"/>
      <c r="L162">
        <f>IF((E162-C162)&gt;0,1,0)</f>
        <v>1</v>
      </c>
      <c r="M162">
        <f>IF(G162&lt;=-99,1,0)</f>
        <v>1</v>
      </c>
      <c r="N162">
        <f>IF(J162="O",1,0)</f>
        <v>1</v>
      </c>
      <c r="O162">
        <f>IF(H162&lt;=-99,1,0)</f>
        <v>0</v>
      </c>
      <c r="P162">
        <f t="shared" si="4"/>
        <v>2</v>
      </c>
      <c r="Q162">
        <f t="shared" si="5"/>
        <v>1</v>
      </c>
      <c r="R162">
        <f>IF((C162-E162)&gt;0,1,0)</f>
        <v>0</v>
      </c>
      <c r="T162" s="7"/>
    </row>
    <row r="163" spans="1:20" x14ac:dyDescent="0.2">
      <c r="A163" s="6">
        <v>43775</v>
      </c>
      <c r="B163" s="7" t="s">
        <v>34</v>
      </c>
      <c r="C163" s="7">
        <v>1</v>
      </c>
      <c r="D163" s="7" t="s">
        <v>13</v>
      </c>
      <c r="E163" s="7">
        <v>5</v>
      </c>
      <c r="F163" s="7" t="s">
        <v>17</v>
      </c>
      <c r="G163" s="7">
        <v>-150</v>
      </c>
      <c r="H163" s="7">
        <v>130</v>
      </c>
      <c r="I163" s="7">
        <v>6.5</v>
      </c>
      <c r="J163" s="7" t="s">
        <v>12</v>
      </c>
      <c r="K163" s="7"/>
      <c r="L163">
        <f>IF((E163-C163)&gt;0,1,0)</f>
        <v>1</v>
      </c>
      <c r="M163">
        <f>IF(G163&lt;=-99,1,0)</f>
        <v>1</v>
      </c>
      <c r="N163">
        <f>IF(J163="O",1,0)</f>
        <v>0</v>
      </c>
      <c r="O163">
        <f>IF(H163&lt;=-99,1,0)</f>
        <v>0</v>
      </c>
      <c r="P163">
        <f t="shared" si="4"/>
        <v>2</v>
      </c>
      <c r="Q163">
        <f t="shared" si="5"/>
        <v>1</v>
      </c>
      <c r="R163">
        <f>IF((C163-E163)&gt;0,1,0)</f>
        <v>0</v>
      </c>
      <c r="T163" s="7"/>
    </row>
    <row r="164" spans="1:20" x14ac:dyDescent="0.2">
      <c r="A164" s="6">
        <v>43773</v>
      </c>
      <c r="B164" s="7" t="s">
        <v>26</v>
      </c>
      <c r="C164" s="7">
        <v>6</v>
      </c>
      <c r="D164" s="7" t="s">
        <v>13</v>
      </c>
      <c r="E164" s="7">
        <v>2</v>
      </c>
      <c r="F164" s="7" t="s">
        <v>11</v>
      </c>
      <c r="G164" s="7">
        <v>-160</v>
      </c>
      <c r="H164" s="7">
        <v>140</v>
      </c>
      <c r="I164" s="7">
        <v>6.5</v>
      </c>
      <c r="J164" s="7" t="s">
        <v>14</v>
      </c>
      <c r="K164" s="7"/>
      <c r="L164">
        <f>IF((E164-C164)&gt;0,1,0)</f>
        <v>0</v>
      </c>
      <c r="M164">
        <f>IF(G164&lt;=-99,1,0)</f>
        <v>1</v>
      </c>
      <c r="N164">
        <f>IF(J164="O",1,0)</f>
        <v>1</v>
      </c>
      <c r="O164">
        <f>IF(H164&lt;=-99,1,0)</f>
        <v>0</v>
      </c>
      <c r="P164">
        <f t="shared" si="4"/>
        <v>1</v>
      </c>
      <c r="Q164">
        <f t="shared" si="5"/>
        <v>0</v>
      </c>
      <c r="R164">
        <f>IF((C164-E164)&gt;0,1,0)</f>
        <v>1</v>
      </c>
      <c r="T164" s="7"/>
    </row>
    <row r="165" spans="1:20" x14ac:dyDescent="0.2">
      <c r="A165" s="6">
        <v>43758</v>
      </c>
      <c r="B165" s="7" t="s">
        <v>36</v>
      </c>
      <c r="C165" s="7">
        <v>3</v>
      </c>
      <c r="D165" s="7" t="s">
        <v>13</v>
      </c>
      <c r="E165" s="7">
        <v>2</v>
      </c>
      <c r="F165" s="7" t="s">
        <v>11</v>
      </c>
      <c r="G165" s="7">
        <v>-115</v>
      </c>
      <c r="H165" s="7">
        <v>-105</v>
      </c>
      <c r="I165" s="7">
        <v>6</v>
      </c>
      <c r="J165" s="7" t="s">
        <v>12</v>
      </c>
      <c r="K165" s="7"/>
      <c r="L165">
        <f>IF((E165-C165)&gt;0,1,0)</f>
        <v>0</v>
      </c>
      <c r="M165">
        <f>IF(G165&lt;=-99,1,0)</f>
        <v>1</v>
      </c>
      <c r="N165">
        <f>IF(J165="O",1,0)</f>
        <v>0</v>
      </c>
      <c r="O165">
        <f>IF(H165&lt;=-99,1,0)</f>
        <v>1</v>
      </c>
      <c r="P165">
        <f t="shared" si="4"/>
        <v>1</v>
      </c>
      <c r="Q165">
        <f t="shared" si="5"/>
        <v>0</v>
      </c>
      <c r="R165">
        <f>IF((C165-E165)&gt;0,1,0)</f>
        <v>1</v>
      </c>
      <c r="T165" s="7"/>
    </row>
    <row r="166" spans="1:20" x14ac:dyDescent="0.2">
      <c r="A166" s="6">
        <v>43750</v>
      </c>
      <c r="B166" s="7" t="s">
        <v>41</v>
      </c>
      <c r="C166" s="7">
        <v>4</v>
      </c>
      <c r="D166" s="7" t="s">
        <v>13</v>
      </c>
      <c r="E166" s="7">
        <v>1</v>
      </c>
      <c r="F166" s="7" t="s">
        <v>11</v>
      </c>
      <c r="G166" s="7">
        <v>-125</v>
      </c>
      <c r="H166" s="7">
        <v>105</v>
      </c>
      <c r="I166" s="7">
        <v>6.5</v>
      </c>
      <c r="J166" s="7" t="s">
        <v>12</v>
      </c>
      <c r="K166" s="7"/>
      <c r="L166">
        <f>IF((E166-C166)&gt;0,1,0)</f>
        <v>0</v>
      </c>
      <c r="M166">
        <f>IF(G166&lt;=-99,1,0)</f>
        <v>1</v>
      </c>
      <c r="N166">
        <f>IF(J166="O",1,0)</f>
        <v>0</v>
      </c>
      <c r="O166">
        <f>IF(H166&lt;=-99,1,0)</f>
        <v>0</v>
      </c>
      <c r="P166">
        <f t="shared" si="4"/>
        <v>1</v>
      </c>
      <c r="Q166">
        <f t="shared" si="5"/>
        <v>0</v>
      </c>
      <c r="R166">
        <f>IF((C166-E166)&gt;0,1,0)</f>
        <v>1</v>
      </c>
      <c r="T166" s="7"/>
    </row>
    <row r="167" spans="1:20" x14ac:dyDescent="0.2">
      <c r="A167" s="6">
        <v>43743</v>
      </c>
      <c r="B167" s="7" t="s">
        <v>13</v>
      </c>
      <c r="C167" s="7">
        <v>4</v>
      </c>
      <c r="D167" s="7" t="s">
        <v>26</v>
      </c>
      <c r="E167" s="7">
        <v>1</v>
      </c>
      <c r="F167" s="7" t="s">
        <v>17</v>
      </c>
      <c r="G167" s="7">
        <v>115</v>
      </c>
      <c r="H167" s="7">
        <v>-135</v>
      </c>
      <c r="I167" s="7">
        <v>6.5</v>
      </c>
      <c r="J167" s="7" t="s">
        <v>12</v>
      </c>
      <c r="K167" s="7"/>
      <c r="L167">
        <f>IF((E167-C167)&gt;0,1,0)</f>
        <v>0</v>
      </c>
      <c r="M167">
        <f>IF(G167&lt;=-99,1,0)</f>
        <v>0</v>
      </c>
      <c r="N167">
        <f>IF(J167="O",1,0)</f>
        <v>0</v>
      </c>
      <c r="O167">
        <f>IF(H167&lt;=-99,1,0)</f>
        <v>1</v>
      </c>
      <c r="P167">
        <f t="shared" si="4"/>
        <v>0</v>
      </c>
      <c r="Q167">
        <f t="shared" si="5"/>
        <v>0</v>
      </c>
      <c r="R167">
        <f>IF((C167-E167)&gt;0,1,0)</f>
        <v>1</v>
      </c>
      <c r="T167" s="7"/>
    </row>
    <row r="168" spans="1:20" x14ac:dyDescent="0.2">
      <c r="A168" s="6">
        <v>43741</v>
      </c>
      <c r="B168" s="7" t="s">
        <v>18</v>
      </c>
      <c r="C168" s="7">
        <v>4</v>
      </c>
      <c r="D168" s="7" t="s">
        <v>13</v>
      </c>
      <c r="E168" s="7">
        <v>6</v>
      </c>
      <c r="F168" s="7" t="s">
        <v>17</v>
      </c>
      <c r="G168" s="7">
        <v>-120</v>
      </c>
      <c r="H168" s="7">
        <v>100</v>
      </c>
      <c r="I168" s="7">
        <v>6</v>
      </c>
      <c r="J168" s="7" t="s">
        <v>14</v>
      </c>
      <c r="K168" s="7"/>
      <c r="L168">
        <f>IF((E168-C168)&gt;0,1,0)</f>
        <v>1</v>
      </c>
      <c r="M168">
        <f>IF(G168&lt;=-99,1,0)</f>
        <v>1</v>
      </c>
      <c r="N168">
        <f>IF(J168="O",1,0)</f>
        <v>1</v>
      </c>
      <c r="O168">
        <f>IF(H168&lt;=-99,1,0)</f>
        <v>0</v>
      </c>
      <c r="P168">
        <f t="shared" si="4"/>
        <v>2</v>
      </c>
      <c r="Q168">
        <f t="shared" si="5"/>
        <v>1</v>
      </c>
      <c r="R168">
        <f>IF((C168-E168)&gt;0,1,0)</f>
        <v>0</v>
      </c>
      <c r="T168" s="7"/>
    </row>
    <row r="169" spans="1:20" x14ac:dyDescent="0.2">
      <c r="A169" s="6">
        <v>43558</v>
      </c>
      <c r="B169" s="7" t="s">
        <v>26</v>
      </c>
      <c r="C169" s="7">
        <v>4</v>
      </c>
      <c r="D169" s="7" t="s">
        <v>13</v>
      </c>
      <c r="E169" s="7">
        <v>1</v>
      </c>
      <c r="F169" s="7" t="s">
        <v>11</v>
      </c>
      <c r="G169" s="7">
        <v>-175</v>
      </c>
      <c r="H169" s="7">
        <v>155</v>
      </c>
      <c r="I169" s="7">
        <v>6</v>
      </c>
      <c r="J169" s="7" t="s">
        <v>12</v>
      </c>
      <c r="K169" s="7"/>
      <c r="L169">
        <f>IF((E169-C169)&gt;0,1,0)</f>
        <v>0</v>
      </c>
      <c r="M169">
        <f>IF(G169&lt;=-99,1,0)</f>
        <v>1</v>
      </c>
      <c r="N169">
        <f>IF(J169="O",1,0)</f>
        <v>0</v>
      </c>
      <c r="O169">
        <f>IF(H169&lt;=-99,1,0)</f>
        <v>0</v>
      </c>
      <c r="P169">
        <f t="shared" si="4"/>
        <v>1</v>
      </c>
      <c r="Q169">
        <f t="shared" si="5"/>
        <v>0</v>
      </c>
      <c r="R169">
        <f>IF((C169-E169)&gt;0,1,0)</f>
        <v>1</v>
      </c>
      <c r="T169" s="7"/>
    </row>
    <row r="170" spans="1:20" x14ac:dyDescent="0.2">
      <c r="A170" s="6">
        <v>43556</v>
      </c>
      <c r="B170" s="7" t="s">
        <v>13</v>
      </c>
      <c r="C170" s="7">
        <v>2</v>
      </c>
      <c r="D170" s="7" t="s">
        <v>20</v>
      </c>
      <c r="E170" s="7">
        <v>4</v>
      </c>
      <c r="F170" s="7" t="s">
        <v>11</v>
      </c>
      <c r="G170" s="7">
        <v>-110</v>
      </c>
      <c r="H170" s="7">
        <v>-110</v>
      </c>
      <c r="I170" s="7">
        <v>5.5</v>
      </c>
      <c r="J170" s="7" t="s">
        <v>14</v>
      </c>
      <c r="K170" s="7"/>
      <c r="L170">
        <f>IF((E170-C170)&gt;0,1,0)</f>
        <v>1</v>
      </c>
      <c r="M170">
        <f>IF(G170&lt;=-99,1,0)</f>
        <v>1</v>
      </c>
      <c r="N170">
        <f>IF(J170="O",1,0)</f>
        <v>1</v>
      </c>
      <c r="O170">
        <f>IF(H170&lt;=-99,1,0)</f>
        <v>1</v>
      </c>
      <c r="P170">
        <f t="shared" si="4"/>
        <v>2</v>
      </c>
      <c r="Q170">
        <f t="shared" si="5"/>
        <v>1</v>
      </c>
      <c r="R170">
        <f>IF((C170-E170)&gt;0,1,0)</f>
        <v>0</v>
      </c>
      <c r="T170" s="7"/>
    </row>
    <row r="171" spans="1:20" x14ac:dyDescent="0.2">
      <c r="A171" s="6">
        <v>43543</v>
      </c>
      <c r="B171" s="7" t="s">
        <v>34</v>
      </c>
      <c r="C171" s="7">
        <v>3</v>
      </c>
      <c r="D171" s="7" t="s">
        <v>13</v>
      </c>
      <c r="E171" s="7">
        <v>2</v>
      </c>
      <c r="F171" s="7" t="s">
        <v>11</v>
      </c>
      <c r="G171" s="7">
        <v>-145</v>
      </c>
      <c r="H171" s="7">
        <v>125</v>
      </c>
      <c r="I171" s="7">
        <v>5.5</v>
      </c>
      <c r="J171" s="7" t="s">
        <v>12</v>
      </c>
      <c r="K171" s="7"/>
      <c r="L171">
        <f>IF((E171-C171)&gt;0,1,0)</f>
        <v>0</v>
      </c>
      <c r="M171">
        <f>IF(G171&lt;=-99,1,0)</f>
        <v>1</v>
      </c>
      <c r="N171">
        <f>IF(J171="O",1,0)</f>
        <v>0</v>
      </c>
      <c r="O171">
        <f>IF(H171&lt;=-99,1,0)</f>
        <v>0</v>
      </c>
      <c r="P171">
        <f t="shared" si="4"/>
        <v>1</v>
      </c>
      <c r="Q171">
        <f t="shared" si="5"/>
        <v>0</v>
      </c>
      <c r="R171">
        <f>IF((C171-E171)&gt;0,1,0)</f>
        <v>1</v>
      </c>
      <c r="T171" s="7"/>
    </row>
    <row r="172" spans="1:20" x14ac:dyDescent="0.2">
      <c r="A172" s="6">
        <v>43533</v>
      </c>
      <c r="B172" s="7" t="s">
        <v>20</v>
      </c>
      <c r="C172" s="7">
        <v>2</v>
      </c>
      <c r="D172" s="7" t="s">
        <v>13</v>
      </c>
      <c r="E172" s="7">
        <v>4</v>
      </c>
      <c r="F172" s="7" t="s">
        <v>17</v>
      </c>
      <c r="G172" s="7">
        <v>-175</v>
      </c>
      <c r="H172" s="7">
        <v>155</v>
      </c>
      <c r="I172" s="7">
        <v>6</v>
      </c>
      <c r="J172" s="7" t="s">
        <v>25</v>
      </c>
      <c r="K172" s="7"/>
      <c r="L172">
        <f>IF((E172-C172)&gt;0,1,0)</f>
        <v>1</v>
      </c>
      <c r="M172">
        <f>IF(G172&lt;=-99,1,0)</f>
        <v>1</v>
      </c>
      <c r="N172">
        <f>IF(J172="O",1,0)</f>
        <v>0</v>
      </c>
      <c r="O172">
        <f>IF(H172&lt;=-99,1,0)</f>
        <v>0</v>
      </c>
      <c r="P172">
        <f t="shared" si="4"/>
        <v>2</v>
      </c>
      <c r="Q172">
        <f t="shared" si="5"/>
        <v>1</v>
      </c>
      <c r="R172">
        <f>IF((C172-E172)&gt;0,1,0)</f>
        <v>0</v>
      </c>
      <c r="T172" s="7"/>
    </row>
    <row r="173" spans="1:20" x14ac:dyDescent="0.2">
      <c r="A173" s="6">
        <v>43531</v>
      </c>
      <c r="B173" s="7" t="s">
        <v>13</v>
      </c>
      <c r="C173" s="7">
        <v>2</v>
      </c>
      <c r="D173" s="7" t="s">
        <v>34</v>
      </c>
      <c r="E173" s="7">
        <v>3</v>
      </c>
      <c r="F173" s="7" t="s">
        <v>11</v>
      </c>
      <c r="G173" s="7">
        <v>-105</v>
      </c>
      <c r="H173" s="7">
        <v>-115</v>
      </c>
      <c r="I173" s="7">
        <v>5.5</v>
      </c>
      <c r="J173" s="7" t="s">
        <v>12</v>
      </c>
      <c r="K173" s="7"/>
      <c r="L173">
        <f>IF((E173-C173)&gt;0,1,0)</f>
        <v>1</v>
      </c>
      <c r="M173">
        <f>IF(G173&lt;=-99,1,0)</f>
        <v>1</v>
      </c>
      <c r="N173">
        <f>IF(J173="O",1,0)</f>
        <v>0</v>
      </c>
      <c r="O173">
        <f>IF(H173&lt;=-99,1,0)</f>
        <v>1</v>
      </c>
      <c r="P173">
        <f t="shared" si="4"/>
        <v>2</v>
      </c>
      <c r="Q173">
        <f t="shared" si="5"/>
        <v>1</v>
      </c>
      <c r="R173">
        <f>IF((C173-E173)&gt;0,1,0)</f>
        <v>0</v>
      </c>
      <c r="T173" s="7"/>
    </row>
    <row r="174" spans="1:20" x14ac:dyDescent="0.2">
      <c r="A174" s="6">
        <v>43519</v>
      </c>
      <c r="B174" s="7" t="s">
        <v>20</v>
      </c>
      <c r="C174" s="7">
        <v>2</v>
      </c>
      <c r="D174" s="7" t="s">
        <v>13</v>
      </c>
      <c r="E174" s="7">
        <v>5</v>
      </c>
      <c r="F174" s="7" t="s">
        <v>17</v>
      </c>
      <c r="G174" s="7">
        <v>-135</v>
      </c>
      <c r="H174" s="7">
        <v>115</v>
      </c>
      <c r="I174" s="7">
        <v>6</v>
      </c>
      <c r="J174" s="7" t="s">
        <v>14</v>
      </c>
      <c r="K174" s="7"/>
      <c r="L174">
        <f>IF((E174-C174)&gt;0,1,0)</f>
        <v>1</v>
      </c>
      <c r="M174">
        <f>IF(G174&lt;=-99,1,0)</f>
        <v>1</v>
      </c>
      <c r="N174">
        <f>IF(J174="O",1,0)</f>
        <v>1</v>
      </c>
      <c r="O174">
        <f>IF(H174&lt;=-99,1,0)</f>
        <v>0</v>
      </c>
      <c r="P174">
        <f t="shared" si="4"/>
        <v>2</v>
      </c>
      <c r="Q174">
        <f t="shared" si="5"/>
        <v>1</v>
      </c>
      <c r="R174">
        <f>IF((C174-E174)&gt;0,1,0)</f>
        <v>0</v>
      </c>
      <c r="T174" s="7"/>
    </row>
    <row r="175" spans="1:20" x14ac:dyDescent="0.2">
      <c r="A175" s="6">
        <v>43517</v>
      </c>
      <c r="B175" s="7" t="s">
        <v>16</v>
      </c>
      <c r="C175" s="7">
        <v>4</v>
      </c>
      <c r="D175" s="7" t="s">
        <v>13</v>
      </c>
      <c r="E175" s="7">
        <v>1</v>
      </c>
      <c r="F175" s="7" t="s">
        <v>11</v>
      </c>
      <c r="G175" s="7">
        <v>-115</v>
      </c>
      <c r="H175" s="7">
        <v>-105</v>
      </c>
      <c r="I175" s="7">
        <v>6</v>
      </c>
      <c r="J175" s="7" t="s">
        <v>12</v>
      </c>
      <c r="K175" s="7"/>
      <c r="L175">
        <f>IF((E175-C175)&gt;0,1,0)</f>
        <v>0</v>
      </c>
      <c r="M175">
        <f>IF(G175&lt;=-99,1,0)</f>
        <v>1</v>
      </c>
      <c r="N175">
        <f>IF(J175="O",1,0)</f>
        <v>0</v>
      </c>
      <c r="O175">
        <f>IF(H175&lt;=-99,1,0)</f>
        <v>1</v>
      </c>
      <c r="P175">
        <f t="shared" si="4"/>
        <v>1</v>
      </c>
      <c r="Q175">
        <f t="shared" si="5"/>
        <v>0</v>
      </c>
      <c r="R175">
        <f>IF((C175-E175)&gt;0,1,0)</f>
        <v>1</v>
      </c>
      <c r="T175" s="7"/>
    </row>
    <row r="176" spans="1:20" x14ac:dyDescent="0.2">
      <c r="A176" s="6">
        <v>43504</v>
      </c>
      <c r="B176" s="7" t="s">
        <v>28</v>
      </c>
      <c r="C176" s="7">
        <v>3</v>
      </c>
      <c r="D176" s="7" t="s">
        <v>13</v>
      </c>
      <c r="E176" s="7">
        <v>0</v>
      </c>
      <c r="F176" s="7" t="s">
        <v>11</v>
      </c>
      <c r="G176" s="7">
        <v>-110</v>
      </c>
      <c r="H176" s="7">
        <v>-110</v>
      </c>
      <c r="I176" s="7">
        <v>6</v>
      </c>
      <c r="J176" s="7" t="s">
        <v>12</v>
      </c>
      <c r="K176" s="7"/>
      <c r="L176">
        <f>IF((E176-C176)&gt;0,1,0)</f>
        <v>0</v>
      </c>
      <c r="M176">
        <f>IF(G176&lt;=-99,1,0)</f>
        <v>1</v>
      </c>
      <c r="N176">
        <f>IF(J176="O",1,0)</f>
        <v>0</v>
      </c>
      <c r="O176">
        <f>IF(H176&lt;=-99,1,0)</f>
        <v>1</v>
      </c>
      <c r="P176">
        <f t="shared" si="4"/>
        <v>1</v>
      </c>
      <c r="Q176">
        <f t="shared" si="5"/>
        <v>0</v>
      </c>
      <c r="R176">
        <f>IF((C176-E176)&gt;0,1,0)</f>
        <v>1</v>
      </c>
      <c r="T176" s="7"/>
    </row>
    <row r="177" spans="1:20" x14ac:dyDescent="0.2">
      <c r="A177" s="6">
        <v>43500</v>
      </c>
      <c r="B177" s="7" t="s">
        <v>24</v>
      </c>
      <c r="C177" s="7">
        <v>4</v>
      </c>
      <c r="D177" s="7" t="s">
        <v>13</v>
      </c>
      <c r="E177" s="7">
        <v>3</v>
      </c>
      <c r="F177" s="7" t="s">
        <v>11</v>
      </c>
      <c r="G177" s="7">
        <v>-135</v>
      </c>
      <c r="H177" s="7">
        <v>115</v>
      </c>
      <c r="I177" s="7">
        <v>5.5</v>
      </c>
      <c r="J177" s="7" t="s">
        <v>14</v>
      </c>
      <c r="K177" s="7"/>
      <c r="L177">
        <f>IF((E177-C177)&gt;0,1,0)</f>
        <v>0</v>
      </c>
      <c r="M177">
        <f>IF(G177&lt;=-99,1,0)</f>
        <v>1</v>
      </c>
      <c r="N177">
        <f>IF(J177="O",1,0)</f>
        <v>1</v>
      </c>
      <c r="O177">
        <f>IF(H177&lt;=-99,1,0)</f>
        <v>0</v>
      </c>
      <c r="P177">
        <f t="shared" si="4"/>
        <v>1</v>
      </c>
      <c r="Q177">
        <f t="shared" si="5"/>
        <v>0</v>
      </c>
      <c r="R177">
        <f>IF((C177-E177)&gt;0,1,0)</f>
        <v>1</v>
      </c>
      <c r="T177" s="7"/>
    </row>
    <row r="178" spans="1:20" x14ac:dyDescent="0.2">
      <c r="A178" s="6">
        <v>43494</v>
      </c>
      <c r="B178" s="7" t="s">
        <v>15</v>
      </c>
      <c r="C178" s="7">
        <v>1</v>
      </c>
      <c r="D178" s="7" t="s">
        <v>13</v>
      </c>
      <c r="E178" s="7">
        <v>0</v>
      </c>
      <c r="F178" s="7" t="s">
        <v>11</v>
      </c>
      <c r="G178" s="7">
        <v>-110</v>
      </c>
      <c r="H178" s="7">
        <v>-110</v>
      </c>
      <c r="I178" s="7">
        <v>6.5</v>
      </c>
      <c r="J178" s="7" t="s">
        <v>12</v>
      </c>
      <c r="K178" s="7"/>
      <c r="L178">
        <f>IF((E178-C178)&gt;0,1,0)</f>
        <v>0</v>
      </c>
      <c r="M178">
        <f>IF(G178&lt;=-99,1,0)</f>
        <v>1</v>
      </c>
      <c r="N178">
        <f>IF(J178="O",1,0)</f>
        <v>0</v>
      </c>
      <c r="O178">
        <f>IF(H178&lt;=-99,1,0)</f>
        <v>1</v>
      </c>
      <c r="P178">
        <f t="shared" si="4"/>
        <v>1</v>
      </c>
      <c r="Q178">
        <f t="shared" si="5"/>
        <v>0</v>
      </c>
      <c r="R178">
        <f>IF((C178-E178)&gt;0,1,0)</f>
        <v>1</v>
      </c>
      <c r="T178" s="7"/>
    </row>
    <row r="179" spans="1:20" x14ac:dyDescent="0.2">
      <c r="A179" s="6">
        <v>43482</v>
      </c>
      <c r="B179" s="7" t="s">
        <v>38</v>
      </c>
      <c r="C179" s="7">
        <v>3</v>
      </c>
      <c r="D179" s="7" t="s">
        <v>13</v>
      </c>
      <c r="E179" s="7">
        <v>4</v>
      </c>
      <c r="F179" s="7" t="s">
        <v>17</v>
      </c>
      <c r="G179" s="7">
        <v>-125</v>
      </c>
      <c r="H179" s="7">
        <v>105</v>
      </c>
      <c r="I179" s="7">
        <v>6.5</v>
      </c>
      <c r="J179" s="7" t="s">
        <v>14</v>
      </c>
      <c r="K179" s="7"/>
      <c r="L179">
        <f>IF((E179-C179)&gt;0,1,0)</f>
        <v>1</v>
      </c>
      <c r="M179">
        <f>IF(G179&lt;=-99,1,0)</f>
        <v>1</v>
      </c>
      <c r="N179">
        <f>IF(J179="O",1,0)</f>
        <v>1</v>
      </c>
      <c r="O179">
        <f>IF(H179&lt;=-99,1,0)</f>
        <v>0</v>
      </c>
      <c r="P179">
        <f t="shared" si="4"/>
        <v>2</v>
      </c>
      <c r="Q179">
        <f t="shared" si="5"/>
        <v>1</v>
      </c>
      <c r="R179">
        <f>IF((C179-E179)&gt;0,1,0)</f>
        <v>0</v>
      </c>
      <c r="T179" s="7"/>
    </row>
    <row r="180" spans="1:20" x14ac:dyDescent="0.2">
      <c r="A180" s="6">
        <v>43457</v>
      </c>
      <c r="B180" s="7" t="s">
        <v>15</v>
      </c>
      <c r="C180" s="7">
        <v>3</v>
      </c>
      <c r="D180" s="7" t="s">
        <v>13</v>
      </c>
      <c r="E180" s="7">
        <v>2</v>
      </c>
      <c r="F180" s="7" t="s">
        <v>11</v>
      </c>
      <c r="G180" s="7">
        <v>-110</v>
      </c>
      <c r="H180" s="7">
        <v>-110</v>
      </c>
      <c r="I180" s="7">
        <v>6</v>
      </c>
      <c r="J180" s="7" t="s">
        <v>12</v>
      </c>
      <c r="K180" s="7"/>
      <c r="L180">
        <f>IF((E180-C180)&gt;0,1,0)</f>
        <v>0</v>
      </c>
      <c r="M180">
        <f>IF(G180&lt;=-99,1,0)</f>
        <v>1</v>
      </c>
      <c r="N180">
        <f>IF(J180="O",1,0)</f>
        <v>0</v>
      </c>
      <c r="O180">
        <f>IF(H180&lt;=-99,1,0)</f>
        <v>1</v>
      </c>
      <c r="P180">
        <f t="shared" si="4"/>
        <v>1</v>
      </c>
      <c r="Q180">
        <f t="shared" si="5"/>
        <v>0</v>
      </c>
      <c r="R180">
        <f>IF((C180-E180)&gt;0,1,0)</f>
        <v>1</v>
      </c>
      <c r="T180" s="7"/>
    </row>
    <row r="181" spans="1:20" x14ac:dyDescent="0.2">
      <c r="A181" s="6">
        <v>43452</v>
      </c>
      <c r="B181" s="7" t="s">
        <v>35</v>
      </c>
      <c r="C181" s="7">
        <v>1</v>
      </c>
      <c r="D181" s="7" t="s">
        <v>13</v>
      </c>
      <c r="E181" s="7">
        <v>3</v>
      </c>
      <c r="F181" s="7" t="s">
        <v>17</v>
      </c>
      <c r="G181" s="7">
        <v>-155</v>
      </c>
      <c r="H181" s="7">
        <v>135</v>
      </c>
      <c r="I181" s="7">
        <v>6</v>
      </c>
      <c r="J181" s="7" t="s">
        <v>12</v>
      </c>
      <c r="K181" s="7"/>
      <c r="L181">
        <f>IF((E181-C181)&gt;0,1,0)</f>
        <v>1</v>
      </c>
      <c r="M181">
        <f>IF(G181&lt;=-99,1,0)</f>
        <v>1</v>
      </c>
      <c r="N181">
        <f>IF(J181="O",1,0)</f>
        <v>0</v>
      </c>
      <c r="O181">
        <f>IF(H181&lt;=-99,1,0)</f>
        <v>0</v>
      </c>
      <c r="P181">
        <f t="shared" si="4"/>
        <v>2</v>
      </c>
      <c r="Q181">
        <f t="shared" si="5"/>
        <v>1</v>
      </c>
      <c r="R181">
        <f>IF((C181-E181)&gt;0,1,0)</f>
        <v>0</v>
      </c>
      <c r="T181" s="7"/>
    </row>
    <row r="182" spans="1:20" x14ac:dyDescent="0.2">
      <c r="A182" s="6">
        <v>43448</v>
      </c>
      <c r="B182" s="7" t="s">
        <v>22</v>
      </c>
      <c r="C182" s="7">
        <v>4</v>
      </c>
      <c r="D182" s="7" t="s">
        <v>13</v>
      </c>
      <c r="E182" s="7">
        <v>3</v>
      </c>
      <c r="F182" s="7" t="s">
        <v>11</v>
      </c>
      <c r="G182" s="7">
        <v>-160</v>
      </c>
      <c r="H182" s="7">
        <v>140</v>
      </c>
      <c r="I182" s="7">
        <v>6</v>
      </c>
      <c r="J182" s="7" t="s">
        <v>14</v>
      </c>
      <c r="K182" s="7"/>
      <c r="L182">
        <f>IF((E182-C182)&gt;0,1,0)</f>
        <v>0</v>
      </c>
      <c r="M182">
        <f>IF(G182&lt;=-99,1,0)</f>
        <v>1</v>
      </c>
      <c r="N182">
        <f>IF(J182="O",1,0)</f>
        <v>1</v>
      </c>
      <c r="O182">
        <f>IF(H182&lt;=-99,1,0)</f>
        <v>0</v>
      </c>
      <c r="P182">
        <f t="shared" si="4"/>
        <v>1</v>
      </c>
      <c r="Q182">
        <f t="shared" si="5"/>
        <v>0</v>
      </c>
      <c r="R182">
        <f>IF((C182-E182)&gt;0,1,0)</f>
        <v>1</v>
      </c>
      <c r="T182" s="7"/>
    </row>
    <row r="183" spans="1:20" x14ac:dyDescent="0.2">
      <c r="A183" s="5">
        <v>43897</v>
      </c>
      <c r="B183" s="4" t="s">
        <v>28</v>
      </c>
      <c r="C183" s="4">
        <v>3</v>
      </c>
      <c r="D183" s="4" t="s">
        <v>23</v>
      </c>
      <c r="E183" s="4">
        <v>2</v>
      </c>
      <c r="F183" s="4" t="s">
        <v>11</v>
      </c>
      <c r="G183" s="4">
        <v>-125</v>
      </c>
      <c r="H183" s="4">
        <v>105</v>
      </c>
      <c r="I183" s="4">
        <v>5.5</v>
      </c>
      <c r="J183" s="4" t="s">
        <v>12</v>
      </c>
      <c r="K183" s="4"/>
      <c r="L183">
        <f>IF((E183-C183)&gt;0,1,0)</f>
        <v>0</v>
      </c>
      <c r="M183">
        <f>IF(G183&lt;=-99,1,0)</f>
        <v>1</v>
      </c>
      <c r="N183">
        <f>IF(J183="O",1,0)</f>
        <v>0</v>
      </c>
      <c r="O183">
        <f>IF(H183&lt;=-99,1,0)</f>
        <v>0</v>
      </c>
      <c r="P183">
        <f t="shared" si="4"/>
        <v>1</v>
      </c>
      <c r="Q183">
        <f t="shared" si="5"/>
        <v>0</v>
      </c>
      <c r="R183">
        <f>IF((C183-E183)&gt;0,1,0)</f>
        <v>1</v>
      </c>
      <c r="T183" s="4"/>
    </row>
    <row r="184" spans="1:20" x14ac:dyDescent="0.2">
      <c r="A184" s="5">
        <v>43895</v>
      </c>
      <c r="B184" s="4" t="s">
        <v>23</v>
      </c>
      <c r="C184" s="4">
        <v>3</v>
      </c>
      <c r="D184" s="4" t="s">
        <v>26</v>
      </c>
      <c r="E184" s="4">
        <v>4</v>
      </c>
      <c r="F184" s="4" t="s">
        <v>11</v>
      </c>
      <c r="G184" s="4">
        <v>140</v>
      </c>
      <c r="H184" s="4">
        <v>-160</v>
      </c>
      <c r="I184" s="4">
        <v>5.5</v>
      </c>
      <c r="J184" s="4" t="s">
        <v>14</v>
      </c>
      <c r="K184" s="4"/>
      <c r="L184">
        <f>IF((E184-C184)&gt;0,1,0)</f>
        <v>1</v>
      </c>
      <c r="M184">
        <f>IF(G184&lt;=-99,1,0)</f>
        <v>0</v>
      </c>
      <c r="N184">
        <f>IF(J184="O",1,0)</f>
        <v>1</v>
      </c>
      <c r="O184">
        <f>IF(H184&lt;=-99,1,0)</f>
        <v>1</v>
      </c>
      <c r="P184">
        <f t="shared" si="4"/>
        <v>1</v>
      </c>
      <c r="Q184">
        <f t="shared" si="5"/>
        <v>0</v>
      </c>
      <c r="R184">
        <f>IF((C184-E184)&gt;0,1,0)</f>
        <v>0</v>
      </c>
      <c r="T184" s="4"/>
    </row>
    <row r="185" spans="1:20" x14ac:dyDescent="0.2">
      <c r="A185" s="5">
        <v>43893</v>
      </c>
      <c r="B185" s="4" t="s">
        <v>21</v>
      </c>
      <c r="C185" s="4">
        <v>6</v>
      </c>
      <c r="D185" s="4" t="s">
        <v>23</v>
      </c>
      <c r="E185" s="4">
        <v>2</v>
      </c>
      <c r="F185" s="4" t="s">
        <v>11</v>
      </c>
      <c r="G185" s="4">
        <v>-145</v>
      </c>
      <c r="H185" s="4">
        <v>125</v>
      </c>
      <c r="I185" s="4">
        <v>5.5</v>
      </c>
      <c r="J185" s="4" t="s">
        <v>14</v>
      </c>
      <c r="K185" s="4"/>
      <c r="L185">
        <f>IF((E185-C185)&gt;0,1,0)</f>
        <v>0</v>
      </c>
      <c r="M185">
        <f>IF(G185&lt;=-99,1,0)</f>
        <v>1</v>
      </c>
      <c r="N185">
        <f>IF(J185="O",1,0)</f>
        <v>1</v>
      </c>
      <c r="O185">
        <f>IF(H185&lt;=-99,1,0)</f>
        <v>0</v>
      </c>
      <c r="P185">
        <f t="shared" si="4"/>
        <v>1</v>
      </c>
      <c r="Q185">
        <f t="shared" si="5"/>
        <v>0</v>
      </c>
      <c r="R185">
        <f>IF((C185-E185)&gt;0,1,0)</f>
        <v>1</v>
      </c>
      <c r="T185" s="4"/>
    </row>
    <row r="186" spans="1:20" x14ac:dyDescent="0.2">
      <c r="A186" s="5">
        <v>43886</v>
      </c>
      <c r="B186" s="4" t="s">
        <v>13</v>
      </c>
      <c r="C186" s="4">
        <v>4</v>
      </c>
      <c r="D186" s="4" t="s">
        <v>23</v>
      </c>
      <c r="E186" s="4">
        <v>3</v>
      </c>
      <c r="F186" s="4" t="s">
        <v>11</v>
      </c>
      <c r="G186" s="4">
        <v>-140</v>
      </c>
      <c r="H186" s="4">
        <v>120</v>
      </c>
      <c r="I186" s="4">
        <v>6</v>
      </c>
      <c r="J186" s="4" t="s">
        <v>14</v>
      </c>
      <c r="K186" s="4"/>
      <c r="L186">
        <f>IF((E186-C186)&gt;0,1,0)</f>
        <v>0</v>
      </c>
      <c r="M186">
        <f>IF(G186&lt;=-99,1,0)</f>
        <v>1</v>
      </c>
      <c r="N186">
        <f>IF(J186="O",1,0)</f>
        <v>1</v>
      </c>
      <c r="O186">
        <f>IF(H186&lt;=-99,1,0)</f>
        <v>0</v>
      </c>
      <c r="P186">
        <f t="shared" si="4"/>
        <v>1</v>
      </c>
      <c r="Q186">
        <f t="shared" si="5"/>
        <v>0</v>
      </c>
      <c r="R186">
        <f>IF((C186-E186)&gt;0,1,0)</f>
        <v>1</v>
      </c>
      <c r="T186" s="4"/>
    </row>
    <row r="187" spans="1:20" x14ac:dyDescent="0.2">
      <c r="A187" s="5">
        <v>43884</v>
      </c>
      <c r="B187" s="4" t="s">
        <v>29</v>
      </c>
      <c r="C187" s="4">
        <v>1</v>
      </c>
      <c r="D187" s="4" t="s">
        <v>23</v>
      </c>
      <c r="E187" s="4">
        <v>4</v>
      </c>
      <c r="F187" s="4" t="s">
        <v>17</v>
      </c>
      <c r="G187" s="4">
        <v>-220</v>
      </c>
      <c r="H187" s="4">
        <v>180</v>
      </c>
      <c r="I187" s="4">
        <v>5.5</v>
      </c>
      <c r="J187" s="4" t="s">
        <v>12</v>
      </c>
      <c r="K187" s="4"/>
      <c r="L187">
        <f>IF((E187-C187)&gt;0,1,0)</f>
        <v>1</v>
      </c>
      <c r="M187">
        <f>IF(G187&lt;=-99,1,0)</f>
        <v>1</v>
      </c>
      <c r="N187">
        <f>IF(J187="O",1,0)</f>
        <v>0</v>
      </c>
      <c r="O187">
        <f>IF(H187&lt;=-99,1,0)</f>
        <v>0</v>
      </c>
      <c r="P187">
        <f t="shared" si="4"/>
        <v>2</v>
      </c>
      <c r="Q187">
        <f t="shared" si="5"/>
        <v>1</v>
      </c>
      <c r="R187">
        <f>IF((C187-E187)&gt;0,1,0)</f>
        <v>0</v>
      </c>
      <c r="T187" s="4"/>
    </row>
    <row r="188" spans="1:20" x14ac:dyDescent="0.2">
      <c r="A188" s="5">
        <v>43882</v>
      </c>
      <c r="B188" s="4" t="s">
        <v>34</v>
      </c>
      <c r="C188" s="4">
        <v>1</v>
      </c>
      <c r="D188" s="4" t="s">
        <v>23</v>
      </c>
      <c r="E188" s="4">
        <v>4</v>
      </c>
      <c r="F188" s="4" t="s">
        <v>17</v>
      </c>
      <c r="G188" s="4">
        <v>-300</v>
      </c>
      <c r="H188" s="4">
        <v>250</v>
      </c>
      <c r="I188" s="4">
        <v>5.5</v>
      </c>
      <c r="J188" s="4" t="s">
        <v>12</v>
      </c>
      <c r="K188" s="4"/>
      <c r="L188">
        <f>IF((E188-C188)&gt;0,1,0)</f>
        <v>1</v>
      </c>
      <c r="M188">
        <f>IF(G188&lt;=-99,1,0)</f>
        <v>1</v>
      </c>
      <c r="N188">
        <f>IF(J188="O",1,0)</f>
        <v>0</v>
      </c>
      <c r="O188">
        <f>IF(H188&lt;=-99,1,0)</f>
        <v>0</v>
      </c>
      <c r="P188">
        <f t="shared" si="4"/>
        <v>2</v>
      </c>
      <c r="Q188">
        <f t="shared" si="5"/>
        <v>1</v>
      </c>
      <c r="R188">
        <f>IF((C188-E188)&gt;0,1,0)</f>
        <v>0</v>
      </c>
      <c r="T188" s="4"/>
    </row>
    <row r="189" spans="1:20" x14ac:dyDescent="0.2">
      <c r="A189" s="5">
        <v>43872</v>
      </c>
      <c r="B189" s="4" t="s">
        <v>15</v>
      </c>
      <c r="C189" s="4">
        <v>3</v>
      </c>
      <c r="D189" s="4" t="s">
        <v>23</v>
      </c>
      <c r="E189" s="4">
        <v>5</v>
      </c>
      <c r="F189" s="4" t="s">
        <v>17</v>
      </c>
      <c r="G189" s="4">
        <v>-130</v>
      </c>
      <c r="H189" s="4">
        <v>110</v>
      </c>
      <c r="I189" s="4">
        <v>6</v>
      </c>
      <c r="J189" s="4" t="s">
        <v>14</v>
      </c>
      <c r="K189" s="4"/>
      <c r="L189">
        <f>IF((E189-C189)&gt;0,1,0)</f>
        <v>1</v>
      </c>
      <c r="M189">
        <f>IF(G189&lt;=-99,1,0)</f>
        <v>1</v>
      </c>
      <c r="N189">
        <f>IF(J189="O",1,0)</f>
        <v>1</v>
      </c>
      <c r="O189">
        <f>IF(H189&lt;=-99,1,0)</f>
        <v>0</v>
      </c>
      <c r="P189">
        <f t="shared" si="4"/>
        <v>2</v>
      </c>
      <c r="Q189">
        <f t="shared" si="5"/>
        <v>1</v>
      </c>
      <c r="R189">
        <f>IF((C189-E189)&gt;0,1,0)</f>
        <v>0</v>
      </c>
      <c r="T189" s="4"/>
    </row>
    <row r="190" spans="1:20" x14ac:dyDescent="0.2">
      <c r="A190" s="5">
        <v>43867</v>
      </c>
      <c r="B190" s="4" t="s">
        <v>24</v>
      </c>
      <c r="C190" s="4">
        <v>3</v>
      </c>
      <c r="D190" s="4" t="s">
        <v>23</v>
      </c>
      <c r="E190" s="4">
        <v>5</v>
      </c>
      <c r="F190" s="4" t="s">
        <v>17</v>
      </c>
      <c r="G190" s="4">
        <v>-180</v>
      </c>
      <c r="H190" s="4">
        <v>160</v>
      </c>
      <c r="I190" s="4">
        <v>5.5</v>
      </c>
      <c r="J190" s="4" t="s">
        <v>14</v>
      </c>
      <c r="K190" s="4"/>
      <c r="L190">
        <f>IF((E190-C190)&gt;0,1,0)</f>
        <v>1</v>
      </c>
      <c r="M190">
        <f>IF(G190&lt;=-99,1,0)</f>
        <v>1</v>
      </c>
      <c r="N190">
        <f>IF(J190="O",1,0)</f>
        <v>1</v>
      </c>
      <c r="O190">
        <f>IF(H190&lt;=-99,1,0)</f>
        <v>0</v>
      </c>
      <c r="P190">
        <f t="shared" si="4"/>
        <v>2</v>
      </c>
      <c r="Q190">
        <f t="shared" si="5"/>
        <v>1</v>
      </c>
      <c r="R190">
        <f>IF((C190-E190)&gt;0,1,0)</f>
        <v>0</v>
      </c>
      <c r="T190" s="4"/>
    </row>
    <row r="191" spans="1:20" x14ac:dyDescent="0.2">
      <c r="A191" s="5">
        <v>43865</v>
      </c>
      <c r="B191" s="4" t="s">
        <v>39</v>
      </c>
      <c r="C191" s="4">
        <v>3</v>
      </c>
      <c r="D191" s="4" t="s">
        <v>23</v>
      </c>
      <c r="E191" s="4">
        <v>4</v>
      </c>
      <c r="F191" s="4" t="s">
        <v>17</v>
      </c>
      <c r="G191" s="4">
        <v>-130</v>
      </c>
      <c r="H191" s="4">
        <v>110</v>
      </c>
      <c r="I191" s="4">
        <v>5</v>
      </c>
      <c r="J191" s="4" t="s">
        <v>14</v>
      </c>
      <c r="K191" s="4"/>
      <c r="L191">
        <f>IF((E191-C191)&gt;0,1,0)</f>
        <v>1</v>
      </c>
      <c r="M191">
        <f>IF(G191&lt;=-99,1,0)</f>
        <v>1</v>
      </c>
      <c r="N191">
        <f>IF(J191="O",1,0)</f>
        <v>1</v>
      </c>
      <c r="O191">
        <f>IF(H191&lt;=-99,1,0)</f>
        <v>0</v>
      </c>
      <c r="P191">
        <f t="shared" si="4"/>
        <v>2</v>
      </c>
      <c r="Q191">
        <f t="shared" si="5"/>
        <v>1</v>
      </c>
      <c r="R191">
        <f>IF((C191-E191)&gt;0,1,0)</f>
        <v>0</v>
      </c>
      <c r="T191" s="4"/>
    </row>
    <row r="192" spans="1:20" x14ac:dyDescent="0.2">
      <c r="A192" s="5">
        <v>43862</v>
      </c>
      <c r="B192" s="4" t="s">
        <v>36</v>
      </c>
      <c r="C192" s="4">
        <v>4</v>
      </c>
      <c r="D192" s="4" t="s">
        <v>23</v>
      </c>
      <c r="E192" s="4">
        <v>3</v>
      </c>
      <c r="F192" s="4" t="s">
        <v>11</v>
      </c>
      <c r="G192" s="4">
        <v>-135</v>
      </c>
      <c r="H192" s="4">
        <v>115</v>
      </c>
      <c r="I192" s="4">
        <v>5.5</v>
      </c>
      <c r="J192" s="4" t="s">
        <v>14</v>
      </c>
      <c r="K192" s="4"/>
      <c r="L192">
        <f>IF((E192-C192)&gt;0,1,0)</f>
        <v>0</v>
      </c>
      <c r="M192">
        <f>IF(G192&lt;=-99,1,0)</f>
        <v>1</v>
      </c>
      <c r="N192">
        <f>IF(J192="O",1,0)</f>
        <v>1</v>
      </c>
      <c r="O192">
        <f>IF(H192&lt;=-99,1,0)</f>
        <v>0</v>
      </c>
      <c r="P192">
        <f t="shared" si="4"/>
        <v>1</v>
      </c>
      <c r="Q192">
        <f t="shared" si="5"/>
        <v>0</v>
      </c>
      <c r="R192">
        <f>IF((C192-E192)&gt;0,1,0)</f>
        <v>1</v>
      </c>
      <c r="T192" s="4"/>
    </row>
    <row r="193" spans="1:20" x14ac:dyDescent="0.2">
      <c r="A193" s="5">
        <v>43851</v>
      </c>
      <c r="B193" s="4" t="s">
        <v>23</v>
      </c>
      <c r="C193" s="4">
        <v>4</v>
      </c>
      <c r="D193" s="4" t="s">
        <v>13</v>
      </c>
      <c r="E193" s="4">
        <v>2</v>
      </c>
      <c r="F193" s="4" t="s">
        <v>17</v>
      </c>
      <c r="G193" s="4">
        <v>-110</v>
      </c>
      <c r="H193" s="4">
        <v>-110</v>
      </c>
      <c r="I193" s="4">
        <v>6</v>
      </c>
      <c r="J193" s="4" t="s">
        <v>25</v>
      </c>
      <c r="K193" s="4"/>
      <c r="L193">
        <f>IF((E193-C193)&gt;0,1,0)</f>
        <v>0</v>
      </c>
      <c r="M193">
        <f>IF(G193&lt;=-99,1,0)</f>
        <v>1</v>
      </c>
      <c r="N193">
        <f>IF(J193="O",1,0)</f>
        <v>0</v>
      </c>
      <c r="O193">
        <f>IF(H193&lt;=-99,1,0)</f>
        <v>1</v>
      </c>
      <c r="P193">
        <f t="shared" si="4"/>
        <v>1</v>
      </c>
      <c r="Q193">
        <f t="shared" si="5"/>
        <v>0</v>
      </c>
      <c r="R193">
        <f>IF((C193-E193)&gt;0,1,0)</f>
        <v>1</v>
      </c>
      <c r="T193" s="4"/>
    </row>
    <row r="194" spans="1:20" x14ac:dyDescent="0.2">
      <c r="A194" s="5">
        <v>43846</v>
      </c>
      <c r="B194" s="4" t="s">
        <v>13</v>
      </c>
      <c r="C194" s="4">
        <v>3</v>
      </c>
      <c r="D194" s="4" t="s">
        <v>23</v>
      </c>
      <c r="E194" s="4">
        <v>2</v>
      </c>
      <c r="F194" s="4" t="s">
        <v>11</v>
      </c>
      <c r="G194" s="4">
        <v>-155</v>
      </c>
      <c r="H194" s="4">
        <v>135</v>
      </c>
      <c r="I194" s="4">
        <v>6</v>
      </c>
      <c r="J194" s="4" t="s">
        <v>12</v>
      </c>
      <c r="K194" s="4"/>
      <c r="L194">
        <f>IF((E194-C194)&gt;0,1,0)</f>
        <v>0</v>
      </c>
      <c r="M194">
        <f>IF(G194&lt;=-99,1,0)</f>
        <v>1</v>
      </c>
      <c r="N194">
        <f>IF(J194="O",1,0)</f>
        <v>0</v>
      </c>
      <c r="O194">
        <f>IF(H194&lt;=-99,1,0)</f>
        <v>0</v>
      </c>
      <c r="P194">
        <f t="shared" si="4"/>
        <v>1</v>
      </c>
      <c r="Q194">
        <f t="shared" si="5"/>
        <v>0</v>
      </c>
      <c r="R194">
        <f>IF((C194-E194)&gt;0,1,0)</f>
        <v>1</v>
      </c>
      <c r="T194" s="4"/>
    </row>
    <row r="195" spans="1:20" x14ac:dyDescent="0.2">
      <c r="A195" s="5">
        <v>43844</v>
      </c>
      <c r="B195" s="4" t="s">
        <v>34</v>
      </c>
      <c r="C195" s="4">
        <v>2</v>
      </c>
      <c r="D195" s="4" t="s">
        <v>23</v>
      </c>
      <c r="E195" s="4">
        <v>8</v>
      </c>
      <c r="F195" s="4" t="s">
        <v>17</v>
      </c>
      <c r="G195" s="4">
        <v>-245</v>
      </c>
      <c r="H195" s="4">
        <v>205</v>
      </c>
      <c r="I195" s="4">
        <v>5.5</v>
      </c>
      <c r="J195" s="4" t="s">
        <v>14</v>
      </c>
      <c r="K195" s="4"/>
      <c r="L195">
        <f>IF((E195-C195)&gt;0,1,0)</f>
        <v>1</v>
      </c>
      <c r="M195">
        <f>IF(G195&lt;=-99,1,0)</f>
        <v>1</v>
      </c>
      <c r="N195">
        <f>IF(J195="O",1,0)</f>
        <v>1</v>
      </c>
      <c r="O195">
        <f>IF(H195&lt;=-99,1,0)</f>
        <v>0</v>
      </c>
      <c r="P195">
        <f t="shared" si="4"/>
        <v>2</v>
      </c>
      <c r="Q195">
        <f t="shared" si="5"/>
        <v>1</v>
      </c>
      <c r="R195">
        <f>IF((C195-E195)&gt;0,1,0)</f>
        <v>0</v>
      </c>
      <c r="T195" s="4"/>
    </row>
    <row r="196" spans="1:20" x14ac:dyDescent="0.2">
      <c r="A196" s="5">
        <v>43843</v>
      </c>
      <c r="B196" s="4" t="s">
        <v>23</v>
      </c>
      <c r="C196" s="4">
        <v>2</v>
      </c>
      <c r="D196" s="4" t="s">
        <v>13</v>
      </c>
      <c r="E196" s="4">
        <v>6</v>
      </c>
      <c r="F196" s="4" t="s">
        <v>11</v>
      </c>
      <c r="G196" s="4">
        <v>105</v>
      </c>
      <c r="H196" s="4">
        <v>-125</v>
      </c>
      <c r="I196" s="4">
        <v>6</v>
      </c>
      <c r="J196" s="4" t="s">
        <v>14</v>
      </c>
      <c r="K196" s="4"/>
      <c r="L196">
        <f>IF((E196-C196)&gt;0,1,0)</f>
        <v>1</v>
      </c>
      <c r="M196">
        <f>IF(G196&lt;=-99,1,0)</f>
        <v>0</v>
      </c>
      <c r="N196">
        <f>IF(J196="O",1,0)</f>
        <v>1</v>
      </c>
      <c r="O196">
        <f>IF(H196&lt;=-99,1,0)</f>
        <v>1</v>
      </c>
      <c r="P196">
        <f t="shared" ref="P196:P242" si="6">SUM(L196+M196)</f>
        <v>1</v>
      </c>
      <c r="Q196">
        <f t="shared" ref="Q196:Q242" si="7">IF(P196=2,1,0)</f>
        <v>0</v>
      </c>
      <c r="R196">
        <f>IF((C196-E196)&gt;0,1,0)</f>
        <v>0</v>
      </c>
      <c r="T196" s="4"/>
    </row>
    <row r="197" spans="1:20" x14ac:dyDescent="0.2">
      <c r="A197" s="5">
        <v>43837</v>
      </c>
      <c r="B197" s="4" t="s">
        <v>23</v>
      </c>
      <c r="C197" s="4">
        <v>4</v>
      </c>
      <c r="D197" s="4" t="s">
        <v>20</v>
      </c>
      <c r="E197" s="4">
        <v>3</v>
      </c>
      <c r="F197" s="4" t="s">
        <v>17</v>
      </c>
      <c r="G197" s="4">
        <v>100</v>
      </c>
      <c r="H197" s="4">
        <v>-120</v>
      </c>
      <c r="I197" s="4">
        <v>5.5</v>
      </c>
      <c r="J197" s="4" t="s">
        <v>14</v>
      </c>
      <c r="K197" s="4"/>
      <c r="L197">
        <f>IF((E197-C197)&gt;0,1,0)</f>
        <v>0</v>
      </c>
      <c r="M197">
        <f>IF(G197&lt;=-99,1,0)</f>
        <v>0</v>
      </c>
      <c r="N197">
        <f>IF(J197="O",1,0)</f>
        <v>1</v>
      </c>
      <c r="O197">
        <f>IF(H197&lt;=-99,1,0)</f>
        <v>1</v>
      </c>
      <c r="P197">
        <f t="shared" si="6"/>
        <v>0</v>
      </c>
      <c r="Q197">
        <f t="shared" si="7"/>
        <v>0</v>
      </c>
      <c r="R197">
        <f>IF((C197-E197)&gt;0,1,0)</f>
        <v>1</v>
      </c>
      <c r="T197" s="4"/>
    </row>
    <row r="198" spans="1:20" x14ac:dyDescent="0.2">
      <c r="A198" s="5">
        <v>43832</v>
      </c>
      <c r="B198" s="4" t="s">
        <v>20</v>
      </c>
      <c r="C198" s="4">
        <v>2</v>
      </c>
      <c r="D198" s="4" t="s">
        <v>23</v>
      </c>
      <c r="E198" s="4">
        <v>1</v>
      </c>
      <c r="F198" s="4" t="s">
        <v>11</v>
      </c>
      <c r="G198" s="4">
        <v>-220</v>
      </c>
      <c r="H198" s="4">
        <v>180</v>
      </c>
      <c r="I198" s="4">
        <v>5.5</v>
      </c>
      <c r="J198" s="4" t="s">
        <v>12</v>
      </c>
      <c r="K198" s="4"/>
      <c r="L198">
        <f>IF((E198-C198)&gt;0,1,0)</f>
        <v>0</v>
      </c>
      <c r="M198">
        <f>IF(G198&lt;=-99,1,0)</f>
        <v>1</v>
      </c>
      <c r="N198">
        <f>IF(J198="O",1,0)</f>
        <v>0</v>
      </c>
      <c r="O198">
        <f>IF(H198&lt;=-99,1,0)</f>
        <v>0</v>
      </c>
      <c r="P198">
        <f t="shared" si="6"/>
        <v>1</v>
      </c>
      <c r="Q198">
        <f t="shared" si="7"/>
        <v>0</v>
      </c>
      <c r="R198">
        <f>IF((C198-E198)&gt;0,1,0)</f>
        <v>1</v>
      </c>
      <c r="T198" s="4"/>
    </row>
    <row r="199" spans="1:20" x14ac:dyDescent="0.2">
      <c r="A199" s="5">
        <v>43826</v>
      </c>
      <c r="B199" s="4" t="s">
        <v>23</v>
      </c>
      <c r="C199" s="4">
        <v>2</v>
      </c>
      <c r="D199" s="4" t="s">
        <v>38</v>
      </c>
      <c r="E199" s="4">
        <v>5</v>
      </c>
      <c r="F199" s="4" t="s">
        <v>11</v>
      </c>
      <c r="G199" s="4">
        <v>120</v>
      </c>
      <c r="H199" s="4">
        <v>-140</v>
      </c>
      <c r="I199" s="4">
        <v>5.5</v>
      </c>
      <c r="J199" s="4" t="s">
        <v>14</v>
      </c>
      <c r="K199" s="4"/>
      <c r="L199">
        <f>IF((E199-C199)&gt;0,1,0)</f>
        <v>1</v>
      </c>
      <c r="M199">
        <f>IF(G199&lt;=-99,1,0)</f>
        <v>0</v>
      </c>
      <c r="N199">
        <f>IF(J199="O",1,0)</f>
        <v>1</v>
      </c>
      <c r="O199">
        <f>IF(H199&lt;=-99,1,0)</f>
        <v>1</v>
      </c>
      <c r="P199">
        <f t="shared" si="6"/>
        <v>1</v>
      </c>
      <c r="Q199">
        <f t="shared" si="7"/>
        <v>0</v>
      </c>
      <c r="R199">
        <f>IF((C199-E199)&gt;0,1,0)</f>
        <v>0</v>
      </c>
      <c r="T199" s="4"/>
    </row>
    <row r="200" spans="1:20" x14ac:dyDescent="0.2">
      <c r="A200" s="5">
        <v>43822</v>
      </c>
      <c r="B200" s="4" t="s">
        <v>30</v>
      </c>
      <c r="C200" s="4">
        <v>3</v>
      </c>
      <c r="D200" s="4" t="s">
        <v>23</v>
      </c>
      <c r="E200" s="4">
        <v>2</v>
      </c>
      <c r="F200" s="4" t="s">
        <v>11</v>
      </c>
      <c r="G200" s="4">
        <v>-165</v>
      </c>
      <c r="H200" s="4">
        <v>145</v>
      </c>
      <c r="I200" s="4">
        <v>5</v>
      </c>
      <c r="J200" s="4" t="s">
        <v>25</v>
      </c>
      <c r="K200" s="4"/>
      <c r="L200">
        <f>IF((E200-C200)&gt;0,1,0)</f>
        <v>0</v>
      </c>
      <c r="M200">
        <f>IF(G200&lt;=-99,1,0)</f>
        <v>1</v>
      </c>
      <c r="N200">
        <f>IF(J200="O",1,0)</f>
        <v>0</v>
      </c>
      <c r="O200">
        <f>IF(H200&lt;=-99,1,0)</f>
        <v>0</v>
      </c>
      <c r="P200">
        <f t="shared" si="6"/>
        <v>1</v>
      </c>
      <c r="Q200">
        <f t="shared" si="7"/>
        <v>0</v>
      </c>
      <c r="R200">
        <f>IF((C200-E200)&gt;0,1,0)</f>
        <v>1</v>
      </c>
      <c r="T200" s="4"/>
    </row>
    <row r="201" spans="1:20" x14ac:dyDescent="0.2">
      <c r="A201" s="5">
        <v>43820</v>
      </c>
      <c r="B201" s="4" t="s">
        <v>35</v>
      </c>
      <c r="C201" s="4">
        <v>6</v>
      </c>
      <c r="D201" s="4" t="s">
        <v>23</v>
      </c>
      <c r="E201" s="4">
        <v>5</v>
      </c>
      <c r="F201" s="4" t="s">
        <v>11</v>
      </c>
      <c r="G201" s="4">
        <v>-170</v>
      </c>
      <c r="H201" s="4">
        <v>150</v>
      </c>
      <c r="I201" s="4">
        <v>5</v>
      </c>
      <c r="J201" s="4" t="s">
        <v>14</v>
      </c>
      <c r="K201" s="4"/>
      <c r="L201">
        <f>IF((E201-C201)&gt;0,1,0)</f>
        <v>0</v>
      </c>
      <c r="M201">
        <f>IF(G201&lt;=-99,1,0)</f>
        <v>1</v>
      </c>
      <c r="N201">
        <f>IF(J201="O",1,0)</f>
        <v>1</v>
      </c>
      <c r="O201">
        <f>IF(H201&lt;=-99,1,0)</f>
        <v>0</v>
      </c>
      <c r="P201">
        <f t="shared" si="6"/>
        <v>1</v>
      </c>
      <c r="Q201">
        <f t="shared" si="7"/>
        <v>0</v>
      </c>
      <c r="R201">
        <f>IF((C201-E201)&gt;0,1,0)</f>
        <v>1</v>
      </c>
      <c r="T201" s="4"/>
    </row>
    <row r="202" spans="1:20" x14ac:dyDescent="0.2">
      <c r="A202" s="5">
        <v>43816</v>
      </c>
      <c r="B202" s="4" t="s">
        <v>27</v>
      </c>
      <c r="C202" s="4">
        <v>8</v>
      </c>
      <c r="D202" s="4" t="s">
        <v>23</v>
      </c>
      <c r="E202" s="4">
        <v>3</v>
      </c>
      <c r="F202" s="4" t="s">
        <v>11</v>
      </c>
      <c r="G202" s="4">
        <v>-145</v>
      </c>
      <c r="H202" s="4">
        <v>125</v>
      </c>
      <c r="I202" s="4">
        <v>5.5</v>
      </c>
      <c r="J202" s="4" t="s">
        <v>14</v>
      </c>
      <c r="K202" s="4"/>
      <c r="L202">
        <f>IF((E202-C202)&gt;0,1,0)</f>
        <v>0</v>
      </c>
      <c r="M202">
        <f>IF(G202&lt;=-99,1,0)</f>
        <v>1</v>
      </c>
      <c r="N202">
        <f>IF(J202="O",1,0)</f>
        <v>1</v>
      </c>
      <c r="O202">
        <f>IF(H202&lt;=-99,1,0)</f>
        <v>0</v>
      </c>
      <c r="P202">
        <f t="shared" si="6"/>
        <v>1</v>
      </c>
      <c r="Q202">
        <f t="shared" si="7"/>
        <v>0</v>
      </c>
      <c r="R202">
        <f>IF((C202-E202)&gt;0,1,0)</f>
        <v>1</v>
      </c>
      <c r="T202" s="4"/>
    </row>
    <row r="203" spans="1:20" x14ac:dyDescent="0.2">
      <c r="A203" s="5">
        <v>43813</v>
      </c>
      <c r="B203" s="4" t="s">
        <v>10</v>
      </c>
      <c r="C203" s="4">
        <v>2</v>
      </c>
      <c r="D203" s="4" t="s">
        <v>23</v>
      </c>
      <c r="E203" s="4">
        <v>3</v>
      </c>
      <c r="F203" s="4" t="s">
        <v>17</v>
      </c>
      <c r="G203" s="4">
        <v>-165</v>
      </c>
      <c r="H203" s="4">
        <v>145</v>
      </c>
      <c r="I203" s="4">
        <v>5.5</v>
      </c>
      <c r="J203" s="4" t="s">
        <v>12</v>
      </c>
      <c r="K203" s="4"/>
      <c r="L203">
        <f>IF((E203-C203)&gt;0,1,0)</f>
        <v>1</v>
      </c>
      <c r="M203">
        <f>IF(G203&lt;=-99,1,0)</f>
        <v>1</v>
      </c>
      <c r="N203">
        <f>IF(J203="O",1,0)</f>
        <v>0</v>
      </c>
      <c r="O203">
        <f>IF(H203&lt;=-99,1,0)</f>
        <v>0</v>
      </c>
      <c r="P203">
        <f t="shared" si="6"/>
        <v>2</v>
      </c>
      <c r="Q203">
        <f t="shared" si="7"/>
        <v>1</v>
      </c>
      <c r="R203">
        <f>IF((C203-E203)&gt;0,1,0)</f>
        <v>0</v>
      </c>
      <c r="T203" s="4"/>
    </row>
    <row r="204" spans="1:20" x14ac:dyDescent="0.2">
      <c r="A204" s="5">
        <v>43804</v>
      </c>
      <c r="B204" s="4" t="s">
        <v>42</v>
      </c>
      <c r="C204" s="4">
        <v>2</v>
      </c>
      <c r="D204" s="4" t="s">
        <v>23</v>
      </c>
      <c r="E204" s="4">
        <v>3</v>
      </c>
      <c r="F204" s="4" t="s">
        <v>17</v>
      </c>
      <c r="G204" s="4">
        <v>-125</v>
      </c>
      <c r="H204" s="4">
        <v>105</v>
      </c>
      <c r="I204" s="4">
        <v>5.5</v>
      </c>
      <c r="J204" s="4" t="s">
        <v>12</v>
      </c>
      <c r="K204" s="4"/>
      <c r="L204">
        <f>IF((E204-C204)&gt;0,1,0)</f>
        <v>1</v>
      </c>
      <c r="M204">
        <f>IF(G204&lt;=-99,1,0)</f>
        <v>1</v>
      </c>
      <c r="N204">
        <f>IF(J204="O",1,0)</f>
        <v>0</v>
      </c>
      <c r="O204">
        <f>IF(H204&lt;=-99,1,0)</f>
        <v>0</v>
      </c>
      <c r="P204">
        <f t="shared" si="6"/>
        <v>2</v>
      </c>
      <c r="Q204">
        <f t="shared" si="7"/>
        <v>1</v>
      </c>
      <c r="R204">
        <f>IF((C204-E204)&gt;0,1,0)</f>
        <v>0</v>
      </c>
      <c r="T204" s="4"/>
    </row>
    <row r="205" spans="1:20" x14ac:dyDescent="0.2">
      <c r="A205" s="5">
        <v>43801</v>
      </c>
      <c r="B205" s="4" t="s">
        <v>23</v>
      </c>
      <c r="C205" s="4">
        <v>4</v>
      </c>
      <c r="D205" s="4" t="s">
        <v>34</v>
      </c>
      <c r="E205" s="4">
        <v>1</v>
      </c>
      <c r="F205" s="4" t="s">
        <v>17</v>
      </c>
      <c r="G205" s="4">
        <v>180</v>
      </c>
      <c r="H205" s="4">
        <v>-220</v>
      </c>
      <c r="I205" s="4">
        <v>5.5</v>
      </c>
      <c r="J205" s="4" t="s">
        <v>12</v>
      </c>
      <c r="K205" s="4"/>
      <c r="L205">
        <f>IF((E205-C205)&gt;0,1,0)</f>
        <v>0</v>
      </c>
      <c r="M205">
        <f>IF(G205&lt;=-99,1,0)</f>
        <v>0</v>
      </c>
      <c r="N205">
        <f>IF(J205="O",1,0)</f>
        <v>0</v>
      </c>
      <c r="O205">
        <f>IF(H205&lt;=-99,1,0)</f>
        <v>1</v>
      </c>
      <c r="P205">
        <f t="shared" si="6"/>
        <v>0</v>
      </c>
      <c r="Q205">
        <f t="shared" si="7"/>
        <v>0</v>
      </c>
      <c r="R205">
        <f>IF((C205-E205)&gt;0,1,0)</f>
        <v>1</v>
      </c>
      <c r="T205" s="4"/>
    </row>
    <row r="206" spans="1:20" x14ac:dyDescent="0.2">
      <c r="A206" s="5">
        <v>43799</v>
      </c>
      <c r="B206" s="4" t="s">
        <v>30</v>
      </c>
      <c r="C206" s="4">
        <v>0</v>
      </c>
      <c r="D206" s="4" t="s">
        <v>23</v>
      </c>
      <c r="E206" s="4">
        <v>2</v>
      </c>
      <c r="F206" s="4" t="s">
        <v>17</v>
      </c>
      <c r="G206" s="4">
        <v>-200</v>
      </c>
      <c r="H206" s="4">
        <v>170</v>
      </c>
      <c r="I206" s="4">
        <v>5.5</v>
      </c>
      <c r="J206" s="4" t="s">
        <v>12</v>
      </c>
      <c r="K206" s="4"/>
      <c r="L206">
        <f>IF((E206-C206)&gt;0,1,0)</f>
        <v>1</v>
      </c>
      <c r="M206">
        <f>IF(G206&lt;=-99,1,0)</f>
        <v>1</v>
      </c>
      <c r="N206">
        <f>IF(J206="O",1,0)</f>
        <v>0</v>
      </c>
      <c r="O206">
        <f>IF(H206&lt;=-99,1,0)</f>
        <v>0</v>
      </c>
      <c r="P206">
        <f t="shared" si="6"/>
        <v>2</v>
      </c>
      <c r="Q206">
        <f t="shared" si="7"/>
        <v>1</v>
      </c>
      <c r="R206">
        <f>IF((C206-E206)&gt;0,1,0)</f>
        <v>0</v>
      </c>
      <c r="T206" s="4"/>
    </row>
    <row r="207" spans="1:20" x14ac:dyDescent="0.2">
      <c r="A207" s="5">
        <v>43796</v>
      </c>
      <c r="B207" s="4" t="s">
        <v>23</v>
      </c>
      <c r="C207" s="4">
        <v>1</v>
      </c>
      <c r="D207" s="4" t="s">
        <v>24</v>
      </c>
      <c r="E207" s="4">
        <v>4</v>
      </c>
      <c r="F207" s="4" t="s">
        <v>11</v>
      </c>
      <c r="G207" s="4">
        <v>120</v>
      </c>
      <c r="H207" s="4">
        <v>-140</v>
      </c>
      <c r="I207" s="4">
        <v>5.5</v>
      </c>
      <c r="J207" s="4" t="s">
        <v>12</v>
      </c>
      <c r="K207" s="4"/>
      <c r="L207">
        <f>IF((E207-C207)&gt;0,1,0)</f>
        <v>1</v>
      </c>
      <c r="M207">
        <f>IF(G207&lt;=-99,1,0)</f>
        <v>0</v>
      </c>
      <c r="N207">
        <f>IF(J207="O",1,0)</f>
        <v>0</v>
      </c>
      <c r="O207">
        <f>IF(H207&lt;=-99,1,0)</f>
        <v>1</v>
      </c>
      <c r="P207">
        <f t="shared" si="6"/>
        <v>1</v>
      </c>
      <c r="Q207">
        <f t="shared" si="7"/>
        <v>0</v>
      </c>
      <c r="R207">
        <f>IF((C207-E207)&gt;0,1,0)</f>
        <v>0</v>
      </c>
      <c r="T207" s="4"/>
    </row>
    <row r="208" spans="1:20" x14ac:dyDescent="0.2">
      <c r="A208" s="5">
        <v>43794</v>
      </c>
      <c r="B208" s="4" t="s">
        <v>23</v>
      </c>
      <c r="C208" s="4">
        <v>0</v>
      </c>
      <c r="D208" s="4" t="s">
        <v>35</v>
      </c>
      <c r="E208" s="4">
        <v>3</v>
      </c>
      <c r="F208" s="4" t="s">
        <v>11</v>
      </c>
      <c r="G208" s="4">
        <v>105</v>
      </c>
      <c r="H208" s="4">
        <v>-125</v>
      </c>
      <c r="I208" s="4">
        <v>5.5</v>
      </c>
      <c r="J208" s="4" t="s">
        <v>12</v>
      </c>
      <c r="K208" s="4"/>
      <c r="L208">
        <f>IF((E208-C208)&gt;0,1,0)</f>
        <v>1</v>
      </c>
      <c r="M208">
        <f>IF(G208&lt;=-99,1,0)</f>
        <v>0</v>
      </c>
      <c r="N208">
        <f>IF(J208="O",1,0)</f>
        <v>0</v>
      </c>
      <c r="O208">
        <f>IF(H208&lt;=-99,1,0)</f>
        <v>1</v>
      </c>
      <c r="P208">
        <f t="shared" si="6"/>
        <v>1</v>
      </c>
      <c r="Q208">
        <f t="shared" si="7"/>
        <v>0</v>
      </c>
      <c r="R208">
        <f>IF((C208-E208)&gt;0,1,0)</f>
        <v>0</v>
      </c>
      <c r="T208" s="4"/>
    </row>
    <row r="209" spans="1:20" x14ac:dyDescent="0.2">
      <c r="A209" s="5">
        <v>43792</v>
      </c>
      <c r="B209" s="4" t="s">
        <v>23</v>
      </c>
      <c r="C209" s="4">
        <v>1</v>
      </c>
      <c r="D209" s="4" t="s">
        <v>29</v>
      </c>
      <c r="E209" s="4">
        <v>2</v>
      </c>
      <c r="F209" s="4" t="s">
        <v>11</v>
      </c>
      <c r="G209" s="4">
        <v>-105</v>
      </c>
      <c r="H209" s="4">
        <v>-115</v>
      </c>
      <c r="I209" s="4">
        <v>6</v>
      </c>
      <c r="J209" s="4" t="s">
        <v>12</v>
      </c>
      <c r="K209" s="4"/>
      <c r="L209">
        <f>IF((E209-C209)&gt;0,1,0)</f>
        <v>1</v>
      </c>
      <c r="M209">
        <f>IF(G209&lt;=-99,1,0)</f>
        <v>1</v>
      </c>
      <c r="N209">
        <f>IF(J209="O",1,0)</f>
        <v>0</v>
      </c>
      <c r="O209">
        <f>IF(H209&lt;=-99,1,0)</f>
        <v>1</v>
      </c>
      <c r="P209">
        <f t="shared" si="6"/>
        <v>2</v>
      </c>
      <c r="Q209">
        <f t="shared" si="7"/>
        <v>1</v>
      </c>
      <c r="R209">
        <f>IF((C209-E209)&gt;0,1,0)</f>
        <v>0</v>
      </c>
      <c r="T209" s="4"/>
    </row>
    <row r="210" spans="1:20" x14ac:dyDescent="0.2">
      <c r="A210" s="5">
        <v>43790</v>
      </c>
      <c r="B210" s="4" t="s">
        <v>19</v>
      </c>
      <c r="C210" s="4">
        <v>3</v>
      </c>
      <c r="D210" s="4" t="s">
        <v>23</v>
      </c>
      <c r="E210" s="4">
        <v>4</v>
      </c>
      <c r="F210" s="4" t="s">
        <v>17</v>
      </c>
      <c r="G210" s="4">
        <v>-135</v>
      </c>
      <c r="H210" s="4">
        <v>115</v>
      </c>
      <c r="I210" s="4">
        <v>5.5</v>
      </c>
      <c r="J210" s="4" t="s">
        <v>14</v>
      </c>
      <c r="K210" s="4"/>
      <c r="L210">
        <f>IF((E210-C210)&gt;0,1,0)</f>
        <v>1</v>
      </c>
      <c r="M210">
        <f>IF(G210&lt;=-99,1,0)</f>
        <v>1</v>
      </c>
      <c r="N210">
        <f>IF(J210="O",1,0)</f>
        <v>1</v>
      </c>
      <c r="O210">
        <f>IF(H210&lt;=-99,1,0)</f>
        <v>0</v>
      </c>
      <c r="P210">
        <f t="shared" si="6"/>
        <v>2</v>
      </c>
      <c r="Q210">
        <f t="shared" si="7"/>
        <v>1</v>
      </c>
      <c r="R210">
        <f>IF((C210-E210)&gt;0,1,0)</f>
        <v>0</v>
      </c>
      <c r="T210" s="4"/>
    </row>
    <row r="211" spans="1:20" x14ac:dyDescent="0.2">
      <c r="A211" s="5">
        <v>43785</v>
      </c>
      <c r="B211" s="4" t="s">
        <v>23</v>
      </c>
      <c r="C211" s="4">
        <v>4</v>
      </c>
      <c r="D211" s="4" t="s">
        <v>15</v>
      </c>
      <c r="E211" s="4">
        <v>3</v>
      </c>
      <c r="F211" s="4" t="s">
        <v>17</v>
      </c>
      <c r="G211" s="4">
        <v>-105</v>
      </c>
      <c r="H211" s="4">
        <v>-115</v>
      </c>
      <c r="I211" s="4">
        <v>5.5</v>
      </c>
      <c r="J211" s="4" t="s">
        <v>14</v>
      </c>
      <c r="K211" s="4"/>
      <c r="L211">
        <f>IF((E211-C211)&gt;0,1,0)</f>
        <v>0</v>
      </c>
      <c r="M211">
        <f>IF(G211&lt;=-99,1,0)</f>
        <v>1</v>
      </c>
      <c r="N211">
        <f>IF(J211="O",1,0)</f>
        <v>1</v>
      </c>
      <c r="O211">
        <f>IF(H211&lt;=-99,1,0)</f>
        <v>1</v>
      </c>
      <c r="P211">
        <f t="shared" si="6"/>
        <v>1</v>
      </c>
      <c r="Q211">
        <f t="shared" si="7"/>
        <v>0</v>
      </c>
      <c r="R211">
        <f>IF((C211-E211)&gt;0,1,0)</f>
        <v>1</v>
      </c>
      <c r="T211" s="4"/>
    </row>
    <row r="212" spans="1:20" x14ac:dyDescent="0.2">
      <c r="A212" s="5">
        <v>43782</v>
      </c>
      <c r="B212" s="4" t="s">
        <v>40</v>
      </c>
      <c r="C212" s="4">
        <v>4</v>
      </c>
      <c r="D212" s="4" t="s">
        <v>23</v>
      </c>
      <c r="E212" s="4">
        <v>5</v>
      </c>
      <c r="F212" s="4" t="s">
        <v>17</v>
      </c>
      <c r="G212" s="4">
        <v>-115</v>
      </c>
      <c r="H212" s="4">
        <v>-105</v>
      </c>
      <c r="I212" s="4">
        <v>6</v>
      </c>
      <c r="J212" s="4" t="s">
        <v>14</v>
      </c>
      <c r="K212" s="4"/>
      <c r="L212">
        <f>IF((E212-C212)&gt;0,1,0)</f>
        <v>1</v>
      </c>
      <c r="M212">
        <f>IF(G212&lt;=-99,1,0)</f>
        <v>1</v>
      </c>
      <c r="N212">
        <f>IF(J212="O",1,0)</f>
        <v>1</v>
      </c>
      <c r="O212">
        <f>IF(H212&lt;=-99,1,0)</f>
        <v>1</v>
      </c>
      <c r="P212">
        <f t="shared" si="6"/>
        <v>2</v>
      </c>
      <c r="Q212">
        <f t="shared" si="7"/>
        <v>1</v>
      </c>
      <c r="R212">
        <f>IF((C212-E212)&gt;0,1,0)</f>
        <v>0</v>
      </c>
      <c r="T212" s="4"/>
    </row>
    <row r="213" spans="1:20" x14ac:dyDescent="0.2">
      <c r="A213" s="6">
        <v>43886</v>
      </c>
      <c r="B213" s="7" t="s">
        <v>20</v>
      </c>
      <c r="C213" s="7">
        <v>4</v>
      </c>
      <c r="D213" s="7" t="s">
        <v>34</v>
      </c>
      <c r="E213" s="7">
        <v>1</v>
      </c>
      <c r="F213" s="7" t="s">
        <v>17</v>
      </c>
      <c r="G213" s="7">
        <v>100</v>
      </c>
      <c r="H213" s="7">
        <v>-120</v>
      </c>
      <c r="I213" s="7">
        <v>5.5</v>
      </c>
      <c r="J213" s="7" t="s">
        <v>12</v>
      </c>
      <c r="K213" s="7"/>
      <c r="L213">
        <f>IF((E213-C213)&gt;0,1,0)</f>
        <v>0</v>
      </c>
      <c r="M213">
        <f>IF(G213&lt;=-99,1,0)</f>
        <v>0</v>
      </c>
      <c r="N213">
        <f>IF(J213="O",1,0)</f>
        <v>0</v>
      </c>
      <c r="O213">
        <f>IF(H213&lt;=-99,1,0)</f>
        <v>1</v>
      </c>
      <c r="P213">
        <f t="shared" si="6"/>
        <v>0</v>
      </c>
      <c r="Q213">
        <f t="shared" si="7"/>
        <v>0</v>
      </c>
      <c r="R213">
        <f>IF((C213-E213)&gt;0,1,0)</f>
        <v>1</v>
      </c>
      <c r="T213" s="7"/>
    </row>
    <row r="214" spans="1:20" x14ac:dyDescent="0.2">
      <c r="A214" s="6">
        <v>43881</v>
      </c>
      <c r="B214" s="7" t="s">
        <v>29</v>
      </c>
      <c r="C214" s="7">
        <v>1</v>
      </c>
      <c r="D214" s="7" t="s">
        <v>20</v>
      </c>
      <c r="E214" s="7">
        <v>2</v>
      </c>
      <c r="F214" s="7" t="s">
        <v>17</v>
      </c>
      <c r="G214" s="7">
        <v>-135</v>
      </c>
      <c r="H214" s="7">
        <v>115</v>
      </c>
      <c r="I214" s="7">
        <v>6</v>
      </c>
      <c r="J214" s="7" t="s">
        <v>12</v>
      </c>
      <c r="K214" s="7"/>
      <c r="L214">
        <f>IF((E214-C214)&gt;0,1,0)</f>
        <v>1</v>
      </c>
      <c r="M214">
        <f>IF(G214&lt;=-99,1,0)</f>
        <v>1</v>
      </c>
      <c r="N214">
        <f>IF(J214="O",1,0)</f>
        <v>0</v>
      </c>
      <c r="O214">
        <f>IF(H214&lt;=-99,1,0)</f>
        <v>0</v>
      </c>
      <c r="P214">
        <f t="shared" si="6"/>
        <v>2</v>
      </c>
      <c r="Q214">
        <f t="shared" si="7"/>
        <v>1</v>
      </c>
      <c r="R214">
        <f>IF((C214-E214)&gt;0,1,0)</f>
        <v>0</v>
      </c>
      <c r="T214" s="7"/>
    </row>
    <row r="215" spans="1:20" x14ac:dyDescent="0.2">
      <c r="A215" s="6">
        <v>43874</v>
      </c>
      <c r="B215" s="7" t="s">
        <v>34</v>
      </c>
      <c r="C215" s="7">
        <v>1</v>
      </c>
      <c r="D215" s="7" t="s">
        <v>20</v>
      </c>
      <c r="E215" s="7">
        <v>4</v>
      </c>
      <c r="F215" s="7" t="s">
        <v>17</v>
      </c>
      <c r="G215" s="7">
        <v>-170</v>
      </c>
      <c r="H215" s="7">
        <v>150</v>
      </c>
      <c r="I215" s="7">
        <v>5.5</v>
      </c>
      <c r="J215" s="7" t="s">
        <v>12</v>
      </c>
      <c r="K215" s="7"/>
      <c r="L215">
        <f>IF((E215-C215)&gt;0,1,0)</f>
        <v>1</v>
      </c>
      <c r="M215">
        <f>IF(G215&lt;=-99,1,0)</f>
        <v>1</v>
      </c>
      <c r="N215">
        <f>IF(J215="O",1,0)</f>
        <v>0</v>
      </c>
      <c r="O215">
        <f>IF(H215&lt;=-99,1,0)</f>
        <v>0</v>
      </c>
      <c r="P215">
        <f t="shared" si="6"/>
        <v>2</v>
      </c>
      <c r="Q215">
        <f t="shared" si="7"/>
        <v>1</v>
      </c>
      <c r="R215">
        <f>IF((C215-E215)&gt;0,1,0)</f>
        <v>0</v>
      </c>
      <c r="T215" s="7"/>
    </row>
    <row r="216" spans="1:20" x14ac:dyDescent="0.2">
      <c r="A216" s="6">
        <v>43869</v>
      </c>
      <c r="B216" s="7" t="s">
        <v>24</v>
      </c>
      <c r="C216" s="7">
        <v>0</v>
      </c>
      <c r="D216" s="7" t="s">
        <v>20</v>
      </c>
      <c r="E216" s="7">
        <v>3</v>
      </c>
      <c r="F216" s="7" t="s">
        <v>17</v>
      </c>
      <c r="G216" s="7">
        <v>-120</v>
      </c>
      <c r="H216" s="7">
        <v>100</v>
      </c>
      <c r="I216" s="7">
        <v>6</v>
      </c>
      <c r="J216" s="7" t="s">
        <v>12</v>
      </c>
      <c r="K216" s="7"/>
      <c r="L216">
        <f>IF((E216-C216)&gt;0,1,0)</f>
        <v>1</v>
      </c>
      <c r="M216">
        <f>IF(G216&lt;=-99,1,0)</f>
        <v>1</v>
      </c>
      <c r="N216">
        <f>IF(J216="O",1,0)</f>
        <v>0</v>
      </c>
      <c r="O216">
        <f>IF(H216&lt;=-99,1,0)</f>
        <v>0</v>
      </c>
      <c r="P216">
        <f t="shared" si="6"/>
        <v>2</v>
      </c>
      <c r="Q216">
        <f t="shared" si="7"/>
        <v>1</v>
      </c>
      <c r="R216">
        <f>IF((C216-E216)&gt;0,1,0)</f>
        <v>0</v>
      </c>
      <c r="T216" s="7"/>
    </row>
    <row r="217" spans="1:20" x14ac:dyDescent="0.2">
      <c r="A217" s="6">
        <v>43817</v>
      </c>
      <c r="B217" s="7" t="s">
        <v>35</v>
      </c>
      <c r="C217" s="7">
        <v>1</v>
      </c>
      <c r="D217" s="7" t="s">
        <v>20</v>
      </c>
      <c r="E217" s="7">
        <v>3</v>
      </c>
      <c r="F217" s="7" t="s">
        <v>17</v>
      </c>
      <c r="G217" s="7">
        <v>-115</v>
      </c>
      <c r="H217" s="7">
        <v>-105</v>
      </c>
      <c r="I217" s="7">
        <v>5.5</v>
      </c>
      <c r="J217" s="7" t="s">
        <v>12</v>
      </c>
      <c r="K217" s="7"/>
      <c r="L217">
        <f>IF((E217-C217)&gt;0,1,0)</f>
        <v>1</v>
      </c>
      <c r="M217">
        <f>IF(G217&lt;=-99,1,0)</f>
        <v>1</v>
      </c>
      <c r="N217">
        <f>IF(J217="O",1,0)</f>
        <v>0</v>
      </c>
      <c r="O217">
        <f>IF(H217&lt;=-99,1,0)</f>
        <v>1</v>
      </c>
      <c r="P217">
        <f t="shared" si="6"/>
        <v>2</v>
      </c>
      <c r="Q217">
        <f t="shared" si="7"/>
        <v>1</v>
      </c>
      <c r="R217">
        <f>IF((C217-E217)&gt;0,1,0)</f>
        <v>0</v>
      </c>
      <c r="T217" s="7"/>
    </row>
    <row r="218" spans="1:20" x14ac:dyDescent="0.2">
      <c r="A218" s="6">
        <v>43805</v>
      </c>
      <c r="B218" s="7" t="s">
        <v>38</v>
      </c>
      <c r="C218" s="7">
        <v>2</v>
      </c>
      <c r="D218" s="7" t="s">
        <v>20</v>
      </c>
      <c r="E218" s="7">
        <v>1</v>
      </c>
      <c r="F218" s="7" t="s">
        <v>11</v>
      </c>
      <c r="G218" s="7">
        <v>-135</v>
      </c>
      <c r="H218" s="7">
        <v>115</v>
      </c>
      <c r="I218" s="7">
        <v>6.5</v>
      </c>
      <c r="J218" s="7" t="s">
        <v>12</v>
      </c>
      <c r="K218" s="7"/>
      <c r="L218">
        <f>IF((E218-C218)&gt;0,1,0)</f>
        <v>0</v>
      </c>
      <c r="M218">
        <f>IF(G218&lt;=-99,1,0)</f>
        <v>1</v>
      </c>
      <c r="N218">
        <f>IF(J218="O",1,0)</f>
        <v>0</v>
      </c>
      <c r="O218">
        <f>IF(H218&lt;=-99,1,0)</f>
        <v>0</v>
      </c>
      <c r="P218">
        <f t="shared" si="6"/>
        <v>1</v>
      </c>
      <c r="Q218">
        <f t="shared" si="7"/>
        <v>0</v>
      </c>
      <c r="R218">
        <f>IF((C218-E218)&gt;0,1,0)</f>
        <v>1</v>
      </c>
      <c r="T218" s="7"/>
    </row>
    <row r="219" spans="1:20" x14ac:dyDescent="0.2">
      <c r="A219" s="6">
        <v>43799</v>
      </c>
      <c r="B219" s="7" t="s">
        <v>13</v>
      </c>
      <c r="C219" s="7">
        <v>4</v>
      </c>
      <c r="D219" s="7" t="s">
        <v>20</v>
      </c>
      <c r="E219" s="7">
        <v>0</v>
      </c>
      <c r="F219" s="7" t="s">
        <v>11</v>
      </c>
      <c r="G219" s="7">
        <v>-155</v>
      </c>
      <c r="H219" s="7">
        <v>135</v>
      </c>
      <c r="I219" s="7">
        <v>6.5</v>
      </c>
      <c r="J219" s="7" t="s">
        <v>12</v>
      </c>
      <c r="K219" s="7"/>
      <c r="L219">
        <f>IF((E219-C219)&gt;0,1,0)</f>
        <v>0</v>
      </c>
      <c r="M219">
        <f>IF(G219&lt;=-99,1,0)</f>
        <v>1</v>
      </c>
      <c r="N219">
        <f>IF(J219="O",1,0)</f>
        <v>0</v>
      </c>
      <c r="O219">
        <f>IF(H219&lt;=-99,1,0)</f>
        <v>0</v>
      </c>
      <c r="P219">
        <f t="shared" si="6"/>
        <v>1</v>
      </c>
      <c r="Q219">
        <f t="shared" si="7"/>
        <v>0</v>
      </c>
      <c r="R219">
        <f>IF((C219-E219)&gt;0,1,0)</f>
        <v>1</v>
      </c>
      <c r="T219" s="7"/>
    </row>
    <row r="220" spans="1:20" x14ac:dyDescent="0.2">
      <c r="A220" s="6">
        <v>43795</v>
      </c>
      <c r="B220" s="7" t="s">
        <v>16</v>
      </c>
      <c r="C220" s="7">
        <v>3</v>
      </c>
      <c r="D220" s="7" t="s">
        <v>20</v>
      </c>
      <c r="E220" s="7">
        <v>2</v>
      </c>
      <c r="F220" s="7" t="s">
        <v>11</v>
      </c>
      <c r="G220" s="7">
        <v>-140</v>
      </c>
      <c r="H220" s="7">
        <v>120</v>
      </c>
      <c r="I220" s="7">
        <v>6</v>
      </c>
      <c r="J220" s="7" t="s">
        <v>12</v>
      </c>
      <c r="K220" s="7"/>
      <c r="L220">
        <f>IF((E220-C220)&gt;0,1,0)</f>
        <v>0</v>
      </c>
      <c r="M220">
        <f>IF(G220&lt;=-99,1,0)</f>
        <v>1</v>
      </c>
      <c r="N220">
        <f>IF(J220="O",1,0)</f>
        <v>0</v>
      </c>
      <c r="O220">
        <f>IF(H220&lt;=-99,1,0)</f>
        <v>0</v>
      </c>
      <c r="P220">
        <f t="shared" si="6"/>
        <v>1</v>
      </c>
      <c r="Q220">
        <f t="shared" si="7"/>
        <v>0</v>
      </c>
      <c r="R220">
        <f>IF((C220-E220)&gt;0,1,0)</f>
        <v>1</v>
      </c>
      <c r="T220" s="7"/>
    </row>
    <row r="221" spans="1:20" x14ac:dyDescent="0.2">
      <c r="A221" s="6">
        <v>43792</v>
      </c>
      <c r="B221" s="7" t="s">
        <v>34</v>
      </c>
      <c r="C221" s="7">
        <v>1</v>
      </c>
      <c r="D221" s="7" t="s">
        <v>20</v>
      </c>
      <c r="E221" s="7">
        <v>5</v>
      </c>
      <c r="F221" s="7" t="s">
        <v>17</v>
      </c>
      <c r="G221" s="7">
        <v>-160</v>
      </c>
      <c r="H221" s="7">
        <v>140</v>
      </c>
      <c r="I221" s="7">
        <v>6.5</v>
      </c>
      <c r="J221" s="7" t="s">
        <v>12</v>
      </c>
      <c r="K221" s="7"/>
      <c r="L221">
        <f>IF((E221-C221)&gt;0,1,0)</f>
        <v>1</v>
      </c>
      <c r="M221">
        <f>IF(G221&lt;=-99,1,0)</f>
        <v>1</v>
      </c>
      <c r="N221">
        <f>IF(J221="O",1,0)</f>
        <v>0</v>
      </c>
      <c r="O221">
        <f>IF(H221&lt;=-99,1,0)</f>
        <v>0</v>
      </c>
      <c r="P221">
        <f t="shared" si="6"/>
        <v>2</v>
      </c>
      <c r="Q221">
        <f t="shared" si="7"/>
        <v>1</v>
      </c>
      <c r="R221">
        <f>IF((C221-E221)&gt;0,1,0)</f>
        <v>0</v>
      </c>
      <c r="T221" s="7"/>
    </row>
    <row r="222" spans="1:20" x14ac:dyDescent="0.2">
      <c r="A222" s="6">
        <v>43782</v>
      </c>
      <c r="B222" s="7" t="s">
        <v>26</v>
      </c>
      <c r="C222" s="7">
        <v>4</v>
      </c>
      <c r="D222" s="7" t="s">
        <v>20</v>
      </c>
      <c r="E222" s="7">
        <v>2</v>
      </c>
      <c r="F222" s="7" t="s">
        <v>11</v>
      </c>
      <c r="G222" s="7">
        <v>-190</v>
      </c>
      <c r="H222" s="7">
        <v>165</v>
      </c>
      <c r="I222" s="7">
        <v>6.5</v>
      </c>
      <c r="J222" s="7" t="s">
        <v>12</v>
      </c>
      <c r="K222" s="7"/>
      <c r="L222">
        <f>IF((E222-C222)&gt;0,1,0)</f>
        <v>0</v>
      </c>
      <c r="M222">
        <f>IF(G222&lt;=-99,1,0)</f>
        <v>1</v>
      </c>
      <c r="N222">
        <f>IF(J222="O",1,0)</f>
        <v>0</v>
      </c>
      <c r="O222">
        <f>IF(H222&lt;=-99,1,0)</f>
        <v>0</v>
      </c>
      <c r="P222">
        <f t="shared" si="6"/>
        <v>1</v>
      </c>
      <c r="Q222">
        <f t="shared" si="7"/>
        <v>0</v>
      </c>
      <c r="R222">
        <f>IF((C222-E222)&gt;0,1,0)</f>
        <v>1</v>
      </c>
      <c r="T222" s="7"/>
    </row>
    <row r="223" spans="1:20" x14ac:dyDescent="0.2">
      <c r="A223" s="6">
        <v>43770</v>
      </c>
      <c r="B223" s="7" t="s">
        <v>15</v>
      </c>
      <c r="C223" s="7">
        <v>4</v>
      </c>
      <c r="D223" s="7" t="s">
        <v>20</v>
      </c>
      <c r="E223" s="7">
        <v>3</v>
      </c>
      <c r="F223" s="7" t="s">
        <v>11</v>
      </c>
      <c r="G223" s="7">
        <v>-120</v>
      </c>
      <c r="H223" s="7">
        <v>100</v>
      </c>
      <c r="I223" s="7">
        <v>6.5</v>
      </c>
      <c r="J223" s="7" t="s">
        <v>14</v>
      </c>
      <c r="K223" s="7"/>
      <c r="L223">
        <f>IF((E223-C223)&gt;0,1,0)</f>
        <v>0</v>
      </c>
      <c r="M223">
        <f>IF(G223&lt;=-99,1,0)</f>
        <v>1</v>
      </c>
      <c r="N223">
        <f>IF(J223="O",1,0)</f>
        <v>1</v>
      </c>
      <c r="O223">
        <f>IF(H223&lt;=-99,1,0)</f>
        <v>0</v>
      </c>
      <c r="P223">
        <f t="shared" si="6"/>
        <v>1</v>
      </c>
      <c r="Q223">
        <f t="shared" si="7"/>
        <v>0</v>
      </c>
      <c r="R223">
        <f>IF((C223-E223)&gt;0,1,0)</f>
        <v>1</v>
      </c>
      <c r="T223" s="7"/>
    </row>
    <row r="224" spans="1:20" x14ac:dyDescent="0.2">
      <c r="A224" s="6">
        <v>43763</v>
      </c>
      <c r="B224" s="7" t="s">
        <v>22</v>
      </c>
      <c r="C224" s="7">
        <v>5</v>
      </c>
      <c r="D224" s="7" t="s">
        <v>20</v>
      </c>
      <c r="E224" s="7">
        <v>3</v>
      </c>
      <c r="F224" s="7" t="s">
        <v>11</v>
      </c>
      <c r="G224" s="7">
        <v>-120</v>
      </c>
      <c r="H224" s="7">
        <v>100</v>
      </c>
      <c r="I224" s="7">
        <v>5.5</v>
      </c>
      <c r="J224" s="7" t="s">
        <v>14</v>
      </c>
      <c r="K224" s="7"/>
      <c r="L224">
        <f>IF((E224-C224)&gt;0,1,0)</f>
        <v>0</v>
      </c>
      <c r="M224">
        <f>IF(G224&lt;=-99,1,0)</f>
        <v>1</v>
      </c>
      <c r="N224">
        <f>IF(J224="O",1,0)</f>
        <v>1</v>
      </c>
      <c r="O224">
        <f>IF(H224&lt;=-99,1,0)</f>
        <v>0</v>
      </c>
      <c r="P224">
        <f t="shared" si="6"/>
        <v>1</v>
      </c>
      <c r="Q224">
        <f t="shared" si="7"/>
        <v>0</v>
      </c>
      <c r="R224">
        <f>IF((C224-E224)&gt;0,1,0)</f>
        <v>1</v>
      </c>
      <c r="T224" s="7"/>
    </row>
    <row r="225" spans="1:20" x14ac:dyDescent="0.2">
      <c r="A225" s="6">
        <v>43757</v>
      </c>
      <c r="B225" s="7" t="s">
        <v>36</v>
      </c>
      <c r="C225" s="7">
        <v>0</v>
      </c>
      <c r="D225" s="7" t="s">
        <v>20</v>
      </c>
      <c r="E225" s="7">
        <v>1</v>
      </c>
      <c r="F225" s="7" t="s">
        <v>17</v>
      </c>
      <c r="G225" s="7">
        <v>-135</v>
      </c>
      <c r="H225" s="7">
        <v>115</v>
      </c>
      <c r="I225" s="7">
        <v>6</v>
      </c>
      <c r="J225" s="7" t="s">
        <v>12</v>
      </c>
      <c r="K225" s="7"/>
      <c r="L225">
        <f>IF((E225-C225)&gt;0,1,0)</f>
        <v>1</v>
      </c>
      <c r="M225">
        <f>IF(G225&lt;=-99,1,0)</f>
        <v>1</v>
      </c>
      <c r="N225">
        <f>IF(J225="O",1,0)</f>
        <v>0</v>
      </c>
      <c r="O225">
        <f>IF(H225&lt;=-99,1,0)</f>
        <v>0</v>
      </c>
      <c r="P225">
        <f t="shared" si="6"/>
        <v>2</v>
      </c>
      <c r="Q225">
        <f t="shared" si="7"/>
        <v>1</v>
      </c>
      <c r="R225">
        <f>IF((C225-E225)&gt;0,1,0)</f>
        <v>0</v>
      </c>
      <c r="T225" s="7"/>
    </row>
    <row r="226" spans="1:20" x14ac:dyDescent="0.2">
      <c r="A226" s="6">
        <v>43755</v>
      </c>
      <c r="B226" s="7" t="s">
        <v>13</v>
      </c>
      <c r="C226" s="7">
        <v>2</v>
      </c>
      <c r="D226" s="7" t="s">
        <v>20</v>
      </c>
      <c r="E226" s="7">
        <v>5</v>
      </c>
      <c r="F226" s="7" t="s">
        <v>17</v>
      </c>
      <c r="G226" s="7">
        <v>-125</v>
      </c>
      <c r="H226" s="7">
        <v>105</v>
      </c>
      <c r="I226" s="7">
        <v>6.5</v>
      </c>
      <c r="J226" s="7" t="s">
        <v>14</v>
      </c>
      <c r="K226" s="7"/>
      <c r="L226">
        <f>IF((E226-C226)&gt;0,1,0)</f>
        <v>1</v>
      </c>
      <c r="M226">
        <f>IF(G226&lt;=-99,1,0)</f>
        <v>1</v>
      </c>
      <c r="N226">
        <f>IF(J226="O",1,0)</f>
        <v>1</v>
      </c>
      <c r="O226">
        <f>IF(H226&lt;=-99,1,0)</f>
        <v>0</v>
      </c>
      <c r="P226">
        <f t="shared" si="6"/>
        <v>2</v>
      </c>
      <c r="Q226">
        <f t="shared" si="7"/>
        <v>1</v>
      </c>
      <c r="R226">
        <f>IF((C226-E226)&gt;0,1,0)</f>
        <v>0</v>
      </c>
      <c r="T226" s="7"/>
    </row>
    <row r="227" spans="1:20" x14ac:dyDescent="0.2">
      <c r="A227" s="6">
        <v>43748</v>
      </c>
      <c r="B227" s="7" t="s">
        <v>41</v>
      </c>
      <c r="C227" s="7">
        <v>4</v>
      </c>
      <c r="D227" s="7" t="s">
        <v>20</v>
      </c>
      <c r="E227" s="7">
        <v>3</v>
      </c>
      <c r="F227" s="7" t="s">
        <v>11</v>
      </c>
      <c r="G227" s="7">
        <v>-125</v>
      </c>
      <c r="H227" s="7">
        <v>105</v>
      </c>
      <c r="I227" s="7">
        <v>6.5</v>
      </c>
      <c r="J227" s="7" t="s">
        <v>14</v>
      </c>
      <c r="K227" s="7"/>
      <c r="L227">
        <f>IF((E227-C227)&gt;0,1,0)</f>
        <v>0</v>
      </c>
      <c r="M227">
        <f>IF(G227&lt;=-99,1,0)</f>
        <v>1</v>
      </c>
      <c r="N227">
        <f>IF(J227="O",1,0)</f>
        <v>1</v>
      </c>
      <c r="O227">
        <f>IF(H227&lt;=-99,1,0)</f>
        <v>0</v>
      </c>
      <c r="P227">
        <f t="shared" si="6"/>
        <v>1</v>
      </c>
      <c r="Q227">
        <f t="shared" si="7"/>
        <v>0</v>
      </c>
      <c r="R227">
        <f>IF((C227-E227)&gt;0,1,0)</f>
        <v>1</v>
      </c>
      <c r="T227" s="7"/>
    </row>
    <row r="228" spans="1:20" x14ac:dyDescent="0.2">
      <c r="A228" s="6">
        <v>43742</v>
      </c>
      <c r="B228" s="7" t="s">
        <v>18</v>
      </c>
      <c r="C228" s="7">
        <v>5</v>
      </c>
      <c r="D228" s="7" t="s">
        <v>20</v>
      </c>
      <c r="E228" s="7">
        <v>4</v>
      </c>
      <c r="F228" s="7" t="s">
        <v>11</v>
      </c>
      <c r="G228" s="7">
        <v>-145</v>
      </c>
      <c r="H228" s="7">
        <v>125</v>
      </c>
      <c r="I228" s="7">
        <v>6.5</v>
      </c>
      <c r="J228" s="7" t="s">
        <v>14</v>
      </c>
      <c r="K228" s="7"/>
      <c r="L228">
        <f>IF((E228-C228)&gt;0,1,0)</f>
        <v>0</v>
      </c>
      <c r="M228">
        <f>IF(G228&lt;=-99,1,0)</f>
        <v>1</v>
      </c>
      <c r="N228">
        <f>IF(J228="O",1,0)</f>
        <v>1</v>
      </c>
      <c r="O228">
        <f>IF(H228&lt;=-99,1,0)</f>
        <v>0</v>
      </c>
      <c r="P228">
        <f t="shared" si="6"/>
        <v>1</v>
      </c>
      <c r="Q228">
        <f t="shared" si="7"/>
        <v>0</v>
      </c>
      <c r="R228">
        <f>IF((C228-E228)&gt;0,1,0)</f>
        <v>1</v>
      </c>
      <c r="T228" s="7"/>
    </row>
    <row r="229" spans="1:20" x14ac:dyDescent="0.2">
      <c r="A229" s="6">
        <v>43556</v>
      </c>
      <c r="B229" s="7" t="s">
        <v>13</v>
      </c>
      <c r="C229" s="7">
        <v>2</v>
      </c>
      <c r="D229" s="7" t="s">
        <v>20</v>
      </c>
      <c r="E229" s="7">
        <v>4</v>
      </c>
      <c r="F229" s="7" t="s">
        <v>17</v>
      </c>
      <c r="G229" s="7">
        <v>-110</v>
      </c>
      <c r="H229" s="7">
        <v>-110</v>
      </c>
      <c r="I229" s="7">
        <v>5.5</v>
      </c>
      <c r="J229" s="7" t="s">
        <v>14</v>
      </c>
      <c r="K229" s="7"/>
      <c r="L229">
        <f>IF((E229-C229)&gt;0,1,0)</f>
        <v>1</v>
      </c>
      <c r="M229">
        <f>IF(G229&lt;=-99,1,0)</f>
        <v>1</v>
      </c>
      <c r="N229">
        <f>IF(J229="O",1,0)</f>
        <v>1</v>
      </c>
      <c r="O229">
        <f>IF(H229&lt;=-99,1,0)</f>
        <v>1</v>
      </c>
      <c r="P229">
        <f t="shared" si="6"/>
        <v>2</v>
      </c>
      <c r="Q229">
        <f t="shared" si="7"/>
        <v>1</v>
      </c>
      <c r="R229">
        <f>IF((C229-E229)&gt;0,1,0)</f>
        <v>0</v>
      </c>
      <c r="T229" s="7"/>
    </row>
    <row r="230" spans="1:20" x14ac:dyDescent="0.2">
      <c r="A230" s="6">
        <v>43553</v>
      </c>
      <c r="B230" s="7" t="s">
        <v>20</v>
      </c>
      <c r="C230" s="7">
        <v>0</v>
      </c>
      <c r="D230" s="7" t="s">
        <v>34</v>
      </c>
      <c r="E230" s="7">
        <v>4</v>
      </c>
      <c r="F230" s="7" t="s">
        <v>11</v>
      </c>
      <c r="G230" s="7">
        <v>-110</v>
      </c>
      <c r="H230" s="7">
        <v>-110</v>
      </c>
      <c r="I230" s="7">
        <v>5.5</v>
      </c>
      <c r="J230" s="7" t="s">
        <v>12</v>
      </c>
      <c r="K230" s="7"/>
      <c r="L230">
        <f>IF((E230-C230)&gt;0,1,0)</f>
        <v>1</v>
      </c>
      <c r="M230">
        <f>IF(G230&lt;=-99,1,0)</f>
        <v>1</v>
      </c>
      <c r="N230">
        <f>IF(J230="O",1,0)</f>
        <v>0</v>
      </c>
      <c r="O230">
        <f>IF(H230&lt;=-99,1,0)</f>
        <v>1</v>
      </c>
      <c r="P230">
        <f t="shared" si="6"/>
        <v>2</v>
      </c>
      <c r="Q230">
        <f t="shared" si="7"/>
        <v>1</v>
      </c>
      <c r="R230">
        <f>IF((C230-E230)&gt;0,1,0)</f>
        <v>0</v>
      </c>
      <c r="T230" s="7"/>
    </row>
    <row r="231" spans="1:20" x14ac:dyDescent="0.2">
      <c r="A231" s="6">
        <v>43517</v>
      </c>
      <c r="B231" s="7" t="s">
        <v>26</v>
      </c>
      <c r="C231" s="7">
        <v>0</v>
      </c>
      <c r="D231" s="7" t="s">
        <v>20</v>
      </c>
      <c r="E231" s="7">
        <v>4</v>
      </c>
      <c r="F231" s="7" t="s">
        <v>17</v>
      </c>
      <c r="G231" s="7">
        <v>-150</v>
      </c>
      <c r="H231" s="7">
        <v>130</v>
      </c>
      <c r="I231" s="7">
        <v>6.5</v>
      </c>
      <c r="J231" s="7" t="s">
        <v>12</v>
      </c>
      <c r="K231" s="7"/>
      <c r="L231">
        <f>IF((E231-C231)&gt;0,1,0)</f>
        <v>1</v>
      </c>
      <c r="M231">
        <f>IF(G231&lt;=-99,1,0)</f>
        <v>1</v>
      </c>
      <c r="N231">
        <f>IF(J231="O",1,0)</f>
        <v>0</v>
      </c>
      <c r="O231">
        <f>IF(H231&lt;=-99,1,0)</f>
        <v>0</v>
      </c>
      <c r="P231">
        <f t="shared" si="6"/>
        <v>2</v>
      </c>
      <c r="Q231">
        <f t="shared" si="7"/>
        <v>1</v>
      </c>
      <c r="R231">
        <f>IF((C231-E231)&gt;0,1,0)</f>
        <v>0</v>
      </c>
      <c r="T231" s="7"/>
    </row>
    <row r="232" spans="1:20" x14ac:dyDescent="0.2">
      <c r="A232" s="6">
        <v>43501</v>
      </c>
      <c r="B232" s="7" t="s">
        <v>24</v>
      </c>
      <c r="C232" s="7">
        <v>5</v>
      </c>
      <c r="D232" s="7" t="s">
        <v>20</v>
      </c>
      <c r="E232" s="7">
        <v>1</v>
      </c>
      <c r="F232" s="7" t="s">
        <v>11</v>
      </c>
      <c r="G232" s="7">
        <v>-155</v>
      </c>
      <c r="H232" s="7">
        <v>135</v>
      </c>
      <c r="I232" s="7">
        <v>5.5</v>
      </c>
      <c r="J232" s="7" t="s">
        <v>14</v>
      </c>
      <c r="K232" s="7"/>
      <c r="L232">
        <f>IF((E232-C232)&gt;0,1,0)</f>
        <v>0</v>
      </c>
      <c r="M232">
        <f>IF(G232&lt;=-99,1,0)</f>
        <v>1</v>
      </c>
      <c r="N232">
        <f>IF(J232="O",1,0)</f>
        <v>1</v>
      </c>
      <c r="O232">
        <f>IF(H232&lt;=-99,1,0)</f>
        <v>0</v>
      </c>
      <c r="P232">
        <f t="shared" si="6"/>
        <v>1</v>
      </c>
      <c r="Q232">
        <f t="shared" si="7"/>
        <v>0</v>
      </c>
      <c r="R232">
        <f>IF((C232-E232)&gt;0,1,0)</f>
        <v>1</v>
      </c>
      <c r="T232" s="7"/>
    </row>
    <row r="233" spans="1:20" x14ac:dyDescent="0.2">
      <c r="A233" s="6">
        <v>43496</v>
      </c>
      <c r="B233" s="7" t="s">
        <v>13</v>
      </c>
      <c r="C233" s="7">
        <v>4</v>
      </c>
      <c r="D233" s="7" t="s">
        <v>20</v>
      </c>
      <c r="E233" s="7">
        <v>3</v>
      </c>
      <c r="F233" s="7" t="s">
        <v>11</v>
      </c>
      <c r="G233" s="7">
        <v>-135</v>
      </c>
      <c r="H233" s="7">
        <v>115</v>
      </c>
      <c r="I233" s="7">
        <v>6</v>
      </c>
      <c r="J233" s="7" t="s">
        <v>14</v>
      </c>
      <c r="K233" s="7"/>
      <c r="L233">
        <f>IF((E233-C233)&gt;0,1,0)</f>
        <v>0</v>
      </c>
      <c r="M233">
        <f>IF(G233&lt;=-99,1,0)</f>
        <v>1</v>
      </c>
      <c r="N233">
        <f>IF(J233="O",1,0)</f>
        <v>1</v>
      </c>
      <c r="O233">
        <f>IF(H233&lt;=-99,1,0)</f>
        <v>0</v>
      </c>
      <c r="P233">
        <f t="shared" si="6"/>
        <v>1</v>
      </c>
      <c r="Q233">
        <f t="shared" si="7"/>
        <v>0</v>
      </c>
      <c r="R233">
        <f>IF((C233-E233)&gt;0,1,0)</f>
        <v>1</v>
      </c>
      <c r="T233" s="7"/>
    </row>
    <row r="234" spans="1:20" x14ac:dyDescent="0.2">
      <c r="A234" s="6">
        <v>43484</v>
      </c>
      <c r="B234" s="7" t="s">
        <v>35</v>
      </c>
      <c r="C234" s="7">
        <v>3</v>
      </c>
      <c r="D234" s="7" t="s">
        <v>20</v>
      </c>
      <c r="E234" s="7">
        <v>2</v>
      </c>
      <c r="F234" s="7" t="s">
        <v>11</v>
      </c>
      <c r="G234" s="7">
        <v>-135</v>
      </c>
      <c r="H234" s="7">
        <v>115</v>
      </c>
      <c r="I234" s="7">
        <v>5.5</v>
      </c>
      <c r="J234" s="7" t="s">
        <v>12</v>
      </c>
      <c r="K234" s="7"/>
      <c r="L234">
        <f>IF((E234-C234)&gt;0,1,0)</f>
        <v>0</v>
      </c>
      <c r="M234">
        <f>IF(G234&lt;=-99,1,0)</f>
        <v>1</v>
      </c>
      <c r="N234">
        <f>IF(J234="O",1,0)</f>
        <v>0</v>
      </c>
      <c r="O234">
        <f>IF(H234&lt;=-99,1,0)</f>
        <v>0</v>
      </c>
      <c r="P234">
        <f t="shared" si="6"/>
        <v>1</v>
      </c>
      <c r="Q234">
        <f t="shared" si="7"/>
        <v>0</v>
      </c>
      <c r="R234">
        <f>IF((C234-E234)&gt;0,1,0)</f>
        <v>1</v>
      </c>
      <c r="T234" s="7"/>
    </row>
    <row r="235" spans="1:20" x14ac:dyDescent="0.2">
      <c r="A235" s="6">
        <v>43479</v>
      </c>
      <c r="B235" s="7" t="s">
        <v>38</v>
      </c>
      <c r="C235" s="7">
        <v>5</v>
      </c>
      <c r="D235" s="7" t="s">
        <v>20</v>
      </c>
      <c r="E235" s="7">
        <v>8</v>
      </c>
      <c r="F235" s="7" t="s">
        <v>17</v>
      </c>
      <c r="G235" s="7">
        <v>-160</v>
      </c>
      <c r="H235" s="7">
        <v>140</v>
      </c>
      <c r="I235" s="7">
        <v>6</v>
      </c>
      <c r="J235" s="7" t="s">
        <v>14</v>
      </c>
      <c r="K235" s="7"/>
      <c r="L235">
        <f>IF((E235-C235)&gt;0,1,0)</f>
        <v>1</v>
      </c>
      <c r="M235">
        <f>IF(G235&lt;=-99,1,0)</f>
        <v>1</v>
      </c>
      <c r="N235">
        <f>IF(J235="O",1,0)</f>
        <v>1</v>
      </c>
      <c r="O235">
        <f>IF(H235&lt;=-99,1,0)</f>
        <v>0</v>
      </c>
      <c r="P235">
        <f t="shared" si="6"/>
        <v>2</v>
      </c>
      <c r="Q235">
        <f t="shared" si="7"/>
        <v>1</v>
      </c>
      <c r="R235">
        <f>IF((C235-E235)&gt;0,1,0)</f>
        <v>0</v>
      </c>
      <c r="T235" s="7"/>
    </row>
    <row r="236" spans="1:20" x14ac:dyDescent="0.2">
      <c r="A236" s="6">
        <v>43477</v>
      </c>
      <c r="B236" s="7" t="s">
        <v>15</v>
      </c>
      <c r="C236" s="7">
        <v>2</v>
      </c>
      <c r="D236" s="7" t="s">
        <v>20</v>
      </c>
      <c r="E236" s="7">
        <v>3</v>
      </c>
      <c r="F236" s="7" t="s">
        <v>17</v>
      </c>
      <c r="G236" s="7">
        <v>-125</v>
      </c>
      <c r="H236" s="7">
        <v>105</v>
      </c>
      <c r="I236" s="7">
        <v>6</v>
      </c>
      <c r="J236" s="7" t="s">
        <v>12</v>
      </c>
      <c r="K236" s="7"/>
      <c r="L236">
        <f>IF((E236-C236)&gt;0,1,0)</f>
        <v>1</v>
      </c>
      <c r="M236">
        <f>IF(G236&lt;=-99,1,0)</f>
        <v>1</v>
      </c>
      <c r="N236">
        <f>IF(J236="O",1,0)</f>
        <v>0</v>
      </c>
      <c r="O236">
        <f>IF(H236&lt;=-99,1,0)</f>
        <v>0</v>
      </c>
      <c r="P236">
        <f t="shared" si="6"/>
        <v>2</v>
      </c>
      <c r="Q236">
        <f t="shared" si="7"/>
        <v>1</v>
      </c>
      <c r="R236">
        <f>IF((C236-E236)&gt;0,1,0)</f>
        <v>0</v>
      </c>
      <c r="T236" s="7"/>
    </row>
    <row r="237" spans="1:20" x14ac:dyDescent="0.2">
      <c r="A237" s="6">
        <v>43465</v>
      </c>
      <c r="B237" s="7" t="s">
        <v>36</v>
      </c>
      <c r="C237" s="7">
        <v>0</v>
      </c>
      <c r="D237" s="7" t="s">
        <v>20</v>
      </c>
      <c r="E237" s="7">
        <v>4</v>
      </c>
      <c r="F237" s="7" t="s">
        <v>17</v>
      </c>
      <c r="G237" s="7">
        <v>-130</v>
      </c>
      <c r="H237" s="7">
        <v>110</v>
      </c>
      <c r="I237" s="7">
        <v>5.5</v>
      </c>
      <c r="J237" s="7" t="s">
        <v>12</v>
      </c>
      <c r="K237" s="7"/>
      <c r="L237">
        <f>IF((E237-C237)&gt;0,1,0)</f>
        <v>1</v>
      </c>
      <c r="M237">
        <f>IF(G237&lt;=-99,1,0)</f>
        <v>1</v>
      </c>
      <c r="N237">
        <f>IF(J237="O",1,0)</f>
        <v>0</v>
      </c>
      <c r="O237">
        <f>IF(H237&lt;=-99,1,0)</f>
        <v>0</v>
      </c>
      <c r="P237">
        <f t="shared" si="6"/>
        <v>2</v>
      </c>
      <c r="Q237">
        <f t="shared" si="7"/>
        <v>1</v>
      </c>
      <c r="R237">
        <f>IF((C237-E237)&gt;0,1,0)</f>
        <v>0</v>
      </c>
      <c r="T237" s="7"/>
    </row>
    <row r="238" spans="1:20" x14ac:dyDescent="0.2">
      <c r="A238" s="6">
        <v>43455</v>
      </c>
      <c r="B238" s="7" t="s">
        <v>26</v>
      </c>
      <c r="C238" s="7">
        <v>2</v>
      </c>
      <c r="D238" s="7" t="s">
        <v>20</v>
      </c>
      <c r="E238" s="7">
        <v>5</v>
      </c>
      <c r="F238" s="7" t="s">
        <v>17</v>
      </c>
      <c r="G238" s="7">
        <v>-160</v>
      </c>
      <c r="H238" s="7">
        <v>140</v>
      </c>
      <c r="I238" s="7">
        <v>6.5</v>
      </c>
      <c r="J238" s="7" t="s">
        <v>14</v>
      </c>
      <c r="K238" s="7"/>
      <c r="L238">
        <f>IF((E238-C238)&gt;0,1,0)</f>
        <v>1</v>
      </c>
      <c r="M238">
        <f>IF(G238&lt;=-99,1,0)</f>
        <v>1</v>
      </c>
      <c r="N238">
        <f>IF(J238="O",1,0)</f>
        <v>1</v>
      </c>
      <c r="O238">
        <f>IF(H238&lt;=-99,1,0)</f>
        <v>0</v>
      </c>
      <c r="P238">
        <f t="shared" si="6"/>
        <v>2</v>
      </c>
      <c r="Q238">
        <f t="shared" si="7"/>
        <v>1</v>
      </c>
      <c r="R238">
        <f>IF((C238-E238)&gt;0,1,0)</f>
        <v>0</v>
      </c>
      <c r="T238" s="7"/>
    </row>
    <row r="239" spans="1:20" x14ac:dyDescent="0.2">
      <c r="A239" s="6">
        <v>43440</v>
      </c>
      <c r="B239" s="7" t="s">
        <v>20</v>
      </c>
      <c r="C239" s="7">
        <v>6</v>
      </c>
      <c r="D239" s="7" t="s">
        <v>24</v>
      </c>
      <c r="E239" s="7">
        <v>3</v>
      </c>
      <c r="F239" s="7" t="s">
        <v>17</v>
      </c>
      <c r="G239" s="7">
        <v>-105</v>
      </c>
      <c r="H239" s="7">
        <v>-115</v>
      </c>
      <c r="I239" s="7">
        <v>5.5</v>
      </c>
      <c r="J239" s="7" t="s">
        <v>14</v>
      </c>
      <c r="K239" s="7"/>
      <c r="L239">
        <f>IF((E239-C239)&gt;0,1,0)</f>
        <v>0</v>
      </c>
      <c r="M239">
        <f>IF(G239&lt;=-99,1,0)</f>
        <v>1</v>
      </c>
      <c r="N239">
        <f>IF(J239="O",1,0)</f>
        <v>1</v>
      </c>
      <c r="O239">
        <f>IF(H239&lt;=-99,1,0)</f>
        <v>1</v>
      </c>
      <c r="P239">
        <f t="shared" si="6"/>
        <v>1</v>
      </c>
      <c r="Q239">
        <f t="shared" si="7"/>
        <v>0</v>
      </c>
      <c r="R239">
        <f>IF((C239-E239)&gt;0,1,0)</f>
        <v>1</v>
      </c>
      <c r="T239" s="7"/>
    </row>
    <row r="240" spans="1:20" x14ac:dyDescent="0.2">
      <c r="A240" s="6">
        <v>43427</v>
      </c>
      <c r="B240" s="7" t="s">
        <v>23</v>
      </c>
      <c r="C240" s="7">
        <v>4</v>
      </c>
      <c r="D240" s="7" t="s">
        <v>20</v>
      </c>
      <c r="E240" s="7">
        <v>3</v>
      </c>
      <c r="F240" s="7" t="s">
        <v>11</v>
      </c>
      <c r="G240" s="7">
        <v>-170</v>
      </c>
      <c r="H240" s="7">
        <v>150</v>
      </c>
      <c r="I240" s="7">
        <v>6</v>
      </c>
      <c r="J240" s="7" t="s">
        <v>14</v>
      </c>
      <c r="K240" s="7"/>
      <c r="L240">
        <f>IF((E240-C240)&gt;0,1,0)</f>
        <v>0</v>
      </c>
      <c r="M240">
        <f>IF(G240&lt;=-99,1,0)</f>
        <v>1</v>
      </c>
      <c r="N240">
        <f>IF(J240="O",1,0)</f>
        <v>1</v>
      </c>
      <c r="O240">
        <f>IF(H240&lt;=-99,1,0)</f>
        <v>0</v>
      </c>
      <c r="P240">
        <f t="shared" si="6"/>
        <v>1</v>
      </c>
      <c r="Q240">
        <f t="shared" si="7"/>
        <v>0</v>
      </c>
      <c r="R240">
        <f>IF((C240-E240)&gt;0,1,0)</f>
        <v>1</v>
      </c>
      <c r="T240" s="7"/>
    </row>
    <row r="241" spans="1:20" x14ac:dyDescent="0.2">
      <c r="A241" s="6">
        <v>43425</v>
      </c>
      <c r="B241" s="7" t="s">
        <v>21</v>
      </c>
      <c r="C241" s="7">
        <v>2</v>
      </c>
      <c r="D241" s="7" t="s">
        <v>20</v>
      </c>
      <c r="E241" s="7">
        <v>5</v>
      </c>
      <c r="F241" s="7" t="s">
        <v>17</v>
      </c>
      <c r="G241" s="7">
        <v>-140</v>
      </c>
      <c r="H241" s="7">
        <v>120</v>
      </c>
      <c r="I241" s="7">
        <v>5.5</v>
      </c>
      <c r="J241" s="7" t="s">
        <v>14</v>
      </c>
      <c r="K241" s="7"/>
      <c r="L241">
        <f>IF((E241-C241)&gt;0,1,0)</f>
        <v>1</v>
      </c>
      <c r="M241">
        <f>IF(G241&lt;=-99,1,0)</f>
        <v>1</v>
      </c>
      <c r="N241">
        <f>IF(J241="O",1,0)</f>
        <v>1</v>
      </c>
      <c r="O241">
        <f>IF(H241&lt;=-99,1,0)</f>
        <v>0</v>
      </c>
      <c r="P241">
        <f t="shared" si="6"/>
        <v>2</v>
      </c>
      <c r="Q241">
        <f t="shared" si="7"/>
        <v>1</v>
      </c>
      <c r="R241">
        <f>IF((C241-E241)&gt;0,1,0)</f>
        <v>0</v>
      </c>
      <c r="T241" s="7"/>
    </row>
    <row r="242" spans="1:20" x14ac:dyDescent="0.2">
      <c r="A242" s="6">
        <v>43421</v>
      </c>
      <c r="B242" s="7" t="s">
        <v>34</v>
      </c>
      <c r="C242" s="7">
        <v>3</v>
      </c>
      <c r="D242" s="7" t="s">
        <v>20</v>
      </c>
      <c r="E242" s="7">
        <v>2</v>
      </c>
      <c r="F242" s="7" t="s">
        <v>11</v>
      </c>
      <c r="G242" s="7">
        <v>-170</v>
      </c>
      <c r="H242" s="7">
        <v>150</v>
      </c>
      <c r="I242" s="7">
        <v>6</v>
      </c>
      <c r="J242" s="7" t="s">
        <v>12</v>
      </c>
      <c r="K242" s="7"/>
      <c r="L242">
        <f>IF((E242-C242)&gt;0,1,0)</f>
        <v>0</v>
      </c>
      <c r="M242">
        <f>IF(G242&lt;=-99,1,0)</f>
        <v>1</v>
      </c>
      <c r="N242">
        <f>IF(J242="O",1,0)</f>
        <v>0</v>
      </c>
      <c r="O242">
        <f>IF(H242&lt;=-99,1,0)</f>
        <v>0</v>
      </c>
      <c r="P242">
        <f t="shared" si="6"/>
        <v>1</v>
      </c>
      <c r="Q242">
        <f t="shared" si="7"/>
        <v>0</v>
      </c>
      <c r="R242">
        <f>IF((C242-E242)&gt;0,1,0)</f>
        <v>1</v>
      </c>
      <c r="T242" s="7"/>
    </row>
    <row r="244" spans="1:20" ht="23" x14ac:dyDescent="0.25">
      <c r="A244" s="2"/>
    </row>
    <row r="247" spans="1:20" x14ac:dyDescent="0.2">
      <c r="A247" s="1"/>
    </row>
    <row r="255" spans="1:20" x14ac:dyDescent="0.2">
      <c r="A2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2508-C8F1-B946-9722-9AD3DDB4E6DA}">
  <dimension ref="B1:D241"/>
  <sheetViews>
    <sheetView tabSelected="1" workbookViewId="0">
      <selection activeCell="G19" sqref="G19"/>
    </sheetView>
  </sheetViews>
  <sheetFormatPr baseColWidth="10" defaultRowHeight="16" x14ac:dyDescent="0.2"/>
  <cols>
    <col min="2" max="2" width="18.33203125" customWidth="1"/>
    <col min="3" max="3" width="20.5" customWidth="1"/>
    <col min="4" max="4" width="12.33203125" customWidth="1"/>
    <col min="5" max="5" width="15.5" bestFit="1" customWidth="1"/>
    <col min="6" max="6" width="4.1640625" bestFit="1" customWidth="1"/>
    <col min="7" max="7" width="10.83203125" bestFit="1" customWidth="1"/>
    <col min="8" max="8" width="6.83203125" bestFit="1" customWidth="1"/>
    <col min="9" max="9" width="4.33203125" bestFit="1" customWidth="1"/>
    <col min="10" max="10" width="3.1640625" bestFit="1" customWidth="1"/>
    <col min="11" max="11" width="6.83203125" bestFit="1" customWidth="1"/>
    <col min="12" max="12" width="10.83203125" bestFit="1" customWidth="1"/>
    <col min="13" max="36" width="4.83203125" bestFit="1" customWidth="1"/>
    <col min="37" max="53" width="4.1640625" bestFit="1" customWidth="1"/>
  </cols>
  <sheetData>
    <row r="1" spans="2:4" x14ac:dyDescent="0.2">
      <c r="B1" t="s">
        <v>43</v>
      </c>
      <c r="C1" s="8" t="s">
        <v>81</v>
      </c>
      <c r="D1" t="s">
        <v>46</v>
      </c>
    </row>
    <row r="2" spans="2:4" x14ac:dyDescent="0.2">
      <c r="B2">
        <v>1</v>
      </c>
      <c r="C2" s="7">
        <v>-500</v>
      </c>
      <c r="D2">
        <v>0</v>
      </c>
    </row>
    <row r="3" spans="2:4" x14ac:dyDescent="0.2">
      <c r="B3">
        <v>1</v>
      </c>
      <c r="C3" s="4">
        <v>-370</v>
      </c>
      <c r="D3">
        <v>0</v>
      </c>
    </row>
    <row r="4" spans="2:4" x14ac:dyDescent="0.2">
      <c r="B4">
        <v>1</v>
      </c>
      <c r="C4" s="4">
        <v>-320</v>
      </c>
      <c r="D4">
        <v>1</v>
      </c>
    </row>
    <row r="5" spans="2:4" x14ac:dyDescent="0.2">
      <c r="B5">
        <v>1</v>
      </c>
      <c r="C5" s="7">
        <v>-320</v>
      </c>
      <c r="D5">
        <v>1</v>
      </c>
    </row>
    <row r="6" spans="2:4" x14ac:dyDescent="0.2">
      <c r="B6">
        <v>0</v>
      </c>
      <c r="C6" s="4">
        <v>-310</v>
      </c>
      <c r="D6">
        <v>0</v>
      </c>
    </row>
    <row r="7" spans="2:4" x14ac:dyDescent="0.2">
      <c r="B7">
        <v>1</v>
      </c>
      <c r="C7" s="7">
        <v>-300</v>
      </c>
      <c r="D7">
        <v>1</v>
      </c>
    </row>
    <row r="8" spans="2:4" x14ac:dyDescent="0.2">
      <c r="B8">
        <v>1</v>
      </c>
      <c r="C8" s="4">
        <v>-300</v>
      </c>
      <c r="D8">
        <v>0</v>
      </c>
    </row>
    <row r="9" spans="2:4" x14ac:dyDescent="0.2">
      <c r="B9">
        <v>1</v>
      </c>
      <c r="C9" s="4">
        <v>-280</v>
      </c>
      <c r="D9">
        <v>1</v>
      </c>
    </row>
    <row r="10" spans="2:4" x14ac:dyDescent="0.2">
      <c r="B10">
        <v>1</v>
      </c>
      <c r="C10" s="4">
        <v>-280</v>
      </c>
      <c r="D10">
        <v>1</v>
      </c>
    </row>
    <row r="11" spans="2:4" x14ac:dyDescent="0.2">
      <c r="B11">
        <v>1</v>
      </c>
      <c r="C11" s="4">
        <v>-275</v>
      </c>
      <c r="D11">
        <v>1</v>
      </c>
    </row>
    <row r="12" spans="2:4" x14ac:dyDescent="0.2">
      <c r="B12">
        <v>1</v>
      </c>
      <c r="C12" s="4">
        <v>-250</v>
      </c>
      <c r="D12">
        <v>1</v>
      </c>
    </row>
    <row r="13" spans="2:4" x14ac:dyDescent="0.2">
      <c r="B13">
        <v>1</v>
      </c>
      <c r="C13" s="7">
        <v>-250</v>
      </c>
      <c r="D13">
        <v>0</v>
      </c>
    </row>
    <row r="14" spans="2:4" x14ac:dyDescent="0.2">
      <c r="B14">
        <v>1</v>
      </c>
      <c r="C14" s="4">
        <v>-245</v>
      </c>
      <c r="D14">
        <v>0</v>
      </c>
    </row>
    <row r="15" spans="2:4" x14ac:dyDescent="0.2">
      <c r="B15">
        <v>1</v>
      </c>
      <c r="C15" s="4">
        <v>-245</v>
      </c>
      <c r="D15">
        <v>1</v>
      </c>
    </row>
    <row r="16" spans="2:4" x14ac:dyDescent="0.2">
      <c r="B16">
        <v>1</v>
      </c>
      <c r="C16" s="4">
        <v>-240</v>
      </c>
      <c r="D16">
        <v>0</v>
      </c>
    </row>
    <row r="17" spans="2:4" x14ac:dyDescent="0.2">
      <c r="B17">
        <v>0</v>
      </c>
      <c r="C17" s="4">
        <v>-230</v>
      </c>
      <c r="D17">
        <v>0</v>
      </c>
    </row>
    <row r="18" spans="2:4" x14ac:dyDescent="0.2">
      <c r="B18">
        <v>0</v>
      </c>
      <c r="C18" s="7">
        <v>-230</v>
      </c>
      <c r="D18">
        <v>1</v>
      </c>
    </row>
    <row r="19" spans="2:4" x14ac:dyDescent="0.2">
      <c r="B19">
        <v>1</v>
      </c>
      <c r="C19" s="4">
        <v>-230</v>
      </c>
      <c r="D19">
        <v>1</v>
      </c>
    </row>
    <row r="20" spans="2:4" x14ac:dyDescent="0.2">
      <c r="B20">
        <v>1</v>
      </c>
      <c r="C20" s="4">
        <v>-220</v>
      </c>
      <c r="D20">
        <v>0</v>
      </c>
    </row>
    <row r="21" spans="2:4" x14ac:dyDescent="0.2">
      <c r="B21">
        <v>1</v>
      </c>
      <c r="C21" s="4">
        <v>-220</v>
      </c>
      <c r="D21">
        <v>0</v>
      </c>
    </row>
    <row r="22" spans="2:4" x14ac:dyDescent="0.2">
      <c r="B22">
        <v>0</v>
      </c>
      <c r="C22" s="4">
        <v>-220</v>
      </c>
      <c r="D22">
        <v>1</v>
      </c>
    </row>
    <row r="23" spans="2:4" x14ac:dyDescent="0.2">
      <c r="B23">
        <v>1</v>
      </c>
      <c r="C23" s="4">
        <v>-220</v>
      </c>
      <c r="D23">
        <v>0</v>
      </c>
    </row>
    <row r="24" spans="2:4" x14ac:dyDescent="0.2">
      <c r="B24">
        <v>0</v>
      </c>
      <c r="C24" s="4">
        <v>-220</v>
      </c>
      <c r="D24">
        <v>0</v>
      </c>
    </row>
    <row r="25" spans="2:4" x14ac:dyDescent="0.2">
      <c r="B25">
        <v>1</v>
      </c>
      <c r="C25" s="4">
        <v>-210</v>
      </c>
      <c r="D25">
        <v>1</v>
      </c>
    </row>
    <row r="26" spans="2:4" x14ac:dyDescent="0.2">
      <c r="B26">
        <v>1</v>
      </c>
      <c r="C26" s="4">
        <v>-210</v>
      </c>
      <c r="D26">
        <v>1</v>
      </c>
    </row>
    <row r="27" spans="2:4" x14ac:dyDescent="0.2">
      <c r="B27">
        <v>0</v>
      </c>
      <c r="C27" s="4">
        <v>-210</v>
      </c>
      <c r="D27">
        <v>0</v>
      </c>
    </row>
    <row r="28" spans="2:4" x14ac:dyDescent="0.2">
      <c r="B28">
        <v>1</v>
      </c>
      <c r="C28" s="4">
        <v>-210</v>
      </c>
      <c r="D28">
        <v>0</v>
      </c>
    </row>
    <row r="29" spans="2:4" x14ac:dyDescent="0.2">
      <c r="B29">
        <v>0</v>
      </c>
      <c r="C29" s="4">
        <v>-200</v>
      </c>
      <c r="D29">
        <v>1</v>
      </c>
    </row>
    <row r="30" spans="2:4" x14ac:dyDescent="0.2">
      <c r="B30">
        <v>1</v>
      </c>
      <c r="C30" s="7">
        <v>-200</v>
      </c>
      <c r="D30">
        <v>1</v>
      </c>
    </row>
    <row r="31" spans="2:4" x14ac:dyDescent="0.2">
      <c r="B31">
        <v>1</v>
      </c>
      <c r="C31" s="4">
        <v>-200</v>
      </c>
      <c r="D31">
        <v>1</v>
      </c>
    </row>
    <row r="32" spans="2:4" x14ac:dyDescent="0.2">
      <c r="B32">
        <v>1</v>
      </c>
      <c r="C32" s="4">
        <v>-200</v>
      </c>
      <c r="D32">
        <v>0</v>
      </c>
    </row>
    <row r="33" spans="2:4" x14ac:dyDescent="0.2">
      <c r="B33">
        <v>1</v>
      </c>
      <c r="C33" s="4">
        <v>-200</v>
      </c>
      <c r="D33">
        <v>1</v>
      </c>
    </row>
    <row r="34" spans="2:4" x14ac:dyDescent="0.2">
      <c r="B34">
        <v>0</v>
      </c>
      <c r="C34" s="7">
        <v>-200</v>
      </c>
      <c r="D34">
        <v>1</v>
      </c>
    </row>
    <row r="35" spans="2:4" x14ac:dyDescent="0.2">
      <c r="B35">
        <v>1</v>
      </c>
      <c r="C35" s="4">
        <v>-200</v>
      </c>
      <c r="D35">
        <v>0</v>
      </c>
    </row>
    <row r="36" spans="2:4" x14ac:dyDescent="0.2">
      <c r="B36">
        <v>1</v>
      </c>
      <c r="C36" s="4">
        <v>-190</v>
      </c>
      <c r="D36">
        <v>1</v>
      </c>
    </row>
    <row r="37" spans="2:4" x14ac:dyDescent="0.2">
      <c r="B37">
        <v>0</v>
      </c>
      <c r="C37" s="4">
        <v>-190</v>
      </c>
      <c r="D37">
        <v>0</v>
      </c>
    </row>
    <row r="38" spans="2:4" x14ac:dyDescent="0.2">
      <c r="B38">
        <v>1</v>
      </c>
      <c r="C38" s="4">
        <v>-190</v>
      </c>
      <c r="D38">
        <v>1</v>
      </c>
    </row>
    <row r="39" spans="2:4" x14ac:dyDescent="0.2">
      <c r="B39">
        <v>0</v>
      </c>
      <c r="C39" s="7">
        <v>-190</v>
      </c>
      <c r="D39">
        <v>0</v>
      </c>
    </row>
    <row r="40" spans="2:4" x14ac:dyDescent="0.2">
      <c r="B40">
        <v>0</v>
      </c>
      <c r="C40" s="7">
        <v>-185</v>
      </c>
      <c r="D40">
        <v>0</v>
      </c>
    </row>
    <row r="41" spans="2:4" x14ac:dyDescent="0.2">
      <c r="B41">
        <v>0</v>
      </c>
      <c r="C41" s="4">
        <v>-180</v>
      </c>
      <c r="D41">
        <v>1</v>
      </c>
    </row>
    <row r="42" spans="2:4" x14ac:dyDescent="0.2">
      <c r="B42">
        <v>1</v>
      </c>
      <c r="C42" s="7">
        <v>-180</v>
      </c>
      <c r="D42">
        <v>0</v>
      </c>
    </row>
    <row r="43" spans="2:4" x14ac:dyDescent="0.2">
      <c r="B43">
        <v>1</v>
      </c>
      <c r="C43" s="7">
        <v>-180</v>
      </c>
      <c r="D43">
        <v>1</v>
      </c>
    </row>
    <row r="44" spans="2:4" x14ac:dyDescent="0.2">
      <c r="B44">
        <v>1</v>
      </c>
      <c r="C44" s="4">
        <v>-180</v>
      </c>
      <c r="D44">
        <v>0</v>
      </c>
    </row>
    <row r="45" spans="2:4" x14ac:dyDescent="0.2">
      <c r="B45">
        <v>1</v>
      </c>
      <c r="C45" s="7">
        <v>-180</v>
      </c>
      <c r="D45">
        <v>0</v>
      </c>
    </row>
    <row r="46" spans="2:4" x14ac:dyDescent="0.2">
      <c r="B46">
        <v>1</v>
      </c>
      <c r="C46" s="4">
        <v>-180</v>
      </c>
      <c r="D46">
        <v>1</v>
      </c>
    </row>
    <row r="47" spans="2:4" x14ac:dyDescent="0.2">
      <c r="B47">
        <v>0</v>
      </c>
      <c r="C47" s="4">
        <v>-175</v>
      </c>
      <c r="D47">
        <v>1</v>
      </c>
    </row>
    <row r="48" spans="2:4" x14ac:dyDescent="0.2">
      <c r="B48">
        <v>0</v>
      </c>
      <c r="C48" s="4">
        <v>-175</v>
      </c>
      <c r="D48">
        <v>1</v>
      </c>
    </row>
    <row r="49" spans="2:4" x14ac:dyDescent="0.2">
      <c r="B49">
        <v>1</v>
      </c>
      <c r="C49" s="4">
        <v>-175</v>
      </c>
      <c r="D49">
        <v>1</v>
      </c>
    </row>
    <row r="50" spans="2:4" x14ac:dyDescent="0.2">
      <c r="B50">
        <v>1</v>
      </c>
      <c r="C50" s="4">
        <v>-175</v>
      </c>
      <c r="D50">
        <v>0</v>
      </c>
    </row>
    <row r="51" spans="2:4" x14ac:dyDescent="0.2">
      <c r="B51">
        <v>0</v>
      </c>
      <c r="C51" s="7">
        <v>-175</v>
      </c>
      <c r="D51">
        <v>1</v>
      </c>
    </row>
    <row r="52" spans="2:4" x14ac:dyDescent="0.2">
      <c r="B52">
        <v>1</v>
      </c>
      <c r="C52" s="7">
        <v>-175</v>
      </c>
      <c r="D52">
        <v>0</v>
      </c>
    </row>
    <row r="53" spans="2:4" x14ac:dyDescent="0.2">
      <c r="B53">
        <v>1</v>
      </c>
      <c r="C53" s="4">
        <v>-175</v>
      </c>
      <c r="D53">
        <v>0</v>
      </c>
    </row>
    <row r="54" spans="2:4" x14ac:dyDescent="0.2">
      <c r="B54">
        <v>1</v>
      </c>
      <c r="C54" s="4">
        <v>-175</v>
      </c>
      <c r="D54">
        <v>0</v>
      </c>
    </row>
    <row r="55" spans="2:4" x14ac:dyDescent="0.2">
      <c r="B55">
        <v>0</v>
      </c>
      <c r="C55" s="7">
        <v>-175</v>
      </c>
      <c r="D55">
        <v>0</v>
      </c>
    </row>
    <row r="56" spans="2:4" x14ac:dyDescent="0.2">
      <c r="B56">
        <v>1</v>
      </c>
      <c r="C56" s="7">
        <v>-175</v>
      </c>
      <c r="D56">
        <v>0</v>
      </c>
    </row>
    <row r="57" spans="2:4" x14ac:dyDescent="0.2">
      <c r="B57">
        <v>1</v>
      </c>
      <c r="C57" s="7">
        <v>-170</v>
      </c>
      <c r="D57">
        <v>1</v>
      </c>
    </row>
    <row r="58" spans="2:4" x14ac:dyDescent="0.2">
      <c r="B58">
        <v>1</v>
      </c>
      <c r="C58" s="4">
        <v>-170</v>
      </c>
      <c r="D58">
        <v>0</v>
      </c>
    </row>
    <row r="59" spans="2:4" x14ac:dyDescent="0.2">
      <c r="B59">
        <v>1</v>
      </c>
      <c r="C59" s="7">
        <v>-170</v>
      </c>
      <c r="D59">
        <v>1</v>
      </c>
    </row>
    <row r="60" spans="2:4" x14ac:dyDescent="0.2">
      <c r="B60">
        <v>0</v>
      </c>
      <c r="C60" s="4">
        <v>-170</v>
      </c>
      <c r="D60">
        <v>1</v>
      </c>
    </row>
    <row r="61" spans="2:4" x14ac:dyDescent="0.2">
      <c r="B61">
        <v>1</v>
      </c>
      <c r="C61" s="7">
        <v>-170</v>
      </c>
      <c r="D61">
        <v>0</v>
      </c>
    </row>
    <row r="62" spans="2:4" x14ac:dyDescent="0.2">
      <c r="B62">
        <v>0</v>
      </c>
      <c r="C62" s="7">
        <v>-170</v>
      </c>
      <c r="D62">
        <v>1</v>
      </c>
    </row>
    <row r="63" spans="2:4" x14ac:dyDescent="0.2">
      <c r="B63">
        <v>0</v>
      </c>
      <c r="C63" s="7">
        <v>-170</v>
      </c>
      <c r="D63">
        <v>0</v>
      </c>
    </row>
    <row r="64" spans="2:4" x14ac:dyDescent="0.2">
      <c r="B64">
        <v>1</v>
      </c>
      <c r="C64" s="4">
        <v>-165</v>
      </c>
      <c r="D64">
        <v>1</v>
      </c>
    </row>
    <row r="65" spans="2:4" x14ac:dyDescent="0.2">
      <c r="B65">
        <v>0</v>
      </c>
      <c r="C65" s="7">
        <v>-165</v>
      </c>
      <c r="D65">
        <v>0</v>
      </c>
    </row>
    <row r="66" spans="2:4" x14ac:dyDescent="0.2">
      <c r="B66">
        <v>0</v>
      </c>
      <c r="C66" s="4">
        <v>-165</v>
      </c>
      <c r="D66">
        <v>0</v>
      </c>
    </row>
    <row r="67" spans="2:4" x14ac:dyDescent="0.2">
      <c r="B67">
        <v>1</v>
      </c>
      <c r="C67" s="4">
        <v>-165</v>
      </c>
      <c r="D67">
        <v>0</v>
      </c>
    </row>
    <row r="68" spans="2:4" x14ac:dyDescent="0.2">
      <c r="B68">
        <v>0</v>
      </c>
      <c r="C68" s="7">
        <v>-160</v>
      </c>
      <c r="D68">
        <v>0</v>
      </c>
    </row>
    <row r="69" spans="2:4" x14ac:dyDescent="0.2">
      <c r="B69">
        <v>1</v>
      </c>
      <c r="C69" s="4">
        <v>-160</v>
      </c>
      <c r="D69">
        <v>0</v>
      </c>
    </row>
    <row r="70" spans="2:4" x14ac:dyDescent="0.2">
      <c r="B70">
        <v>1</v>
      </c>
      <c r="C70" s="4">
        <v>-160</v>
      </c>
      <c r="D70">
        <v>0</v>
      </c>
    </row>
    <row r="71" spans="2:4" x14ac:dyDescent="0.2">
      <c r="B71">
        <v>1</v>
      </c>
      <c r="C71" s="7">
        <v>-160</v>
      </c>
      <c r="D71">
        <v>0</v>
      </c>
    </row>
    <row r="72" spans="2:4" x14ac:dyDescent="0.2">
      <c r="B72">
        <v>0</v>
      </c>
      <c r="C72" s="7">
        <v>-160</v>
      </c>
      <c r="D72">
        <v>1</v>
      </c>
    </row>
    <row r="73" spans="2:4" x14ac:dyDescent="0.2">
      <c r="B73">
        <v>0</v>
      </c>
      <c r="C73" s="7">
        <v>-160</v>
      </c>
      <c r="D73">
        <v>1</v>
      </c>
    </row>
    <row r="74" spans="2:4" x14ac:dyDescent="0.2">
      <c r="B74">
        <v>1</v>
      </c>
      <c r="C74" s="7">
        <v>-160</v>
      </c>
      <c r="D74">
        <v>0</v>
      </c>
    </row>
    <row r="75" spans="2:4" x14ac:dyDescent="0.2">
      <c r="B75">
        <v>1</v>
      </c>
      <c r="C75" s="7">
        <v>-160</v>
      </c>
      <c r="D75">
        <v>1</v>
      </c>
    </row>
    <row r="76" spans="2:4" x14ac:dyDescent="0.2">
      <c r="B76">
        <v>1</v>
      </c>
      <c r="C76" s="7">
        <v>-160</v>
      </c>
      <c r="D76">
        <v>1</v>
      </c>
    </row>
    <row r="77" spans="2:4" x14ac:dyDescent="0.2">
      <c r="B77">
        <v>0</v>
      </c>
      <c r="C77" s="4">
        <v>-155</v>
      </c>
      <c r="D77">
        <v>1</v>
      </c>
    </row>
    <row r="78" spans="2:4" x14ac:dyDescent="0.2">
      <c r="B78">
        <v>1</v>
      </c>
      <c r="C78" s="4">
        <v>-155</v>
      </c>
      <c r="D78">
        <v>0</v>
      </c>
    </row>
    <row r="79" spans="2:4" x14ac:dyDescent="0.2">
      <c r="B79">
        <v>1</v>
      </c>
      <c r="C79" s="4">
        <v>-155</v>
      </c>
      <c r="D79">
        <v>1</v>
      </c>
    </row>
    <row r="80" spans="2:4" x14ac:dyDescent="0.2">
      <c r="B80">
        <v>1</v>
      </c>
      <c r="C80" s="4">
        <v>-155</v>
      </c>
      <c r="D80">
        <v>0</v>
      </c>
    </row>
    <row r="81" spans="2:4" x14ac:dyDescent="0.2">
      <c r="B81">
        <v>1</v>
      </c>
      <c r="C81" s="4">
        <v>-155</v>
      </c>
      <c r="D81">
        <v>1</v>
      </c>
    </row>
    <row r="82" spans="2:4" x14ac:dyDescent="0.2">
      <c r="B82">
        <v>0</v>
      </c>
      <c r="C82" s="4">
        <v>-155</v>
      </c>
      <c r="D82">
        <v>1</v>
      </c>
    </row>
    <row r="83" spans="2:4" x14ac:dyDescent="0.2">
      <c r="B83">
        <v>1</v>
      </c>
      <c r="C83" s="7">
        <v>-155</v>
      </c>
      <c r="D83">
        <v>0</v>
      </c>
    </row>
    <row r="84" spans="2:4" x14ac:dyDescent="0.2">
      <c r="B84">
        <v>0</v>
      </c>
      <c r="C84" s="4">
        <v>-155</v>
      </c>
      <c r="D84">
        <v>1</v>
      </c>
    </row>
    <row r="85" spans="2:4" x14ac:dyDescent="0.2">
      <c r="B85">
        <v>1</v>
      </c>
      <c r="C85" s="4">
        <v>-155</v>
      </c>
      <c r="D85">
        <v>1</v>
      </c>
    </row>
    <row r="86" spans="2:4" x14ac:dyDescent="0.2">
      <c r="B86">
        <v>0</v>
      </c>
      <c r="C86" s="4">
        <v>-155</v>
      </c>
      <c r="D86">
        <v>0</v>
      </c>
    </row>
    <row r="87" spans="2:4" x14ac:dyDescent="0.2">
      <c r="B87">
        <v>1</v>
      </c>
      <c r="C87" s="7">
        <v>-155</v>
      </c>
      <c r="D87">
        <v>1</v>
      </c>
    </row>
    <row r="88" spans="2:4" x14ac:dyDescent="0.2">
      <c r="B88">
        <v>1</v>
      </c>
      <c r="C88" s="7">
        <v>-155</v>
      </c>
      <c r="D88">
        <v>0</v>
      </c>
    </row>
    <row r="89" spans="2:4" x14ac:dyDescent="0.2">
      <c r="B89">
        <v>0</v>
      </c>
      <c r="C89" s="4">
        <v>-155</v>
      </c>
      <c r="D89">
        <v>0</v>
      </c>
    </row>
    <row r="90" spans="2:4" x14ac:dyDescent="0.2">
      <c r="B90">
        <v>0</v>
      </c>
      <c r="C90" s="7">
        <v>-155</v>
      </c>
      <c r="D90">
        <v>0</v>
      </c>
    </row>
    <row r="91" spans="2:4" x14ac:dyDescent="0.2">
      <c r="B91">
        <v>0</v>
      </c>
      <c r="C91" s="7">
        <v>-155</v>
      </c>
      <c r="D91">
        <v>1</v>
      </c>
    </row>
    <row r="92" spans="2:4" x14ac:dyDescent="0.2">
      <c r="B92">
        <v>0</v>
      </c>
      <c r="C92" s="4">
        <v>-150</v>
      </c>
      <c r="D92">
        <v>1</v>
      </c>
    </row>
    <row r="93" spans="2:4" x14ac:dyDescent="0.2">
      <c r="B93">
        <v>0</v>
      </c>
      <c r="C93" s="4">
        <v>-150</v>
      </c>
      <c r="D93">
        <v>0</v>
      </c>
    </row>
    <row r="94" spans="2:4" x14ac:dyDescent="0.2">
      <c r="B94">
        <v>1</v>
      </c>
      <c r="C94" s="7">
        <v>-150</v>
      </c>
      <c r="D94">
        <v>0</v>
      </c>
    </row>
    <row r="95" spans="2:4" x14ac:dyDescent="0.2">
      <c r="B95">
        <v>1</v>
      </c>
      <c r="C95" s="7">
        <v>-150</v>
      </c>
      <c r="D95">
        <v>0</v>
      </c>
    </row>
    <row r="96" spans="2:4" x14ac:dyDescent="0.2">
      <c r="B96">
        <v>0</v>
      </c>
      <c r="C96" s="4">
        <v>-145</v>
      </c>
      <c r="D96">
        <v>1</v>
      </c>
    </row>
    <row r="97" spans="2:4" x14ac:dyDescent="0.2">
      <c r="B97">
        <v>0</v>
      </c>
      <c r="C97" s="4">
        <v>-145</v>
      </c>
      <c r="D97">
        <v>0</v>
      </c>
    </row>
    <row r="98" spans="2:4" x14ac:dyDescent="0.2">
      <c r="B98">
        <v>0</v>
      </c>
      <c r="C98" s="4">
        <v>-145</v>
      </c>
      <c r="D98">
        <v>0</v>
      </c>
    </row>
    <row r="99" spans="2:4" x14ac:dyDescent="0.2">
      <c r="B99">
        <v>1</v>
      </c>
      <c r="C99" s="4">
        <v>-145</v>
      </c>
      <c r="D99">
        <v>0</v>
      </c>
    </row>
    <row r="100" spans="2:4" x14ac:dyDescent="0.2">
      <c r="B100">
        <v>0</v>
      </c>
      <c r="C100" s="7">
        <v>-145</v>
      </c>
      <c r="D100">
        <v>0</v>
      </c>
    </row>
    <row r="101" spans="2:4" x14ac:dyDescent="0.2">
      <c r="B101">
        <v>0</v>
      </c>
      <c r="C101" s="4">
        <v>-145</v>
      </c>
      <c r="D101">
        <v>1</v>
      </c>
    </row>
    <row r="102" spans="2:4" x14ac:dyDescent="0.2">
      <c r="B102">
        <v>0</v>
      </c>
      <c r="C102" s="4">
        <v>-145</v>
      </c>
      <c r="D102">
        <v>1</v>
      </c>
    </row>
    <row r="103" spans="2:4" x14ac:dyDescent="0.2">
      <c r="B103">
        <v>0</v>
      </c>
      <c r="C103" s="7">
        <v>-145</v>
      </c>
      <c r="D103">
        <v>1</v>
      </c>
    </row>
    <row r="104" spans="2:4" x14ac:dyDescent="0.2">
      <c r="B104">
        <v>1</v>
      </c>
      <c r="C104" s="4">
        <v>-140</v>
      </c>
      <c r="D104">
        <v>0</v>
      </c>
    </row>
    <row r="105" spans="2:4" x14ac:dyDescent="0.2">
      <c r="B105">
        <v>1</v>
      </c>
      <c r="C105" s="4">
        <v>-140</v>
      </c>
      <c r="D105">
        <v>1</v>
      </c>
    </row>
    <row r="106" spans="2:4" x14ac:dyDescent="0.2">
      <c r="B106">
        <v>1</v>
      </c>
      <c r="C106" s="7">
        <v>-140</v>
      </c>
      <c r="D106">
        <v>1</v>
      </c>
    </row>
    <row r="107" spans="2:4" x14ac:dyDescent="0.2">
      <c r="B107">
        <v>0</v>
      </c>
      <c r="C107" s="7">
        <v>-140</v>
      </c>
      <c r="D107">
        <v>0</v>
      </c>
    </row>
    <row r="108" spans="2:4" x14ac:dyDescent="0.2">
      <c r="B108">
        <v>0</v>
      </c>
      <c r="C108" s="4">
        <v>-140</v>
      </c>
      <c r="D108">
        <v>1</v>
      </c>
    </row>
    <row r="109" spans="2:4" x14ac:dyDescent="0.2">
      <c r="B109">
        <v>1</v>
      </c>
      <c r="C109" s="4">
        <v>-140</v>
      </c>
      <c r="D109">
        <v>1</v>
      </c>
    </row>
    <row r="110" spans="2:4" x14ac:dyDescent="0.2">
      <c r="B110">
        <v>0</v>
      </c>
      <c r="C110" s="4">
        <v>-140</v>
      </c>
      <c r="D110">
        <v>0</v>
      </c>
    </row>
    <row r="111" spans="2:4" x14ac:dyDescent="0.2">
      <c r="B111">
        <v>0</v>
      </c>
      <c r="C111" s="4">
        <v>-140</v>
      </c>
      <c r="D111">
        <v>0</v>
      </c>
    </row>
    <row r="112" spans="2:4" x14ac:dyDescent="0.2">
      <c r="B112">
        <v>0</v>
      </c>
      <c r="C112" s="4">
        <v>-140</v>
      </c>
      <c r="D112">
        <v>1</v>
      </c>
    </row>
    <row r="113" spans="2:4" x14ac:dyDescent="0.2">
      <c r="B113">
        <v>0</v>
      </c>
      <c r="C113" s="4">
        <v>-140</v>
      </c>
      <c r="D113">
        <v>1</v>
      </c>
    </row>
    <row r="114" spans="2:4" x14ac:dyDescent="0.2">
      <c r="B114">
        <v>0</v>
      </c>
      <c r="C114" s="7">
        <v>-140</v>
      </c>
      <c r="D114">
        <v>0</v>
      </c>
    </row>
    <row r="115" spans="2:4" x14ac:dyDescent="0.2">
      <c r="B115">
        <v>1</v>
      </c>
      <c r="C115" s="7">
        <v>-140</v>
      </c>
      <c r="D115">
        <v>1</v>
      </c>
    </row>
    <row r="116" spans="2:4" x14ac:dyDescent="0.2">
      <c r="B116">
        <v>1</v>
      </c>
      <c r="C116" s="4">
        <v>-135</v>
      </c>
      <c r="D116">
        <v>1</v>
      </c>
    </row>
    <row r="117" spans="2:4" x14ac:dyDescent="0.2">
      <c r="B117">
        <v>1</v>
      </c>
      <c r="C117" s="4">
        <v>-135</v>
      </c>
      <c r="D117">
        <v>0</v>
      </c>
    </row>
    <row r="118" spans="2:4" x14ac:dyDescent="0.2">
      <c r="B118">
        <v>1</v>
      </c>
      <c r="C118" s="4">
        <v>-135</v>
      </c>
      <c r="D118">
        <v>0</v>
      </c>
    </row>
    <row r="119" spans="2:4" x14ac:dyDescent="0.2">
      <c r="B119">
        <v>1</v>
      </c>
      <c r="C119" s="4">
        <v>-135</v>
      </c>
      <c r="D119">
        <v>0</v>
      </c>
    </row>
    <row r="120" spans="2:4" x14ac:dyDescent="0.2">
      <c r="B120">
        <v>1</v>
      </c>
      <c r="C120" s="4">
        <v>-135</v>
      </c>
      <c r="D120">
        <v>0</v>
      </c>
    </row>
    <row r="121" spans="2:4" x14ac:dyDescent="0.2">
      <c r="B121">
        <v>0</v>
      </c>
      <c r="C121" s="4">
        <v>-135</v>
      </c>
      <c r="D121">
        <v>0</v>
      </c>
    </row>
    <row r="122" spans="2:4" x14ac:dyDescent="0.2">
      <c r="B122">
        <v>1</v>
      </c>
      <c r="C122" s="7">
        <v>-135</v>
      </c>
      <c r="D122">
        <v>1</v>
      </c>
    </row>
    <row r="123" spans="2:4" x14ac:dyDescent="0.2">
      <c r="B123">
        <v>0</v>
      </c>
      <c r="C123" s="7">
        <v>-135</v>
      </c>
      <c r="D123">
        <v>1</v>
      </c>
    </row>
    <row r="124" spans="2:4" x14ac:dyDescent="0.2">
      <c r="B124">
        <v>0</v>
      </c>
      <c r="C124" s="4">
        <v>-135</v>
      </c>
      <c r="D124">
        <v>1</v>
      </c>
    </row>
    <row r="125" spans="2:4" x14ac:dyDescent="0.2">
      <c r="B125">
        <v>1</v>
      </c>
      <c r="C125" s="4">
        <v>-135</v>
      </c>
      <c r="D125">
        <v>1</v>
      </c>
    </row>
    <row r="126" spans="2:4" x14ac:dyDescent="0.2">
      <c r="B126">
        <v>1</v>
      </c>
      <c r="C126" s="7">
        <v>-135</v>
      </c>
      <c r="D126">
        <v>0</v>
      </c>
    </row>
    <row r="127" spans="2:4" x14ac:dyDescent="0.2">
      <c r="B127">
        <v>0</v>
      </c>
      <c r="C127" s="7">
        <v>-135</v>
      </c>
      <c r="D127">
        <v>0</v>
      </c>
    </row>
    <row r="128" spans="2:4" x14ac:dyDescent="0.2">
      <c r="B128">
        <v>1</v>
      </c>
      <c r="C128" s="7">
        <v>-135</v>
      </c>
      <c r="D128">
        <v>0</v>
      </c>
    </row>
    <row r="129" spans="2:4" x14ac:dyDescent="0.2">
      <c r="B129">
        <v>0</v>
      </c>
      <c r="C129" s="7">
        <v>-135</v>
      </c>
      <c r="D129">
        <v>1</v>
      </c>
    </row>
    <row r="130" spans="2:4" x14ac:dyDescent="0.2">
      <c r="B130">
        <v>0</v>
      </c>
      <c r="C130" s="7">
        <v>-135</v>
      </c>
      <c r="D130">
        <v>0</v>
      </c>
    </row>
    <row r="131" spans="2:4" x14ac:dyDescent="0.2">
      <c r="B131">
        <v>1</v>
      </c>
      <c r="C131" s="4">
        <v>-130</v>
      </c>
      <c r="D131">
        <v>0</v>
      </c>
    </row>
    <row r="132" spans="2:4" x14ac:dyDescent="0.2">
      <c r="B132">
        <v>1</v>
      </c>
      <c r="C132" s="4">
        <v>-130</v>
      </c>
      <c r="D132">
        <v>0</v>
      </c>
    </row>
    <row r="133" spans="2:4" x14ac:dyDescent="0.2">
      <c r="B133">
        <v>0</v>
      </c>
      <c r="C133" s="4">
        <v>-130</v>
      </c>
      <c r="D133">
        <v>0</v>
      </c>
    </row>
    <row r="134" spans="2:4" x14ac:dyDescent="0.2">
      <c r="B134">
        <v>0</v>
      </c>
      <c r="C134" s="7">
        <v>-130</v>
      </c>
      <c r="D134">
        <v>1</v>
      </c>
    </row>
    <row r="135" spans="2:4" x14ac:dyDescent="0.2">
      <c r="B135">
        <v>0</v>
      </c>
      <c r="C135" s="4">
        <v>-130</v>
      </c>
      <c r="D135">
        <v>0</v>
      </c>
    </row>
    <row r="136" spans="2:4" x14ac:dyDescent="0.2">
      <c r="B136">
        <v>0</v>
      </c>
      <c r="C136" s="4">
        <v>-130</v>
      </c>
      <c r="D136">
        <v>0</v>
      </c>
    </row>
    <row r="137" spans="2:4" x14ac:dyDescent="0.2">
      <c r="B137">
        <v>0</v>
      </c>
      <c r="C137" s="4">
        <v>-130</v>
      </c>
      <c r="D137">
        <v>0</v>
      </c>
    </row>
    <row r="138" spans="2:4" x14ac:dyDescent="0.2">
      <c r="B138">
        <v>0</v>
      </c>
      <c r="C138" s="7">
        <v>-130</v>
      </c>
      <c r="D138">
        <v>0</v>
      </c>
    </row>
    <row r="139" spans="2:4" x14ac:dyDescent="0.2">
      <c r="B139">
        <v>1</v>
      </c>
      <c r="C139" s="4">
        <v>-130</v>
      </c>
      <c r="D139">
        <v>1</v>
      </c>
    </row>
    <row r="140" spans="2:4" x14ac:dyDescent="0.2">
      <c r="B140">
        <v>1</v>
      </c>
      <c r="C140" s="4">
        <v>-130</v>
      </c>
      <c r="D140">
        <v>1</v>
      </c>
    </row>
    <row r="141" spans="2:4" x14ac:dyDescent="0.2">
      <c r="B141">
        <v>1</v>
      </c>
      <c r="C141" s="7">
        <v>-130</v>
      </c>
      <c r="D141">
        <v>0</v>
      </c>
    </row>
    <row r="142" spans="2:4" x14ac:dyDescent="0.2">
      <c r="B142">
        <v>0</v>
      </c>
      <c r="C142" s="4">
        <v>-125</v>
      </c>
      <c r="D142">
        <v>0</v>
      </c>
    </row>
    <row r="143" spans="2:4" x14ac:dyDescent="0.2">
      <c r="B143">
        <v>0</v>
      </c>
      <c r="C143" s="7">
        <v>-125</v>
      </c>
      <c r="D143">
        <v>0</v>
      </c>
    </row>
    <row r="144" spans="2:4" x14ac:dyDescent="0.2">
      <c r="B144">
        <v>1</v>
      </c>
      <c r="C144" s="7">
        <v>-125</v>
      </c>
      <c r="D144">
        <v>1</v>
      </c>
    </row>
    <row r="145" spans="2:4" x14ac:dyDescent="0.2">
      <c r="B145">
        <v>0</v>
      </c>
      <c r="C145" s="4">
        <v>-125</v>
      </c>
      <c r="D145">
        <v>0</v>
      </c>
    </row>
    <row r="146" spans="2:4" x14ac:dyDescent="0.2">
      <c r="B146">
        <v>0</v>
      </c>
      <c r="C146" s="7">
        <v>-125</v>
      </c>
      <c r="D146">
        <v>0</v>
      </c>
    </row>
    <row r="147" spans="2:4" x14ac:dyDescent="0.2">
      <c r="B147">
        <v>1</v>
      </c>
      <c r="C147" s="7">
        <v>-125</v>
      </c>
      <c r="D147">
        <v>1</v>
      </c>
    </row>
    <row r="148" spans="2:4" x14ac:dyDescent="0.2">
      <c r="B148">
        <v>0</v>
      </c>
      <c r="C148" s="4">
        <v>-125</v>
      </c>
      <c r="D148">
        <v>0</v>
      </c>
    </row>
    <row r="149" spans="2:4" x14ac:dyDescent="0.2">
      <c r="B149">
        <v>1</v>
      </c>
      <c r="C149" s="4">
        <v>-125</v>
      </c>
      <c r="D149">
        <v>0</v>
      </c>
    </row>
    <row r="150" spans="2:4" x14ac:dyDescent="0.2">
      <c r="B150">
        <v>1</v>
      </c>
      <c r="C150" s="7">
        <v>-125</v>
      </c>
      <c r="D150">
        <v>1</v>
      </c>
    </row>
    <row r="151" spans="2:4" x14ac:dyDescent="0.2">
      <c r="B151">
        <v>0</v>
      </c>
      <c r="C151" s="7">
        <v>-125</v>
      </c>
      <c r="D151">
        <v>1</v>
      </c>
    </row>
    <row r="152" spans="2:4" x14ac:dyDescent="0.2">
      <c r="B152">
        <v>1</v>
      </c>
      <c r="C152" s="7">
        <v>-125</v>
      </c>
      <c r="D152">
        <v>0</v>
      </c>
    </row>
    <row r="153" spans="2:4" x14ac:dyDescent="0.2">
      <c r="B153">
        <v>1</v>
      </c>
      <c r="C153" s="4">
        <v>-120</v>
      </c>
      <c r="D153">
        <v>0</v>
      </c>
    </row>
    <row r="154" spans="2:4" x14ac:dyDescent="0.2">
      <c r="B154">
        <v>1</v>
      </c>
      <c r="C154" s="7">
        <v>-120</v>
      </c>
      <c r="D154">
        <v>1</v>
      </c>
    </row>
    <row r="155" spans="2:4" x14ac:dyDescent="0.2">
      <c r="B155">
        <v>1</v>
      </c>
      <c r="C155" s="4">
        <v>-120</v>
      </c>
      <c r="D155">
        <v>1</v>
      </c>
    </row>
    <row r="156" spans="2:4" x14ac:dyDescent="0.2">
      <c r="B156">
        <v>1</v>
      </c>
      <c r="C156" s="7">
        <v>-120</v>
      </c>
      <c r="D156">
        <v>1</v>
      </c>
    </row>
    <row r="157" spans="2:4" x14ac:dyDescent="0.2">
      <c r="B157">
        <v>1</v>
      </c>
      <c r="C157" s="7">
        <v>-120</v>
      </c>
      <c r="D157">
        <v>0</v>
      </c>
    </row>
    <row r="158" spans="2:4" x14ac:dyDescent="0.2">
      <c r="B158">
        <v>0</v>
      </c>
      <c r="C158" s="7">
        <v>-120</v>
      </c>
      <c r="D158">
        <v>1</v>
      </c>
    </row>
    <row r="159" spans="2:4" x14ac:dyDescent="0.2">
      <c r="B159">
        <v>0</v>
      </c>
      <c r="C159" s="7">
        <v>-120</v>
      </c>
      <c r="D159">
        <v>1</v>
      </c>
    </row>
    <row r="160" spans="2:4" x14ac:dyDescent="0.2">
      <c r="B160">
        <v>1</v>
      </c>
      <c r="C160" s="4">
        <v>-115</v>
      </c>
      <c r="D160">
        <v>0</v>
      </c>
    </row>
    <row r="161" spans="2:4" x14ac:dyDescent="0.2">
      <c r="B161">
        <v>0</v>
      </c>
      <c r="C161" s="4">
        <v>-115</v>
      </c>
      <c r="D161">
        <v>1</v>
      </c>
    </row>
    <row r="162" spans="2:4" x14ac:dyDescent="0.2">
      <c r="B162">
        <v>0</v>
      </c>
      <c r="C162" s="4">
        <v>-115</v>
      </c>
      <c r="D162">
        <v>1</v>
      </c>
    </row>
    <row r="163" spans="2:4" x14ac:dyDescent="0.2">
      <c r="B163">
        <v>0</v>
      </c>
      <c r="C163" s="4">
        <v>-115</v>
      </c>
      <c r="D163">
        <v>0</v>
      </c>
    </row>
    <row r="164" spans="2:4" x14ac:dyDescent="0.2">
      <c r="B164">
        <v>0</v>
      </c>
      <c r="C164" s="4">
        <v>-115</v>
      </c>
      <c r="D164">
        <v>0</v>
      </c>
    </row>
    <row r="165" spans="2:4" x14ac:dyDescent="0.2">
      <c r="B165">
        <v>1</v>
      </c>
      <c r="C165" s="4">
        <v>-115</v>
      </c>
      <c r="D165">
        <v>1</v>
      </c>
    </row>
    <row r="166" spans="2:4" x14ac:dyDescent="0.2">
      <c r="B166">
        <v>0</v>
      </c>
      <c r="C166" s="7">
        <v>-115</v>
      </c>
      <c r="D166">
        <v>0</v>
      </c>
    </row>
    <row r="167" spans="2:4" x14ac:dyDescent="0.2">
      <c r="B167">
        <v>0</v>
      </c>
      <c r="C167" s="7">
        <v>-115</v>
      </c>
      <c r="D167">
        <v>0</v>
      </c>
    </row>
    <row r="168" spans="2:4" x14ac:dyDescent="0.2">
      <c r="B168">
        <v>1</v>
      </c>
      <c r="C168" s="4">
        <v>-115</v>
      </c>
      <c r="D168">
        <v>1</v>
      </c>
    </row>
    <row r="169" spans="2:4" x14ac:dyDescent="0.2">
      <c r="B169">
        <v>1</v>
      </c>
      <c r="C169" s="7">
        <v>-115</v>
      </c>
      <c r="D169">
        <v>0</v>
      </c>
    </row>
    <row r="170" spans="2:4" x14ac:dyDescent="0.2">
      <c r="B170">
        <v>0</v>
      </c>
      <c r="C170" s="4">
        <v>-110</v>
      </c>
      <c r="D170">
        <v>0</v>
      </c>
    </row>
    <row r="171" spans="2:4" x14ac:dyDescent="0.2">
      <c r="B171">
        <v>1</v>
      </c>
      <c r="C171" s="4">
        <v>-110</v>
      </c>
      <c r="D171">
        <v>0</v>
      </c>
    </row>
    <row r="172" spans="2:4" x14ac:dyDescent="0.2">
      <c r="B172">
        <v>0</v>
      </c>
      <c r="C172" s="4">
        <v>-110</v>
      </c>
      <c r="D172">
        <v>0</v>
      </c>
    </row>
    <row r="173" spans="2:4" x14ac:dyDescent="0.2">
      <c r="B173">
        <v>1</v>
      </c>
      <c r="C173" s="4">
        <v>-110</v>
      </c>
      <c r="D173">
        <v>1</v>
      </c>
    </row>
    <row r="174" spans="2:4" x14ac:dyDescent="0.2">
      <c r="B174">
        <v>1</v>
      </c>
      <c r="C174" s="4">
        <v>-110</v>
      </c>
      <c r="D174">
        <v>1</v>
      </c>
    </row>
    <row r="175" spans="2:4" x14ac:dyDescent="0.2">
      <c r="B175">
        <v>0</v>
      </c>
      <c r="C175" s="4">
        <v>-110</v>
      </c>
      <c r="D175">
        <v>1</v>
      </c>
    </row>
    <row r="176" spans="2:4" x14ac:dyDescent="0.2">
      <c r="B176">
        <v>0</v>
      </c>
      <c r="C176" s="7">
        <v>-110</v>
      </c>
      <c r="D176">
        <v>0</v>
      </c>
    </row>
    <row r="177" spans="2:4" x14ac:dyDescent="0.2">
      <c r="B177">
        <v>1</v>
      </c>
      <c r="C177" s="7">
        <v>-110</v>
      </c>
      <c r="D177">
        <v>1</v>
      </c>
    </row>
    <row r="178" spans="2:4" x14ac:dyDescent="0.2">
      <c r="B178">
        <v>0</v>
      </c>
      <c r="C178" s="7">
        <v>-110</v>
      </c>
      <c r="D178">
        <v>0</v>
      </c>
    </row>
    <row r="179" spans="2:4" x14ac:dyDescent="0.2">
      <c r="B179">
        <v>0</v>
      </c>
      <c r="C179" s="7">
        <v>-110</v>
      </c>
      <c r="D179">
        <v>0</v>
      </c>
    </row>
    <row r="180" spans="2:4" x14ac:dyDescent="0.2">
      <c r="B180">
        <v>0</v>
      </c>
      <c r="C180" s="7">
        <v>-110</v>
      </c>
      <c r="D180">
        <v>0</v>
      </c>
    </row>
    <row r="181" spans="2:4" x14ac:dyDescent="0.2">
      <c r="B181">
        <v>0</v>
      </c>
      <c r="C181" s="4">
        <v>-110</v>
      </c>
      <c r="D181">
        <v>0</v>
      </c>
    </row>
    <row r="182" spans="2:4" x14ac:dyDescent="0.2">
      <c r="B182">
        <v>1</v>
      </c>
      <c r="C182" s="7">
        <v>-110</v>
      </c>
      <c r="D182">
        <v>1</v>
      </c>
    </row>
    <row r="183" spans="2:4" x14ac:dyDescent="0.2">
      <c r="B183">
        <v>1</v>
      </c>
      <c r="C183" s="7">
        <v>-110</v>
      </c>
      <c r="D183">
        <v>0</v>
      </c>
    </row>
    <row r="184" spans="2:4" x14ac:dyDescent="0.2">
      <c r="B184">
        <v>1</v>
      </c>
      <c r="C184" s="4">
        <v>-105</v>
      </c>
      <c r="D184">
        <v>1</v>
      </c>
    </row>
    <row r="185" spans="2:4" x14ac:dyDescent="0.2">
      <c r="B185">
        <v>0</v>
      </c>
      <c r="C185" s="7">
        <v>-105</v>
      </c>
      <c r="D185">
        <v>0</v>
      </c>
    </row>
    <row r="186" spans="2:4" x14ac:dyDescent="0.2">
      <c r="B186">
        <v>0</v>
      </c>
      <c r="C186" s="7">
        <v>-105</v>
      </c>
      <c r="D186">
        <v>1</v>
      </c>
    </row>
    <row r="187" spans="2:4" x14ac:dyDescent="0.2">
      <c r="B187">
        <v>0</v>
      </c>
      <c r="C187" s="4">
        <v>-105</v>
      </c>
      <c r="D187">
        <v>1</v>
      </c>
    </row>
    <row r="188" spans="2:4" x14ac:dyDescent="0.2">
      <c r="B188">
        <v>1</v>
      </c>
      <c r="C188" s="4">
        <v>-105</v>
      </c>
      <c r="D188">
        <v>0</v>
      </c>
    </row>
    <row r="189" spans="2:4" x14ac:dyDescent="0.2">
      <c r="B189">
        <v>1</v>
      </c>
      <c r="C189" s="7">
        <v>-105</v>
      </c>
      <c r="D189">
        <v>0</v>
      </c>
    </row>
    <row r="190" spans="2:4" x14ac:dyDescent="0.2">
      <c r="B190">
        <v>1</v>
      </c>
      <c r="C190" s="4">
        <v>-105</v>
      </c>
      <c r="D190">
        <v>0</v>
      </c>
    </row>
    <row r="191" spans="2:4" x14ac:dyDescent="0.2">
      <c r="B191">
        <v>0</v>
      </c>
      <c r="C191" s="4">
        <v>-105</v>
      </c>
      <c r="D191">
        <v>1</v>
      </c>
    </row>
    <row r="192" spans="2:4" x14ac:dyDescent="0.2">
      <c r="B192">
        <v>0</v>
      </c>
      <c r="C192" s="7">
        <v>-105</v>
      </c>
      <c r="D192">
        <v>1</v>
      </c>
    </row>
    <row r="193" spans="2:4" x14ac:dyDescent="0.2">
      <c r="B193">
        <v>0</v>
      </c>
      <c r="C193" s="7">
        <v>100</v>
      </c>
      <c r="D193">
        <v>1</v>
      </c>
    </row>
    <row r="194" spans="2:4" x14ac:dyDescent="0.2">
      <c r="B194">
        <v>0</v>
      </c>
      <c r="C194" s="4">
        <v>100</v>
      </c>
      <c r="D194">
        <v>1</v>
      </c>
    </row>
    <row r="195" spans="2:4" x14ac:dyDescent="0.2">
      <c r="B195">
        <v>0</v>
      </c>
      <c r="C195" s="4">
        <v>100</v>
      </c>
      <c r="D195">
        <v>0</v>
      </c>
    </row>
    <row r="196" spans="2:4" x14ac:dyDescent="0.2">
      <c r="B196">
        <v>1</v>
      </c>
      <c r="C196" s="4">
        <v>100</v>
      </c>
      <c r="D196">
        <v>0</v>
      </c>
    </row>
    <row r="197" spans="2:4" x14ac:dyDescent="0.2">
      <c r="B197">
        <v>0</v>
      </c>
      <c r="C197" s="4">
        <v>100</v>
      </c>
      <c r="D197">
        <v>1</v>
      </c>
    </row>
    <row r="198" spans="2:4" x14ac:dyDescent="0.2">
      <c r="B198">
        <v>0</v>
      </c>
      <c r="C198" s="4">
        <v>100</v>
      </c>
      <c r="D198">
        <v>1</v>
      </c>
    </row>
    <row r="199" spans="2:4" x14ac:dyDescent="0.2">
      <c r="B199">
        <v>0</v>
      </c>
      <c r="C199" s="7">
        <v>100</v>
      </c>
      <c r="D199">
        <v>0</v>
      </c>
    </row>
    <row r="200" spans="2:4" x14ac:dyDescent="0.2">
      <c r="B200">
        <v>0</v>
      </c>
      <c r="C200" s="4">
        <v>105</v>
      </c>
      <c r="D200">
        <v>0</v>
      </c>
    </row>
    <row r="201" spans="2:4" x14ac:dyDescent="0.2">
      <c r="B201">
        <v>0</v>
      </c>
      <c r="C201" s="4">
        <v>105</v>
      </c>
      <c r="D201">
        <v>1</v>
      </c>
    </row>
    <row r="202" spans="2:4" x14ac:dyDescent="0.2">
      <c r="B202">
        <v>1</v>
      </c>
      <c r="C202" s="4">
        <v>105</v>
      </c>
      <c r="D202">
        <v>1</v>
      </c>
    </row>
    <row r="203" spans="2:4" x14ac:dyDescent="0.2">
      <c r="B203">
        <v>1</v>
      </c>
      <c r="C203" s="4">
        <v>105</v>
      </c>
      <c r="D203">
        <v>0</v>
      </c>
    </row>
    <row r="204" spans="2:4" x14ac:dyDescent="0.2">
      <c r="B204">
        <v>1</v>
      </c>
      <c r="C204" s="4">
        <v>110</v>
      </c>
      <c r="D204">
        <v>1</v>
      </c>
    </row>
    <row r="205" spans="2:4" x14ac:dyDescent="0.2">
      <c r="B205">
        <v>1</v>
      </c>
      <c r="C205" s="4">
        <v>110</v>
      </c>
      <c r="D205">
        <v>0</v>
      </c>
    </row>
    <row r="206" spans="2:4" x14ac:dyDescent="0.2">
      <c r="B206">
        <v>1</v>
      </c>
      <c r="C206" s="4">
        <v>110</v>
      </c>
      <c r="D206">
        <v>0</v>
      </c>
    </row>
    <row r="207" spans="2:4" x14ac:dyDescent="0.2">
      <c r="B207">
        <v>1</v>
      </c>
      <c r="C207" s="4">
        <v>110</v>
      </c>
      <c r="D207">
        <v>1</v>
      </c>
    </row>
    <row r="208" spans="2:4" x14ac:dyDescent="0.2">
      <c r="B208">
        <v>1</v>
      </c>
      <c r="C208" s="7">
        <v>110</v>
      </c>
      <c r="D208">
        <v>0</v>
      </c>
    </row>
    <row r="209" spans="2:4" x14ac:dyDescent="0.2">
      <c r="B209">
        <v>1</v>
      </c>
      <c r="C209" s="4">
        <v>110</v>
      </c>
      <c r="D209">
        <v>1</v>
      </c>
    </row>
    <row r="210" spans="2:4" x14ac:dyDescent="0.2">
      <c r="B210">
        <v>0</v>
      </c>
      <c r="C210" s="4">
        <v>115</v>
      </c>
      <c r="D210">
        <v>1</v>
      </c>
    </row>
    <row r="211" spans="2:4" x14ac:dyDescent="0.2">
      <c r="B211">
        <v>0</v>
      </c>
      <c r="C211" s="4">
        <v>115</v>
      </c>
      <c r="D211">
        <v>1</v>
      </c>
    </row>
    <row r="212" spans="2:4" x14ac:dyDescent="0.2">
      <c r="B212">
        <v>1</v>
      </c>
      <c r="C212" s="4">
        <v>115</v>
      </c>
      <c r="D212">
        <v>0</v>
      </c>
    </row>
    <row r="213" spans="2:4" x14ac:dyDescent="0.2">
      <c r="B213">
        <v>0</v>
      </c>
      <c r="C213" s="7">
        <v>115</v>
      </c>
      <c r="D213">
        <v>0</v>
      </c>
    </row>
    <row r="214" spans="2:4" x14ac:dyDescent="0.2">
      <c r="B214">
        <v>0</v>
      </c>
      <c r="C214" s="4">
        <v>120</v>
      </c>
      <c r="D214">
        <v>1</v>
      </c>
    </row>
    <row r="215" spans="2:4" x14ac:dyDescent="0.2">
      <c r="B215">
        <v>1</v>
      </c>
      <c r="C215" s="4">
        <v>120</v>
      </c>
      <c r="D215">
        <v>0</v>
      </c>
    </row>
    <row r="216" spans="2:4" x14ac:dyDescent="0.2">
      <c r="B216">
        <v>1</v>
      </c>
      <c r="C216" s="4">
        <v>120</v>
      </c>
      <c r="D216">
        <v>1</v>
      </c>
    </row>
    <row r="217" spans="2:4" x14ac:dyDescent="0.2">
      <c r="B217">
        <v>1</v>
      </c>
      <c r="C217" s="4">
        <v>120</v>
      </c>
      <c r="D217">
        <v>0</v>
      </c>
    </row>
    <row r="218" spans="2:4" x14ac:dyDescent="0.2">
      <c r="B218">
        <v>1</v>
      </c>
      <c r="C218" s="4">
        <v>125</v>
      </c>
      <c r="D218">
        <v>0</v>
      </c>
    </row>
    <row r="219" spans="2:4" x14ac:dyDescent="0.2">
      <c r="B219">
        <v>0</v>
      </c>
      <c r="C219" s="4">
        <v>125</v>
      </c>
      <c r="D219">
        <v>1</v>
      </c>
    </row>
    <row r="220" spans="2:4" x14ac:dyDescent="0.2">
      <c r="B220">
        <v>1</v>
      </c>
      <c r="C220" s="4">
        <v>130</v>
      </c>
      <c r="D220">
        <v>1</v>
      </c>
    </row>
    <row r="221" spans="2:4" x14ac:dyDescent="0.2">
      <c r="B221">
        <v>1</v>
      </c>
      <c r="C221" s="4">
        <v>135</v>
      </c>
      <c r="D221">
        <v>0</v>
      </c>
    </row>
    <row r="222" spans="2:4" x14ac:dyDescent="0.2">
      <c r="B222">
        <v>1</v>
      </c>
      <c r="C222" s="4">
        <v>135</v>
      </c>
      <c r="D222">
        <v>0</v>
      </c>
    </row>
    <row r="223" spans="2:4" x14ac:dyDescent="0.2">
      <c r="B223">
        <v>1</v>
      </c>
      <c r="C223" s="4">
        <v>140</v>
      </c>
      <c r="D223">
        <v>0</v>
      </c>
    </row>
    <row r="224" spans="2:4" x14ac:dyDescent="0.2">
      <c r="B224">
        <v>1</v>
      </c>
      <c r="C224" s="4">
        <v>140</v>
      </c>
      <c r="D224">
        <v>1</v>
      </c>
    </row>
    <row r="225" spans="2:4" x14ac:dyDescent="0.2">
      <c r="B225">
        <v>0</v>
      </c>
      <c r="C225" s="7">
        <v>150</v>
      </c>
      <c r="D225">
        <v>1</v>
      </c>
    </row>
    <row r="226" spans="2:4" x14ac:dyDescent="0.2">
      <c r="B226">
        <v>0</v>
      </c>
      <c r="C226" s="7">
        <v>150</v>
      </c>
      <c r="D226">
        <v>0</v>
      </c>
    </row>
    <row r="227" spans="2:4" x14ac:dyDescent="0.2">
      <c r="B227">
        <v>0</v>
      </c>
      <c r="C227" s="7">
        <v>150</v>
      </c>
      <c r="D227">
        <v>0</v>
      </c>
    </row>
    <row r="228" spans="2:4" x14ac:dyDescent="0.2">
      <c r="B228">
        <v>1</v>
      </c>
      <c r="C228" s="7">
        <v>155</v>
      </c>
      <c r="D228">
        <v>0</v>
      </c>
    </row>
    <row r="229" spans="2:4" x14ac:dyDescent="0.2">
      <c r="B229">
        <v>0</v>
      </c>
      <c r="C229" s="4">
        <v>155</v>
      </c>
      <c r="D229">
        <v>1</v>
      </c>
    </row>
    <row r="230" spans="2:4" x14ac:dyDescent="0.2">
      <c r="B230">
        <v>0</v>
      </c>
      <c r="C230" s="4">
        <v>160</v>
      </c>
      <c r="D230">
        <v>1</v>
      </c>
    </row>
    <row r="231" spans="2:4" x14ac:dyDescent="0.2">
      <c r="B231">
        <v>0</v>
      </c>
      <c r="C231" s="4">
        <v>160</v>
      </c>
      <c r="D231">
        <v>0</v>
      </c>
    </row>
    <row r="232" spans="2:4" x14ac:dyDescent="0.2">
      <c r="B232">
        <v>1</v>
      </c>
      <c r="C232" s="7">
        <v>170</v>
      </c>
      <c r="D232">
        <v>0</v>
      </c>
    </row>
    <row r="233" spans="2:4" x14ac:dyDescent="0.2">
      <c r="B233">
        <v>1</v>
      </c>
      <c r="C233" s="4">
        <v>175</v>
      </c>
      <c r="D233">
        <v>0</v>
      </c>
    </row>
    <row r="234" spans="2:4" x14ac:dyDescent="0.2">
      <c r="B234">
        <v>0</v>
      </c>
      <c r="C234" s="4">
        <v>175</v>
      </c>
      <c r="D234">
        <v>1</v>
      </c>
    </row>
    <row r="235" spans="2:4" x14ac:dyDescent="0.2">
      <c r="B235">
        <v>0</v>
      </c>
      <c r="C235" s="7">
        <v>175</v>
      </c>
      <c r="D235">
        <v>1</v>
      </c>
    </row>
    <row r="236" spans="2:4" x14ac:dyDescent="0.2">
      <c r="B236">
        <v>0</v>
      </c>
      <c r="C236" s="4">
        <v>180</v>
      </c>
      <c r="D236">
        <v>0</v>
      </c>
    </row>
    <row r="237" spans="2:4" x14ac:dyDescent="0.2">
      <c r="B237">
        <v>1</v>
      </c>
      <c r="C237" s="7">
        <v>180</v>
      </c>
      <c r="D237">
        <v>0</v>
      </c>
    </row>
    <row r="238" spans="2:4" x14ac:dyDescent="0.2">
      <c r="B238">
        <v>0</v>
      </c>
      <c r="C238" s="4">
        <v>180</v>
      </c>
      <c r="D238">
        <v>0</v>
      </c>
    </row>
    <row r="239" spans="2:4" x14ac:dyDescent="0.2">
      <c r="B239">
        <v>0</v>
      </c>
      <c r="C239" s="7">
        <v>210</v>
      </c>
      <c r="D239">
        <v>0</v>
      </c>
    </row>
    <row r="240" spans="2:4" x14ac:dyDescent="0.2">
      <c r="B240">
        <v>0</v>
      </c>
      <c r="C240" s="4">
        <v>220</v>
      </c>
      <c r="D240">
        <v>1</v>
      </c>
    </row>
    <row r="241" spans="2:4" x14ac:dyDescent="0.2">
      <c r="B241">
        <v>0</v>
      </c>
      <c r="C241" s="4">
        <v>220</v>
      </c>
      <c r="D24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4A36-EF40-1D42-BD16-51E5C2A50765}">
  <dimension ref="A1:D241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t="s">
        <v>81</v>
      </c>
      <c r="B1" t="s">
        <v>45</v>
      </c>
      <c r="C1" t="s">
        <v>46</v>
      </c>
      <c r="D1" t="s">
        <v>82</v>
      </c>
    </row>
    <row r="2" spans="1:4" x14ac:dyDescent="0.2">
      <c r="A2">
        <v>-500</v>
      </c>
      <c r="B2">
        <v>1</v>
      </c>
      <c r="C2">
        <v>0</v>
      </c>
      <c r="D2">
        <f>ABS(A2)/(ABS(A2)+100)</f>
        <v>0.83333333333333337</v>
      </c>
    </row>
    <row r="3" spans="1:4" x14ac:dyDescent="0.2">
      <c r="A3">
        <v>-370</v>
      </c>
      <c r="B3">
        <v>1</v>
      </c>
      <c r="C3">
        <v>0</v>
      </c>
      <c r="D3">
        <f t="shared" ref="D3:D66" si="0">ABS(A3)/(ABS(A3)+100)</f>
        <v>0.78723404255319152</v>
      </c>
    </row>
    <row r="4" spans="1:4" x14ac:dyDescent="0.2">
      <c r="A4">
        <v>-320</v>
      </c>
      <c r="B4">
        <v>1</v>
      </c>
      <c r="C4">
        <v>1</v>
      </c>
      <c r="D4">
        <f t="shared" si="0"/>
        <v>0.76190476190476186</v>
      </c>
    </row>
    <row r="5" spans="1:4" x14ac:dyDescent="0.2">
      <c r="A5">
        <v>-320</v>
      </c>
      <c r="B5">
        <v>1</v>
      </c>
      <c r="C5">
        <v>1</v>
      </c>
      <c r="D5">
        <f t="shared" si="0"/>
        <v>0.76190476190476186</v>
      </c>
    </row>
    <row r="6" spans="1:4" x14ac:dyDescent="0.2">
      <c r="A6">
        <v>-310</v>
      </c>
      <c r="B6">
        <v>0</v>
      </c>
      <c r="C6">
        <v>0</v>
      </c>
      <c r="D6">
        <f t="shared" si="0"/>
        <v>0.75609756097560976</v>
      </c>
    </row>
    <row r="7" spans="1:4" x14ac:dyDescent="0.2">
      <c r="A7">
        <v>-300</v>
      </c>
      <c r="B7">
        <v>1</v>
      </c>
      <c r="C7">
        <v>1</v>
      </c>
      <c r="D7">
        <f t="shared" si="0"/>
        <v>0.75</v>
      </c>
    </row>
    <row r="8" spans="1:4" x14ac:dyDescent="0.2">
      <c r="A8">
        <v>-300</v>
      </c>
      <c r="B8">
        <v>1</v>
      </c>
      <c r="C8">
        <v>0</v>
      </c>
      <c r="D8">
        <f t="shared" si="0"/>
        <v>0.75</v>
      </c>
    </row>
    <row r="9" spans="1:4" x14ac:dyDescent="0.2">
      <c r="A9">
        <v>-280</v>
      </c>
      <c r="B9">
        <v>1</v>
      </c>
      <c r="C9">
        <v>1</v>
      </c>
      <c r="D9">
        <f t="shared" si="0"/>
        <v>0.73684210526315785</v>
      </c>
    </row>
    <row r="10" spans="1:4" x14ac:dyDescent="0.2">
      <c r="A10">
        <v>-280</v>
      </c>
      <c r="B10">
        <v>1</v>
      </c>
      <c r="C10">
        <v>1</v>
      </c>
      <c r="D10">
        <f t="shared" si="0"/>
        <v>0.73684210526315785</v>
      </c>
    </row>
    <row r="11" spans="1:4" x14ac:dyDescent="0.2">
      <c r="A11">
        <v>-275</v>
      </c>
      <c r="B11">
        <v>1</v>
      </c>
      <c r="C11">
        <v>1</v>
      </c>
      <c r="D11">
        <f t="shared" si="0"/>
        <v>0.73333333333333328</v>
      </c>
    </row>
    <row r="12" spans="1:4" x14ac:dyDescent="0.2">
      <c r="A12">
        <v>-250</v>
      </c>
      <c r="B12">
        <v>1</v>
      </c>
      <c r="C12">
        <v>1</v>
      </c>
      <c r="D12">
        <f t="shared" si="0"/>
        <v>0.7142857142857143</v>
      </c>
    </row>
    <row r="13" spans="1:4" x14ac:dyDescent="0.2">
      <c r="A13">
        <v>-250</v>
      </c>
      <c r="B13">
        <v>1</v>
      </c>
      <c r="C13">
        <v>0</v>
      </c>
      <c r="D13">
        <f t="shared" si="0"/>
        <v>0.7142857142857143</v>
      </c>
    </row>
    <row r="14" spans="1:4" x14ac:dyDescent="0.2">
      <c r="A14">
        <v>-245</v>
      </c>
      <c r="B14">
        <v>1</v>
      </c>
      <c r="C14">
        <v>0</v>
      </c>
      <c r="D14">
        <f t="shared" si="0"/>
        <v>0.71014492753623193</v>
      </c>
    </row>
    <row r="15" spans="1:4" x14ac:dyDescent="0.2">
      <c r="A15">
        <v>-245</v>
      </c>
      <c r="B15">
        <v>1</v>
      </c>
      <c r="C15">
        <v>1</v>
      </c>
      <c r="D15">
        <f t="shared" si="0"/>
        <v>0.71014492753623193</v>
      </c>
    </row>
    <row r="16" spans="1:4" x14ac:dyDescent="0.2">
      <c r="A16">
        <v>-240</v>
      </c>
      <c r="B16">
        <v>1</v>
      </c>
      <c r="C16">
        <v>0</v>
      </c>
      <c r="D16">
        <f t="shared" si="0"/>
        <v>0.70588235294117652</v>
      </c>
    </row>
    <row r="17" spans="1:4" x14ac:dyDescent="0.2">
      <c r="A17">
        <v>-230</v>
      </c>
      <c r="B17">
        <v>0</v>
      </c>
      <c r="C17">
        <v>0</v>
      </c>
      <c r="D17">
        <f t="shared" si="0"/>
        <v>0.69696969696969702</v>
      </c>
    </row>
    <row r="18" spans="1:4" x14ac:dyDescent="0.2">
      <c r="A18">
        <v>-230</v>
      </c>
      <c r="B18">
        <v>0</v>
      </c>
      <c r="C18">
        <v>1</v>
      </c>
      <c r="D18">
        <f t="shared" si="0"/>
        <v>0.69696969696969702</v>
      </c>
    </row>
    <row r="19" spans="1:4" x14ac:dyDescent="0.2">
      <c r="A19">
        <v>-230</v>
      </c>
      <c r="B19">
        <v>1</v>
      </c>
      <c r="C19">
        <v>1</v>
      </c>
      <c r="D19">
        <f t="shared" si="0"/>
        <v>0.69696969696969702</v>
      </c>
    </row>
    <row r="20" spans="1:4" x14ac:dyDescent="0.2">
      <c r="A20">
        <v>-220</v>
      </c>
      <c r="B20">
        <v>1</v>
      </c>
      <c r="C20">
        <v>0</v>
      </c>
      <c r="D20">
        <f t="shared" si="0"/>
        <v>0.6875</v>
      </c>
    </row>
    <row r="21" spans="1:4" x14ac:dyDescent="0.2">
      <c r="A21">
        <v>-220</v>
      </c>
      <c r="B21">
        <v>1</v>
      </c>
      <c r="C21">
        <v>0</v>
      </c>
      <c r="D21">
        <f t="shared" si="0"/>
        <v>0.6875</v>
      </c>
    </row>
    <row r="22" spans="1:4" x14ac:dyDescent="0.2">
      <c r="A22">
        <v>-220</v>
      </c>
      <c r="B22">
        <v>0</v>
      </c>
      <c r="C22">
        <v>1</v>
      </c>
      <c r="D22">
        <f t="shared" si="0"/>
        <v>0.6875</v>
      </c>
    </row>
    <row r="23" spans="1:4" x14ac:dyDescent="0.2">
      <c r="A23">
        <v>-220</v>
      </c>
      <c r="B23">
        <v>1</v>
      </c>
      <c r="C23">
        <v>0</v>
      </c>
      <c r="D23">
        <f t="shared" si="0"/>
        <v>0.6875</v>
      </c>
    </row>
    <row r="24" spans="1:4" x14ac:dyDescent="0.2">
      <c r="A24">
        <v>-220</v>
      </c>
      <c r="B24">
        <v>0</v>
      </c>
      <c r="C24">
        <v>0</v>
      </c>
      <c r="D24">
        <f t="shared" si="0"/>
        <v>0.6875</v>
      </c>
    </row>
    <row r="25" spans="1:4" x14ac:dyDescent="0.2">
      <c r="A25">
        <v>-210</v>
      </c>
      <c r="B25">
        <v>1</v>
      </c>
      <c r="C25">
        <v>1</v>
      </c>
      <c r="D25">
        <f t="shared" si="0"/>
        <v>0.67741935483870963</v>
      </c>
    </row>
    <row r="26" spans="1:4" x14ac:dyDescent="0.2">
      <c r="A26">
        <v>-210</v>
      </c>
      <c r="B26">
        <v>1</v>
      </c>
      <c r="C26">
        <v>1</v>
      </c>
      <c r="D26">
        <f t="shared" si="0"/>
        <v>0.67741935483870963</v>
      </c>
    </row>
    <row r="27" spans="1:4" x14ac:dyDescent="0.2">
      <c r="A27">
        <v>-210</v>
      </c>
      <c r="B27">
        <v>0</v>
      </c>
      <c r="C27">
        <v>0</v>
      </c>
      <c r="D27">
        <f t="shared" si="0"/>
        <v>0.67741935483870963</v>
      </c>
    </row>
    <row r="28" spans="1:4" x14ac:dyDescent="0.2">
      <c r="A28">
        <v>-210</v>
      </c>
      <c r="B28">
        <v>1</v>
      </c>
      <c r="C28">
        <v>0</v>
      </c>
      <c r="D28">
        <f t="shared" si="0"/>
        <v>0.67741935483870963</v>
      </c>
    </row>
    <row r="29" spans="1:4" x14ac:dyDescent="0.2">
      <c r="A29">
        <v>-200</v>
      </c>
      <c r="B29">
        <v>0</v>
      </c>
      <c r="C29">
        <v>1</v>
      </c>
      <c r="D29">
        <f t="shared" si="0"/>
        <v>0.66666666666666663</v>
      </c>
    </row>
    <row r="30" spans="1:4" x14ac:dyDescent="0.2">
      <c r="A30">
        <v>-200</v>
      </c>
      <c r="B30">
        <v>1</v>
      </c>
      <c r="C30">
        <v>1</v>
      </c>
      <c r="D30">
        <f t="shared" si="0"/>
        <v>0.66666666666666663</v>
      </c>
    </row>
    <row r="31" spans="1:4" x14ac:dyDescent="0.2">
      <c r="A31">
        <v>-200</v>
      </c>
      <c r="B31">
        <v>1</v>
      </c>
      <c r="C31">
        <v>1</v>
      </c>
      <c r="D31">
        <f t="shared" si="0"/>
        <v>0.66666666666666663</v>
      </c>
    </row>
    <row r="32" spans="1:4" x14ac:dyDescent="0.2">
      <c r="A32">
        <v>-200</v>
      </c>
      <c r="B32">
        <v>1</v>
      </c>
      <c r="C32">
        <v>0</v>
      </c>
      <c r="D32">
        <f t="shared" si="0"/>
        <v>0.66666666666666663</v>
      </c>
    </row>
    <row r="33" spans="1:4" x14ac:dyDescent="0.2">
      <c r="A33">
        <v>-200</v>
      </c>
      <c r="B33">
        <v>1</v>
      </c>
      <c r="C33">
        <v>1</v>
      </c>
      <c r="D33">
        <f t="shared" si="0"/>
        <v>0.66666666666666663</v>
      </c>
    </row>
    <row r="34" spans="1:4" x14ac:dyDescent="0.2">
      <c r="A34">
        <v>-200</v>
      </c>
      <c r="B34">
        <v>0</v>
      </c>
      <c r="C34">
        <v>1</v>
      </c>
      <c r="D34">
        <f t="shared" si="0"/>
        <v>0.66666666666666663</v>
      </c>
    </row>
    <row r="35" spans="1:4" x14ac:dyDescent="0.2">
      <c r="A35">
        <v>-200</v>
      </c>
      <c r="B35">
        <v>1</v>
      </c>
      <c r="C35">
        <v>0</v>
      </c>
      <c r="D35">
        <f t="shared" si="0"/>
        <v>0.66666666666666663</v>
      </c>
    </row>
    <row r="36" spans="1:4" x14ac:dyDescent="0.2">
      <c r="A36">
        <v>-190</v>
      </c>
      <c r="B36">
        <v>1</v>
      </c>
      <c r="C36">
        <v>1</v>
      </c>
      <c r="D36">
        <f t="shared" si="0"/>
        <v>0.65517241379310343</v>
      </c>
    </row>
    <row r="37" spans="1:4" x14ac:dyDescent="0.2">
      <c r="A37">
        <v>-190</v>
      </c>
      <c r="B37">
        <v>0</v>
      </c>
      <c r="C37">
        <v>0</v>
      </c>
      <c r="D37">
        <f t="shared" si="0"/>
        <v>0.65517241379310343</v>
      </c>
    </row>
    <row r="38" spans="1:4" x14ac:dyDescent="0.2">
      <c r="A38">
        <v>-190</v>
      </c>
      <c r="B38">
        <v>1</v>
      </c>
      <c r="C38">
        <v>1</v>
      </c>
      <c r="D38">
        <f t="shared" si="0"/>
        <v>0.65517241379310343</v>
      </c>
    </row>
    <row r="39" spans="1:4" x14ac:dyDescent="0.2">
      <c r="A39">
        <v>-190</v>
      </c>
      <c r="B39">
        <v>0</v>
      </c>
      <c r="C39">
        <v>0</v>
      </c>
      <c r="D39">
        <f t="shared" si="0"/>
        <v>0.65517241379310343</v>
      </c>
    </row>
    <row r="40" spans="1:4" x14ac:dyDescent="0.2">
      <c r="A40">
        <v>-185</v>
      </c>
      <c r="B40">
        <v>0</v>
      </c>
      <c r="C40">
        <v>0</v>
      </c>
      <c r="D40">
        <f t="shared" si="0"/>
        <v>0.64912280701754388</v>
      </c>
    </row>
    <row r="41" spans="1:4" x14ac:dyDescent="0.2">
      <c r="A41">
        <v>-180</v>
      </c>
      <c r="B41">
        <v>0</v>
      </c>
      <c r="C41">
        <v>1</v>
      </c>
      <c r="D41">
        <f t="shared" si="0"/>
        <v>0.6428571428571429</v>
      </c>
    </row>
    <row r="42" spans="1:4" x14ac:dyDescent="0.2">
      <c r="A42">
        <v>-180</v>
      </c>
      <c r="B42">
        <v>1</v>
      </c>
      <c r="C42">
        <v>0</v>
      </c>
      <c r="D42">
        <f t="shared" si="0"/>
        <v>0.6428571428571429</v>
      </c>
    </row>
    <row r="43" spans="1:4" x14ac:dyDescent="0.2">
      <c r="A43">
        <v>-180</v>
      </c>
      <c r="B43">
        <v>1</v>
      </c>
      <c r="C43">
        <v>1</v>
      </c>
      <c r="D43">
        <f t="shared" si="0"/>
        <v>0.6428571428571429</v>
      </c>
    </row>
    <row r="44" spans="1:4" x14ac:dyDescent="0.2">
      <c r="A44">
        <v>-180</v>
      </c>
      <c r="B44">
        <v>1</v>
      </c>
      <c r="C44">
        <v>0</v>
      </c>
      <c r="D44">
        <f t="shared" si="0"/>
        <v>0.6428571428571429</v>
      </c>
    </row>
    <row r="45" spans="1:4" x14ac:dyDescent="0.2">
      <c r="A45">
        <v>-180</v>
      </c>
      <c r="B45">
        <v>1</v>
      </c>
      <c r="C45">
        <v>0</v>
      </c>
      <c r="D45">
        <f t="shared" si="0"/>
        <v>0.6428571428571429</v>
      </c>
    </row>
    <row r="46" spans="1:4" x14ac:dyDescent="0.2">
      <c r="A46">
        <v>-180</v>
      </c>
      <c r="B46">
        <v>1</v>
      </c>
      <c r="C46">
        <v>1</v>
      </c>
      <c r="D46">
        <f t="shared" si="0"/>
        <v>0.6428571428571429</v>
      </c>
    </row>
    <row r="47" spans="1:4" x14ac:dyDescent="0.2">
      <c r="A47">
        <v>-175</v>
      </c>
      <c r="B47">
        <v>0</v>
      </c>
      <c r="C47">
        <v>1</v>
      </c>
      <c r="D47">
        <f t="shared" si="0"/>
        <v>0.63636363636363635</v>
      </c>
    </row>
    <row r="48" spans="1:4" x14ac:dyDescent="0.2">
      <c r="A48">
        <v>-175</v>
      </c>
      <c r="B48">
        <v>0</v>
      </c>
      <c r="C48">
        <v>1</v>
      </c>
      <c r="D48">
        <f t="shared" si="0"/>
        <v>0.63636363636363635</v>
      </c>
    </row>
    <row r="49" spans="1:4" x14ac:dyDescent="0.2">
      <c r="A49">
        <v>-175</v>
      </c>
      <c r="B49">
        <v>1</v>
      </c>
      <c r="C49">
        <v>1</v>
      </c>
      <c r="D49">
        <f t="shared" si="0"/>
        <v>0.63636363636363635</v>
      </c>
    </row>
    <row r="50" spans="1:4" x14ac:dyDescent="0.2">
      <c r="A50">
        <v>-175</v>
      </c>
      <c r="B50">
        <v>1</v>
      </c>
      <c r="C50">
        <v>0</v>
      </c>
      <c r="D50">
        <f t="shared" si="0"/>
        <v>0.63636363636363635</v>
      </c>
    </row>
    <row r="51" spans="1:4" x14ac:dyDescent="0.2">
      <c r="A51">
        <v>-175</v>
      </c>
      <c r="B51">
        <v>0</v>
      </c>
      <c r="C51">
        <v>1</v>
      </c>
      <c r="D51">
        <f t="shared" si="0"/>
        <v>0.63636363636363635</v>
      </c>
    </row>
    <row r="52" spans="1:4" x14ac:dyDescent="0.2">
      <c r="A52">
        <v>-175</v>
      </c>
      <c r="B52">
        <v>1</v>
      </c>
      <c r="C52">
        <v>0</v>
      </c>
      <c r="D52">
        <f t="shared" si="0"/>
        <v>0.63636363636363635</v>
      </c>
    </row>
    <row r="53" spans="1:4" x14ac:dyDescent="0.2">
      <c r="A53">
        <v>-175</v>
      </c>
      <c r="B53">
        <v>1</v>
      </c>
      <c r="C53">
        <v>0</v>
      </c>
      <c r="D53">
        <f t="shared" si="0"/>
        <v>0.63636363636363635</v>
      </c>
    </row>
    <row r="54" spans="1:4" x14ac:dyDescent="0.2">
      <c r="A54">
        <v>-175</v>
      </c>
      <c r="B54">
        <v>1</v>
      </c>
      <c r="C54">
        <v>0</v>
      </c>
      <c r="D54">
        <f t="shared" si="0"/>
        <v>0.63636363636363635</v>
      </c>
    </row>
    <row r="55" spans="1:4" x14ac:dyDescent="0.2">
      <c r="A55">
        <v>-175</v>
      </c>
      <c r="B55">
        <v>0</v>
      </c>
      <c r="C55">
        <v>0</v>
      </c>
      <c r="D55">
        <f t="shared" si="0"/>
        <v>0.63636363636363635</v>
      </c>
    </row>
    <row r="56" spans="1:4" x14ac:dyDescent="0.2">
      <c r="A56">
        <v>-175</v>
      </c>
      <c r="B56">
        <v>1</v>
      </c>
      <c r="C56">
        <v>0</v>
      </c>
      <c r="D56">
        <f t="shared" si="0"/>
        <v>0.63636363636363635</v>
      </c>
    </row>
    <row r="57" spans="1:4" x14ac:dyDescent="0.2">
      <c r="A57">
        <v>-170</v>
      </c>
      <c r="B57">
        <v>1</v>
      </c>
      <c r="C57">
        <v>1</v>
      </c>
      <c r="D57">
        <f t="shared" si="0"/>
        <v>0.62962962962962965</v>
      </c>
    </row>
    <row r="58" spans="1:4" x14ac:dyDescent="0.2">
      <c r="A58">
        <v>-170</v>
      </c>
      <c r="B58">
        <v>1</v>
      </c>
      <c r="C58">
        <v>0</v>
      </c>
      <c r="D58">
        <f t="shared" si="0"/>
        <v>0.62962962962962965</v>
      </c>
    </row>
    <row r="59" spans="1:4" x14ac:dyDescent="0.2">
      <c r="A59">
        <v>-170</v>
      </c>
      <c r="B59">
        <v>1</v>
      </c>
      <c r="C59">
        <v>1</v>
      </c>
      <c r="D59">
        <f t="shared" si="0"/>
        <v>0.62962962962962965</v>
      </c>
    </row>
    <row r="60" spans="1:4" x14ac:dyDescent="0.2">
      <c r="A60">
        <v>-170</v>
      </c>
      <c r="B60">
        <v>0</v>
      </c>
      <c r="C60">
        <v>1</v>
      </c>
      <c r="D60">
        <f t="shared" si="0"/>
        <v>0.62962962962962965</v>
      </c>
    </row>
    <row r="61" spans="1:4" x14ac:dyDescent="0.2">
      <c r="A61">
        <v>-170</v>
      </c>
      <c r="B61">
        <v>1</v>
      </c>
      <c r="C61">
        <v>0</v>
      </c>
      <c r="D61">
        <f t="shared" si="0"/>
        <v>0.62962962962962965</v>
      </c>
    </row>
    <row r="62" spans="1:4" x14ac:dyDescent="0.2">
      <c r="A62">
        <v>-170</v>
      </c>
      <c r="B62">
        <v>0</v>
      </c>
      <c r="C62">
        <v>1</v>
      </c>
      <c r="D62">
        <f t="shared" si="0"/>
        <v>0.62962962962962965</v>
      </c>
    </row>
    <row r="63" spans="1:4" x14ac:dyDescent="0.2">
      <c r="A63">
        <v>-170</v>
      </c>
      <c r="B63">
        <v>0</v>
      </c>
      <c r="C63">
        <v>0</v>
      </c>
      <c r="D63">
        <f t="shared" si="0"/>
        <v>0.62962962962962965</v>
      </c>
    </row>
    <row r="64" spans="1:4" x14ac:dyDescent="0.2">
      <c r="A64">
        <v>-165</v>
      </c>
      <c r="B64">
        <v>1</v>
      </c>
      <c r="C64">
        <v>1</v>
      </c>
      <c r="D64">
        <f t="shared" si="0"/>
        <v>0.62264150943396224</v>
      </c>
    </row>
    <row r="65" spans="1:4" x14ac:dyDescent="0.2">
      <c r="A65">
        <v>-165</v>
      </c>
      <c r="B65">
        <v>0</v>
      </c>
      <c r="C65">
        <v>0</v>
      </c>
      <c r="D65">
        <f t="shared" si="0"/>
        <v>0.62264150943396224</v>
      </c>
    </row>
    <row r="66" spans="1:4" x14ac:dyDescent="0.2">
      <c r="A66">
        <v>-165</v>
      </c>
      <c r="B66">
        <v>0</v>
      </c>
      <c r="C66">
        <v>0</v>
      </c>
      <c r="D66">
        <f t="shared" si="0"/>
        <v>0.62264150943396224</v>
      </c>
    </row>
    <row r="67" spans="1:4" x14ac:dyDescent="0.2">
      <c r="A67">
        <v>-165</v>
      </c>
      <c r="B67">
        <v>1</v>
      </c>
      <c r="C67">
        <v>0</v>
      </c>
      <c r="D67">
        <f t="shared" ref="D67:D130" si="1">ABS(A67)/(ABS(A67)+100)</f>
        <v>0.62264150943396224</v>
      </c>
    </row>
    <row r="68" spans="1:4" x14ac:dyDescent="0.2">
      <c r="A68">
        <v>-160</v>
      </c>
      <c r="B68">
        <v>0</v>
      </c>
      <c r="C68">
        <v>0</v>
      </c>
      <c r="D68">
        <f t="shared" si="1"/>
        <v>0.61538461538461542</v>
      </c>
    </row>
    <row r="69" spans="1:4" x14ac:dyDescent="0.2">
      <c r="A69">
        <v>-160</v>
      </c>
      <c r="B69">
        <v>1</v>
      </c>
      <c r="C69">
        <v>0</v>
      </c>
      <c r="D69">
        <f t="shared" si="1"/>
        <v>0.61538461538461542</v>
      </c>
    </row>
    <row r="70" spans="1:4" x14ac:dyDescent="0.2">
      <c r="A70">
        <v>-160</v>
      </c>
      <c r="B70">
        <v>1</v>
      </c>
      <c r="C70">
        <v>0</v>
      </c>
      <c r="D70">
        <f t="shared" si="1"/>
        <v>0.61538461538461542</v>
      </c>
    </row>
    <row r="71" spans="1:4" x14ac:dyDescent="0.2">
      <c r="A71">
        <v>-160</v>
      </c>
      <c r="B71">
        <v>1</v>
      </c>
      <c r="C71">
        <v>0</v>
      </c>
      <c r="D71">
        <f t="shared" si="1"/>
        <v>0.61538461538461542</v>
      </c>
    </row>
    <row r="72" spans="1:4" x14ac:dyDescent="0.2">
      <c r="A72">
        <v>-160</v>
      </c>
      <c r="B72">
        <v>0</v>
      </c>
      <c r="C72">
        <v>1</v>
      </c>
      <c r="D72">
        <f t="shared" si="1"/>
        <v>0.61538461538461542</v>
      </c>
    </row>
    <row r="73" spans="1:4" x14ac:dyDescent="0.2">
      <c r="A73">
        <v>-160</v>
      </c>
      <c r="B73">
        <v>0</v>
      </c>
      <c r="C73">
        <v>1</v>
      </c>
      <c r="D73">
        <f t="shared" si="1"/>
        <v>0.61538461538461542</v>
      </c>
    </row>
    <row r="74" spans="1:4" x14ac:dyDescent="0.2">
      <c r="A74">
        <v>-160</v>
      </c>
      <c r="B74">
        <v>1</v>
      </c>
      <c r="C74">
        <v>0</v>
      </c>
      <c r="D74">
        <f t="shared" si="1"/>
        <v>0.61538461538461542</v>
      </c>
    </row>
    <row r="75" spans="1:4" x14ac:dyDescent="0.2">
      <c r="A75">
        <v>-160</v>
      </c>
      <c r="B75">
        <v>1</v>
      </c>
      <c r="C75">
        <v>1</v>
      </c>
      <c r="D75">
        <f t="shared" si="1"/>
        <v>0.61538461538461542</v>
      </c>
    </row>
    <row r="76" spans="1:4" x14ac:dyDescent="0.2">
      <c r="A76">
        <v>-160</v>
      </c>
      <c r="B76">
        <v>1</v>
      </c>
      <c r="C76">
        <v>1</v>
      </c>
      <c r="D76">
        <f t="shared" si="1"/>
        <v>0.61538461538461542</v>
      </c>
    </row>
    <row r="77" spans="1:4" x14ac:dyDescent="0.2">
      <c r="A77">
        <v>-155</v>
      </c>
      <c r="B77">
        <v>0</v>
      </c>
      <c r="C77">
        <v>1</v>
      </c>
      <c r="D77">
        <f t="shared" si="1"/>
        <v>0.60784313725490191</v>
      </c>
    </row>
    <row r="78" spans="1:4" x14ac:dyDescent="0.2">
      <c r="A78">
        <v>-155</v>
      </c>
      <c r="B78">
        <v>1</v>
      </c>
      <c r="C78">
        <v>0</v>
      </c>
      <c r="D78">
        <f t="shared" si="1"/>
        <v>0.60784313725490191</v>
      </c>
    </row>
    <row r="79" spans="1:4" x14ac:dyDescent="0.2">
      <c r="A79">
        <v>-155</v>
      </c>
      <c r="B79">
        <v>1</v>
      </c>
      <c r="C79">
        <v>1</v>
      </c>
      <c r="D79">
        <f t="shared" si="1"/>
        <v>0.60784313725490191</v>
      </c>
    </row>
    <row r="80" spans="1:4" x14ac:dyDescent="0.2">
      <c r="A80">
        <v>-155</v>
      </c>
      <c r="B80">
        <v>1</v>
      </c>
      <c r="C80">
        <v>0</v>
      </c>
      <c r="D80">
        <f t="shared" si="1"/>
        <v>0.60784313725490191</v>
      </c>
    </row>
    <row r="81" spans="1:4" x14ac:dyDescent="0.2">
      <c r="A81">
        <v>-155</v>
      </c>
      <c r="B81">
        <v>1</v>
      </c>
      <c r="C81">
        <v>1</v>
      </c>
      <c r="D81">
        <f t="shared" si="1"/>
        <v>0.60784313725490191</v>
      </c>
    </row>
    <row r="82" spans="1:4" x14ac:dyDescent="0.2">
      <c r="A82">
        <v>-155</v>
      </c>
      <c r="B82">
        <v>0</v>
      </c>
      <c r="C82">
        <v>1</v>
      </c>
      <c r="D82">
        <f t="shared" si="1"/>
        <v>0.60784313725490191</v>
      </c>
    </row>
    <row r="83" spans="1:4" x14ac:dyDescent="0.2">
      <c r="A83">
        <v>-155</v>
      </c>
      <c r="B83">
        <v>1</v>
      </c>
      <c r="C83">
        <v>0</v>
      </c>
      <c r="D83">
        <f t="shared" si="1"/>
        <v>0.60784313725490191</v>
      </c>
    </row>
    <row r="84" spans="1:4" x14ac:dyDescent="0.2">
      <c r="A84">
        <v>-155</v>
      </c>
      <c r="B84">
        <v>0</v>
      </c>
      <c r="C84">
        <v>1</v>
      </c>
      <c r="D84">
        <f t="shared" si="1"/>
        <v>0.60784313725490191</v>
      </c>
    </row>
    <row r="85" spans="1:4" x14ac:dyDescent="0.2">
      <c r="A85">
        <v>-155</v>
      </c>
      <c r="B85">
        <v>1</v>
      </c>
      <c r="C85">
        <v>1</v>
      </c>
      <c r="D85">
        <f t="shared" si="1"/>
        <v>0.60784313725490191</v>
      </c>
    </row>
    <row r="86" spans="1:4" x14ac:dyDescent="0.2">
      <c r="A86">
        <v>-155</v>
      </c>
      <c r="B86">
        <v>0</v>
      </c>
      <c r="C86">
        <v>0</v>
      </c>
      <c r="D86">
        <f t="shared" si="1"/>
        <v>0.60784313725490191</v>
      </c>
    </row>
    <row r="87" spans="1:4" x14ac:dyDescent="0.2">
      <c r="A87">
        <v>-155</v>
      </c>
      <c r="B87">
        <v>1</v>
      </c>
      <c r="C87">
        <v>1</v>
      </c>
      <c r="D87">
        <f t="shared" si="1"/>
        <v>0.60784313725490191</v>
      </c>
    </row>
    <row r="88" spans="1:4" x14ac:dyDescent="0.2">
      <c r="A88">
        <v>-155</v>
      </c>
      <c r="B88">
        <v>1</v>
      </c>
      <c r="C88">
        <v>0</v>
      </c>
      <c r="D88">
        <f t="shared" si="1"/>
        <v>0.60784313725490191</v>
      </c>
    </row>
    <row r="89" spans="1:4" x14ac:dyDescent="0.2">
      <c r="A89">
        <v>-155</v>
      </c>
      <c r="B89">
        <v>0</v>
      </c>
      <c r="C89">
        <v>0</v>
      </c>
      <c r="D89">
        <f t="shared" si="1"/>
        <v>0.60784313725490191</v>
      </c>
    </row>
    <row r="90" spans="1:4" x14ac:dyDescent="0.2">
      <c r="A90">
        <v>-155</v>
      </c>
      <c r="B90">
        <v>0</v>
      </c>
      <c r="C90">
        <v>0</v>
      </c>
      <c r="D90">
        <f t="shared" si="1"/>
        <v>0.60784313725490191</v>
      </c>
    </row>
    <row r="91" spans="1:4" x14ac:dyDescent="0.2">
      <c r="A91">
        <v>-155</v>
      </c>
      <c r="B91">
        <v>0</v>
      </c>
      <c r="C91">
        <v>1</v>
      </c>
      <c r="D91">
        <f t="shared" si="1"/>
        <v>0.60784313725490191</v>
      </c>
    </row>
    <row r="92" spans="1:4" x14ac:dyDescent="0.2">
      <c r="A92">
        <v>-150</v>
      </c>
      <c r="B92">
        <v>0</v>
      </c>
      <c r="C92">
        <v>1</v>
      </c>
      <c r="D92">
        <f t="shared" si="1"/>
        <v>0.6</v>
      </c>
    </row>
    <row r="93" spans="1:4" x14ac:dyDescent="0.2">
      <c r="A93">
        <v>-150</v>
      </c>
      <c r="B93">
        <v>0</v>
      </c>
      <c r="C93">
        <v>0</v>
      </c>
      <c r="D93">
        <f t="shared" si="1"/>
        <v>0.6</v>
      </c>
    </row>
    <row r="94" spans="1:4" x14ac:dyDescent="0.2">
      <c r="A94">
        <v>-150</v>
      </c>
      <c r="B94">
        <v>1</v>
      </c>
      <c r="C94">
        <v>0</v>
      </c>
      <c r="D94">
        <f t="shared" si="1"/>
        <v>0.6</v>
      </c>
    </row>
    <row r="95" spans="1:4" x14ac:dyDescent="0.2">
      <c r="A95">
        <v>-150</v>
      </c>
      <c r="B95">
        <v>1</v>
      </c>
      <c r="C95">
        <v>0</v>
      </c>
      <c r="D95">
        <f t="shared" si="1"/>
        <v>0.6</v>
      </c>
    </row>
    <row r="96" spans="1:4" x14ac:dyDescent="0.2">
      <c r="A96">
        <v>-145</v>
      </c>
      <c r="B96">
        <v>0</v>
      </c>
      <c r="C96">
        <v>1</v>
      </c>
      <c r="D96">
        <f t="shared" si="1"/>
        <v>0.59183673469387754</v>
      </c>
    </row>
    <row r="97" spans="1:4" x14ac:dyDescent="0.2">
      <c r="A97">
        <v>-145</v>
      </c>
      <c r="B97">
        <v>0</v>
      </c>
      <c r="C97">
        <v>0</v>
      </c>
      <c r="D97">
        <f t="shared" si="1"/>
        <v>0.59183673469387754</v>
      </c>
    </row>
    <row r="98" spans="1:4" x14ac:dyDescent="0.2">
      <c r="A98">
        <v>-145</v>
      </c>
      <c r="B98">
        <v>0</v>
      </c>
      <c r="C98">
        <v>0</v>
      </c>
      <c r="D98">
        <f t="shared" si="1"/>
        <v>0.59183673469387754</v>
      </c>
    </row>
    <row r="99" spans="1:4" x14ac:dyDescent="0.2">
      <c r="A99">
        <v>-145</v>
      </c>
      <c r="B99">
        <v>1</v>
      </c>
      <c r="C99">
        <v>0</v>
      </c>
      <c r="D99">
        <f t="shared" si="1"/>
        <v>0.59183673469387754</v>
      </c>
    </row>
    <row r="100" spans="1:4" x14ac:dyDescent="0.2">
      <c r="A100">
        <v>-145</v>
      </c>
      <c r="B100">
        <v>0</v>
      </c>
      <c r="C100">
        <v>0</v>
      </c>
      <c r="D100">
        <f t="shared" si="1"/>
        <v>0.59183673469387754</v>
      </c>
    </row>
    <row r="101" spans="1:4" x14ac:dyDescent="0.2">
      <c r="A101">
        <v>-145</v>
      </c>
      <c r="B101">
        <v>0</v>
      </c>
      <c r="C101">
        <v>1</v>
      </c>
      <c r="D101">
        <f t="shared" si="1"/>
        <v>0.59183673469387754</v>
      </c>
    </row>
    <row r="102" spans="1:4" x14ac:dyDescent="0.2">
      <c r="A102">
        <v>-145</v>
      </c>
      <c r="B102">
        <v>0</v>
      </c>
      <c r="C102">
        <v>1</v>
      </c>
      <c r="D102">
        <f t="shared" si="1"/>
        <v>0.59183673469387754</v>
      </c>
    </row>
    <row r="103" spans="1:4" x14ac:dyDescent="0.2">
      <c r="A103">
        <v>-145</v>
      </c>
      <c r="B103">
        <v>0</v>
      </c>
      <c r="C103">
        <v>1</v>
      </c>
      <c r="D103">
        <f t="shared" si="1"/>
        <v>0.59183673469387754</v>
      </c>
    </row>
    <row r="104" spans="1:4" x14ac:dyDescent="0.2">
      <c r="A104">
        <v>-140</v>
      </c>
      <c r="B104">
        <v>1</v>
      </c>
      <c r="C104">
        <v>0</v>
      </c>
      <c r="D104">
        <f t="shared" si="1"/>
        <v>0.58333333333333337</v>
      </c>
    </row>
    <row r="105" spans="1:4" x14ac:dyDescent="0.2">
      <c r="A105">
        <v>-140</v>
      </c>
      <c r="B105">
        <v>1</v>
      </c>
      <c r="C105">
        <v>1</v>
      </c>
      <c r="D105">
        <f t="shared" si="1"/>
        <v>0.58333333333333337</v>
      </c>
    </row>
    <row r="106" spans="1:4" x14ac:dyDescent="0.2">
      <c r="A106">
        <v>-140</v>
      </c>
      <c r="B106">
        <v>1</v>
      </c>
      <c r="C106">
        <v>1</v>
      </c>
      <c r="D106">
        <f t="shared" si="1"/>
        <v>0.58333333333333337</v>
      </c>
    </row>
    <row r="107" spans="1:4" x14ac:dyDescent="0.2">
      <c r="A107">
        <v>-140</v>
      </c>
      <c r="B107">
        <v>0</v>
      </c>
      <c r="C107">
        <v>0</v>
      </c>
      <c r="D107">
        <f t="shared" si="1"/>
        <v>0.58333333333333337</v>
      </c>
    </row>
    <row r="108" spans="1:4" x14ac:dyDescent="0.2">
      <c r="A108">
        <v>-140</v>
      </c>
      <c r="B108">
        <v>0</v>
      </c>
      <c r="C108">
        <v>1</v>
      </c>
      <c r="D108">
        <f t="shared" si="1"/>
        <v>0.58333333333333337</v>
      </c>
    </row>
    <row r="109" spans="1:4" x14ac:dyDescent="0.2">
      <c r="A109">
        <v>-140</v>
      </c>
      <c r="B109">
        <v>1</v>
      </c>
      <c r="C109">
        <v>1</v>
      </c>
      <c r="D109">
        <f t="shared" si="1"/>
        <v>0.58333333333333337</v>
      </c>
    </row>
    <row r="110" spans="1:4" x14ac:dyDescent="0.2">
      <c r="A110">
        <v>-140</v>
      </c>
      <c r="B110">
        <v>0</v>
      </c>
      <c r="C110">
        <v>0</v>
      </c>
      <c r="D110">
        <f t="shared" si="1"/>
        <v>0.58333333333333337</v>
      </c>
    </row>
    <row r="111" spans="1:4" x14ac:dyDescent="0.2">
      <c r="A111">
        <v>-140</v>
      </c>
      <c r="B111">
        <v>0</v>
      </c>
      <c r="C111">
        <v>0</v>
      </c>
      <c r="D111">
        <f t="shared" si="1"/>
        <v>0.58333333333333337</v>
      </c>
    </row>
    <row r="112" spans="1:4" x14ac:dyDescent="0.2">
      <c r="A112">
        <v>-140</v>
      </c>
      <c r="B112">
        <v>0</v>
      </c>
      <c r="C112">
        <v>1</v>
      </c>
      <c r="D112">
        <f t="shared" si="1"/>
        <v>0.58333333333333337</v>
      </c>
    </row>
    <row r="113" spans="1:4" x14ac:dyDescent="0.2">
      <c r="A113">
        <v>-140</v>
      </c>
      <c r="B113">
        <v>0</v>
      </c>
      <c r="C113">
        <v>1</v>
      </c>
      <c r="D113">
        <f t="shared" si="1"/>
        <v>0.58333333333333337</v>
      </c>
    </row>
    <row r="114" spans="1:4" x14ac:dyDescent="0.2">
      <c r="A114">
        <v>-140</v>
      </c>
      <c r="B114">
        <v>0</v>
      </c>
      <c r="C114">
        <v>0</v>
      </c>
      <c r="D114">
        <f t="shared" si="1"/>
        <v>0.58333333333333337</v>
      </c>
    </row>
    <row r="115" spans="1:4" x14ac:dyDescent="0.2">
      <c r="A115">
        <v>-140</v>
      </c>
      <c r="B115">
        <v>1</v>
      </c>
      <c r="C115">
        <v>1</v>
      </c>
      <c r="D115">
        <f t="shared" si="1"/>
        <v>0.58333333333333337</v>
      </c>
    </row>
    <row r="116" spans="1:4" x14ac:dyDescent="0.2">
      <c r="A116">
        <v>-135</v>
      </c>
      <c r="B116">
        <v>1</v>
      </c>
      <c r="C116">
        <v>1</v>
      </c>
      <c r="D116">
        <f t="shared" si="1"/>
        <v>0.57446808510638303</v>
      </c>
    </row>
    <row r="117" spans="1:4" x14ac:dyDescent="0.2">
      <c r="A117">
        <v>-135</v>
      </c>
      <c r="B117">
        <v>1</v>
      </c>
      <c r="C117">
        <v>0</v>
      </c>
      <c r="D117">
        <f t="shared" si="1"/>
        <v>0.57446808510638303</v>
      </c>
    </row>
    <row r="118" spans="1:4" x14ac:dyDescent="0.2">
      <c r="A118">
        <v>-135</v>
      </c>
      <c r="B118">
        <v>1</v>
      </c>
      <c r="C118">
        <v>0</v>
      </c>
      <c r="D118">
        <f t="shared" si="1"/>
        <v>0.57446808510638303</v>
      </c>
    </row>
    <row r="119" spans="1:4" x14ac:dyDescent="0.2">
      <c r="A119">
        <v>-135</v>
      </c>
      <c r="B119">
        <v>1</v>
      </c>
      <c r="C119">
        <v>0</v>
      </c>
      <c r="D119">
        <f t="shared" si="1"/>
        <v>0.57446808510638303</v>
      </c>
    </row>
    <row r="120" spans="1:4" x14ac:dyDescent="0.2">
      <c r="A120">
        <v>-135</v>
      </c>
      <c r="B120">
        <v>1</v>
      </c>
      <c r="C120">
        <v>0</v>
      </c>
      <c r="D120">
        <f t="shared" si="1"/>
        <v>0.57446808510638303</v>
      </c>
    </row>
    <row r="121" spans="1:4" x14ac:dyDescent="0.2">
      <c r="A121">
        <v>-135</v>
      </c>
      <c r="B121">
        <v>0</v>
      </c>
      <c r="C121">
        <v>0</v>
      </c>
      <c r="D121">
        <f t="shared" si="1"/>
        <v>0.57446808510638303</v>
      </c>
    </row>
    <row r="122" spans="1:4" x14ac:dyDescent="0.2">
      <c r="A122">
        <v>-135</v>
      </c>
      <c r="B122">
        <v>1</v>
      </c>
      <c r="C122">
        <v>1</v>
      </c>
      <c r="D122">
        <f t="shared" si="1"/>
        <v>0.57446808510638303</v>
      </c>
    </row>
    <row r="123" spans="1:4" x14ac:dyDescent="0.2">
      <c r="A123">
        <v>-135</v>
      </c>
      <c r="B123">
        <v>0</v>
      </c>
      <c r="C123">
        <v>1</v>
      </c>
      <c r="D123">
        <f t="shared" si="1"/>
        <v>0.57446808510638303</v>
      </c>
    </row>
    <row r="124" spans="1:4" x14ac:dyDescent="0.2">
      <c r="A124">
        <v>-135</v>
      </c>
      <c r="B124">
        <v>0</v>
      </c>
      <c r="C124">
        <v>1</v>
      </c>
      <c r="D124">
        <f t="shared" si="1"/>
        <v>0.57446808510638303</v>
      </c>
    </row>
    <row r="125" spans="1:4" x14ac:dyDescent="0.2">
      <c r="A125">
        <v>-135</v>
      </c>
      <c r="B125">
        <v>1</v>
      </c>
      <c r="C125">
        <v>1</v>
      </c>
      <c r="D125">
        <f t="shared" si="1"/>
        <v>0.57446808510638303</v>
      </c>
    </row>
    <row r="126" spans="1:4" x14ac:dyDescent="0.2">
      <c r="A126">
        <v>-135</v>
      </c>
      <c r="B126">
        <v>1</v>
      </c>
      <c r="C126">
        <v>0</v>
      </c>
      <c r="D126">
        <f t="shared" si="1"/>
        <v>0.57446808510638303</v>
      </c>
    </row>
    <row r="127" spans="1:4" x14ac:dyDescent="0.2">
      <c r="A127">
        <v>-135</v>
      </c>
      <c r="B127">
        <v>0</v>
      </c>
      <c r="C127">
        <v>0</v>
      </c>
      <c r="D127">
        <f t="shared" si="1"/>
        <v>0.57446808510638303</v>
      </c>
    </row>
    <row r="128" spans="1:4" x14ac:dyDescent="0.2">
      <c r="A128">
        <v>-135</v>
      </c>
      <c r="B128">
        <v>1</v>
      </c>
      <c r="C128">
        <v>0</v>
      </c>
      <c r="D128">
        <f t="shared" si="1"/>
        <v>0.57446808510638303</v>
      </c>
    </row>
    <row r="129" spans="1:4" x14ac:dyDescent="0.2">
      <c r="A129">
        <v>-135</v>
      </c>
      <c r="B129">
        <v>0</v>
      </c>
      <c r="C129">
        <v>1</v>
      </c>
      <c r="D129">
        <f t="shared" si="1"/>
        <v>0.57446808510638303</v>
      </c>
    </row>
    <row r="130" spans="1:4" x14ac:dyDescent="0.2">
      <c r="A130">
        <v>-135</v>
      </c>
      <c r="B130">
        <v>0</v>
      </c>
      <c r="C130">
        <v>0</v>
      </c>
      <c r="D130">
        <f t="shared" si="1"/>
        <v>0.57446808510638303</v>
      </c>
    </row>
    <row r="131" spans="1:4" x14ac:dyDescent="0.2">
      <c r="A131">
        <v>-130</v>
      </c>
      <c r="B131">
        <v>1</v>
      </c>
      <c r="C131">
        <v>0</v>
      </c>
      <c r="D131">
        <f t="shared" ref="D131:D194" si="2">ABS(A131)/(ABS(A131)+100)</f>
        <v>0.56521739130434778</v>
      </c>
    </row>
    <row r="132" spans="1:4" x14ac:dyDescent="0.2">
      <c r="A132">
        <v>-130</v>
      </c>
      <c r="B132">
        <v>1</v>
      </c>
      <c r="C132">
        <v>0</v>
      </c>
      <c r="D132">
        <f t="shared" si="2"/>
        <v>0.56521739130434778</v>
      </c>
    </row>
    <row r="133" spans="1:4" x14ac:dyDescent="0.2">
      <c r="A133">
        <v>-130</v>
      </c>
      <c r="B133">
        <v>0</v>
      </c>
      <c r="C133">
        <v>0</v>
      </c>
      <c r="D133">
        <f t="shared" si="2"/>
        <v>0.56521739130434778</v>
      </c>
    </row>
    <row r="134" spans="1:4" x14ac:dyDescent="0.2">
      <c r="A134">
        <v>-130</v>
      </c>
      <c r="B134">
        <v>0</v>
      </c>
      <c r="C134">
        <v>1</v>
      </c>
      <c r="D134">
        <f t="shared" si="2"/>
        <v>0.56521739130434778</v>
      </c>
    </row>
    <row r="135" spans="1:4" x14ac:dyDescent="0.2">
      <c r="A135">
        <v>-130</v>
      </c>
      <c r="B135">
        <v>0</v>
      </c>
      <c r="C135">
        <v>0</v>
      </c>
      <c r="D135">
        <f t="shared" si="2"/>
        <v>0.56521739130434778</v>
      </c>
    </row>
    <row r="136" spans="1:4" x14ac:dyDescent="0.2">
      <c r="A136">
        <v>-130</v>
      </c>
      <c r="B136">
        <v>0</v>
      </c>
      <c r="C136">
        <v>0</v>
      </c>
      <c r="D136">
        <f t="shared" si="2"/>
        <v>0.56521739130434778</v>
      </c>
    </row>
    <row r="137" spans="1:4" x14ac:dyDescent="0.2">
      <c r="A137">
        <v>-130</v>
      </c>
      <c r="B137">
        <v>0</v>
      </c>
      <c r="C137">
        <v>0</v>
      </c>
      <c r="D137">
        <f t="shared" si="2"/>
        <v>0.56521739130434778</v>
      </c>
    </row>
    <row r="138" spans="1:4" x14ac:dyDescent="0.2">
      <c r="A138">
        <v>-130</v>
      </c>
      <c r="B138">
        <v>0</v>
      </c>
      <c r="C138">
        <v>0</v>
      </c>
      <c r="D138">
        <f t="shared" si="2"/>
        <v>0.56521739130434778</v>
      </c>
    </row>
    <row r="139" spans="1:4" x14ac:dyDescent="0.2">
      <c r="A139">
        <v>-130</v>
      </c>
      <c r="B139">
        <v>1</v>
      </c>
      <c r="C139">
        <v>1</v>
      </c>
      <c r="D139">
        <f t="shared" si="2"/>
        <v>0.56521739130434778</v>
      </c>
    </row>
    <row r="140" spans="1:4" x14ac:dyDescent="0.2">
      <c r="A140">
        <v>-130</v>
      </c>
      <c r="B140">
        <v>1</v>
      </c>
      <c r="C140">
        <v>1</v>
      </c>
      <c r="D140">
        <f t="shared" si="2"/>
        <v>0.56521739130434778</v>
      </c>
    </row>
    <row r="141" spans="1:4" x14ac:dyDescent="0.2">
      <c r="A141">
        <v>-130</v>
      </c>
      <c r="B141">
        <v>1</v>
      </c>
      <c r="C141">
        <v>0</v>
      </c>
      <c r="D141">
        <f t="shared" si="2"/>
        <v>0.56521739130434778</v>
      </c>
    </row>
    <row r="142" spans="1:4" x14ac:dyDescent="0.2">
      <c r="A142">
        <v>-125</v>
      </c>
      <c r="B142">
        <v>0</v>
      </c>
      <c r="C142">
        <v>0</v>
      </c>
      <c r="D142">
        <f t="shared" si="2"/>
        <v>0.55555555555555558</v>
      </c>
    </row>
    <row r="143" spans="1:4" x14ac:dyDescent="0.2">
      <c r="A143">
        <v>-125</v>
      </c>
      <c r="B143">
        <v>0</v>
      </c>
      <c r="C143">
        <v>0</v>
      </c>
      <c r="D143">
        <f t="shared" si="2"/>
        <v>0.55555555555555558</v>
      </c>
    </row>
    <row r="144" spans="1:4" x14ac:dyDescent="0.2">
      <c r="A144">
        <v>-125</v>
      </c>
      <c r="B144">
        <v>1</v>
      </c>
      <c r="C144">
        <v>1</v>
      </c>
      <c r="D144">
        <f t="shared" si="2"/>
        <v>0.55555555555555558</v>
      </c>
    </row>
    <row r="145" spans="1:4" x14ac:dyDescent="0.2">
      <c r="A145">
        <v>-125</v>
      </c>
      <c r="B145">
        <v>0</v>
      </c>
      <c r="C145">
        <v>0</v>
      </c>
      <c r="D145">
        <f t="shared" si="2"/>
        <v>0.55555555555555558</v>
      </c>
    </row>
    <row r="146" spans="1:4" x14ac:dyDescent="0.2">
      <c r="A146">
        <v>-125</v>
      </c>
      <c r="B146">
        <v>0</v>
      </c>
      <c r="C146">
        <v>0</v>
      </c>
      <c r="D146">
        <f t="shared" si="2"/>
        <v>0.55555555555555558</v>
      </c>
    </row>
    <row r="147" spans="1:4" x14ac:dyDescent="0.2">
      <c r="A147">
        <v>-125</v>
      </c>
      <c r="B147">
        <v>1</v>
      </c>
      <c r="C147">
        <v>1</v>
      </c>
      <c r="D147">
        <f t="shared" si="2"/>
        <v>0.55555555555555558</v>
      </c>
    </row>
    <row r="148" spans="1:4" x14ac:dyDescent="0.2">
      <c r="A148">
        <v>-125</v>
      </c>
      <c r="B148">
        <v>0</v>
      </c>
      <c r="C148">
        <v>0</v>
      </c>
      <c r="D148">
        <f t="shared" si="2"/>
        <v>0.55555555555555558</v>
      </c>
    </row>
    <row r="149" spans="1:4" x14ac:dyDescent="0.2">
      <c r="A149">
        <v>-125</v>
      </c>
      <c r="B149">
        <v>1</v>
      </c>
      <c r="C149">
        <v>0</v>
      </c>
      <c r="D149">
        <f t="shared" si="2"/>
        <v>0.55555555555555558</v>
      </c>
    </row>
    <row r="150" spans="1:4" x14ac:dyDescent="0.2">
      <c r="A150">
        <v>-125</v>
      </c>
      <c r="B150">
        <v>1</v>
      </c>
      <c r="C150">
        <v>1</v>
      </c>
      <c r="D150">
        <f t="shared" si="2"/>
        <v>0.55555555555555558</v>
      </c>
    </row>
    <row r="151" spans="1:4" x14ac:dyDescent="0.2">
      <c r="A151">
        <v>-125</v>
      </c>
      <c r="B151">
        <v>0</v>
      </c>
      <c r="C151">
        <v>1</v>
      </c>
      <c r="D151">
        <f t="shared" si="2"/>
        <v>0.55555555555555558</v>
      </c>
    </row>
    <row r="152" spans="1:4" x14ac:dyDescent="0.2">
      <c r="A152">
        <v>-125</v>
      </c>
      <c r="B152">
        <v>1</v>
      </c>
      <c r="C152">
        <v>0</v>
      </c>
      <c r="D152">
        <f t="shared" si="2"/>
        <v>0.55555555555555558</v>
      </c>
    </row>
    <row r="153" spans="1:4" x14ac:dyDescent="0.2">
      <c r="A153">
        <v>-120</v>
      </c>
      <c r="B153">
        <v>1</v>
      </c>
      <c r="C153">
        <v>0</v>
      </c>
      <c r="D153">
        <f t="shared" si="2"/>
        <v>0.54545454545454541</v>
      </c>
    </row>
    <row r="154" spans="1:4" x14ac:dyDescent="0.2">
      <c r="A154">
        <v>-120</v>
      </c>
      <c r="B154">
        <v>1</v>
      </c>
      <c r="C154">
        <v>1</v>
      </c>
      <c r="D154">
        <f t="shared" si="2"/>
        <v>0.54545454545454541</v>
      </c>
    </row>
    <row r="155" spans="1:4" x14ac:dyDescent="0.2">
      <c r="A155">
        <v>-120</v>
      </c>
      <c r="B155">
        <v>1</v>
      </c>
      <c r="C155">
        <v>1</v>
      </c>
      <c r="D155">
        <f t="shared" si="2"/>
        <v>0.54545454545454541</v>
      </c>
    </row>
    <row r="156" spans="1:4" x14ac:dyDescent="0.2">
      <c r="A156">
        <v>-120</v>
      </c>
      <c r="B156">
        <v>1</v>
      </c>
      <c r="C156">
        <v>1</v>
      </c>
      <c r="D156">
        <f t="shared" si="2"/>
        <v>0.54545454545454541</v>
      </c>
    </row>
    <row r="157" spans="1:4" x14ac:dyDescent="0.2">
      <c r="A157">
        <v>-120</v>
      </c>
      <c r="B157">
        <v>1</v>
      </c>
      <c r="C157">
        <v>0</v>
      </c>
      <c r="D157">
        <f t="shared" si="2"/>
        <v>0.54545454545454541</v>
      </c>
    </row>
    <row r="158" spans="1:4" x14ac:dyDescent="0.2">
      <c r="A158">
        <v>-120</v>
      </c>
      <c r="B158">
        <v>0</v>
      </c>
      <c r="C158">
        <v>1</v>
      </c>
      <c r="D158">
        <f t="shared" si="2"/>
        <v>0.54545454545454541</v>
      </c>
    </row>
    <row r="159" spans="1:4" x14ac:dyDescent="0.2">
      <c r="A159">
        <v>-120</v>
      </c>
      <c r="B159">
        <v>0</v>
      </c>
      <c r="C159">
        <v>1</v>
      </c>
      <c r="D159">
        <f t="shared" si="2"/>
        <v>0.54545454545454541</v>
      </c>
    </row>
    <row r="160" spans="1:4" x14ac:dyDescent="0.2">
      <c r="A160">
        <v>-115</v>
      </c>
      <c r="B160">
        <v>1</v>
      </c>
      <c r="C160">
        <v>0</v>
      </c>
      <c r="D160">
        <f t="shared" si="2"/>
        <v>0.53488372093023251</v>
      </c>
    </row>
    <row r="161" spans="1:4" x14ac:dyDescent="0.2">
      <c r="A161">
        <v>-115</v>
      </c>
      <c r="B161">
        <v>0</v>
      </c>
      <c r="C161">
        <v>1</v>
      </c>
      <c r="D161">
        <f t="shared" si="2"/>
        <v>0.53488372093023251</v>
      </c>
    </row>
    <row r="162" spans="1:4" x14ac:dyDescent="0.2">
      <c r="A162">
        <v>-115</v>
      </c>
      <c r="B162">
        <v>0</v>
      </c>
      <c r="C162">
        <v>1</v>
      </c>
      <c r="D162">
        <f t="shared" si="2"/>
        <v>0.53488372093023251</v>
      </c>
    </row>
    <row r="163" spans="1:4" x14ac:dyDescent="0.2">
      <c r="A163">
        <v>-115</v>
      </c>
      <c r="B163">
        <v>0</v>
      </c>
      <c r="C163">
        <v>0</v>
      </c>
      <c r="D163">
        <f t="shared" si="2"/>
        <v>0.53488372093023251</v>
      </c>
    </row>
    <row r="164" spans="1:4" x14ac:dyDescent="0.2">
      <c r="A164">
        <v>-115</v>
      </c>
      <c r="B164">
        <v>0</v>
      </c>
      <c r="C164">
        <v>0</v>
      </c>
      <c r="D164">
        <f t="shared" si="2"/>
        <v>0.53488372093023251</v>
      </c>
    </row>
    <row r="165" spans="1:4" x14ac:dyDescent="0.2">
      <c r="A165">
        <v>-115</v>
      </c>
      <c r="B165">
        <v>1</v>
      </c>
      <c r="C165">
        <v>1</v>
      </c>
      <c r="D165">
        <f t="shared" si="2"/>
        <v>0.53488372093023251</v>
      </c>
    </row>
    <row r="166" spans="1:4" x14ac:dyDescent="0.2">
      <c r="A166">
        <v>-115</v>
      </c>
      <c r="B166">
        <v>0</v>
      </c>
      <c r="C166">
        <v>0</v>
      </c>
      <c r="D166">
        <f t="shared" si="2"/>
        <v>0.53488372093023251</v>
      </c>
    </row>
    <row r="167" spans="1:4" x14ac:dyDescent="0.2">
      <c r="A167">
        <v>-115</v>
      </c>
      <c r="B167">
        <v>0</v>
      </c>
      <c r="C167">
        <v>0</v>
      </c>
      <c r="D167">
        <f t="shared" si="2"/>
        <v>0.53488372093023251</v>
      </c>
    </row>
    <row r="168" spans="1:4" x14ac:dyDescent="0.2">
      <c r="A168">
        <v>-115</v>
      </c>
      <c r="B168">
        <v>1</v>
      </c>
      <c r="C168">
        <v>1</v>
      </c>
      <c r="D168">
        <f t="shared" si="2"/>
        <v>0.53488372093023251</v>
      </c>
    </row>
    <row r="169" spans="1:4" x14ac:dyDescent="0.2">
      <c r="A169">
        <v>-115</v>
      </c>
      <c r="B169">
        <v>1</v>
      </c>
      <c r="C169">
        <v>0</v>
      </c>
      <c r="D169">
        <f t="shared" si="2"/>
        <v>0.53488372093023251</v>
      </c>
    </row>
    <row r="170" spans="1:4" x14ac:dyDescent="0.2">
      <c r="A170">
        <v>-110</v>
      </c>
      <c r="B170">
        <v>0</v>
      </c>
      <c r="C170">
        <v>0</v>
      </c>
      <c r="D170">
        <f t="shared" si="2"/>
        <v>0.52380952380952384</v>
      </c>
    </row>
    <row r="171" spans="1:4" x14ac:dyDescent="0.2">
      <c r="A171">
        <v>-110</v>
      </c>
      <c r="B171">
        <v>1</v>
      </c>
      <c r="C171">
        <v>0</v>
      </c>
      <c r="D171">
        <f t="shared" si="2"/>
        <v>0.52380952380952384</v>
      </c>
    </row>
    <row r="172" spans="1:4" x14ac:dyDescent="0.2">
      <c r="A172">
        <v>-110</v>
      </c>
      <c r="B172">
        <v>0</v>
      </c>
      <c r="C172">
        <v>0</v>
      </c>
      <c r="D172">
        <f t="shared" si="2"/>
        <v>0.52380952380952384</v>
      </c>
    </row>
    <row r="173" spans="1:4" x14ac:dyDescent="0.2">
      <c r="A173">
        <v>-110</v>
      </c>
      <c r="B173">
        <v>1</v>
      </c>
      <c r="C173">
        <v>1</v>
      </c>
      <c r="D173">
        <f t="shared" si="2"/>
        <v>0.52380952380952384</v>
      </c>
    </row>
    <row r="174" spans="1:4" x14ac:dyDescent="0.2">
      <c r="A174">
        <v>-110</v>
      </c>
      <c r="B174">
        <v>1</v>
      </c>
      <c r="C174">
        <v>1</v>
      </c>
      <c r="D174">
        <f t="shared" si="2"/>
        <v>0.52380952380952384</v>
      </c>
    </row>
    <row r="175" spans="1:4" x14ac:dyDescent="0.2">
      <c r="A175">
        <v>-110</v>
      </c>
      <c r="B175">
        <v>0</v>
      </c>
      <c r="C175">
        <v>1</v>
      </c>
      <c r="D175">
        <f t="shared" si="2"/>
        <v>0.52380952380952384</v>
      </c>
    </row>
    <row r="176" spans="1:4" x14ac:dyDescent="0.2">
      <c r="A176">
        <v>-110</v>
      </c>
      <c r="B176">
        <v>0</v>
      </c>
      <c r="C176">
        <v>0</v>
      </c>
      <c r="D176">
        <f t="shared" si="2"/>
        <v>0.52380952380952384</v>
      </c>
    </row>
    <row r="177" spans="1:4" x14ac:dyDescent="0.2">
      <c r="A177">
        <v>-110</v>
      </c>
      <c r="B177">
        <v>1</v>
      </c>
      <c r="C177">
        <v>1</v>
      </c>
      <c r="D177">
        <f t="shared" si="2"/>
        <v>0.52380952380952384</v>
      </c>
    </row>
    <row r="178" spans="1:4" x14ac:dyDescent="0.2">
      <c r="A178">
        <v>-110</v>
      </c>
      <c r="B178">
        <v>0</v>
      </c>
      <c r="C178">
        <v>0</v>
      </c>
      <c r="D178">
        <f t="shared" si="2"/>
        <v>0.52380952380952384</v>
      </c>
    </row>
    <row r="179" spans="1:4" x14ac:dyDescent="0.2">
      <c r="A179">
        <v>-110</v>
      </c>
      <c r="B179">
        <v>0</v>
      </c>
      <c r="C179">
        <v>0</v>
      </c>
      <c r="D179">
        <f t="shared" si="2"/>
        <v>0.52380952380952384</v>
      </c>
    </row>
    <row r="180" spans="1:4" x14ac:dyDescent="0.2">
      <c r="A180">
        <v>-110</v>
      </c>
      <c r="B180">
        <v>0</v>
      </c>
      <c r="C180">
        <v>0</v>
      </c>
      <c r="D180">
        <f t="shared" si="2"/>
        <v>0.52380952380952384</v>
      </c>
    </row>
    <row r="181" spans="1:4" x14ac:dyDescent="0.2">
      <c r="A181">
        <v>-110</v>
      </c>
      <c r="B181">
        <v>0</v>
      </c>
      <c r="C181">
        <v>0</v>
      </c>
      <c r="D181">
        <f t="shared" si="2"/>
        <v>0.52380952380952384</v>
      </c>
    </row>
    <row r="182" spans="1:4" x14ac:dyDescent="0.2">
      <c r="A182">
        <v>-110</v>
      </c>
      <c r="B182">
        <v>1</v>
      </c>
      <c r="C182">
        <v>1</v>
      </c>
      <c r="D182">
        <f t="shared" si="2"/>
        <v>0.52380952380952384</v>
      </c>
    </row>
    <row r="183" spans="1:4" x14ac:dyDescent="0.2">
      <c r="A183">
        <v>-110</v>
      </c>
      <c r="B183">
        <v>1</v>
      </c>
      <c r="C183">
        <v>0</v>
      </c>
      <c r="D183">
        <f t="shared" si="2"/>
        <v>0.52380952380952384</v>
      </c>
    </row>
    <row r="184" spans="1:4" x14ac:dyDescent="0.2">
      <c r="A184">
        <v>-105</v>
      </c>
      <c r="B184">
        <v>1</v>
      </c>
      <c r="C184">
        <v>1</v>
      </c>
      <c r="D184">
        <f t="shared" si="2"/>
        <v>0.51219512195121952</v>
      </c>
    </row>
    <row r="185" spans="1:4" x14ac:dyDescent="0.2">
      <c r="A185">
        <v>-105</v>
      </c>
      <c r="B185">
        <v>0</v>
      </c>
      <c r="C185">
        <v>0</v>
      </c>
      <c r="D185">
        <f t="shared" si="2"/>
        <v>0.51219512195121952</v>
      </c>
    </row>
    <row r="186" spans="1:4" x14ac:dyDescent="0.2">
      <c r="A186">
        <v>-105</v>
      </c>
      <c r="B186">
        <v>0</v>
      </c>
      <c r="C186">
        <v>1</v>
      </c>
      <c r="D186">
        <f t="shared" si="2"/>
        <v>0.51219512195121952</v>
      </c>
    </row>
    <row r="187" spans="1:4" x14ac:dyDescent="0.2">
      <c r="A187">
        <v>-105</v>
      </c>
      <c r="B187">
        <v>0</v>
      </c>
      <c r="C187">
        <v>1</v>
      </c>
      <c r="D187">
        <f t="shared" si="2"/>
        <v>0.51219512195121952</v>
      </c>
    </row>
    <row r="188" spans="1:4" x14ac:dyDescent="0.2">
      <c r="A188">
        <v>-105</v>
      </c>
      <c r="B188">
        <v>1</v>
      </c>
      <c r="C188">
        <v>0</v>
      </c>
      <c r="D188">
        <f t="shared" si="2"/>
        <v>0.51219512195121952</v>
      </c>
    </row>
    <row r="189" spans="1:4" x14ac:dyDescent="0.2">
      <c r="A189">
        <v>-105</v>
      </c>
      <c r="B189">
        <v>1</v>
      </c>
      <c r="C189">
        <v>0</v>
      </c>
      <c r="D189">
        <f t="shared" si="2"/>
        <v>0.51219512195121952</v>
      </c>
    </row>
    <row r="190" spans="1:4" x14ac:dyDescent="0.2">
      <c r="A190">
        <v>-105</v>
      </c>
      <c r="B190">
        <v>1</v>
      </c>
      <c r="C190">
        <v>0</v>
      </c>
      <c r="D190">
        <f t="shared" si="2"/>
        <v>0.51219512195121952</v>
      </c>
    </row>
    <row r="191" spans="1:4" x14ac:dyDescent="0.2">
      <c r="A191">
        <v>-105</v>
      </c>
      <c r="B191">
        <v>0</v>
      </c>
      <c r="C191">
        <v>1</v>
      </c>
      <c r="D191">
        <f t="shared" si="2"/>
        <v>0.51219512195121952</v>
      </c>
    </row>
    <row r="192" spans="1:4" x14ac:dyDescent="0.2">
      <c r="A192">
        <v>-105</v>
      </c>
      <c r="B192">
        <v>0</v>
      </c>
      <c r="C192">
        <v>1</v>
      </c>
      <c r="D192">
        <f t="shared" si="2"/>
        <v>0.51219512195121952</v>
      </c>
    </row>
    <row r="193" spans="1:4" x14ac:dyDescent="0.2">
      <c r="A193">
        <v>100</v>
      </c>
      <c r="B193">
        <v>0</v>
      </c>
      <c r="C193">
        <v>1</v>
      </c>
      <c r="D193">
        <f>100/(A193+100)</f>
        <v>0.5</v>
      </c>
    </row>
    <row r="194" spans="1:4" x14ac:dyDescent="0.2">
      <c r="A194">
        <v>100</v>
      </c>
      <c r="B194">
        <v>0</v>
      </c>
      <c r="C194">
        <v>1</v>
      </c>
      <c r="D194">
        <f t="shared" ref="D194:D241" si="3">100/(A194+100)</f>
        <v>0.5</v>
      </c>
    </row>
    <row r="195" spans="1:4" x14ac:dyDescent="0.2">
      <c r="A195">
        <v>100</v>
      </c>
      <c r="B195">
        <v>0</v>
      </c>
      <c r="C195">
        <v>0</v>
      </c>
      <c r="D195">
        <f t="shared" si="3"/>
        <v>0.5</v>
      </c>
    </row>
    <row r="196" spans="1:4" x14ac:dyDescent="0.2">
      <c r="A196">
        <v>100</v>
      </c>
      <c r="B196">
        <v>1</v>
      </c>
      <c r="C196">
        <v>0</v>
      </c>
      <c r="D196">
        <f t="shared" si="3"/>
        <v>0.5</v>
      </c>
    </row>
    <row r="197" spans="1:4" x14ac:dyDescent="0.2">
      <c r="A197">
        <v>100</v>
      </c>
      <c r="B197">
        <v>0</v>
      </c>
      <c r="C197">
        <v>1</v>
      </c>
      <c r="D197">
        <f t="shared" si="3"/>
        <v>0.5</v>
      </c>
    </row>
    <row r="198" spans="1:4" x14ac:dyDescent="0.2">
      <c r="A198">
        <v>100</v>
      </c>
      <c r="B198">
        <v>0</v>
      </c>
      <c r="C198">
        <v>1</v>
      </c>
      <c r="D198">
        <f t="shared" si="3"/>
        <v>0.5</v>
      </c>
    </row>
    <row r="199" spans="1:4" x14ac:dyDescent="0.2">
      <c r="A199">
        <v>100</v>
      </c>
      <c r="B199">
        <v>0</v>
      </c>
      <c r="C199">
        <v>0</v>
      </c>
      <c r="D199">
        <f t="shared" si="3"/>
        <v>0.5</v>
      </c>
    </row>
    <row r="200" spans="1:4" x14ac:dyDescent="0.2">
      <c r="A200">
        <v>105</v>
      </c>
      <c r="B200">
        <v>0</v>
      </c>
      <c r="C200">
        <v>0</v>
      </c>
      <c r="D200">
        <f t="shared" si="3"/>
        <v>0.48780487804878048</v>
      </c>
    </row>
    <row r="201" spans="1:4" x14ac:dyDescent="0.2">
      <c r="A201">
        <v>105</v>
      </c>
      <c r="B201">
        <v>0</v>
      </c>
      <c r="C201">
        <v>1</v>
      </c>
      <c r="D201">
        <f t="shared" si="3"/>
        <v>0.48780487804878048</v>
      </c>
    </row>
    <row r="202" spans="1:4" x14ac:dyDescent="0.2">
      <c r="A202">
        <v>105</v>
      </c>
      <c r="B202">
        <v>1</v>
      </c>
      <c r="C202">
        <v>1</v>
      </c>
      <c r="D202">
        <f t="shared" si="3"/>
        <v>0.48780487804878048</v>
      </c>
    </row>
    <row r="203" spans="1:4" x14ac:dyDescent="0.2">
      <c r="A203">
        <v>105</v>
      </c>
      <c r="B203">
        <v>1</v>
      </c>
      <c r="C203">
        <v>0</v>
      </c>
      <c r="D203">
        <f t="shared" si="3"/>
        <v>0.48780487804878048</v>
      </c>
    </row>
    <row r="204" spans="1:4" x14ac:dyDescent="0.2">
      <c r="A204">
        <v>110</v>
      </c>
      <c r="B204">
        <v>1</v>
      </c>
      <c r="C204">
        <v>1</v>
      </c>
      <c r="D204">
        <f t="shared" si="3"/>
        <v>0.47619047619047616</v>
      </c>
    </row>
    <row r="205" spans="1:4" x14ac:dyDescent="0.2">
      <c r="A205">
        <v>110</v>
      </c>
      <c r="B205">
        <v>1</v>
      </c>
      <c r="C205">
        <v>0</v>
      </c>
      <c r="D205">
        <f t="shared" si="3"/>
        <v>0.47619047619047616</v>
      </c>
    </row>
    <row r="206" spans="1:4" x14ac:dyDescent="0.2">
      <c r="A206">
        <v>110</v>
      </c>
      <c r="B206">
        <v>1</v>
      </c>
      <c r="C206">
        <v>0</v>
      </c>
      <c r="D206">
        <f t="shared" si="3"/>
        <v>0.47619047619047616</v>
      </c>
    </row>
    <row r="207" spans="1:4" x14ac:dyDescent="0.2">
      <c r="A207">
        <v>110</v>
      </c>
      <c r="B207">
        <v>1</v>
      </c>
      <c r="C207">
        <v>1</v>
      </c>
      <c r="D207">
        <f t="shared" si="3"/>
        <v>0.47619047619047616</v>
      </c>
    </row>
    <row r="208" spans="1:4" x14ac:dyDescent="0.2">
      <c r="A208">
        <v>110</v>
      </c>
      <c r="B208">
        <v>1</v>
      </c>
      <c r="C208">
        <v>0</v>
      </c>
      <c r="D208">
        <f t="shared" si="3"/>
        <v>0.47619047619047616</v>
      </c>
    </row>
    <row r="209" spans="1:4" x14ac:dyDescent="0.2">
      <c r="A209">
        <v>110</v>
      </c>
      <c r="B209">
        <v>1</v>
      </c>
      <c r="C209">
        <v>1</v>
      </c>
      <c r="D209">
        <f t="shared" si="3"/>
        <v>0.47619047619047616</v>
      </c>
    </row>
    <row r="210" spans="1:4" x14ac:dyDescent="0.2">
      <c r="A210">
        <v>115</v>
      </c>
      <c r="B210">
        <v>0</v>
      </c>
      <c r="C210">
        <v>1</v>
      </c>
      <c r="D210">
        <f t="shared" si="3"/>
        <v>0.46511627906976744</v>
      </c>
    </row>
    <row r="211" spans="1:4" x14ac:dyDescent="0.2">
      <c r="A211">
        <v>115</v>
      </c>
      <c r="B211">
        <v>0</v>
      </c>
      <c r="C211">
        <v>1</v>
      </c>
      <c r="D211">
        <f t="shared" si="3"/>
        <v>0.46511627906976744</v>
      </c>
    </row>
    <row r="212" spans="1:4" x14ac:dyDescent="0.2">
      <c r="A212">
        <v>115</v>
      </c>
      <c r="B212">
        <v>1</v>
      </c>
      <c r="C212">
        <v>0</v>
      </c>
      <c r="D212">
        <f t="shared" si="3"/>
        <v>0.46511627906976744</v>
      </c>
    </row>
    <row r="213" spans="1:4" x14ac:dyDescent="0.2">
      <c r="A213">
        <v>115</v>
      </c>
      <c r="B213">
        <v>0</v>
      </c>
      <c r="C213">
        <v>0</v>
      </c>
      <c r="D213">
        <f t="shared" si="3"/>
        <v>0.46511627906976744</v>
      </c>
    </row>
    <row r="214" spans="1:4" x14ac:dyDescent="0.2">
      <c r="A214">
        <v>120</v>
      </c>
      <c r="B214">
        <v>0</v>
      </c>
      <c r="C214">
        <v>1</v>
      </c>
      <c r="D214">
        <f t="shared" si="3"/>
        <v>0.45454545454545453</v>
      </c>
    </row>
    <row r="215" spans="1:4" x14ac:dyDescent="0.2">
      <c r="A215">
        <v>120</v>
      </c>
      <c r="B215">
        <v>1</v>
      </c>
      <c r="C215">
        <v>0</v>
      </c>
      <c r="D215">
        <f t="shared" si="3"/>
        <v>0.45454545454545453</v>
      </c>
    </row>
    <row r="216" spans="1:4" x14ac:dyDescent="0.2">
      <c r="A216">
        <v>120</v>
      </c>
      <c r="B216">
        <v>1</v>
      </c>
      <c r="C216">
        <v>1</v>
      </c>
      <c r="D216">
        <f t="shared" si="3"/>
        <v>0.45454545454545453</v>
      </c>
    </row>
    <row r="217" spans="1:4" x14ac:dyDescent="0.2">
      <c r="A217">
        <v>120</v>
      </c>
      <c r="B217">
        <v>1</v>
      </c>
      <c r="C217">
        <v>0</v>
      </c>
      <c r="D217">
        <f t="shared" si="3"/>
        <v>0.45454545454545453</v>
      </c>
    </row>
    <row r="218" spans="1:4" x14ac:dyDescent="0.2">
      <c r="A218">
        <v>125</v>
      </c>
      <c r="B218">
        <v>1</v>
      </c>
      <c r="C218">
        <v>0</v>
      </c>
      <c r="D218">
        <f t="shared" si="3"/>
        <v>0.44444444444444442</v>
      </c>
    </row>
    <row r="219" spans="1:4" x14ac:dyDescent="0.2">
      <c r="A219">
        <v>125</v>
      </c>
      <c r="B219">
        <v>0</v>
      </c>
      <c r="C219">
        <v>1</v>
      </c>
      <c r="D219">
        <f t="shared" si="3"/>
        <v>0.44444444444444442</v>
      </c>
    </row>
    <row r="220" spans="1:4" x14ac:dyDescent="0.2">
      <c r="A220">
        <v>130</v>
      </c>
      <c r="B220">
        <v>1</v>
      </c>
      <c r="C220">
        <v>1</v>
      </c>
      <c r="D220">
        <f t="shared" si="3"/>
        <v>0.43478260869565216</v>
      </c>
    </row>
    <row r="221" spans="1:4" x14ac:dyDescent="0.2">
      <c r="A221">
        <v>135</v>
      </c>
      <c r="B221">
        <v>1</v>
      </c>
      <c r="C221">
        <v>0</v>
      </c>
      <c r="D221">
        <f t="shared" si="3"/>
        <v>0.42553191489361702</v>
      </c>
    </row>
    <row r="222" spans="1:4" x14ac:dyDescent="0.2">
      <c r="A222">
        <v>135</v>
      </c>
      <c r="B222">
        <v>1</v>
      </c>
      <c r="C222">
        <v>0</v>
      </c>
      <c r="D222">
        <f t="shared" si="3"/>
        <v>0.42553191489361702</v>
      </c>
    </row>
    <row r="223" spans="1:4" x14ac:dyDescent="0.2">
      <c r="A223">
        <v>140</v>
      </c>
      <c r="B223">
        <v>1</v>
      </c>
      <c r="C223">
        <v>0</v>
      </c>
      <c r="D223">
        <f t="shared" si="3"/>
        <v>0.41666666666666669</v>
      </c>
    </row>
    <row r="224" spans="1:4" x14ac:dyDescent="0.2">
      <c r="A224">
        <v>140</v>
      </c>
      <c r="B224">
        <v>1</v>
      </c>
      <c r="C224">
        <v>1</v>
      </c>
      <c r="D224">
        <f t="shared" si="3"/>
        <v>0.41666666666666669</v>
      </c>
    </row>
    <row r="225" spans="1:4" x14ac:dyDescent="0.2">
      <c r="A225">
        <v>150</v>
      </c>
      <c r="B225">
        <v>0</v>
      </c>
      <c r="C225">
        <v>1</v>
      </c>
      <c r="D225">
        <f t="shared" si="3"/>
        <v>0.4</v>
      </c>
    </row>
    <row r="226" spans="1:4" x14ac:dyDescent="0.2">
      <c r="A226">
        <v>150</v>
      </c>
      <c r="B226">
        <v>0</v>
      </c>
      <c r="C226">
        <v>0</v>
      </c>
      <c r="D226">
        <f t="shared" si="3"/>
        <v>0.4</v>
      </c>
    </row>
    <row r="227" spans="1:4" x14ac:dyDescent="0.2">
      <c r="A227">
        <v>150</v>
      </c>
      <c r="B227">
        <v>0</v>
      </c>
      <c r="C227">
        <v>0</v>
      </c>
      <c r="D227">
        <f t="shared" si="3"/>
        <v>0.4</v>
      </c>
    </row>
    <row r="228" spans="1:4" x14ac:dyDescent="0.2">
      <c r="A228">
        <v>155</v>
      </c>
      <c r="B228">
        <v>1</v>
      </c>
      <c r="C228">
        <v>0</v>
      </c>
      <c r="D228">
        <f t="shared" si="3"/>
        <v>0.39215686274509803</v>
      </c>
    </row>
    <row r="229" spans="1:4" x14ac:dyDescent="0.2">
      <c r="A229">
        <v>155</v>
      </c>
      <c r="B229">
        <v>0</v>
      </c>
      <c r="C229">
        <v>1</v>
      </c>
      <c r="D229">
        <f t="shared" si="3"/>
        <v>0.39215686274509803</v>
      </c>
    </row>
    <row r="230" spans="1:4" x14ac:dyDescent="0.2">
      <c r="A230">
        <v>160</v>
      </c>
      <c r="B230">
        <v>0</v>
      </c>
      <c r="C230">
        <v>1</v>
      </c>
      <c r="D230">
        <f t="shared" si="3"/>
        <v>0.38461538461538464</v>
      </c>
    </row>
    <row r="231" spans="1:4" x14ac:dyDescent="0.2">
      <c r="A231">
        <v>160</v>
      </c>
      <c r="B231">
        <v>0</v>
      </c>
      <c r="C231">
        <v>0</v>
      </c>
      <c r="D231">
        <f t="shared" si="3"/>
        <v>0.38461538461538464</v>
      </c>
    </row>
    <row r="232" spans="1:4" x14ac:dyDescent="0.2">
      <c r="A232">
        <v>170</v>
      </c>
      <c r="B232">
        <v>1</v>
      </c>
      <c r="C232">
        <v>0</v>
      </c>
      <c r="D232">
        <f t="shared" si="3"/>
        <v>0.37037037037037035</v>
      </c>
    </row>
    <row r="233" spans="1:4" x14ac:dyDescent="0.2">
      <c r="A233">
        <v>175</v>
      </c>
      <c r="B233">
        <v>1</v>
      </c>
      <c r="C233">
        <v>0</v>
      </c>
      <c r="D233">
        <f t="shared" si="3"/>
        <v>0.36363636363636365</v>
      </c>
    </row>
    <row r="234" spans="1:4" x14ac:dyDescent="0.2">
      <c r="A234">
        <v>175</v>
      </c>
      <c r="B234">
        <v>0</v>
      </c>
      <c r="C234">
        <v>1</v>
      </c>
      <c r="D234">
        <f t="shared" si="3"/>
        <v>0.36363636363636365</v>
      </c>
    </row>
    <row r="235" spans="1:4" x14ac:dyDescent="0.2">
      <c r="A235">
        <v>175</v>
      </c>
      <c r="B235">
        <v>0</v>
      </c>
      <c r="C235">
        <v>1</v>
      </c>
      <c r="D235">
        <f t="shared" si="3"/>
        <v>0.36363636363636365</v>
      </c>
    </row>
    <row r="236" spans="1:4" x14ac:dyDescent="0.2">
      <c r="A236">
        <v>180</v>
      </c>
      <c r="B236">
        <v>0</v>
      </c>
      <c r="C236">
        <v>0</v>
      </c>
      <c r="D236">
        <f t="shared" si="3"/>
        <v>0.35714285714285715</v>
      </c>
    </row>
    <row r="237" spans="1:4" x14ac:dyDescent="0.2">
      <c r="A237">
        <v>180</v>
      </c>
      <c r="B237">
        <v>1</v>
      </c>
      <c r="C237">
        <v>0</v>
      </c>
      <c r="D237">
        <f t="shared" si="3"/>
        <v>0.35714285714285715</v>
      </c>
    </row>
    <row r="238" spans="1:4" x14ac:dyDescent="0.2">
      <c r="A238">
        <v>180</v>
      </c>
      <c r="B238">
        <v>0</v>
      </c>
      <c r="C238">
        <v>0</v>
      </c>
      <c r="D238">
        <f t="shared" si="3"/>
        <v>0.35714285714285715</v>
      </c>
    </row>
    <row r="239" spans="1:4" x14ac:dyDescent="0.2">
      <c r="A239">
        <v>210</v>
      </c>
      <c r="B239">
        <v>0</v>
      </c>
      <c r="C239">
        <v>0</v>
      </c>
      <c r="D239">
        <f t="shared" si="3"/>
        <v>0.32258064516129031</v>
      </c>
    </row>
    <row r="240" spans="1:4" x14ac:dyDescent="0.2">
      <c r="A240">
        <v>220</v>
      </c>
      <c r="B240">
        <v>0</v>
      </c>
      <c r="C240">
        <v>1</v>
      </c>
      <c r="D240">
        <f t="shared" si="3"/>
        <v>0.3125</v>
      </c>
    </row>
    <row r="241" spans="1:4" x14ac:dyDescent="0.2">
      <c r="A241">
        <v>220</v>
      </c>
      <c r="B241">
        <v>0</v>
      </c>
      <c r="C241">
        <v>0</v>
      </c>
      <c r="D241">
        <f t="shared" si="3"/>
        <v>0.3125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20E5-2E1F-9442-821A-5D22E396D00C}">
  <dimension ref="A1:I265"/>
  <sheetViews>
    <sheetView workbookViewId="0">
      <selection activeCell="F20" sqref="F20"/>
    </sheetView>
  </sheetViews>
  <sheetFormatPr baseColWidth="10" defaultRowHeight="16" x14ac:dyDescent="0.2"/>
  <sheetData>
    <row r="1" spans="1:9" x14ac:dyDescent="0.2">
      <c r="A1" t="s">
        <v>48</v>
      </c>
    </row>
    <row r="2" spans="1:9" ht="17" thickBot="1" x14ac:dyDescent="0.25"/>
    <row r="3" spans="1:9" x14ac:dyDescent="0.2">
      <c r="A3" s="13" t="s">
        <v>49</v>
      </c>
      <c r="B3" s="13"/>
    </row>
    <row r="4" spans="1:9" x14ac:dyDescent="0.2">
      <c r="A4" s="10" t="s">
        <v>50</v>
      </c>
      <c r="B4" s="10">
        <v>0.19616727821552404</v>
      </c>
    </row>
    <row r="5" spans="1:9" x14ac:dyDescent="0.2">
      <c r="A5" s="10" t="s">
        <v>51</v>
      </c>
      <c r="B5" s="10">
        <v>3.8481601042486817E-2</v>
      </c>
    </row>
    <row r="6" spans="1:9" x14ac:dyDescent="0.2">
      <c r="A6" s="10" t="s">
        <v>52</v>
      </c>
      <c r="B6" s="10">
        <v>3.0367521726389658E-2</v>
      </c>
    </row>
    <row r="7" spans="1:9" x14ac:dyDescent="0.2">
      <c r="A7" s="10" t="s">
        <v>53</v>
      </c>
      <c r="B7" s="10">
        <v>0.4922809180140626</v>
      </c>
    </row>
    <row r="8" spans="1:9" ht="17" thickBot="1" x14ac:dyDescent="0.25">
      <c r="A8" s="11" t="s">
        <v>54</v>
      </c>
      <c r="B8" s="11">
        <v>240</v>
      </c>
    </row>
    <row r="10" spans="1:9" ht="17" thickBot="1" x14ac:dyDescent="0.25">
      <c r="A10" t="s">
        <v>55</v>
      </c>
    </row>
    <row r="11" spans="1:9" x14ac:dyDescent="0.2">
      <c r="A11" s="12"/>
      <c r="B11" s="12" t="s">
        <v>59</v>
      </c>
      <c r="C11" s="12" t="s">
        <v>60</v>
      </c>
      <c r="D11" s="12" t="s">
        <v>61</v>
      </c>
      <c r="E11" s="12" t="s">
        <v>62</v>
      </c>
      <c r="F11" s="12" t="s">
        <v>63</v>
      </c>
    </row>
    <row r="12" spans="1:9" x14ac:dyDescent="0.2">
      <c r="A12" s="10" t="s">
        <v>56</v>
      </c>
      <c r="B12" s="10">
        <v>2</v>
      </c>
      <c r="C12" s="10">
        <v>2.2986343022712106</v>
      </c>
      <c r="D12" s="10">
        <v>1.1493171511356053</v>
      </c>
      <c r="E12" s="10">
        <v>4.742571466628986</v>
      </c>
      <c r="F12" s="10">
        <v>9.5603872354891317E-3</v>
      </c>
    </row>
    <row r="13" spans="1:9" x14ac:dyDescent="0.2">
      <c r="A13" s="10" t="s">
        <v>57</v>
      </c>
      <c r="B13" s="10">
        <v>237</v>
      </c>
      <c r="C13" s="10">
        <v>57.434699031062067</v>
      </c>
      <c r="D13" s="10">
        <v>0.24234050224076822</v>
      </c>
      <c r="E13" s="10"/>
      <c r="F13" s="10"/>
    </row>
    <row r="14" spans="1:9" ht="17" thickBot="1" x14ac:dyDescent="0.25">
      <c r="A14" s="11" t="s">
        <v>7</v>
      </c>
      <c r="B14" s="11">
        <v>239</v>
      </c>
      <c r="C14" s="11">
        <v>59.733333333333277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64</v>
      </c>
      <c r="C16" s="12" t="s">
        <v>53</v>
      </c>
      <c r="D16" s="12" t="s">
        <v>65</v>
      </c>
      <c r="E16" s="12" t="s">
        <v>66</v>
      </c>
      <c r="F16" s="12" t="s">
        <v>67</v>
      </c>
      <c r="G16" s="12" t="s">
        <v>68</v>
      </c>
      <c r="H16" s="12" t="s">
        <v>69</v>
      </c>
      <c r="I16" s="12" t="s">
        <v>70</v>
      </c>
    </row>
    <row r="17" spans="1:9" x14ac:dyDescent="0.2">
      <c r="A17" s="10" t="s">
        <v>58</v>
      </c>
      <c r="B17" s="10">
        <v>-4.7451453475812921E-2</v>
      </c>
      <c r="C17" s="10">
        <v>0.19945574188651327</v>
      </c>
      <c r="D17" s="10">
        <v>-0.23790467512743727</v>
      </c>
      <c r="E17" s="10">
        <v>0.81216057795662666</v>
      </c>
      <c r="F17" s="10">
        <v>-0.4403840540050975</v>
      </c>
      <c r="G17" s="10">
        <v>0.34548114705347166</v>
      </c>
      <c r="H17" s="10">
        <v>-0.4403840540050975</v>
      </c>
      <c r="I17" s="10">
        <v>0.34548114705347166</v>
      </c>
    </row>
    <row r="18" spans="1:9" x14ac:dyDescent="0.2">
      <c r="A18" s="10" t="s">
        <v>46</v>
      </c>
      <c r="B18" s="10">
        <v>-3.7963485939448469E-2</v>
      </c>
      <c r="C18" s="10">
        <v>6.3859187776550086E-2</v>
      </c>
      <c r="D18" s="10">
        <v>-0.59448745374411338</v>
      </c>
      <c r="E18" s="15">
        <v>0.55275321941397504</v>
      </c>
      <c r="F18" s="10">
        <v>-0.16376761914412113</v>
      </c>
      <c r="G18" s="10">
        <v>8.7840647265224212E-2</v>
      </c>
      <c r="H18" s="10">
        <v>-0.16376761914412113</v>
      </c>
      <c r="I18" s="10">
        <v>8.7840647265224212E-2</v>
      </c>
    </row>
    <row r="19" spans="1:9" ht="17" thickBot="1" x14ac:dyDescent="0.25">
      <c r="A19" s="11" t="s">
        <v>82</v>
      </c>
      <c r="B19" s="14">
        <v>1.0515153170016975</v>
      </c>
      <c r="C19" s="11">
        <v>0.34493958568860417</v>
      </c>
      <c r="D19" s="11">
        <v>3.0484043021694758</v>
      </c>
      <c r="E19" s="14">
        <v>2.5616040756896497E-3</v>
      </c>
      <c r="F19" s="11">
        <v>0.37197605105649389</v>
      </c>
      <c r="G19" s="11">
        <v>1.7310545829469013</v>
      </c>
      <c r="H19" s="11">
        <v>0.37197605105649389</v>
      </c>
      <c r="I19" s="11">
        <v>1.7310545829469013</v>
      </c>
    </row>
    <row r="22" spans="1:9" x14ac:dyDescent="0.2">
      <c r="D22" t="s">
        <v>84</v>
      </c>
      <c r="E22">
        <f>SUM(B17:B19)</f>
        <v>0.96610037758643619</v>
      </c>
    </row>
    <row r="23" spans="1:9" x14ac:dyDescent="0.2">
      <c r="A23" t="s">
        <v>71</v>
      </c>
    </row>
    <row r="24" spans="1:9" ht="17" thickBot="1" x14ac:dyDescent="0.25"/>
    <row r="25" spans="1:9" x14ac:dyDescent="0.2">
      <c r="A25" s="12" t="s">
        <v>72</v>
      </c>
      <c r="B25" s="12" t="s">
        <v>73</v>
      </c>
      <c r="C25" s="12" t="s">
        <v>74</v>
      </c>
    </row>
    <row r="26" spans="1:9" x14ac:dyDescent="0.2">
      <c r="A26" s="10">
        <v>1</v>
      </c>
      <c r="B26" s="10">
        <v>0.82881131069226843</v>
      </c>
      <c r="C26" s="10">
        <v>0.17118868930773157</v>
      </c>
    </row>
    <row r="27" spans="1:9" x14ac:dyDescent="0.2">
      <c r="A27" s="10">
        <v>2</v>
      </c>
      <c r="B27" s="10">
        <v>0.78033720033403409</v>
      </c>
      <c r="C27" s="10">
        <v>0.21966279966596591</v>
      </c>
    </row>
    <row r="28" spans="1:9" x14ac:dyDescent="0.2">
      <c r="A28" s="10">
        <v>3</v>
      </c>
      <c r="B28" s="10">
        <v>0.71573958782412717</v>
      </c>
      <c r="C28" s="10">
        <v>0.28426041217587283</v>
      </c>
    </row>
    <row r="29" spans="1:9" x14ac:dyDescent="0.2">
      <c r="A29" s="10">
        <v>4</v>
      </c>
      <c r="B29" s="10">
        <v>0.71573958782412717</v>
      </c>
      <c r="C29" s="10">
        <v>0.28426041217587283</v>
      </c>
    </row>
    <row r="30" spans="1:9" x14ac:dyDescent="0.2">
      <c r="A30" s="10">
        <v>5</v>
      </c>
      <c r="B30" s="10">
        <v>0.74759671303766573</v>
      </c>
      <c r="C30" s="10">
        <v>-0.74759671303766573</v>
      </c>
    </row>
    <row r="31" spans="1:9" x14ac:dyDescent="0.2">
      <c r="A31" s="10">
        <v>6</v>
      </c>
      <c r="B31" s="10">
        <v>0.7032215483360118</v>
      </c>
      <c r="C31" s="10">
        <v>0.2967784516639882</v>
      </c>
    </row>
    <row r="32" spans="1:9" x14ac:dyDescent="0.2">
      <c r="A32" s="10">
        <v>7</v>
      </c>
      <c r="B32" s="10">
        <v>0.74118503427546023</v>
      </c>
      <c r="C32" s="10">
        <v>0.25881496572453977</v>
      </c>
    </row>
    <row r="33" spans="1:3" x14ac:dyDescent="0.2">
      <c r="A33" s="10">
        <v>8</v>
      </c>
      <c r="B33" s="10">
        <v>0.68938582048072627</v>
      </c>
      <c r="C33" s="10">
        <v>0.31061417951927373</v>
      </c>
    </row>
    <row r="34" spans="1:3" x14ac:dyDescent="0.2">
      <c r="A34" s="10">
        <v>9</v>
      </c>
      <c r="B34" s="10">
        <v>0.68938582048072627</v>
      </c>
      <c r="C34" s="10">
        <v>0.31061417951927373</v>
      </c>
    </row>
    <row r="35" spans="1:3" x14ac:dyDescent="0.2">
      <c r="A35" s="10">
        <v>10</v>
      </c>
      <c r="B35" s="10">
        <v>0.68569629305265012</v>
      </c>
      <c r="C35" s="10">
        <v>0.31430370694734988</v>
      </c>
    </row>
    <row r="36" spans="1:3" x14ac:dyDescent="0.2">
      <c r="A36" s="10">
        <v>11</v>
      </c>
      <c r="B36" s="10">
        <v>0.66566742987166549</v>
      </c>
      <c r="C36" s="10">
        <v>0.33433257012833451</v>
      </c>
    </row>
    <row r="37" spans="1:3" x14ac:dyDescent="0.2">
      <c r="A37" s="10">
        <v>12</v>
      </c>
      <c r="B37" s="10">
        <v>0.70363091581111392</v>
      </c>
      <c r="C37" s="10">
        <v>0.29636908418888608</v>
      </c>
    </row>
    <row r="38" spans="1:3" x14ac:dyDescent="0.2">
      <c r="A38" s="10">
        <v>13</v>
      </c>
      <c r="B38" s="10">
        <v>0.6992768151195955</v>
      </c>
      <c r="C38" s="10">
        <v>0.3007231848804045</v>
      </c>
    </row>
    <row r="39" spans="1:3" x14ac:dyDescent="0.2">
      <c r="A39" s="10">
        <v>14</v>
      </c>
      <c r="B39" s="10">
        <v>0.66131332918014707</v>
      </c>
      <c r="C39" s="10">
        <v>0.33868667081985293</v>
      </c>
    </row>
    <row r="40" spans="1:3" x14ac:dyDescent="0.2">
      <c r="A40" s="10">
        <v>15</v>
      </c>
      <c r="B40" s="10">
        <v>0.69479465264303242</v>
      </c>
      <c r="C40" s="10">
        <v>0.30520534735696758</v>
      </c>
    </row>
    <row r="41" spans="1:3" x14ac:dyDescent="0.2">
      <c r="A41" s="10">
        <v>16</v>
      </c>
      <c r="B41" s="10">
        <v>0.68542285837385508</v>
      </c>
      <c r="C41" s="10">
        <v>-0.68542285837385508</v>
      </c>
    </row>
    <row r="42" spans="1:3" x14ac:dyDescent="0.2">
      <c r="A42" s="10">
        <v>17</v>
      </c>
      <c r="B42" s="10">
        <v>0.64745937243440665</v>
      </c>
      <c r="C42" s="10">
        <v>-0.64745937243440665</v>
      </c>
    </row>
    <row r="43" spans="1:3" x14ac:dyDescent="0.2">
      <c r="A43" s="10">
        <v>18</v>
      </c>
      <c r="B43" s="10">
        <v>0.64745937243440665</v>
      </c>
      <c r="C43" s="10">
        <v>0.35254062756559335</v>
      </c>
    </row>
    <row r="44" spans="1:3" x14ac:dyDescent="0.2">
      <c r="A44" s="10">
        <v>19</v>
      </c>
      <c r="B44" s="10">
        <v>0.67546532696285411</v>
      </c>
      <c r="C44" s="10">
        <v>0.32453467303714589</v>
      </c>
    </row>
    <row r="45" spans="1:3" x14ac:dyDescent="0.2">
      <c r="A45" s="10">
        <v>20</v>
      </c>
      <c r="B45" s="10">
        <v>0.67546532696285411</v>
      </c>
      <c r="C45" s="10">
        <v>0.32453467303714589</v>
      </c>
    </row>
    <row r="46" spans="1:3" x14ac:dyDescent="0.2">
      <c r="A46" s="10">
        <v>21</v>
      </c>
      <c r="B46" s="10">
        <v>0.63750184102340568</v>
      </c>
      <c r="C46" s="10">
        <v>-0.63750184102340568</v>
      </c>
    </row>
    <row r="47" spans="1:3" x14ac:dyDescent="0.2">
      <c r="A47" s="10">
        <v>22</v>
      </c>
      <c r="B47" s="10">
        <v>0.67546532696285411</v>
      </c>
      <c r="C47" s="10">
        <v>0.32453467303714589</v>
      </c>
    </row>
    <row r="48" spans="1:3" x14ac:dyDescent="0.2">
      <c r="A48" s="10">
        <v>23</v>
      </c>
      <c r="B48" s="10">
        <v>0.67546532696285411</v>
      </c>
      <c r="C48" s="10">
        <v>-0.67546532696285411</v>
      </c>
    </row>
    <row r="49" spans="1:3" x14ac:dyDescent="0.2">
      <c r="A49" s="10">
        <v>24</v>
      </c>
      <c r="B49" s="10">
        <v>0.62690188823104986</v>
      </c>
      <c r="C49" s="10">
        <v>0.37309811176895014</v>
      </c>
    </row>
    <row r="50" spans="1:3" x14ac:dyDescent="0.2">
      <c r="A50" s="10">
        <v>25</v>
      </c>
      <c r="B50" s="10">
        <v>0.62690188823104986</v>
      </c>
      <c r="C50" s="10">
        <v>0.37309811176895014</v>
      </c>
    </row>
    <row r="51" spans="1:3" x14ac:dyDescent="0.2">
      <c r="A51" s="10">
        <v>26</v>
      </c>
      <c r="B51" s="10">
        <v>0.66486537417049829</v>
      </c>
      <c r="C51" s="10">
        <v>-0.66486537417049829</v>
      </c>
    </row>
    <row r="52" spans="1:3" x14ac:dyDescent="0.2">
      <c r="A52" s="10">
        <v>27</v>
      </c>
      <c r="B52" s="10">
        <v>0.66486537417049829</v>
      </c>
      <c r="C52" s="10">
        <v>0.33513462582950171</v>
      </c>
    </row>
    <row r="53" spans="1:3" x14ac:dyDescent="0.2">
      <c r="A53" s="10">
        <v>28</v>
      </c>
      <c r="B53" s="10">
        <v>0.6155952719192036</v>
      </c>
      <c r="C53" s="10">
        <v>-0.6155952719192036</v>
      </c>
    </row>
    <row r="54" spans="1:3" x14ac:dyDescent="0.2">
      <c r="A54" s="10">
        <v>29</v>
      </c>
      <c r="B54" s="10">
        <v>0.6155952719192036</v>
      </c>
      <c r="C54" s="10">
        <v>0.3844047280807964</v>
      </c>
    </row>
    <row r="55" spans="1:3" x14ac:dyDescent="0.2">
      <c r="A55" s="10">
        <v>30</v>
      </c>
      <c r="B55" s="10">
        <v>0.6155952719192036</v>
      </c>
      <c r="C55" s="10">
        <v>0.3844047280807964</v>
      </c>
    </row>
    <row r="56" spans="1:3" x14ac:dyDescent="0.2">
      <c r="A56" s="10">
        <v>31</v>
      </c>
      <c r="B56" s="10">
        <v>0.65355875785865203</v>
      </c>
      <c r="C56" s="10">
        <v>0.34644124214134797</v>
      </c>
    </row>
    <row r="57" spans="1:3" x14ac:dyDescent="0.2">
      <c r="A57" s="10">
        <v>32</v>
      </c>
      <c r="B57" s="10">
        <v>0.6155952719192036</v>
      </c>
      <c r="C57" s="10">
        <v>0.3844047280807964</v>
      </c>
    </row>
    <row r="58" spans="1:3" x14ac:dyDescent="0.2">
      <c r="A58" s="10">
        <v>33</v>
      </c>
      <c r="B58" s="10">
        <v>0.6155952719192036</v>
      </c>
      <c r="C58" s="10">
        <v>-0.6155952719192036</v>
      </c>
    </row>
    <row r="59" spans="1:3" x14ac:dyDescent="0.2">
      <c r="A59" s="10">
        <v>34</v>
      </c>
      <c r="B59" s="10">
        <v>0.65355875785865203</v>
      </c>
      <c r="C59" s="10">
        <v>0.34644124214134797</v>
      </c>
    </row>
    <row r="60" spans="1:3" x14ac:dyDescent="0.2">
      <c r="A60" s="10">
        <v>35</v>
      </c>
      <c r="B60" s="10">
        <v>0.60350888896516119</v>
      </c>
      <c r="C60" s="10">
        <v>0.39649111103483881</v>
      </c>
    </row>
    <row r="61" spans="1:3" x14ac:dyDescent="0.2">
      <c r="A61" s="10">
        <v>36</v>
      </c>
      <c r="B61" s="10">
        <v>0.64147237490460962</v>
      </c>
      <c r="C61" s="10">
        <v>-0.64147237490460962</v>
      </c>
    </row>
    <row r="62" spans="1:3" x14ac:dyDescent="0.2">
      <c r="A62" s="10">
        <v>37</v>
      </c>
      <c r="B62" s="10">
        <v>0.60350888896516119</v>
      </c>
      <c r="C62" s="10">
        <v>0.39649111103483881</v>
      </c>
    </row>
    <row r="63" spans="1:3" x14ac:dyDescent="0.2">
      <c r="A63" s="10">
        <v>38</v>
      </c>
      <c r="B63" s="10">
        <v>0.64147237490460962</v>
      </c>
      <c r="C63" s="10">
        <v>-0.64147237490460962</v>
      </c>
    </row>
    <row r="64" spans="1:3" x14ac:dyDescent="0.2">
      <c r="A64" s="10">
        <v>39</v>
      </c>
      <c r="B64" s="10">
        <v>0.63511112071827147</v>
      </c>
      <c r="C64" s="10">
        <v>-0.63511112071827147</v>
      </c>
    </row>
    <row r="65" spans="1:3" x14ac:dyDescent="0.2">
      <c r="A65" s="10">
        <v>40</v>
      </c>
      <c r="B65" s="10">
        <v>0.59055919294297288</v>
      </c>
      <c r="C65" s="10">
        <v>-0.59055919294297288</v>
      </c>
    </row>
    <row r="66" spans="1:3" x14ac:dyDescent="0.2">
      <c r="A66" s="10">
        <v>41</v>
      </c>
      <c r="B66" s="10">
        <v>0.6285226788824213</v>
      </c>
      <c r="C66" s="10">
        <v>0.3714773211175787</v>
      </c>
    </row>
    <row r="67" spans="1:3" x14ac:dyDescent="0.2">
      <c r="A67" s="10">
        <v>42</v>
      </c>
      <c r="B67" s="10">
        <v>0.59055919294297288</v>
      </c>
      <c r="C67" s="10">
        <v>0.40944080705702712</v>
      </c>
    </row>
    <row r="68" spans="1:3" x14ac:dyDescent="0.2">
      <c r="A68" s="10">
        <v>43</v>
      </c>
      <c r="B68" s="10">
        <v>0.6285226788824213</v>
      </c>
      <c r="C68" s="10">
        <v>0.3714773211175787</v>
      </c>
    </row>
    <row r="69" spans="1:3" x14ac:dyDescent="0.2">
      <c r="A69" s="10">
        <v>44</v>
      </c>
      <c r="B69" s="10">
        <v>0.6285226788824213</v>
      </c>
      <c r="C69" s="10">
        <v>0.3714773211175787</v>
      </c>
    </row>
    <row r="70" spans="1:3" x14ac:dyDescent="0.2">
      <c r="A70" s="10">
        <v>45</v>
      </c>
      <c r="B70" s="10">
        <v>0.59055919294297288</v>
      </c>
      <c r="C70" s="10">
        <v>0.40944080705702712</v>
      </c>
    </row>
    <row r="71" spans="1:3" x14ac:dyDescent="0.2">
      <c r="A71" s="10">
        <v>46</v>
      </c>
      <c r="B71" s="10">
        <v>0.58373117140400066</v>
      </c>
      <c r="C71" s="10">
        <v>-0.58373117140400066</v>
      </c>
    </row>
    <row r="72" spans="1:3" x14ac:dyDescent="0.2">
      <c r="A72" s="10">
        <v>47</v>
      </c>
      <c r="B72" s="10">
        <v>0.58373117140400066</v>
      </c>
      <c r="C72" s="10">
        <v>-0.58373117140400066</v>
      </c>
    </row>
    <row r="73" spans="1:3" x14ac:dyDescent="0.2">
      <c r="A73" s="10">
        <v>48</v>
      </c>
      <c r="B73" s="10">
        <v>0.58373117140400066</v>
      </c>
      <c r="C73" s="10">
        <v>0.41626882859599934</v>
      </c>
    </row>
    <row r="74" spans="1:3" x14ac:dyDescent="0.2">
      <c r="A74" s="10">
        <v>49</v>
      </c>
      <c r="B74" s="10">
        <v>0.62169465734344909</v>
      </c>
      <c r="C74" s="10">
        <v>0.37830534265655091</v>
      </c>
    </row>
    <row r="75" spans="1:3" x14ac:dyDescent="0.2">
      <c r="A75" s="10">
        <v>50</v>
      </c>
      <c r="B75" s="10">
        <v>0.58373117140400066</v>
      </c>
      <c r="C75" s="10">
        <v>-0.58373117140400066</v>
      </c>
    </row>
    <row r="76" spans="1:3" x14ac:dyDescent="0.2">
      <c r="A76" s="10">
        <v>51</v>
      </c>
      <c r="B76" s="10">
        <v>0.62169465734344909</v>
      </c>
      <c r="C76" s="10">
        <v>0.37830534265655091</v>
      </c>
    </row>
    <row r="77" spans="1:3" x14ac:dyDescent="0.2">
      <c r="A77" s="10">
        <v>52</v>
      </c>
      <c r="B77" s="10">
        <v>0.62169465734344909</v>
      </c>
      <c r="C77" s="10">
        <v>0.37830534265655091</v>
      </c>
    </row>
    <row r="78" spans="1:3" x14ac:dyDescent="0.2">
      <c r="A78" s="10">
        <v>53</v>
      </c>
      <c r="B78" s="10">
        <v>0.62169465734344909</v>
      </c>
      <c r="C78" s="10">
        <v>0.37830534265655091</v>
      </c>
    </row>
    <row r="79" spans="1:3" x14ac:dyDescent="0.2">
      <c r="A79" s="10">
        <v>54</v>
      </c>
      <c r="B79" s="10">
        <v>0.62169465734344909</v>
      </c>
      <c r="C79" s="10">
        <v>-0.62169465734344909</v>
      </c>
    </row>
    <row r="80" spans="1:3" x14ac:dyDescent="0.2">
      <c r="A80" s="10">
        <v>55</v>
      </c>
      <c r="B80" s="10">
        <v>0.62169465734344909</v>
      </c>
      <c r="C80" s="10">
        <v>0.37830534265655091</v>
      </c>
    </row>
    <row r="81" spans="1:3" x14ac:dyDescent="0.2">
      <c r="A81" s="10">
        <v>56</v>
      </c>
      <c r="B81" s="10">
        <v>0.57665026017840004</v>
      </c>
      <c r="C81" s="10">
        <v>0.42334973982159996</v>
      </c>
    </row>
    <row r="82" spans="1:3" x14ac:dyDescent="0.2">
      <c r="A82" s="10">
        <v>57</v>
      </c>
      <c r="B82" s="10">
        <v>0.61461374611784847</v>
      </c>
      <c r="C82" s="10">
        <v>0.38538625388215153</v>
      </c>
    </row>
    <row r="83" spans="1:3" x14ac:dyDescent="0.2">
      <c r="A83" s="10">
        <v>58</v>
      </c>
      <c r="B83" s="10">
        <v>0.57665026017840004</v>
      </c>
      <c r="C83" s="10">
        <v>0.42334973982159996</v>
      </c>
    </row>
    <row r="84" spans="1:3" x14ac:dyDescent="0.2">
      <c r="A84" s="10">
        <v>59</v>
      </c>
      <c r="B84" s="10">
        <v>0.57665026017840004</v>
      </c>
      <c r="C84" s="10">
        <v>-0.57665026017840004</v>
      </c>
    </row>
    <row r="85" spans="1:3" x14ac:dyDescent="0.2">
      <c r="A85" s="10">
        <v>60</v>
      </c>
      <c r="B85" s="10">
        <v>0.61461374611784847</v>
      </c>
      <c r="C85" s="10">
        <v>0.38538625388215153</v>
      </c>
    </row>
    <row r="86" spans="1:3" x14ac:dyDescent="0.2">
      <c r="A86" s="10">
        <v>61</v>
      </c>
      <c r="B86" s="10">
        <v>0.57665026017840004</v>
      </c>
      <c r="C86" s="10">
        <v>-0.57665026017840004</v>
      </c>
    </row>
    <row r="87" spans="1:3" x14ac:dyDescent="0.2">
      <c r="A87" s="10">
        <v>62</v>
      </c>
      <c r="B87" s="10">
        <v>0.61461374611784847</v>
      </c>
      <c r="C87" s="10">
        <v>-0.61461374611784847</v>
      </c>
    </row>
    <row r="88" spans="1:3" x14ac:dyDescent="0.2">
      <c r="A88" s="10">
        <v>63</v>
      </c>
      <c r="B88" s="10">
        <v>0.56930214475560692</v>
      </c>
      <c r="C88" s="10">
        <v>0.43069785524439308</v>
      </c>
    </row>
    <row r="89" spans="1:3" x14ac:dyDescent="0.2">
      <c r="A89" s="10">
        <v>64</v>
      </c>
      <c r="B89" s="10">
        <v>0.60726563069505535</v>
      </c>
      <c r="C89" s="10">
        <v>-0.60726563069505535</v>
      </c>
    </row>
    <row r="90" spans="1:3" x14ac:dyDescent="0.2">
      <c r="A90" s="10">
        <v>65</v>
      </c>
      <c r="B90" s="10">
        <v>0.60726563069505535</v>
      </c>
      <c r="C90" s="10">
        <v>-0.60726563069505535</v>
      </c>
    </row>
    <row r="91" spans="1:3" x14ac:dyDescent="0.2">
      <c r="A91" s="10">
        <v>66</v>
      </c>
      <c r="B91" s="10">
        <v>0.60726563069505535</v>
      </c>
      <c r="C91" s="10">
        <v>0.39273436930494465</v>
      </c>
    </row>
    <row r="92" spans="1:3" x14ac:dyDescent="0.2">
      <c r="A92" s="10">
        <v>67</v>
      </c>
      <c r="B92" s="10">
        <v>0.59963489544830872</v>
      </c>
      <c r="C92" s="10">
        <v>-0.59963489544830872</v>
      </c>
    </row>
    <row r="93" spans="1:3" x14ac:dyDescent="0.2">
      <c r="A93" s="10">
        <v>68</v>
      </c>
      <c r="B93" s="10">
        <v>0.59963489544830872</v>
      </c>
      <c r="C93" s="10">
        <v>0.40036510455169128</v>
      </c>
    </row>
    <row r="94" spans="1:3" x14ac:dyDescent="0.2">
      <c r="A94" s="10">
        <v>69</v>
      </c>
      <c r="B94" s="10">
        <v>0.59963489544830872</v>
      </c>
      <c r="C94" s="10">
        <v>0.40036510455169128</v>
      </c>
    </row>
    <row r="95" spans="1:3" x14ac:dyDescent="0.2">
      <c r="A95" s="10">
        <v>70</v>
      </c>
      <c r="B95" s="10">
        <v>0.59963489544830872</v>
      </c>
      <c r="C95" s="10">
        <v>0.40036510455169128</v>
      </c>
    </row>
    <row r="96" spans="1:3" x14ac:dyDescent="0.2">
      <c r="A96" s="10">
        <v>71</v>
      </c>
      <c r="B96" s="10">
        <v>0.5616714095088603</v>
      </c>
      <c r="C96" s="10">
        <v>-0.5616714095088603</v>
      </c>
    </row>
    <row r="97" spans="1:3" x14ac:dyDescent="0.2">
      <c r="A97" s="10">
        <v>72</v>
      </c>
      <c r="B97" s="10">
        <v>0.5616714095088603</v>
      </c>
      <c r="C97" s="10">
        <v>-0.5616714095088603</v>
      </c>
    </row>
    <row r="98" spans="1:3" x14ac:dyDescent="0.2">
      <c r="A98" s="10">
        <v>73</v>
      </c>
      <c r="B98" s="10">
        <v>0.59963489544830872</v>
      </c>
      <c r="C98" s="10">
        <v>0.40036510455169128</v>
      </c>
    </row>
    <row r="99" spans="1:3" x14ac:dyDescent="0.2">
      <c r="A99" s="10">
        <v>74</v>
      </c>
      <c r="B99" s="10">
        <v>0.5616714095088603</v>
      </c>
      <c r="C99" s="10">
        <v>0.4383285904911397</v>
      </c>
    </row>
    <row r="100" spans="1:3" x14ac:dyDescent="0.2">
      <c r="A100" s="10">
        <v>75</v>
      </c>
      <c r="B100" s="10">
        <v>0.5616714095088603</v>
      </c>
      <c r="C100" s="10">
        <v>0.4383285904911397</v>
      </c>
    </row>
    <row r="101" spans="1:3" x14ac:dyDescent="0.2">
      <c r="A101" s="10">
        <v>76</v>
      </c>
      <c r="B101" s="10">
        <v>0.55374142974263318</v>
      </c>
      <c r="C101" s="10">
        <v>-0.55374142974263318</v>
      </c>
    </row>
    <row r="102" spans="1:3" x14ac:dyDescent="0.2">
      <c r="A102" s="10">
        <v>77</v>
      </c>
      <c r="B102" s="10">
        <v>0.59170491568208161</v>
      </c>
      <c r="C102" s="10">
        <v>0.40829508431791839</v>
      </c>
    </row>
    <row r="103" spans="1:3" x14ac:dyDescent="0.2">
      <c r="A103" s="10">
        <v>78</v>
      </c>
      <c r="B103" s="10">
        <v>0.55374142974263318</v>
      </c>
      <c r="C103" s="10">
        <v>0.44625857025736682</v>
      </c>
    </row>
    <row r="104" spans="1:3" x14ac:dyDescent="0.2">
      <c r="A104" s="10">
        <v>79</v>
      </c>
      <c r="B104" s="10">
        <v>0.59170491568208161</v>
      </c>
      <c r="C104" s="10">
        <v>0.40829508431791839</v>
      </c>
    </row>
    <row r="105" spans="1:3" x14ac:dyDescent="0.2">
      <c r="A105" s="10">
        <v>80</v>
      </c>
      <c r="B105" s="10">
        <v>0.55374142974263318</v>
      </c>
      <c r="C105" s="10">
        <v>0.44625857025736682</v>
      </c>
    </row>
    <row r="106" spans="1:3" x14ac:dyDescent="0.2">
      <c r="A106" s="10">
        <v>81</v>
      </c>
      <c r="B106" s="10">
        <v>0.55374142974263318</v>
      </c>
      <c r="C106" s="10">
        <v>-0.55374142974263318</v>
      </c>
    </row>
    <row r="107" spans="1:3" x14ac:dyDescent="0.2">
      <c r="A107" s="10">
        <v>82</v>
      </c>
      <c r="B107" s="10">
        <v>0.59170491568208161</v>
      </c>
      <c r="C107" s="10">
        <v>0.40829508431791839</v>
      </c>
    </row>
    <row r="108" spans="1:3" x14ac:dyDescent="0.2">
      <c r="A108" s="10">
        <v>83</v>
      </c>
      <c r="B108" s="10">
        <v>0.55374142974263318</v>
      </c>
      <c r="C108" s="10">
        <v>-0.55374142974263318</v>
      </c>
    </row>
    <row r="109" spans="1:3" x14ac:dyDescent="0.2">
      <c r="A109" s="10">
        <v>84</v>
      </c>
      <c r="B109" s="10">
        <v>0.55374142974263318</v>
      </c>
      <c r="C109" s="10">
        <v>0.44625857025736682</v>
      </c>
    </row>
    <row r="110" spans="1:3" x14ac:dyDescent="0.2">
      <c r="A110" s="10">
        <v>85</v>
      </c>
      <c r="B110" s="10">
        <v>0.59170491568208161</v>
      </c>
      <c r="C110" s="10">
        <v>-0.59170491568208161</v>
      </c>
    </row>
    <row r="111" spans="1:3" x14ac:dyDescent="0.2">
      <c r="A111" s="10">
        <v>86</v>
      </c>
      <c r="B111" s="10">
        <v>0.55374142974263318</v>
      </c>
      <c r="C111" s="10">
        <v>0.44625857025736682</v>
      </c>
    </row>
    <row r="112" spans="1:3" x14ac:dyDescent="0.2">
      <c r="A112" s="10">
        <v>87</v>
      </c>
      <c r="B112" s="10">
        <v>0.59170491568208161</v>
      </c>
      <c r="C112" s="10">
        <v>0.40829508431791839</v>
      </c>
    </row>
    <row r="113" spans="1:3" x14ac:dyDescent="0.2">
      <c r="A113" s="10">
        <v>88</v>
      </c>
      <c r="B113" s="10">
        <v>0.59170491568208161</v>
      </c>
      <c r="C113" s="10">
        <v>-0.59170491568208161</v>
      </c>
    </row>
    <row r="114" spans="1:3" x14ac:dyDescent="0.2">
      <c r="A114" s="10">
        <v>89</v>
      </c>
      <c r="B114" s="10">
        <v>0.59170491568208161</v>
      </c>
      <c r="C114" s="10">
        <v>-0.59170491568208161</v>
      </c>
    </row>
    <row r="115" spans="1:3" x14ac:dyDescent="0.2">
      <c r="A115" s="10">
        <v>90</v>
      </c>
      <c r="B115" s="10">
        <v>0.55374142974263318</v>
      </c>
      <c r="C115" s="10">
        <v>-0.55374142974263318</v>
      </c>
    </row>
    <row r="116" spans="1:3" x14ac:dyDescent="0.2">
      <c r="A116" s="10">
        <v>91</v>
      </c>
      <c r="B116" s="10">
        <v>0.5454942507857572</v>
      </c>
      <c r="C116" s="10">
        <v>-0.5454942507857572</v>
      </c>
    </row>
    <row r="117" spans="1:3" x14ac:dyDescent="0.2">
      <c r="A117" s="10">
        <v>92</v>
      </c>
      <c r="B117" s="10">
        <v>0.58345773672520562</v>
      </c>
      <c r="C117" s="10">
        <v>-0.58345773672520562</v>
      </c>
    </row>
    <row r="118" spans="1:3" x14ac:dyDescent="0.2">
      <c r="A118" s="10">
        <v>93</v>
      </c>
      <c r="B118" s="10">
        <v>0.58345773672520562</v>
      </c>
      <c r="C118" s="10">
        <v>0.41654226327479438</v>
      </c>
    </row>
    <row r="119" spans="1:3" x14ac:dyDescent="0.2">
      <c r="A119" s="10">
        <v>94</v>
      </c>
      <c r="B119" s="10">
        <v>0.58345773672520562</v>
      </c>
      <c r="C119" s="10">
        <v>0.41654226327479438</v>
      </c>
    </row>
    <row r="120" spans="1:3" x14ac:dyDescent="0.2">
      <c r="A120" s="10">
        <v>95</v>
      </c>
      <c r="B120" s="10">
        <v>0.53691045227962086</v>
      </c>
      <c r="C120" s="10">
        <v>-0.53691045227962086</v>
      </c>
    </row>
    <row r="121" spans="1:3" x14ac:dyDescent="0.2">
      <c r="A121" s="10">
        <v>96</v>
      </c>
      <c r="B121" s="10">
        <v>0.57487393821906929</v>
      </c>
      <c r="C121" s="10">
        <v>-0.57487393821906929</v>
      </c>
    </row>
    <row r="122" spans="1:3" x14ac:dyDescent="0.2">
      <c r="A122" s="10">
        <v>97</v>
      </c>
      <c r="B122" s="10">
        <v>0.57487393821906929</v>
      </c>
      <c r="C122" s="10">
        <v>-0.57487393821906929</v>
      </c>
    </row>
    <row r="123" spans="1:3" x14ac:dyDescent="0.2">
      <c r="A123" s="10">
        <v>98</v>
      </c>
      <c r="B123" s="10">
        <v>0.57487393821906929</v>
      </c>
      <c r="C123" s="10">
        <v>0.42512606178093071</v>
      </c>
    </row>
    <row r="124" spans="1:3" x14ac:dyDescent="0.2">
      <c r="A124" s="10">
        <v>99</v>
      </c>
      <c r="B124" s="10">
        <v>0.57487393821906929</v>
      </c>
      <c r="C124" s="10">
        <v>-0.57487393821906929</v>
      </c>
    </row>
    <row r="125" spans="1:3" x14ac:dyDescent="0.2">
      <c r="A125" s="10">
        <v>100</v>
      </c>
      <c r="B125" s="10">
        <v>0.53691045227962086</v>
      </c>
      <c r="C125" s="10">
        <v>-0.53691045227962086</v>
      </c>
    </row>
    <row r="126" spans="1:3" x14ac:dyDescent="0.2">
      <c r="A126" s="10">
        <v>101</v>
      </c>
      <c r="B126" s="10">
        <v>0.53691045227962086</v>
      </c>
      <c r="C126" s="10">
        <v>-0.53691045227962086</v>
      </c>
    </row>
    <row r="127" spans="1:3" x14ac:dyDescent="0.2">
      <c r="A127" s="10">
        <v>102</v>
      </c>
      <c r="B127" s="10">
        <v>0.53691045227962086</v>
      </c>
      <c r="C127" s="10">
        <v>-0.53691045227962086</v>
      </c>
    </row>
    <row r="128" spans="1:3" x14ac:dyDescent="0.2">
      <c r="A128" s="10">
        <v>103</v>
      </c>
      <c r="B128" s="10">
        <v>0.56593248144184405</v>
      </c>
      <c r="C128" s="10">
        <v>0.43406751855815595</v>
      </c>
    </row>
    <row r="129" spans="1:3" x14ac:dyDescent="0.2">
      <c r="A129" s="10">
        <v>104</v>
      </c>
      <c r="B129" s="10">
        <v>0.52796899550239562</v>
      </c>
      <c r="C129" s="10">
        <v>0.47203100449760438</v>
      </c>
    </row>
    <row r="130" spans="1:3" x14ac:dyDescent="0.2">
      <c r="A130" s="10">
        <v>105</v>
      </c>
      <c r="B130" s="10">
        <v>0.52796899550239562</v>
      </c>
      <c r="C130" s="10">
        <v>0.47203100449760438</v>
      </c>
    </row>
    <row r="131" spans="1:3" x14ac:dyDescent="0.2">
      <c r="A131" s="10">
        <v>106</v>
      </c>
      <c r="B131" s="10">
        <v>0.56593248144184405</v>
      </c>
      <c r="C131" s="10">
        <v>-0.56593248144184405</v>
      </c>
    </row>
    <row r="132" spans="1:3" x14ac:dyDescent="0.2">
      <c r="A132" s="10">
        <v>107</v>
      </c>
      <c r="B132" s="10">
        <v>0.52796899550239562</v>
      </c>
      <c r="C132" s="10">
        <v>-0.52796899550239562</v>
      </c>
    </row>
    <row r="133" spans="1:3" x14ac:dyDescent="0.2">
      <c r="A133" s="10">
        <v>108</v>
      </c>
      <c r="B133" s="10">
        <v>0.52796899550239562</v>
      </c>
      <c r="C133" s="10">
        <v>0.47203100449760438</v>
      </c>
    </row>
    <row r="134" spans="1:3" x14ac:dyDescent="0.2">
      <c r="A134" s="10">
        <v>109</v>
      </c>
      <c r="B134" s="10">
        <v>0.56593248144184405</v>
      </c>
      <c r="C134" s="10">
        <v>-0.56593248144184405</v>
      </c>
    </row>
    <row r="135" spans="1:3" x14ac:dyDescent="0.2">
      <c r="A135" s="10">
        <v>110</v>
      </c>
      <c r="B135" s="10">
        <v>0.56593248144184405</v>
      </c>
      <c r="C135" s="10">
        <v>-0.56593248144184405</v>
      </c>
    </row>
    <row r="136" spans="1:3" x14ac:dyDescent="0.2">
      <c r="A136" s="10">
        <v>111</v>
      </c>
      <c r="B136" s="10">
        <v>0.52796899550239562</v>
      </c>
      <c r="C136" s="10">
        <v>-0.52796899550239562</v>
      </c>
    </row>
    <row r="137" spans="1:3" x14ac:dyDescent="0.2">
      <c r="A137" s="10">
        <v>112</v>
      </c>
      <c r="B137" s="10">
        <v>0.52796899550239562</v>
      </c>
      <c r="C137" s="10">
        <v>-0.52796899550239562</v>
      </c>
    </row>
    <row r="138" spans="1:3" x14ac:dyDescent="0.2">
      <c r="A138" s="10">
        <v>113</v>
      </c>
      <c r="B138" s="10">
        <v>0.56593248144184405</v>
      </c>
      <c r="C138" s="10">
        <v>-0.56593248144184405</v>
      </c>
    </row>
    <row r="139" spans="1:3" x14ac:dyDescent="0.2">
      <c r="A139" s="10">
        <v>114</v>
      </c>
      <c r="B139" s="10">
        <v>0.52796899550239562</v>
      </c>
      <c r="C139" s="10">
        <v>0.47203100449760438</v>
      </c>
    </row>
    <row r="140" spans="1:3" x14ac:dyDescent="0.2">
      <c r="A140" s="10">
        <v>115</v>
      </c>
      <c r="B140" s="10">
        <v>0.51864705120273513</v>
      </c>
      <c r="C140" s="10">
        <v>0.48135294879726487</v>
      </c>
    </row>
    <row r="141" spans="1:3" x14ac:dyDescent="0.2">
      <c r="A141" s="10">
        <v>116</v>
      </c>
      <c r="B141" s="10">
        <v>0.55661053714218356</v>
      </c>
      <c r="C141" s="10">
        <v>0.44338946285781644</v>
      </c>
    </row>
    <row r="142" spans="1:3" x14ac:dyDescent="0.2">
      <c r="A142" s="10">
        <v>117</v>
      </c>
      <c r="B142" s="10">
        <v>0.55661053714218356</v>
      </c>
      <c r="C142" s="10">
        <v>0.44338946285781644</v>
      </c>
    </row>
    <row r="143" spans="1:3" x14ac:dyDescent="0.2">
      <c r="A143" s="10">
        <v>118</v>
      </c>
      <c r="B143" s="10">
        <v>0.55661053714218356</v>
      </c>
      <c r="C143" s="10">
        <v>0.44338946285781644</v>
      </c>
    </row>
    <row r="144" spans="1:3" x14ac:dyDescent="0.2">
      <c r="A144" s="10">
        <v>119</v>
      </c>
      <c r="B144" s="10">
        <v>0.55661053714218356</v>
      </c>
      <c r="C144" s="10">
        <v>0.44338946285781644</v>
      </c>
    </row>
    <row r="145" spans="1:3" x14ac:dyDescent="0.2">
      <c r="A145" s="10">
        <v>120</v>
      </c>
      <c r="B145" s="10">
        <v>0.55661053714218356</v>
      </c>
      <c r="C145" s="10">
        <v>-0.55661053714218356</v>
      </c>
    </row>
    <row r="146" spans="1:3" x14ac:dyDescent="0.2">
      <c r="A146" s="10">
        <v>121</v>
      </c>
      <c r="B146" s="10">
        <v>0.51864705120273513</v>
      </c>
      <c r="C146" s="10">
        <v>0.48135294879726487</v>
      </c>
    </row>
    <row r="147" spans="1:3" x14ac:dyDescent="0.2">
      <c r="A147" s="10">
        <v>122</v>
      </c>
      <c r="B147" s="10">
        <v>0.51864705120273513</v>
      </c>
      <c r="C147" s="10">
        <v>-0.51864705120273513</v>
      </c>
    </row>
    <row r="148" spans="1:3" x14ac:dyDescent="0.2">
      <c r="A148" s="10">
        <v>123</v>
      </c>
      <c r="B148" s="10">
        <v>0.51864705120273513</v>
      </c>
      <c r="C148" s="10">
        <v>-0.51864705120273513</v>
      </c>
    </row>
    <row r="149" spans="1:3" x14ac:dyDescent="0.2">
      <c r="A149" s="10">
        <v>124</v>
      </c>
      <c r="B149" s="10">
        <v>0.51864705120273513</v>
      </c>
      <c r="C149" s="10">
        <v>0.48135294879726487</v>
      </c>
    </row>
    <row r="150" spans="1:3" x14ac:dyDescent="0.2">
      <c r="A150" s="10">
        <v>125</v>
      </c>
      <c r="B150" s="10">
        <v>0.55661053714218356</v>
      </c>
      <c r="C150" s="10">
        <v>0.44338946285781644</v>
      </c>
    </row>
    <row r="151" spans="1:3" x14ac:dyDescent="0.2">
      <c r="A151" s="10">
        <v>126</v>
      </c>
      <c r="B151" s="10">
        <v>0.55661053714218356</v>
      </c>
      <c r="C151" s="10">
        <v>-0.55661053714218356</v>
      </c>
    </row>
    <row r="152" spans="1:3" x14ac:dyDescent="0.2">
      <c r="A152" s="10">
        <v>127</v>
      </c>
      <c r="B152" s="10">
        <v>0.55661053714218356</v>
      </c>
      <c r="C152" s="10">
        <v>0.44338946285781644</v>
      </c>
    </row>
    <row r="153" spans="1:3" x14ac:dyDescent="0.2">
      <c r="A153" s="10">
        <v>128</v>
      </c>
      <c r="B153" s="10">
        <v>0.51864705120273513</v>
      </c>
      <c r="C153" s="10">
        <v>-0.51864705120273513</v>
      </c>
    </row>
    <row r="154" spans="1:3" x14ac:dyDescent="0.2">
      <c r="A154" s="10">
        <v>129</v>
      </c>
      <c r="B154" s="10">
        <v>0.55661053714218356</v>
      </c>
      <c r="C154" s="10">
        <v>-0.55661053714218356</v>
      </c>
    </row>
    <row r="155" spans="1:3" x14ac:dyDescent="0.2">
      <c r="A155" s="10">
        <v>130</v>
      </c>
      <c r="B155" s="10">
        <v>0.54688329091645083</v>
      </c>
      <c r="C155" s="10">
        <v>0.45311670908354917</v>
      </c>
    </row>
    <row r="156" spans="1:3" x14ac:dyDescent="0.2">
      <c r="A156" s="10">
        <v>131</v>
      </c>
      <c r="B156" s="10">
        <v>0.54688329091645083</v>
      </c>
      <c r="C156" s="10">
        <v>0.45311670908354917</v>
      </c>
    </row>
    <row r="157" spans="1:3" x14ac:dyDescent="0.2">
      <c r="A157" s="10">
        <v>132</v>
      </c>
      <c r="B157" s="10">
        <v>0.54688329091645083</v>
      </c>
      <c r="C157" s="10">
        <v>-0.54688329091645083</v>
      </c>
    </row>
    <row r="158" spans="1:3" x14ac:dyDescent="0.2">
      <c r="A158" s="10">
        <v>133</v>
      </c>
      <c r="B158" s="10">
        <v>0.5089198049770024</v>
      </c>
      <c r="C158" s="10">
        <v>-0.5089198049770024</v>
      </c>
    </row>
    <row r="159" spans="1:3" x14ac:dyDescent="0.2">
      <c r="A159" s="10">
        <v>134</v>
      </c>
      <c r="B159" s="10">
        <v>0.54688329091645083</v>
      </c>
      <c r="C159" s="10">
        <v>-0.54688329091645083</v>
      </c>
    </row>
    <row r="160" spans="1:3" x14ac:dyDescent="0.2">
      <c r="A160" s="10">
        <v>135</v>
      </c>
      <c r="B160" s="10">
        <v>0.54688329091645083</v>
      </c>
      <c r="C160" s="10">
        <v>-0.54688329091645083</v>
      </c>
    </row>
    <row r="161" spans="1:3" x14ac:dyDescent="0.2">
      <c r="A161" s="10">
        <v>136</v>
      </c>
      <c r="B161" s="10">
        <v>0.54688329091645083</v>
      </c>
      <c r="C161" s="10">
        <v>-0.54688329091645083</v>
      </c>
    </row>
    <row r="162" spans="1:3" x14ac:dyDescent="0.2">
      <c r="A162" s="10">
        <v>137</v>
      </c>
      <c r="B162" s="10">
        <v>0.54688329091645083</v>
      </c>
      <c r="C162" s="10">
        <v>-0.54688329091645083</v>
      </c>
    </row>
    <row r="163" spans="1:3" x14ac:dyDescent="0.2">
      <c r="A163" s="10">
        <v>138</v>
      </c>
      <c r="B163" s="10">
        <v>0.5089198049770024</v>
      </c>
      <c r="C163" s="10">
        <v>0.4910801950229976</v>
      </c>
    </row>
    <row r="164" spans="1:3" x14ac:dyDescent="0.2">
      <c r="A164" s="10">
        <v>139</v>
      </c>
      <c r="B164" s="10">
        <v>0.5089198049770024</v>
      </c>
      <c r="C164" s="10">
        <v>0.4910801950229976</v>
      </c>
    </row>
    <row r="165" spans="1:3" x14ac:dyDescent="0.2">
      <c r="A165" s="10">
        <v>140</v>
      </c>
      <c r="B165" s="10">
        <v>0.54688329091645083</v>
      </c>
      <c r="C165" s="10">
        <v>0.45311670908354917</v>
      </c>
    </row>
    <row r="166" spans="1:3" x14ac:dyDescent="0.2">
      <c r="A166" s="10">
        <v>141</v>
      </c>
      <c r="B166" s="10">
        <v>0.53672372263624124</v>
      </c>
      <c r="C166" s="10">
        <v>-0.53672372263624124</v>
      </c>
    </row>
    <row r="167" spans="1:3" x14ac:dyDescent="0.2">
      <c r="A167" s="10">
        <v>142</v>
      </c>
      <c r="B167" s="10">
        <v>0.53672372263624124</v>
      </c>
      <c r="C167" s="10">
        <v>-0.53672372263624124</v>
      </c>
    </row>
    <row r="168" spans="1:3" x14ac:dyDescent="0.2">
      <c r="A168" s="10">
        <v>143</v>
      </c>
      <c r="B168" s="10">
        <v>0.49876023669679276</v>
      </c>
      <c r="C168" s="10">
        <v>0.5012397633032073</v>
      </c>
    </row>
    <row r="169" spans="1:3" x14ac:dyDescent="0.2">
      <c r="A169" s="10">
        <v>144</v>
      </c>
      <c r="B169" s="10">
        <v>0.53672372263624124</v>
      </c>
      <c r="C169" s="10">
        <v>-0.53672372263624124</v>
      </c>
    </row>
    <row r="170" spans="1:3" x14ac:dyDescent="0.2">
      <c r="A170" s="10">
        <v>145</v>
      </c>
      <c r="B170" s="10">
        <v>0.53672372263624124</v>
      </c>
      <c r="C170" s="10">
        <v>-0.53672372263624124</v>
      </c>
    </row>
    <row r="171" spans="1:3" x14ac:dyDescent="0.2">
      <c r="A171" s="10">
        <v>146</v>
      </c>
      <c r="B171" s="10">
        <v>0.49876023669679276</v>
      </c>
      <c r="C171" s="10">
        <v>0.5012397633032073</v>
      </c>
    </row>
    <row r="172" spans="1:3" x14ac:dyDescent="0.2">
      <c r="A172" s="10">
        <v>147</v>
      </c>
      <c r="B172" s="10">
        <v>0.53672372263624124</v>
      </c>
      <c r="C172" s="10">
        <v>-0.53672372263624124</v>
      </c>
    </row>
    <row r="173" spans="1:3" x14ac:dyDescent="0.2">
      <c r="A173" s="10">
        <v>148</v>
      </c>
      <c r="B173" s="10">
        <v>0.53672372263624124</v>
      </c>
      <c r="C173" s="10">
        <v>0.46327627736375876</v>
      </c>
    </row>
    <row r="174" spans="1:3" x14ac:dyDescent="0.2">
      <c r="A174" s="10">
        <v>149</v>
      </c>
      <c r="B174" s="10">
        <v>0.49876023669679276</v>
      </c>
      <c r="C174" s="10">
        <v>0.5012397633032073</v>
      </c>
    </row>
    <row r="175" spans="1:3" x14ac:dyDescent="0.2">
      <c r="A175" s="10">
        <v>150</v>
      </c>
      <c r="B175" s="10">
        <v>0.49876023669679276</v>
      </c>
      <c r="C175" s="10">
        <v>-0.49876023669679276</v>
      </c>
    </row>
    <row r="176" spans="1:3" x14ac:dyDescent="0.2">
      <c r="A176" s="10">
        <v>151</v>
      </c>
      <c r="B176" s="10">
        <v>0.53672372263624124</v>
      </c>
      <c r="C176" s="10">
        <v>0.46327627736375876</v>
      </c>
    </row>
    <row r="177" spans="1:3" x14ac:dyDescent="0.2">
      <c r="A177" s="10">
        <v>152</v>
      </c>
      <c r="B177" s="10">
        <v>0.52610235579784026</v>
      </c>
      <c r="C177" s="10">
        <v>0.47389764420215974</v>
      </c>
    </row>
    <row r="178" spans="1:3" x14ac:dyDescent="0.2">
      <c r="A178" s="10">
        <v>153</v>
      </c>
      <c r="B178" s="10">
        <v>0.48813886985839178</v>
      </c>
      <c r="C178" s="10">
        <v>0.51186113014160828</v>
      </c>
    </row>
    <row r="179" spans="1:3" x14ac:dyDescent="0.2">
      <c r="A179" s="10">
        <v>154</v>
      </c>
      <c r="B179" s="10">
        <v>0.48813886985839178</v>
      </c>
      <c r="C179" s="10">
        <v>0.51186113014160828</v>
      </c>
    </row>
    <row r="180" spans="1:3" x14ac:dyDescent="0.2">
      <c r="A180" s="10">
        <v>155</v>
      </c>
      <c r="B180" s="10">
        <v>0.48813886985839178</v>
      </c>
      <c r="C180" s="10">
        <v>0.51186113014160828</v>
      </c>
    </row>
    <row r="181" spans="1:3" x14ac:dyDescent="0.2">
      <c r="A181" s="10">
        <v>156</v>
      </c>
      <c r="B181" s="10">
        <v>0.52610235579784026</v>
      </c>
      <c r="C181" s="10">
        <v>0.47389764420215974</v>
      </c>
    </row>
    <row r="182" spans="1:3" x14ac:dyDescent="0.2">
      <c r="A182" s="10">
        <v>157</v>
      </c>
      <c r="B182" s="10">
        <v>0.48813886985839178</v>
      </c>
      <c r="C182" s="10">
        <v>-0.48813886985839178</v>
      </c>
    </row>
    <row r="183" spans="1:3" x14ac:dyDescent="0.2">
      <c r="A183" s="10">
        <v>158</v>
      </c>
      <c r="B183" s="10">
        <v>0.48813886985839178</v>
      </c>
      <c r="C183" s="10">
        <v>-0.48813886985839178</v>
      </c>
    </row>
    <row r="184" spans="1:3" x14ac:dyDescent="0.2">
      <c r="A184" s="10">
        <v>159</v>
      </c>
      <c r="B184" s="10">
        <v>0.51498697189718801</v>
      </c>
      <c r="C184" s="10">
        <v>0.48501302810281199</v>
      </c>
    </row>
    <row r="185" spans="1:3" x14ac:dyDescent="0.2">
      <c r="A185" s="10">
        <v>160</v>
      </c>
      <c r="B185" s="10">
        <v>0.47702348595773952</v>
      </c>
      <c r="C185" s="10">
        <v>-0.47702348595773952</v>
      </c>
    </row>
    <row r="186" spans="1:3" x14ac:dyDescent="0.2">
      <c r="A186" s="10">
        <v>161</v>
      </c>
      <c r="B186" s="10">
        <v>0.47702348595773952</v>
      </c>
      <c r="C186" s="10">
        <v>-0.47702348595773952</v>
      </c>
    </row>
    <row r="187" spans="1:3" x14ac:dyDescent="0.2">
      <c r="A187" s="10">
        <v>162</v>
      </c>
      <c r="B187" s="10">
        <v>0.51498697189718801</v>
      </c>
      <c r="C187" s="10">
        <v>-0.51498697189718801</v>
      </c>
    </row>
    <row r="188" spans="1:3" x14ac:dyDescent="0.2">
      <c r="A188" s="10">
        <v>163</v>
      </c>
      <c r="B188" s="10">
        <v>0.51498697189718801</v>
      </c>
      <c r="C188" s="10">
        <v>-0.51498697189718801</v>
      </c>
    </row>
    <row r="189" spans="1:3" x14ac:dyDescent="0.2">
      <c r="A189" s="10">
        <v>164</v>
      </c>
      <c r="B189" s="10">
        <v>0.47702348595773952</v>
      </c>
      <c r="C189" s="10">
        <v>0.52297651404226042</v>
      </c>
    </row>
    <row r="190" spans="1:3" x14ac:dyDescent="0.2">
      <c r="A190" s="10">
        <v>165</v>
      </c>
      <c r="B190" s="10">
        <v>0.51498697189718801</v>
      </c>
      <c r="C190" s="10">
        <v>-0.51498697189718801</v>
      </c>
    </row>
    <row r="191" spans="1:3" x14ac:dyDescent="0.2">
      <c r="A191" s="10">
        <v>166</v>
      </c>
      <c r="B191" s="10">
        <v>0.51498697189718801</v>
      </c>
      <c r="C191" s="10">
        <v>-0.51498697189718801</v>
      </c>
    </row>
    <row r="192" spans="1:3" x14ac:dyDescent="0.2">
      <c r="A192" s="10">
        <v>167</v>
      </c>
      <c r="B192" s="10">
        <v>0.47702348595773952</v>
      </c>
      <c r="C192" s="10">
        <v>0.52297651404226042</v>
      </c>
    </row>
    <row r="193" spans="1:3" x14ac:dyDescent="0.2">
      <c r="A193" s="10">
        <v>168</v>
      </c>
      <c r="B193" s="10">
        <v>0.51498697189718801</v>
      </c>
      <c r="C193" s="10">
        <v>0.48501302810281199</v>
      </c>
    </row>
    <row r="194" spans="1:3" x14ac:dyDescent="0.2">
      <c r="A194" s="10">
        <v>169</v>
      </c>
      <c r="B194" s="10">
        <v>0.50334228400126679</v>
      </c>
      <c r="C194" s="10">
        <v>-0.50334228400126679</v>
      </c>
    </row>
    <row r="195" spans="1:3" x14ac:dyDescent="0.2">
      <c r="A195" s="10">
        <v>170</v>
      </c>
      <c r="B195" s="10">
        <v>0.50334228400126679</v>
      </c>
      <c r="C195" s="10">
        <v>0.49665771599873321</v>
      </c>
    </row>
    <row r="196" spans="1:3" x14ac:dyDescent="0.2">
      <c r="A196" s="10">
        <v>171</v>
      </c>
      <c r="B196" s="10">
        <v>0.50334228400126679</v>
      </c>
      <c r="C196" s="10">
        <v>-0.50334228400126679</v>
      </c>
    </row>
    <row r="197" spans="1:3" x14ac:dyDescent="0.2">
      <c r="A197" s="10">
        <v>172</v>
      </c>
      <c r="B197" s="10">
        <v>0.46537879806181831</v>
      </c>
      <c r="C197" s="10">
        <v>0.53462120193818174</v>
      </c>
    </row>
    <row r="198" spans="1:3" x14ac:dyDescent="0.2">
      <c r="A198" s="10">
        <v>173</v>
      </c>
      <c r="B198" s="10">
        <v>0.46537879806181831</v>
      </c>
      <c r="C198" s="10">
        <v>0.53462120193818174</v>
      </c>
    </row>
    <row r="199" spans="1:3" x14ac:dyDescent="0.2">
      <c r="A199" s="10">
        <v>174</v>
      </c>
      <c r="B199" s="10">
        <v>0.46537879806181831</v>
      </c>
      <c r="C199" s="10">
        <v>-0.46537879806181831</v>
      </c>
    </row>
    <row r="200" spans="1:3" x14ac:dyDescent="0.2">
      <c r="A200" s="10">
        <v>175</v>
      </c>
      <c r="B200" s="10">
        <v>0.50334228400126679</v>
      </c>
      <c r="C200" s="10">
        <v>-0.50334228400126679</v>
      </c>
    </row>
    <row r="201" spans="1:3" x14ac:dyDescent="0.2">
      <c r="A201" s="10">
        <v>176</v>
      </c>
      <c r="B201" s="10">
        <v>0.46537879806181831</v>
      </c>
      <c r="C201" s="10">
        <v>0.53462120193818174</v>
      </c>
    </row>
    <row r="202" spans="1:3" x14ac:dyDescent="0.2">
      <c r="A202" s="10">
        <v>177</v>
      </c>
      <c r="B202" s="10">
        <v>0.50334228400126679</v>
      </c>
      <c r="C202" s="10">
        <v>-0.50334228400126679</v>
      </c>
    </row>
    <row r="203" spans="1:3" x14ac:dyDescent="0.2">
      <c r="A203" s="10">
        <v>178</v>
      </c>
      <c r="B203" s="10">
        <v>0.50334228400126679</v>
      </c>
      <c r="C203" s="10">
        <v>-0.50334228400126679</v>
      </c>
    </row>
    <row r="204" spans="1:3" x14ac:dyDescent="0.2">
      <c r="A204" s="10">
        <v>179</v>
      </c>
      <c r="B204" s="10">
        <v>0.50334228400126679</v>
      </c>
      <c r="C204" s="10">
        <v>-0.50334228400126679</v>
      </c>
    </row>
    <row r="205" spans="1:3" x14ac:dyDescent="0.2">
      <c r="A205" s="10">
        <v>180</v>
      </c>
      <c r="B205" s="10">
        <v>0.50334228400126679</v>
      </c>
      <c r="C205" s="10">
        <v>-0.50334228400126679</v>
      </c>
    </row>
    <row r="206" spans="1:3" x14ac:dyDescent="0.2">
      <c r="A206" s="10">
        <v>181</v>
      </c>
      <c r="B206" s="10">
        <v>0.46537879806181831</v>
      </c>
      <c r="C206" s="10">
        <v>0.53462120193818174</v>
      </c>
    </row>
    <row r="207" spans="1:3" x14ac:dyDescent="0.2">
      <c r="A207" s="10">
        <v>182</v>
      </c>
      <c r="B207" s="10">
        <v>0.50334228400126679</v>
      </c>
      <c r="C207" s="10">
        <v>0.49665771599873321</v>
      </c>
    </row>
    <row r="208" spans="1:3" x14ac:dyDescent="0.2">
      <c r="A208" s="10">
        <v>183</v>
      </c>
      <c r="B208" s="10">
        <v>0.45316607660999836</v>
      </c>
      <c r="C208" s="10">
        <v>0.5468339233900017</v>
      </c>
    </row>
    <row r="209" spans="1:3" x14ac:dyDescent="0.2">
      <c r="A209" s="10">
        <v>184</v>
      </c>
      <c r="B209" s="10">
        <v>0.49112956254944684</v>
      </c>
      <c r="C209" s="10">
        <v>-0.49112956254944684</v>
      </c>
    </row>
    <row r="210" spans="1:3" x14ac:dyDescent="0.2">
      <c r="A210" s="10">
        <v>185</v>
      </c>
      <c r="B210" s="10">
        <v>0.45316607660999836</v>
      </c>
      <c r="C210" s="10">
        <v>-0.45316607660999836</v>
      </c>
    </row>
    <row r="211" spans="1:3" x14ac:dyDescent="0.2">
      <c r="A211" s="10">
        <v>186</v>
      </c>
      <c r="B211" s="10">
        <v>0.45316607660999836</v>
      </c>
      <c r="C211" s="10">
        <v>-0.45316607660999836</v>
      </c>
    </row>
    <row r="212" spans="1:3" x14ac:dyDescent="0.2">
      <c r="A212" s="10">
        <v>187</v>
      </c>
      <c r="B212" s="10">
        <v>0.49112956254944684</v>
      </c>
      <c r="C212" s="10">
        <v>0.50887043745055316</v>
      </c>
    </row>
    <row r="213" spans="1:3" x14ac:dyDescent="0.2">
      <c r="A213" s="10">
        <v>188</v>
      </c>
      <c r="B213" s="10">
        <v>0.49112956254944684</v>
      </c>
      <c r="C213" s="10">
        <v>0.50887043745055316</v>
      </c>
    </row>
    <row r="214" spans="1:3" x14ac:dyDescent="0.2">
      <c r="A214" s="10">
        <v>189</v>
      </c>
      <c r="B214" s="10">
        <v>0.49112956254944684</v>
      </c>
      <c r="C214" s="10">
        <v>0.50887043745055316</v>
      </c>
    </row>
    <row r="215" spans="1:3" x14ac:dyDescent="0.2">
      <c r="A215" s="10">
        <v>190</v>
      </c>
      <c r="B215" s="10">
        <v>0.45316607660999836</v>
      </c>
      <c r="C215" s="10">
        <v>-0.45316607660999836</v>
      </c>
    </row>
    <row r="216" spans="1:3" x14ac:dyDescent="0.2">
      <c r="A216" s="10">
        <v>191</v>
      </c>
      <c r="B216" s="10">
        <v>0.45316607660999836</v>
      </c>
      <c r="C216" s="10">
        <v>-0.45316607660999836</v>
      </c>
    </row>
    <row r="217" spans="1:3" x14ac:dyDescent="0.2">
      <c r="A217" s="10">
        <v>192</v>
      </c>
      <c r="B217" s="10">
        <v>0.44034271908558736</v>
      </c>
      <c r="C217" s="10">
        <v>-0.44034271908558736</v>
      </c>
    </row>
    <row r="218" spans="1:3" x14ac:dyDescent="0.2">
      <c r="A218" s="10">
        <v>193</v>
      </c>
      <c r="B218" s="10">
        <v>0.44034271908558736</v>
      </c>
      <c r="C218" s="10">
        <v>-0.44034271908558736</v>
      </c>
    </row>
    <row r="219" spans="1:3" x14ac:dyDescent="0.2">
      <c r="A219" s="10">
        <v>194</v>
      </c>
      <c r="B219" s="10">
        <v>0.47830620502503585</v>
      </c>
      <c r="C219" s="10">
        <v>-0.47830620502503585</v>
      </c>
    </row>
    <row r="220" spans="1:3" x14ac:dyDescent="0.2">
      <c r="A220" s="10">
        <v>195</v>
      </c>
      <c r="B220" s="10">
        <v>0.47830620502503585</v>
      </c>
      <c r="C220" s="10">
        <v>0.52169379497496415</v>
      </c>
    </row>
    <row r="221" spans="1:3" x14ac:dyDescent="0.2">
      <c r="A221" s="10">
        <v>196</v>
      </c>
      <c r="B221" s="10">
        <v>0.44034271908558736</v>
      </c>
      <c r="C221" s="10">
        <v>-0.44034271908558736</v>
      </c>
    </row>
    <row r="222" spans="1:3" x14ac:dyDescent="0.2">
      <c r="A222" s="10">
        <v>197</v>
      </c>
      <c r="B222" s="10">
        <v>0.44034271908558736</v>
      </c>
      <c r="C222" s="10">
        <v>-0.44034271908558736</v>
      </c>
    </row>
    <row r="223" spans="1:3" x14ac:dyDescent="0.2">
      <c r="A223" s="10">
        <v>198</v>
      </c>
      <c r="B223" s="10">
        <v>0.47830620502503585</v>
      </c>
      <c r="C223" s="10">
        <v>-0.47830620502503585</v>
      </c>
    </row>
    <row r="224" spans="1:3" x14ac:dyDescent="0.2">
      <c r="A224" s="10">
        <v>199</v>
      </c>
      <c r="B224" s="10">
        <v>0.46548284750062485</v>
      </c>
      <c r="C224" s="10">
        <v>-0.46548284750062485</v>
      </c>
    </row>
    <row r="225" spans="1:3" x14ac:dyDescent="0.2">
      <c r="A225" s="10">
        <v>200</v>
      </c>
      <c r="B225" s="10">
        <v>0.42751936156117637</v>
      </c>
      <c r="C225" s="10">
        <v>-0.42751936156117637</v>
      </c>
    </row>
    <row r="226" spans="1:3" x14ac:dyDescent="0.2">
      <c r="A226" s="10">
        <v>201</v>
      </c>
      <c r="B226" s="10">
        <v>0.42751936156117637</v>
      </c>
      <c r="C226" s="10">
        <v>0.57248063843882369</v>
      </c>
    </row>
    <row r="227" spans="1:3" x14ac:dyDescent="0.2">
      <c r="A227" s="10">
        <v>202</v>
      </c>
      <c r="B227" s="10">
        <v>0.46548284750062485</v>
      </c>
      <c r="C227" s="10">
        <v>0.53451715249937515</v>
      </c>
    </row>
    <row r="228" spans="1:3" x14ac:dyDescent="0.2">
      <c r="A228" s="10">
        <v>203</v>
      </c>
      <c r="B228" s="10">
        <v>0.41530664010935642</v>
      </c>
      <c r="C228" s="10">
        <v>0.58469335989064364</v>
      </c>
    </row>
    <row r="229" spans="1:3" x14ac:dyDescent="0.2">
      <c r="A229" s="10">
        <v>204</v>
      </c>
      <c r="B229" s="10">
        <v>0.4532701260488049</v>
      </c>
      <c r="C229" s="10">
        <v>0.5467298739511951</v>
      </c>
    </row>
    <row r="230" spans="1:3" x14ac:dyDescent="0.2">
      <c r="A230" s="10">
        <v>205</v>
      </c>
      <c r="B230" s="10">
        <v>0.4532701260488049</v>
      </c>
      <c r="C230" s="10">
        <v>0.5467298739511951</v>
      </c>
    </row>
    <row r="231" spans="1:3" x14ac:dyDescent="0.2">
      <c r="A231" s="10">
        <v>206</v>
      </c>
      <c r="B231" s="10">
        <v>0.41530664010935642</v>
      </c>
      <c r="C231" s="10">
        <v>0.58469335989064364</v>
      </c>
    </row>
    <row r="232" spans="1:3" x14ac:dyDescent="0.2">
      <c r="A232" s="10">
        <v>207</v>
      </c>
      <c r="B232" s="10">
        <v>0.4532701260488049</v>
      </c>
      <c r="C232" s="10">
        <v>0.5467298739511951</v>
      </c>
    </row>
    <row r="233" spans="1:3" x14ac:dyDescent="0.2">
      <c r="A233" s="10">
        <v>208</v>
      </c>
      <c r="B233" s="10">
        <v>0.41530664010935642</v>
      </c>
      <c r="C233" s="10">
        <v>0.58469335989064364</v>
      </c>
    </row>
    <row r="234" spans="1:3" x14ac:dyDescent="0.2">
      <c r="A234" s="10">
        <v>209</v>
      </c>
      <c r="B234" s="10">
        <v>0.40366195221343509</v>
      </c>
      <c r="C234" s="10">
        <v>-0.40366195221343509</v>
      </c>
    </row>
    <row r="235" spans="1:3" x14ac:dyDescent="0.2">
      <c r="A235" s="10">
        <v>210</v>
      </c>
      <c r="B235" s="10">
        <v>0.40366195221343509</v>
      </c>
      <c r="C235" s="10">
        <v>-0.40366195221343509</v>
      </c>
    </row>
    <row r="236" spans="1:3" x14ac:dyDescent="0.2">
      <c r="A236" s="10">
        <v>211</v>
      </c>
      <c r="B236" s="10">
        <v>0.44162543815288358</v>
      </c>
      <c r="C236" s="10">
        <v>0.55837456184711642</v>
      </c>
    </row>
    <row r="237" spans="1:3" x14ac:dyDescent="0.2">
      <c r="A237" s="10">
        <v>212</v>
      </c>
      <c r="B237" s="10">
        <v>0.44162543815288358</v>
      </c>
      <c r="C237" s="10">
        <v>-0.44162543815288358</v>
      </c>
    </row>
    <row r="238" spans="1:3" x14ac:dyDescent="0.2">
      <c r="A238" s="10">
        <v>213</v>
      </c>
      <c r="B238" s="10">
        <v>0.3925465683127829</v>
      </c>
      <c r="C238" s="10">
        <v>-0.3925465683127829</v>
      </c>
    </row>
    <row r="239" spans="1:3" x14ac:dyDescent="0.2">
      <c r="A239" s="10">
        <v>214</v>
      </c>
      <c r="B239" s="10">
        <v>0.43051005425223138</v>
      </c>
      <c r="C239" s="10">
        <v>0.56948994574776868</v>
      </c>
    </row>
    <row r="240" spans="1:3" x14ac:dyDescent="0.2">
      <c r="A240" s="10">
        <v>215</v>
      </c>
      <c r="B240" s="10">
        <v>0.3925465683127829</v>
      </c>
      <c r="C240" s="10">
        <v>0.6074534316872171</v>
      </c>
    </row>
    <row r="241" spans="1:3" x14ac:dyDescent="0.2">
      <c r="A241" s="10">
        <v>216</v>
      </c>
      <c r="B241" s="10">
        <v>0.43051005425223138</v>
      </c>
      <c r="C241" s="10">
        <v>0.56948994574776868</v>
      </c>
    </row>
    <row r="242" spans="1:3" x14ac:dyDescent="0.2">
      <c r="A242" s="10">
        <v>217</v>
      </c>
      <c r="B242" s="10">
        <v>0.4198886874138304</v>
      </c>
      <c r="C242" s="10">
        <v>0.58011131258616966</v>
      </c>
    </row>
    <row r="243" spans="1:3" x14ac:dyDescent="0.2">
      <c r="A243" s="10">
        <v>218</v>
      </c>
      <c r="B243" s="10">
        <v>0.38192520147438191</v>
      </c>
      <c r="C243" s="10">
        <v>-0.38192520147438191</v>
      </c>
    </row>
    <row r="244" spans="1:3" x14ac:dyDescent="0.2">
      <c r="A244" s="10">
        <v>219</v>
      </c>
      <c r="B244" s="10">
        <v>0.37176563319417227</v>
      </c>
      <c r="C244" s="10">
        <v>0.62823436680582767</v>
      </c>
    </row>
    <row r="245" spans="1:3" x14ac:dyDescent="0.2">
      <c r="A245" s="10">
        <v>220</v>
      </c>
      <c r="B245" s="10">
        <v>0.40000187290788813</v>
      </c>
      <c r="C245" s="10">
        <v>0.59999812709211187</v>
      </c>
    </row>
    <row r="246" spans="1:3" x14ac:dyDescent="0.2">
      <c r="A246" s="10">
        <v>221</v>
      </c>
      <c r="B246" s="10">
        <v>0.40000187290788813</v>
      </c>
      <c r="C246" s="10">
        <v>0.59999812709211187</v>
      </c>
    </row>
    <row r="247" spans="1:3" x14ac:dyDescent="0.2">
      <c r="A247" s="10">
        <v>222</v>
      </c>
      <c r="B247" s="10">
        <v>0.39067992860822776</v>
      </c>
      <c r="C247" s="10">
        <v>0.60932007139177224</v>
      </c>
    </row>
    <row r="248" spans="1:3" x14ac:dyDescent="0.2">
      <c r="A248" s="10">
        <v>223</v>
      </c>
      <c r="B248" s="10">
        <v>0.35271644266877927</v>
      </c>
      <c r="C248" s="10">
        <v>0.64728355733122078</v>
      </c>
    </row>
    <row r="249" spans="1:3" x14ac:dyDescent="0.2">
      <c r="A249" s="10">
        <v>224</v>
      </c>
      <c r="B249" s="10">
        <v>0.33519118738541764</v>
      </c>
      <c r="C249" s="10">
        <v>-0.33519118738541764</v>
      </c>
    </row>
    <row r="250" spans="1:3" x14ac:dyDescent="0.2">
      <c r="A250" s="10">
        <v>225</v>
      </c>
      <c r="B250" s="10">
        <v>0.37315467332486613</v>
      </c>
      <c r="C250" s="10">
        <v>-0.37315467332486613</v>
      </c>
    </row>
    <row r="251" spans="1:3" x14ac:dyDescent="0.2">
      <c r="A251" s="10">
        <v>226</v>
      </c>
      <c r="B251" s="10">
        <v>0.37315467332486613</v>
      </c>
      <c r="C251" s="10">
        <v>-0.37315467332486613</v>
      </c>
    </row>
    <row r="252" spans="1:3" x14ac:dyDescent="0.2">
      <c r="A252" s="10">
        <v>227</v>
      </c>
      <c r="B252" s="10">
        <v>0.36490749436799003</v>
      </c>
      <c r="C252" s="10">
        <v>0.63509250563201003</v>
      </c>
    </row>
    <row r="253" spans="1:3" x14ac:dyDescent="0.2">
      <c r="A253" s="10">
        <v>228</v>
      </c>
      <c r="B253" s="10">
        <v>0.32694400842854154</v>
      </c>
      <c r="C253" s="10">
        <v>-0.32694400842854154</v>
      </c>
    </row>
    <row r="254" spans="1:3" x14ac:dyDescent="0.2">
      <c r="A254" s="10">
        <v>229</v>
      </c>
      <c r="B254" s="10">
        <v>0.3190140286623146</v>
      </c>
      <c r="C254" s="10">
        <v>-0.3190140286623146</v>
      </c>
    </row>
    <row r="255" spans="1:3" x14ac:dyDescent="0.2">
      <c r="A255" s="10">
        <v>230</v>
      </c>
      <c r="B255" s="10">
        <v>0.35697751460176308</v>
      </c>
      <c r="C255" s="10">
        <v>-0.35697751460176308</v>
      </c>
    </row>
    <row r="256" spans="1:3" x14ac:dyDescent="0.2">
      <c r="A256" s="10">
        <v>231</v>
      </c>
      <c r="B256" s="10">
        <v>0.34199866393222317</v>
      </c>
      <c r="C256" s="10">
        <v>0.65800133606777678</v>
      </c>
    </row>
    <row r="257" spans="1:3" x14ac:dyDescent="0.2">
      <c r="A257" s="10">
        <v>232</v>
      </c>
      <c r="B257" s="10">
        <v>0.33491775270662255</v>
      </c>
      <c r="C257" s="10">
        <v>0.6650822472933775</v>
      </c>
    </row>
    <row r="258" spans="1:3" x14ac:dyDescent="0.2">
      <c r="A258" s="10">
        <v>233</v>
      </c>
      <c r="B258" s="10">
        <v>0.29695426676717407</v>
      </c>
      <c r="C258" s="10">
        <v>-0.29695426676717407</v>
      </c>
    </row>
    <row r="259" spans="1:3" x14ac:dyDescent="0.2">
      <c r="A259" s="10">
        <v>234</v>
      </c>
      <c r="B259" s="10">
        <v>0.29695426676717407</v>
      </c>
      <c r="C259" s="10">
        <v>-0.29695426676717407</v>
      </c>
    </row>
    <row r="260" spans="1:3" x14ac:dyDescent="0.2">
      <c r="A260" s="10">
        <v>235</v>
      </c>
      <c r="B260" s="10">
        <v>0.3280897311676505</v>
      </c>
      <c r="C260" s="10">
        <v>-0.3280897311676505</v>
      </c>
    </row>
    <row r="261" spans="1:3" x14ac:dyDescent="0.2">
      <c r="A261" s="10">
        <v>236</v>
      </c>
      <c r="B261" s="10">
        <v>0.3280897311676505</v>
      </c>
      <c r="C261" s="10">
        <v>0.6719102688323495</v>
      </c>
    </row>
    <row r="262" spans="1:3" x14ac:dyDescent="0.2">
      <c r="A262" s="10">
        <v>237</v>
      </c>
      <c r="B262" s="10">
        <v>0.3280897311676505</v>
      </c>
      <c r="C262" s="10">
        <v>-0.3280897311676505</v>
      </c>
    </row>
    <row r="263" spans="1:3" x14ac:dyDescent="0.2">
      <c r="A263" s="10">
        <v>238</v>
      </c>
      <c r="B263" s="10">
        <v>0.29174703587957335</v>
      </c>
      <c r="C263" s="10">
        <v>-0.29174703587957335</v>
      </c>
    </row>
    <row r="264" spans="1:3" x14ac:dyDescent="0.2">
      <c r="A264" s="10">
        <v>239</v>
      </c>
      <c r="B264" s="10">
        <v>0.2431835971477691</v>
      </c>
      <c r="C264" s="10">
        <v>-0.2431835971477691</v>
      </c>
    </row>
    <row r="265" spans="1:3" ht="17" thickBot="1" x14ac:dyDescent="0.25">
      <c r="A265" s="11">
        <v>240</v>
      </c>
      <c r="B265" s="11">
        <v>0.28114708308721759</v>
      </c>
      <c r="C265" s="11">
        <v>-0.28114708308721759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8CD-4ED2-C747-B2CE-2B7B126157AB}">
  <dimension ref="A1:K264"/>
  <sheetViews>
    <sheetView topLeftCell="B1" zoomScale="75" workbookViewId="0">
      <selection activeCell="K23" sqref="K23"/>
    </sheetView>
  </sheetViews>
  <sheetFormatPr baseColWidth="10" defaultRowHeight="16" x14ac:dyDescent="0.2"/>
  <cols>
    <col min="7" max="7" width="16.6640625" customWidth="1"/>
  </cols>
  <sheetData>
    <row r="1" spans="1:9" x14ac:dyDescent="0.2">
      <c r="A1" t="s">
        <v>48</v>
      </c>
    </row>
    <row r="2" spans="1:9" ht="17" thickBot="1" x14ac:dyDescent="0.25"/>
    <row r="3" spans="1:9" x14ac:dyDescent="0.2">
      <c r="A3" s="13" t="s">
        <v>49</v>
      </c>
      <c r="B3" s="13"/>
    </row>
    <row r="4" spans="1:9" x14ac:dyDescent="0.2">
      <c r="A4" s="10" t="s">
        <v>50</v>
      </c>
      <c r="B4" s="10">
        <v>0.19247800139788937</v>
      </c>
    </row>
    <row r="5" spans="1:9" x14ac:dyDescent="0.2">
      <c r="A5" s="10" t="s">
        <v>51</v>
      </c>
      <c r="B5" s="10">
        <v>3.7047781022125907E-2</v>
      </c>
    </row>
    <row r="6" spans="1:9" x14ac:dyDescent="0.2">
      <c r="A6" s="10" t="s">
        <v>52</v>
      </c>
      <c r="B6" s="10">
        <v>3.3001763295328113E-2</v>
      </c>
    </row>
    <row r="7" spans="1:9" x14ac:dyDescent="0.2">
      <c r="A7" s="10" t="s">
        <v>53</v>
      </c>
      <c r="B7" s="10">
        <v>0.49161176302788745</v>
      </c>
    </row>
    <row r="8" spans="1:9" ht="17" thickBot="1" x14ac:dyDescent="0.25">
      <c r="A8" s="11" t="s">
        <v>54</v>
      </c>
      <c r="B8" s="11">
        <v>240</v>
      </c>
    </row>
    <row r="10" spans="1:9" ht="17" thickBot="1" x14ac:dyDescent="0.25">
      <c r="A10" t="s">
        <v>55</v>
      </c>
    </row>
    <row r="11" spans="1:9" x14ac:dyDescent="0.2">
      <c r="A11" s="12"/>
      <c r="B11" s="12" t="s">
        <v>59</v>
      </c>
      <c r="C11" s="12" t="s">
        <v>60</v>
      </c>
      <c r="D11" s="12" t="s">
        <v>61</v>
      </c>
      <c r="E11" s="12" t="s">
        <v>62</v>
      </c>
      <c r="F11" s="12" t="s">
        <v>63</v>
      </c>
    </row>
    <row r="12" spans="1:9" x14ac:dyDescent="0.2">
      <c r="A12" s="10" t="s">
        <v>56</v>
      </c>
      <c r="B12" s="10">
        <v>1</v>
      </c>
      <c r="C12" s="10">
        <v>2.2129874530549856</v>
      </c>
      <c r="D12" s="10">
        <v>2.2129874530549856</v>
      </c>
      <c r="E12" s="10">
        <v>9.156603733283017</v>
      </c>
      <c r="F12" s="10">
        <v>2.7504153040900804E-3</v>
      </c>
    </row>
    <row r="13" spans="1:9" x14ac:dyDescent="0.2">
      <c r="A13" s="10" t="s">
        <v>57</v>
      </c>
      <c r="B13" s="10">
        <v>238</v>
      </c>
      <c r="C13" s="10">
        <v>57.520345880278292</v>
      </c>
      <c r="D13" s="10">
        <v>0.24168212554738777</v>
      </c>
      <c r="E13" s="10"/>
      <c r="F13" s="10"/>
    </row>
    <row r="14" spans="1:9" ht="17" thickBot="1" x14ac:dyDescent="0.25">
      <c r="A14" s="11" t="s">
        <v>7</v>
      </c>
      <c r="B14" s="11">
        <v>239</v>
      </c>
      <c r="C14" s="11">
        <v>59.733333333333277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64</v>
      </c>
      <c r="C16" s="12" t="s">
        <v>53</v>
      </c>
      <c r="D16" s="12" t="s">
        <v>65</v>
      </c>
      <c r="E16" s="12" t="s">
        <v>66</v>
      </c>
      <c r="F16" s="12" t="s">
        <v>67</v>
      </c>
      <c r="G16" s="12" t="s">
        <v>68</v>
      </c>
      <c r="H16" s="12" t="s">
        <v>69</v>
      </c>
      <c r="I16" s="12" t="s">
        <v>70</v>
      </c>
    </row>
    <row r="17" spans="1:11" x14ac:dyDescent="0.2">
      <c r="A17" s="10" t="s">
        <v>58</v>
      </c>
      <c r="B17" s="10">
        <v>-5.8863983459493729E-2</v>
      </c>
      <c r="C17" s="10">
        <v>0.19825988085316174</v>
      </c>
      <c r="D17" s="10">
        <v>-0.29690315159167513</v>
      </c>
      <c r="E17" s="10">
        <v>0.76679940252641865</v>
      </c>
      <c r="F17" s="10">
        <v>-0.4494322867870284</v>
      </c>
      <c r="G17" s="10">
        <v>0.33170431986804094</v>
      </c>
      <c r="H17" s="10">
        <v>-0.4494322867870284</v>
      </c>
      <c r="I17" s="10">
        <v>0.33170431986804094</v>
      </c>
    </row>
    <row r="18" spans="1:11" ht="17" thickBot="1" x14ac:dyDescent="0.25">
      <c r="A18" s="11" t="s">
        <v>82</v>
      </c>
      <c r="B18" s="11">
        <v>1.0409904009546802</v>
      </c>
      <c r="C18" s="11">
        <v>0.34401669162387916</v>
      </c>
      <c r="D18" s="11">
        <v>3.0259880590120245</v>
      </c>
      <c r="E18" s="14">
        <v>2.7504153040895808E-3</v>
      </c>
      <c r="F18" s="11">
        <v>0.36328387260564199</v>
      </c>
      <c r="G18" s="11">
        <v>1.7186969293037184</v>
      </c>
      <c r="H18" s="11">
        <v>0.36328387260564199</v>
      </c>
      <c r="I18" s="11">
        <v>1.7186969293037184</v>
      </c>
    </row>
    <row r="19" spans="1:11" x14ac:dyDescent="0.2">
      <c r="E19" t="s">
        <v>92</v>
      </c>
      <c r="F19">
        <f>1-E18</f>
        <v>0.99724958469591041</v>
      </c>
    </row>
    <row r="21" spans="1:11" x14ac:dyDescent="0.2">
      <c r="G21" t="s">
        <v>85</v>
      </c>
    </row>
    <row r="22" spans="1:11" x14ac:dyDescent="0.2">
      <c r="A22" t="s">
        <v>71</v>
      </c>
      <c r="G22" t="s">
        <v>86</v>
      </c>
    </row>
    <row r="23" spans="1:11" ht="17" thickBot="1" x14ac:dyDescent="0.25">
      <c r="G23" s="17">
        <f>5/210</f>
        <v>2.3809523809523808E-2</v>
      </c>
    </row>
    <row r="24" spans="1:11" x14ac:dyDescent="0.2">
      <c r="A24" s="12" t="s">
        <v>72</v>
      </c>
      <c r="B24" s="12" t="s">
        <v>73</v>
      </c>
      <c r="C24" s="12" t="s">
        <v>74</v>
      </c>
      <c r="G24" t="s">
        <v>87</v>
      </c>
    </row>
    <row r="25" spans="1:11" x14ac:dyDescent="0.2">
      <c r="A25" s="10">
        <v>1</v>
      </c>
      <c r="B25" s="10">
        <v>0.80862801733607315</v>
      </c>
      <c r="C25" s="10">
        <v>0.19137198266392685</v>
      </c>
    </row>
    <row r="26" spans="1:11" x14ac:dyDescent="0.2">
      <c r="A26" s="10">
        <v>2</v>
      </c>
      <c r="B26" s="10">
        <v>0.76063909814312691</v>
      </c>
      <c r="C26" s="10">
        <v>0.23936090185687309</v>
      </c>
      <c r="G26" t="s">
        <v>88</v>
      </c>
    </row>
    <row r="27" spans="1:11" ht="22" x14ac:dyDescent="0.25">
      <c r="A27" s="10">
        <v>3</v>
      </c>
      <c r="B27" s="10">
        <v>0.73427156012502448</v>
      </c>
      <c r="C27" s="10">
        <v>0.26572843987497552</v>
      </c>
      <c r="G27" s="18">
        <v>5.3100000000000001E-2</v>
      </c>
      <c r="H27" t="s">
        <v>89</v>
      </c>
    </row>
    <row r="28" spans="1:11" x14ac:dyDescent="0.2">
      <c r="A28" s="10">
        <v>4</v>
      </c>
      <c r="B28" s="10">
        <v>0.73427156012502448</v>
      </c>
      <c r="C28" s="10">
        <v>0.26572843987497552</v>
      </c>
    </row>
    <row r="29" spans="1:11" x14ac:dyDescent="0.2">
      <c r="A29" s="10">
        <v>5</v>
      </c>
      <c r="B29" s="10">
        <v>0.72822631970136209</v>
      </c>
      <c r="C29" s="10">
        <v>-0.72822631970136209</v>
      </c>
    </row>
    <row r="30" spans="1:11" x14ac:dyDescent="0.2">
      <c r="A30" s="10">
        <v>6</v>
      </c>
      <c r="B30" s="10">
        <v>0.72187881725651648</v>
      </c>
      <c r="C30" s="10">
        <v>0.27812118274348352</v>
      </c>
      <c r="F30" t="s">
        <v>93</v>
      </c>
      <c r="G30" t="s">
        <v>90</v>
      </c>
      <c r="H30" t="s">
        <v>91</v>
      </c>
      <c r="K30" s="10"/>
    </row>
    <row r="31" spans="1:11" ht="17" thickBot="1" x14ac:dyDescent="0.25">
      <c r="A31" s="10">
        <v>7</v>
      </c>
      <c r="B31" s="10">
        <v>0.72187881725651648</v>
      </c>
      <c r="C31" s="10">
        <v>0.27812118274348352</v>
      </c>
      <c r="F31" s="16">
        <v>0.05</v>
      </c>
      <c r="G31" s="16">
        <v>0.05</v>
      </c>
      <c r="H31">
        <f>-0.058863983+(G31*1.040990401)</f>
        <v>-6.8144629500000026E-3</v>
      </c>
      <c r="K31" s="11"/>
    </row>
    <row r="32" spans="1:11" x14ac:dyDescent="0.2">
      <c r="A32" s="10">
        <v>8</v>
      </c>
      <c r="B32" s="10">
        <v>0.70818157513869162</v>
      </c>
      <c r="C32" s="10">
        <v>0.29181842486130838</v>
      </c>
      <c r="F32" s="16">
        <v>0.1</v>
      </c>
      <c r="G32" s="16">
        <v>0.1</v>
      </c>
      <c r="H32">
        <f t="shared" ref="H32:H49" si="0">-0.058863983+(G32*1.040990401)</f>
        <v>4.5235057099999997E-2</v>
      </c>
    </row>
    <row r="33" spans="1:8" x14ac:dyDescent="0.2">
      <c r="A33" s="10">
        <v>9</v>
      </c>
      <c r="B33" s="10">
        <v>0.70818157513869162</v>
      </c>
      <c r="C33" s="10">
        <v>0.29181842486130838</v>
      </c>
      <c r="F33" s="16">
        <f>F32+0.05</f>
        <v>0.15000000000000002</v>
      </c>
      <c r="G33" s="16">
        <f>G32+0.05</f>
        <v>0.15000000000000002</v>
      </c>
      <c r="H33">
        <f t="shared" si="0"/>
        <v>9.7284577149999996E-2</v>
      </c>
    </row>
    <row r="34" spans="1:8" x14ac:dyDescent="0.2">
      <c r="A34" s="10">
        <v>10</v>
      </c>
      <c r="B34" s="10">
        <v>0.70452897724060504</v>
      </c>
      <c r="C34" s="10">
        <v>0.29547102275939496</v>
      </c>
      <c r="F34" s="16">
        <f t="shared" ref="F34:G49" si="1">F33+0.05</f>
        <v>0.2</v>
      </c>
      <c r="G34" s="16">
        <f t="shared" si="1"/>
        <v>0.2</v>
      </c>
      <c r="H34">
        <f t="shared" si="0"/>
        <v>0.14933409719999999</v>
      </c>
    </row>
    <row r="35" spans="1:8" x14ac:dyDescent="0.2">
      <c r="A35" s="10">
        <v>11</v>
      </c>
      <c r="B35" s="10">
        <v>0.68470058865099215</v>
      </c>
      <c r="C35" s="10">
        <v>0.31529941134900785</v>
      </c>
      <c r="F35" s="16">
        <f t="shared" si="1"/>
        <v>0.25</v>
      </c>
      <c r="G35" s="16">
        <f t="shared" si="1"/>
        <v>0.25</v>
      </c>
      <c r="H35">
        <f t="shared" si="0"/>
        <v>0.20138361724999998</v>
      </c>
    </row>
    <row r="36" spans="1:8" x14ac:dyDescent="0.2">
      <c r="A36" s="10">
        <v>12</v>
      </c>
      <c r="B36" s="10">
        <v>0.68470058865099215</v>
      </c>
      <c r="C36" s="10">
        <v>0.31529941134900785</v>
      </c>
      <c r="F36" s="16">
        <f t="shared" si="1"/>
        <v>0.3</v>
      </c>
      <c r="G36" s="16">
        <f t="shared" si="1"/>
        <v>0.3</v>
      </c>
      <c r="H36">
        <f t="shared" si="0"/>
        <v>0.25343313729999994</v>
      </c>
    </row>
    <row r="37" spans="1:8" x14ac:dyDescent="0.2">
      <c r="A37" s="10">
        <v>13</v>
      </c>
      <c r="B37" s="10">
        <v>0.68039006939238067</v>
      </c>
      <c r="C37" s="10">
        <v>0.31960993060761933</v>
      </c>
      <c r="F37" s="16">
        <f t="shared" si="1"/>
        <v>0.35</v>
      </c>
      <c r="G37" s="16">
        <f t="shared" si="1"/>
        <v>0.35</v>
      </c>
      <c r="H37">
        <f t="shared" si="0"/>
        <v>0.30548265734999996</v>
      </c>
    </row>
    <row r="38" spans="1:8" x14ac:dyDescent="0.2">
      <c r="A38" s="10">
        <v>14</v>
      </c>
      <c r="B38" s="10">
        <v>0.68039006939238067</v>
      </c>
      <c r="C38" s="10">
        <v>0.31960993060761933</v>
      </c>
      <c r="F38" s="16">
        <f t="shared" si="1"/>
        <v>0.39999999999999997</v>
      </c>
      <c r="G38" s="16">
        <f t="shared" si="1"/>
        <v>0.39999999999999997</v>
      </c>
      <c r="H38">
        <f t="shared" si="0"/>
        <v>0.35753217739999993</v>
      </c>
    </row>
    <row r="39" spans="1:8" x14ac:dyDescent="0.2">
      <c r="A39" s="10">
        <v>15</v>
      </c>
      <c r="B39" s="10">
        <v>0.67595277015557464</v>
      </c>
      <c r="C39" s="10">
        <v>0.32404722984442536</v>
      </c>
      <c r="F39" s="16">
        <f t="shared" si="1"/>
        <v>0.44999999999999996</v>
      </c>
      <c r="G39" s="16">
        <f t="shared" si="1"/>
        <v>0.44999999999999996</v>
      </c>
      <c r="H39">
        <f t="shared" si="0"/>
        <v>0.40958169744999995</v>
      </c>
    </row>
    <row r="40" spans="1:8" x14ac:dyDescent="0.2">
      <c r="A40" s="10">
        <v>16</v>
      </c>
      <c r="B40" s="10">
        <v>0.66667478084225318</v>
      </c>
      <c r="C40" s="10">
        <v>-0.66667478084225318</v>
      </c>
      <c r="F40" s="16">
        <f t="shared" si="1"/>
        <v>0.49999999999999994</v>
      </c>
      <c r="G40" s="16">
        <f t="shared" si="1"/>
        <v>0.49999999999999994</v>
      </c>
      <c r="H40">
        <f t="shared" si="0"/>
        <v>0.46163121749999986</v>
      </c>
    </row>
    <row r="41" spans="1:8" x14ac:dyDescent="0.2">
      <c r="A41" s="10">
        <v>17</v>
      </c>
      <c r="B41" s="10">
        <v>0.66667478084225318</v>
      </c>
      <c r="C41" s="10">
        <v>-0.66667478084225318</v>
      </c>
      <c r="F41" s="16">
        <f t="shared" si="1"/>
        <v>0.54999999999999993</v>
      </c>
      <c r="G41" s="16">
        <f t="shared" si="1"/>
        <v>0.54999999999999993</v>
      </c>
      <c r="H41">
        <f t="shared" si="0"/>
        <v>0.51368073754999999</v>
      </c>
    </row>
    <row r="42" spans="1:8" x14ac:dyDescent="0.2">
      <c r="A42" s="10">
        <v>18</v>
      </c>
      <c r="B42" s="10">
        <v>0.66667478084225318</v>
      </c>
      <c r="C42" s="10">
        <v>0.33332521915774682</v>
      </c>
      <c r="F42" s="16">
        <f t="shared" si="1"/>
        <v>0.6</v>
      </c>
      <c r="G42" s="16">
        <f t="shared" si="1"/>
        <v>0.6</v>
      </c>
      <c r="H42">
        <f t="shared" si="0"/>
        <v>0.56573025759999995</v>
      </c>
    </row>
    <row r="43" spans="1:8" x14ac:dyDescent="0.2">
      <c r="A43" s="10">
        <v>19</v>
      </c>
      <c r="B43" s="10">
        <v>0.65681691719684887</v>
      </c>
      <c r="C43" s="10">
        <v>0.34318308280315113</v>
      </c>
      <c r="F43" s="16">
        <f t="shared" si="1"/>
        <v>0.65</v>
      </c>
      <c r="G43" s="16">
        <f t="shared" si="1"/>
        <v>0.65</v>
      </c>
      <c r="H43">
        <f t="shared" si="0"/>
        <v>0.61777977765000003</v>
      </c>
    </row>
    <row r="44" spans="1:8" x14ac:dyDescent="0.2">
      <c r="A44" s="10">
        <v>20</v>
      </c>
      <c r="B44" s="10">
        <v>0.65681691719684887</v>
      </c>
      <c r="C44" s="10">
        <v>0.34318308280315113</v>
      </c>
      <c r="F44" s="16">
        <f t="shared" si="1"/>
        <v>0.70000000000000007</v>
      </c>
      <c r="G44" s="16">
        <f t="shared" si="1"/>
        <v>0.70000000000000007</v>
      </c>
      <c r="H44">
        <f t="shared" si="0"/>
        <v>0.6698292977000001</v>
      </c>
    </row>
    <row r="45" spans="1:8" x14ac:dyDescent="0.2">
      <c r="A45" s="10">
        <v>21</v>
      </c>
      <c r="B45" s="10">
        <v>0.65681691719684887</v>
      </c>
      <c r="C45" s="10">
        <v>-0.65681691719684887</v>
      </c>
      <c r="F45" s="16">
        <f t="shared" si="1"/>
        <v>0.75000000000000011</v>
      </c>
      <c r="G45" s="16">
        <f t="shared" si="1"/>
        <v>0.75000000000000011</v>
      </c>
      <c r="H45">
        <f t="shared" si="0"/>
        <v>0.72187881775000018</v>
      </c>
    </row>
    <row r="46" spans="1:8" x14ac:dyDescent="0.2">
      <c r="A46" s="10">
        <v>22</v>
      </c>
      <c r="B46" s="10">
        <v>0.65681691719684887</v>
      </c>
      <c r="C46" s="10">
        <v>0.34318308280315113</v>
      </c>
      <c r="F46" s="16">
        <f>F45+0.05</f>
        <v>0.80000000000000016</v>
      </c>
      <c r="G46" s="16">
        <f>G45+0.05</f>
        <v>0.80000000000000016</v>
      </c>
      <c r="H46">
        <f t="shared" si="0"/>
        <v>0.77392833780000014</v>
      </c>
    </row>
    <row r="47" spans="1:8" x14ac:dyDescent="0.2">
      <c r="A47" s="10">
        <v>23</v>
      </c>
      <c r="B47" s="10">
        <v>0.65681691719684887</v>
      </c>
      <c r="C47" s="10">
        <v>-0.65681691719684887</v>
      </c>
      <c r="F47" s="16">
        <f t="shared" si="1"/>
        <v>0.8500000000000002</v>
      </c>
      <c r="G47" s="16">
        <f t="shared" si="1"/>
        <v>0.8500000000000002</v>
      </c>
      <c r="H47">
        <f t="shared" si="0"/>
        <v>0.82597785785000022</v>
      </c>
    </row>
    <row r="48" spans="1:8" x14ac:dyDescent="0.2">
      <c r="A48" s="10">
        <v>24</v>
      </c>
      <c r="B48" s="10">
        <v>0.64632306234851544</v>
      </c>
      <c r="C48" s="10">
        <v>0.35367693765148456</v>
      </c>
      <c r="F48" s="16">
        <f t="shared" si="1"/>
        <v>0.90000000000000024</v>
      </c>
      <c r="G48" s="16">
        <f t="shared" si="1"/>
        <v>0.90000000000000024</v>
      </c>
      <c r="H48">
        <f t="shared" si="0"/>
        <v>0.87802737790000029</v>
      </c>
    </row>
    <row r="49" spans="1:8" x14ac:dyDescent="0.2">
      <c r="A49" s="10">
        <v>25</v>
      </c>
      <c r="B49" s="10">
        <v>0.64632306234851544</v>
      </c>
      <c r="C49" s="10">
        <v>0.35367693765148456</v>
      </c>
      <c r="F49" s="16">
        <f t="shared" si="1"/>
        <v>0.95000000000000029</v>
      </c>
      <c r="G49" s="16">
        <f t="shared" si="1"/>
        <v>0.95000000000000029</v>
      </c>
      <c r="H49">
        <f t="shared" si="0"/>
        <v>0.93007689795000026</v>
      </c>
    </row>
    <row r="50" spans="1:8" x14ac:dyDescent="0.2">
      <c r="A50" s="10">
        <v>26</v>
      </c>
      <c r="B50" s="10">
        <v>0.64632306234851544</v>
      </c>
      <c r="C50" s="10">
        <v>-0.64632306234851544</v>
      </c>
    </row>
    <row r="51" spans="1:8" x14ac:dyDescent="0.2">
      <c r="A51" s="10">
        <v>27</v>
      </c>
      <c r="B51" s="10">
        <v>0.64632306234851544</v>
      </c>
      <c r="C51" s="10">
        <v>0.35367693765148456</v>
      </c>
    </row>
    <row r="52" spans="1:8" x14ac:dyDescent="0.2">
      <c r="A52" s="10">
        <v>28</v>
      </c>
      <c r="B52" s="10">
        <v>0.6351296171769597</v>
      </c>
      <c r="C52" s="10">
        <v>-0.6351296171769597</v>
      </c>
    </row>
    <row r="53" spans="1:8" x14ac:dyDescent="0.2">
      <c r="A53" s="10">
        <v>29</v>
      </c>
      <c r="B53" s="10">
        <v>0.6351296171769597</v>
      </c>
      <c r="C53" s="10">
        <v>0.3648703828230403</v>
      </c>
    </row>
    <row r="54" spans="1:8" x14ac:dyDescent="0.2">
      <c r="A54" s="10">
        <v>30</v>
      </c>
      <c r="B54" s="10">
        <v>0.6351296171769597</v>
      </c>
      <c r="C54" s="10">
        <v>0.3648703828230403</v>
      </c>
    </row>
    <row r="55" spans="1:8" x14ac:dyDescent="0.2">
      <c r="A55" s="10">
        <v>31</v>
      </c>
      <c r="B55" s="10">
        <v>0.6351296171769597</v>
      </c>
      <c r="C55" s="10">
        <v>0.3648703828230403</v>
      </c>
    </row>
    <row r="56" spans="1:8" x14ac:dyDescent="0.2">
      <c r="A56" s="10">
        <v>32</v>
      </c>
      <c r="B56" s="10">
        <v>0.6351296171769597</v>
      </c>
      <c r="C56" s="10">
        <v>0.3648703828230403</v>
      </c>
    </row>
    <row r="57" spans="1:8" x14ac:dyDescent="0.2">
      <c r="A57" s="10">
        <v>33</v>
      </c>
      <c r="B57" s="10">
        <v>0.6351296171769597</v>
      </c>
      <c r="C57" s="10">
        <v>-0.6351296171769597</v>
      </c>
    </row>
    <row r="58" spans="1:8" x14ac:dyDescent="0.2">
      <c r="A58" s="10">
        <v>34</v>
      </c>
      <c r="B58" s="10">
        <v>0.6351296171769597</v>
      </c>
      <c r="C58" s="10">
        <v>0.3648703828230403</v>
      </c>
    </row>
    <row r="59" spans="1:8" x14ac:dyDescent="0.2">
      <c r="A59" s="10">
        <v>35</v>
      </c>
      <c r="B59" s="10">
        <v>0.62316421026943469</v>
      </c>
      <c r="C59" s="10">
        <v>0.37683578973056531</v>
      </c>
    </row>
    <row r="60" spans="1:8" x14ac:dyDescent="0.2">
      <c r="A60" s="10">
        <v>36</v>
      </c>
      <c r="B60" s="10">
        <v>0.62316421026943469</v>
      </c>
      <c r="C60" s="10">
        <v>-0.62316421026943469</v>
      </c>
    </row>
    <row r="61" spans="1:8" x14ac:dyDescent="0.2">
      <c r="A61" s="10">
        <v>37</v>
      </c>
      <c r="B61" s="10">
        <v>0.62316421026943469</v>
      </c>
      <c r="C61" s="10">
        <v>0.37683578973056531</v>
      </c>
    </row>
    <row r="62" spans="1:8" x14ac:dyDescent="0.2">
      <c r="A62" s="10">
        <v>38</v>
      </c>
      <c r="B62" s="10">
        <v>0.62316421026943469</v>
      </c>
      <c r="C62" s="10">
        <v>-0.62316421026943469</v>
      </c>
    </row>
    <row r="63" spans="1:8" x14ac:dyDescent="0.2">
      <c r="A63" s="10">
        <v>39</v>
      </c>
      <c r="B63" s="10">
        <v>0.61686662768652678</v>
      </c>
      <c r="C63" s="10">
        <v>-0.61686662768652678</v>
      </c>
    </row>
    <row r="64" spans="1:8" x14ac:dyDescent="0.2">
      <c r="A64" s="10">
        <v>40</v>
      </c>
      <c r="B64" s="10">
        <v>0.61034413143994359</v>
      </c>
      <c r="C64" s="10">
        <v>-0.61034413143994359</v>
      </c>
    </row>
    <row r="65" spans="1:3" x14ac:dyDescent="0.2">
      <c r="A65" s="10">
        <v>41</v>
      </c>
      <c r="B65" s="10">
        <v>0.61034413143994359</v>
      </c>
      <c r="C65" s="10">
        <v>0.38965586856005641</v>
      </c>
    </row>
    <row r="66" spans="1:3" x14ac:dyDescent="0.2">
      <c r="A66" s="10">
        <v>42</v>
      </c>
      <c r="B66" s="10">
        <v>0.61034413143994359</v>
      </c>
      <c r="C66" s="10">
        <v>0.38965586856005641</v>
      </c>
    </row>
    <row r="67" spans="1:3" x14ac:dyDescent="0.2">
      <c r="A67" s="10">
        <v>43</v>
      </c>
      <c r="B67" s="10">
        <v>0.61034413143994359</v>
      </c>
      <c r="C67" s="10">
        <v>0.38965586856005641</v>
      </c>
    </row>
    <row r="68" spans="1:3" x14ac:dyDescent="0.2">
      <c r="A68" s="10">
        <v>44</v>
      </c>
      <c r="B68" s="10">
        <v>0.61034413143994359</v>
      </c>
      <c r="C68" s="10">
        <v>0.38965586856005641</v>
      </c>
    </row>
    <row r="69" spans="1:3" x14ac:dyDescent="0.2">
      <c r="A69" s="10">
        <v>45</v>
      </c>
      <c r="B69" s="10">
        <v>0.61034413143994359</v>
      </c>
      <c r="C69" s="10">
        <v>0.38965586856005641</v>
      </c>
    </row>
    <row r="70" spans="1:3" x14ac:dyDescent="0.2">
      <c r="A70" s="10">
        <v>46</v>
      </c>
      <c r="B70" s="10">
        <v>0.60358445351166634</v>
      </c>
      <c r="C70" s="10">
        <v>-0.60358445351166634</v>
      </c>
    </row>
    <row r="71" spans="1:3" x14ac:dyDescent="0.2">
      <c r="A71" s="10">
        <v>47</v>
      </c>
      <c r="B71" s="10">
        <v>0.60358445351166634</v>
      </c>
      <c r="C71" s="10">
        <v>-0.60358445351166634</v>
      </c>
    </row>
    <row r="72" spans="1:3" x14ac:dyDescent="0.2">
      <c r="A72" s="10">
        <v>48</v>
      </c>
      <c r="B72" s="10">
        <v>0.60358445351166634</v>
      </c>
      <c r="C72" s="10">
        <v>0.39641554648833366</v>
      </c>
    </row>
    <row r="73" spans="1:3" x14ac:dyDescent="0.2">
      <c r="A73" s="10">
        <v>49</v>
      </c>
      <c r="B73" s="10">
        <v>0.60358445351166634</v>
      </c>
      <c r="C73" s="10">
        <v>0.39641554648833366</v>
      </c>
    </row>
    <row r="74" spans="1:3" x14ac:dyDescent="0.2">
      <c r="A74" s="10">
        <v>50</v>
      </c>
      <c r="B74" s="10">
        <v>0.60358445351166634</v>
      </c>
      <c r="C74" s="10">
        <v>-0.60358445351166634</v>
      </c>
    </row>
    <row r="75" spans="1:3" x14ac:dyDescent="0.2">
      <c r="A75" s="10">
        <v>51</v>
      </c>
      <c r="B75" s="10">
        <v>0.60358445351166634</v>
      </c>
      <c r="C75" s="10">
        <v>0.39641554648833366</v>
      </c>
    </row>
    <row r="76" spans="1:3" x14ac:dyDescent="0.2">
      <c r="A76" s="10">
        <v>52</v>
      </c>
      <c r="B76" s="10">
        <v>0.60358445351166634</v>
      </c>
      <c r="C76" s="10">
        <v>0.39641554648833366</v>
      </c>
    </row>
    <row r="77" spans="1:3" x14ac:dyDescent="0.2">
      <c r="A77" s="10">
        <v>53</v>
      </c>
      <c r="B77" s="10">
        <v>0.60358445351166634</v>
      </c>
      <c r="C77" s="10">
        <v>0.39641554648833366</v>
      </c>
    </row>
    <row r="78" spans="1:3" x14ac:dyDescent="0.2">
      <c r="A78" s="10">
        <v>54</v>
      </c>
      <c r="B78" s="10">
        <v>0.60358445351166634</v>
      </c>
      <c r="C78" s="10">
        <v>-0.60358445351166634</v>
      </c>
    </row>
    <row r="79" spans="1:3" x14ac:dyDescent="0.2">
      <c r="A79" s="10">
        <v>55</v>
      </c>
      <c r="B79" s="10">
        <v>0.60358445351166634</v>
      </c>
      <c r="C79" s="10">
        <v>0.39641554648833366</v>
      </c>
    </row>
    <row r="80" spans="1:3" x14ac:dyDescent="0.2">
      <c r="A80" s="10">
        <v>56</v>
      </c>
      <c r="B80" s="10">
        <v>0.5965744171416012</v>
      </c>
      <c r="C80" s="10">
        <v>0.4034255828583988</v>
      </c>
    </row>
    <row r="81" spans="1:3" x14ac:dyDescent="0.2">
      <c r="A81" s="10">
        <v>57</v>
      </c>
      <c r="B81" s="10">
        <v>0.5965744171416012</v>
      </c>
      <c r="C81" s="10">
        <v>0.4034255828583988</v>
      </c>
    </row>
    <row r="82" spans="1:3" x14ac:dyDescent="0.2">
      <c r="A82" s="10">
        <v>58</v>
      </c>
      <c r="B82" s="10">
        <v>0.5965744171416012</v>
      </c>
      <c r="C82" s="10">
        <v>0.4034255828583988</v>
      </c>
    </row>
    <row r="83" spans="1:3" x14ac:dyDescent="0.2">
      <c r="A83" s="10">
        <v>59</v>
      </c>
      <c r="B83" s="10">
        <v>0.5965744171416012</v>
      </c>
      <c r="C83" s="10">
        <v>-0.5965744171416012</v>
      </c>
    </row>
    <row r="84" spans="1:3" x14ac:dyDescent="0.2">
      <c r="A84" s="10">
        <v>60</v>
      </c>
      <c r="B84" s="10">
        <v>0.5965744171416012</v>
      </c>
      <c r="C84" s="10">
        <v>0.4034255828583988</v>
      </c>
    </row>
    <row r="85" spans="1:3" x14ac:dyDescent="0.2">
      <c r="A85" s="10">
        <v>61</v>
      </c>
      <c r="B85" s="10">
        <v>0.5965744171416012</v>
      </c>
      <c r="C85" s="10">
        <v>-0.5965744171416012</v>
      </c>
    </row>
    <row r="86" spans="1:3" x14ac:dyDescent="0.2">
      <c r="A86" s="10">
        <v>62</v>
      </c>
      <c r="B86" s="10">
        <v>0.5965744171416012</v>
      </c>
      <c r="C86" s="10">
        <v>-0.5965744171416012</v>
      </c>
    </row>
    <row r="87" spans="1:3" x14ac:dyDescent="0.2">
      <c r="A87" s="10">
        <v>63</v>
      </c>
      <c r="B87" s="10">
        <v>0.58929985109719396</v>
      </c>
      <c r="C87" s="10">
        <v>0.41070014890280604</v>
      </c>
    </row>
    <row r="88" spans="1:3" x14ac:dyDescent="0.2">
      <c r="A88" s="10">
        <v>64</v>
      </c>
      <c r="B88" s="10">
        <v>0.58929985109719396</v>
      </c>
      <c r="C88" s="10">
        <v>-0.58929985109719396</v>
      </c>
    </row>
    <row r="89" spans="1:3" x14ac:dyDescent="0.2">
      <c r="A89" s="10">
        <v>65</v>
      </c>
      <c r="B89" s="10">
        <v>0.58929985109719396</v>
      </c>
      <c r="C89" s="10">
        <v>-0.58929985109719396</v>
      </c>
    </row>
    <row r="90" spans="1:3" x14ac:dyDescent="0.2">
      <c r="A90" s="10">
        <v>66</v>
      </c>
      <c r="B90" s="10">
        <v>0.58929985109719396</v>
      </c>
      <c r="C90" s="10">
        <v>0.41070014890280604</v>
      </c>
    </row>
    <row r="91" spans="1:3" x14ac:dyDescent="0.2">
      <c r="A91" s="10">
        <v>67</v>
      </c>
      <c r="B91" s="10">
        <v>0.58174549405107878</v>
      </c>
      <c r="C91" s="10">
        <v>-0.58174549405107878</v>
      </c>
    </row>
    <row r="92" spans="1:3" x14ac:dyDescent="0.2">
      <c r="A92" s="10">
        <v>68</v>
      </c>
      <c r="B92" s="10">
        <v>0.58174549405107878</v>
      </c>
      <c r="C92" s="10">
        <v>0.41825450594892122</v>
      </c>
    </row>
    <row r="93" spans="1:3" x14ac:dyDescent="0.2">
      <c r="A93" s="10">
        <v>69</v>
      </c>
      <c r="B93" s="10">
        <v>0.58174549405107878</v>
      </c>
      <c r="C93" s="10">
        <v>0.41825450594892122</v>
      </c>
    </row>
    <row r="94" spans="1:3" x14ac:dyDescent="0.2">
      <c r="A94" s="10">
        <v>70</v>
      </c>
      <c r="B94" s="10">
        <v>0.58174549405107878</v>
      </c>
      <c r="C94" s="10">
        <v>0.41825450594892122</v>
      </c>
    </row>
    <row r="95" spans="1:3" x14ac:dyDescent="0.2">
      <c r="A95" s="10">
        <v>71</v>
      </c>
      <c r="B95" s="10">
        <v>0.58174549405107878</v>
      </c>
      <c r="C95" s="10">
        <v>-0.58174549405107878</v>
      </c>
    </row>
    <row r="96" spans="1:3" x14ac:dyDescent="0.2">
      <c r="A96" s="10">
        <v>72</v>
      </c>
      <c r="B96" s="10">
        <v>0.58174549405107878</v>
      </c>
      <c r="C96" s="10">
        <v>-0.58174549405107878</v>
      </c>
    </row>
    <row r="97" spans="1:3" x14ac:dyDescent="0.2">
      <c r="A97" s="10">
        <v>73</v>
      </c>
      <c r="B97" s="10">
        <v>0.58174549405107878</v>
      </c>
      <c r="C97" s="10">
        <v>0.41825450594892122</v>
      </c>
    </row>
    <row r="98" spans="1:3" x14ac:dyDescent="0.2">
      <c r="A98" s="10">
        <v>74</v>
      </c>
      <c r="B98" s="10">
        <v>0.58174549405107878</v>
      </c>
      <c r="C98" s="10">
        <v>0.41825450594892122</v>
      </c>
    </row>
    <row r="99" spans="1:3" x14ac:dyDescent="0.2">
      <c r="A99" s="10">
        <v>75</v>
      </c>
      <c r="B99" s="10">
        <v>0.58174549405107878</v>
      </c>
      <c r="C99" s="10">
        <v>0.41825450594892122</v>
      </c>
    </row>
    <row r="100" spans="1:3" x14ac:dyDescent="0.2">
      <c r="A100" s="10">
        <v>76</v>
      </c>
      <c r="B100" s="10">
        <v>0.57389488770903729</v>
      </c>
      <c r="C100" s="10">
        <v>-0.57389488770903729</v>
      </c>
    </row>
    <row r="101" spans="1:3" x14ac:dyDescent="0.2">
      <c r="A101" s="10">
        <v>77</v>
      </c>
      <c r="B101" s="10">
        <v>0.57389488770903729</v>
      </c>
      <c r="C101" s="10">
        <v>0.42610511229096271</v>
      </c>
    </row>
    <row r="102" spans="1:3" x14ac:dyDescent="0.2">
      <c r="A102" s="10">
        <v>78</v>
      </c>
      <c r="B102" s="10">
        <v>0.57389488770903729</v>
      </c>
      <c r="C102" s="10">
        <v>0.42610511229096271</v>
      </c>
    </row>
    <row r="103" spans="1:3" x14ac:dyDescent="0.2">
      <c r="A103" s="10">
        <v>79</v>
      </c>
      <c r="B103" s="10">
        <v>0.57389488770903729</v>
      </c>
      <c r="C103" s="10">
        <v>0.42610511229096271</v>
      </c>
    </row>
    <row r="104" spans="1:3" x14ac:dyDescent="0.2">
      <c r="A104" s="10">
        <v>80</v>
      </c>
      <c r="B104" s="10">
        <v>0.57389488770903729</v>
      </c>
      <c r="C104" s="10">
        <v>0.42610511229096271</v>
      </c>
    </row>
    <row r="105" spans="1:3" x14ac:dyDescent="0.2">
      <c r="A105" s="10">
        <v>81</v>
      </c>
      <c r="B105" s="10">
        <v>0.57389488770903729</v>
      </c>
      <c r="C105" s="10">
        <v>-0.57389488770903729</v>
      </c>
    </row>
    <row r="106" spans="1:3" x14ac:dyDescent="0.2">
      <c r="A106" s="10">
        <v>82</v>
      </c>
      <c r="B106" s="10">
        <v>0.57389488770903729</v>
      </c>
      <c r="C106" s="10">
        <v>0.42610511229096271</v>
      </c>
    </row>
    <row r="107" spans="1:3" x14ac:dyDescent="0.2">
      <c r="A107" s="10">
        <v>83</v>
      </c>
      <c r="B107" s="10">
        <v>0.57389488770903729</v>
      </c>
      <c r="C107" s="10">
        <v>-0.57389488770903729</v>
      </c>
    </row>
    <row r="108" spans="1:3" x14ac:dyDescent="0.2">
      <c r="A108" s="10">
        <v>84</v>
      </c>
      <c r="B108" s="10">
        <v>0.57389488770903729</v>
      </c>
      <c r="C108" s="10">
        <v>0.42610511229096271</v>
      </c>
    </row>
    <row r="109" spans="1:3" x14ac:dyDescent="0.2">
      <c r="A109" s="10">
        <v>85</v>
      </c>
      <c r="B109" s="10">
        <v>0.57389488770903729</v>
      </c>
      <c r="C109" s="10">
        <v>-0.57389488770903729</v>
      </c>
    </row>
    <row r="110" spans="1:3" x14ac:dyDescent="0.2">
      <c r="A110" s="10">
        <v>86</v>
      </c>
      <c r="B110" s="10">
        <v>0.57389488770903729</v>
      </c>
      <c r="C110" s="10">
        <v>0.42610511229096271</v>
      </c>
    </row>
    <row r="111" spans="1:3" x14ac:dyDescent="0.2">
      <c r="A111" s="10">
        <v>87</v>
      </c>
      <c r="B111" s="10">
        <v>0.57389488770903729</v>
      </c>
      <c r="C111" s="10">
        <v>0.42610511229096271</v>
      </c>
    </row>
    <row r="112" spans="1:3" x14ac:dyDescent="0.2">
      <c r="A112" s="10">
        <v>88</v>
      </c>
      <c r="B112" s="10">
        <v>0.57389488770903729</v>
      </c>
      <c r="C112" s="10">
        <v>-0.57389488770903729</v>
      </c>
    </row>
    <row r="113" spans="1:3" x14ac:dyDescent="0.2">
      <c r="A113" s="10">
        <v>89</v>
      </c>
      <c r="B113" s="10">
        <v>0.57389488770903729</v>
      </c>
      <c r="C113" s="10">
        <v>-0.57389488770903729</v>
      </c>
    </row>
    <row r="114" spans="1:3" x14ac:dyDescent="0.2">
      <c r="A114" s="10">
        <v>90</v>
      </c>
      <c r="B114" s="10">
        <v>0.57389488770903729</v>
      </c>
      <c r="C114" s="10">
        <v>-0.57389488770903729</v>
      </c>
    </row>
    <row r="115" spans="1:3" x14ac:dyDescent="0.2">
      <c r="A115" s="10">
        <v>91</v>
      </c>
      <c r="B115" s="10">
        <v>0.56573025711331437</v>
      </c>
      <c r="C115" s="10">
        <v>-0.56573025711331437</v>
      </c>
    </row>
    <row r="116" spans="1:3" x14ac:dyDescent="0.2">
      <c r="A116" s="10">
        <v>92</v>
      </c>
      <c r="B116" s="10">
        <v>0.56573025711331437</v>
      </c>
      <c r="C116" s="10">
        <v>-0.56573025711331437</v>
      </c>
    </row>
    <row r="117" spans="1:3" x14ac:dyDescent="0.2">
      <c r="A117" s="10">
        <v>93</v>
      </c>
      <c r="B117" s="10">
        <v>0.56573025711331437</v>
      </c>
      <c r="C117" s="10">
        <v>0.43426974288668563</v>
      </c>
    </row>
    <row r="118" spans="1:3" x14ac:dyDescent="0.2">
      <c r="A118" s="10">
        <v>94</v>
      </c>
      <c r="B118" s="10">
        <v>0.56573025711331437</v>
      </c>
      <c r="C118" s="10">
        <v>0.43426974288668563</v>
      </c>
    </row>
    <row r="119" spans="1:3" x14ac:dyDescent="0.2">
      <c r="A119" s="10">
        <v>95</v>
      </c>
      <c r="B119" s="10">
        <v>0.55723237628919453</v>
      </c>
      <c r="C119" s="10">
        <v>-0.55723237628919453</v>
      </c>
    </row>
    <row r="120" spans="1:3" x14ac:dyDescent="0.2">
      <c r="A120" s="10">
        <v>96</v>
      </c>
      <c r="B120" s="10">
        <v>0.55723237628919453</v>
      </c>
      <c r="C120" s="10">
        <v>-0.55723237628919453</v>
      </c>
    </row>
    <row r="121" spans="1:3" x14ac:dyDescent="0.2">
      <c r="A121" s="10">
        <v>97</v>
      </c>
      <c r="B121" s="10">
        <v>0.55723237628919453</v>
      </c>
      <c r="C121" s="10">
        <v>-0.55723237628919453</v>
      </c>
    </row>
    <row r="122" spans="1:3" x14ac:dyDescent="0.2">
      <c r="A122" s="10">
        <v>98</v>
      </c>
      <c r="B122" s="10">
        <v>0.55723237628919453</v>
      </c>
      <c r="C122" s="10">
        <v>0.44276762371080547</v>
      </c>
    </row>
    <row r="123" spans="1:3" x14ac:dyDescent="0.2">
      <c r="A123" s="10">
        <v>99</v>
      </c>
      <c r="B123" s="10">
        <v>0.55723237628919453</v>
      </c>
      <c r="C123" s="10">
        <v>-0.55723237628919453</v>
      </c>
    </row>
    <row r="124" spans="1:3" x14ac:dyDescent="0.2">
      <c r="A124" s="10">
        <v>100</v>
      </c>
      <c r="B124" s="10">
        <v>0.55723237628919453</v>
      </c>
      <c r="C124" s="10">
        <v>-0.55723237628919453</v>
      </c>
    </row>
    <row r="125" spans="1:3" x14ac:dyDescent="0.2">
      <c r="A125" s="10">
        <v>101</v>
      </c>
      <c r="B125" s="10">
        <v>0.55723237628919453</v>
      </c>
      <c r="C125" s="10">
        <v>-0.55723237628919453</v>
      </c>
    </row>
    <row r="126" spans="1:3" x14ac:dyDescent="0.2">
      <c r="A126" s="10">
        <v>102</v>
      </c>
      <c r="B126" s="10">
        <v>0.55723237628919453</v>
      </c>
      <c r="C126" s="10">
        <v>-0.55723237628919453</v>
      </c>
    </row>
    <row r="127" spans="1:3" x14ac:dyDescent="0.2">
      <c r="A127" s="10">
        <v>103</v>
      </c>
      <c r="B127" s="10">
        <v>0.54838041709740315</v>
      </c>
      <c r="C127" s="10">
        <v>0.45161958290259685</v>
      </c>
    </row>
    <row r="128" spans="1:3" x14ac:dyDescent="0.2">
      <c r="A128" s="10">
        <v>104</v>
      </c>
      <c r="B128" s="10">
        <v>0.54838041709740315</v>
      </c>
      <c r="C128" s="10">
        <v>0.45161958290259685</v>
      </c>
    </row>
    <row r="129" spans="1:3" x14ac:dyDescent="0.2">
      <c r="A129" s="10">
        <v>105</v>
      </c>
      <c r="B129" s="10">
        <v>0.54838041709740315</v>
      </c>
      <c r="C129" s="10">
        <v>0.45161958290259685</v>
      </c>
    </row>
    <row r="130" spans="1:3" x14ac:dyDescent="0.2">
      <c r="A130" s="10">
        <v>106</v>
      </c>
      <c r="B130" s="10">
        <v>0.54838041709740315</v>
      </c>
      <c r="C130" s="10">
        <v>-0.54838041709740315</v>
      </c>
    </row>
    <row r="131" spans="1:3" x14ac:dyDescent="0.2">
      <c r="A131" s="10">
        <v>107</v>
      </c>
      <c r="B131" s="10">
        <v>0.54838041709740315</v>
      </c>
      <c r="C131" s="10">
        <v>-0.54838041709740315</v>
      </c>
    </row>
    <row r="132" spans="1:3" x14ac:dyDescent="0.2">
      <c r="A132" s="10">
        <v>108</v>
      </c>
      <c r="B132" s="10">
        <v>0.54838041709740315</v>
      </c>
      <c r="C132" s="10">
        <v>0.45161958290259685</v>
      </c>
    </row>
    <row r="133" spans="1:3" x14ac:dyDescent="0.2">
      <c r="A133" s="10">
        <v>109</v>
      </c>
      <c r="B133" s="10">
        <v>0.54838041709740315</v>
      </c>
      <c r="C133" s="10">
        <v>-0.54838041709740315</v>
      </c>
    </row>
    <row r="134" spans="1:3" x14ac:dyDescent="0.2">
      <c r="A134" s="10">
        <v>110</v>
      </c>
      <c r="B134" s="10">
        <v>0.54838041709740315</v>
      </c>
      <c r="C134" s="10">
        <v>-0.54838041709740315</v>
      </c>
    </row>
    <row r="135" spans="1:3" x14ac:dyDescent="0.2">
      <c r="A135" s="10">
        <v>111</v>
      </c>
      <c r="B135" s="10">
        <v>0.54838041709740315</v>
      </c>
      <c r="C135" s="10">
        <v>-0.54838041709740315</v>
      </c>
    </row>
    <row r="136" spans="1:3" x14ac:dyDescent="0.2">
      <c r="A136" s="10">
        <v>112</v>
      </c>
      <c r="B136" s="10">
        <v>0.54838041709740315</v>
      </c>
      <c r="C136" s="10">
        <v>-0.54838041709740315</v>
      </c>
    </row>
    <row r="137" spans="1:3" x14ac:dyDescent="0.2">
      <c r="A137" s="10">
        <v>113</v>
      </c>
      <c r="B137" s="10">
        <v>0.54838041709740315</v>
      </c>
      <c r="C137" s="10">
        <v>-0.54838041709740315</v>
      </c>
    </row>
    <row r="138" spans="1:3" x14ac:dyDescent="0.2">
      <c r="A138" s="10">
        <v>114</v>
      </c>
      <c r="B138" s="10">
        <v>0.54838041709740315</v>
      </c>
      <c r="C138" s="10">
        <v>0.45161958290259685</v>
      </c>
    </row>
    <row r="139" spans="1:3" x14ac:dyDescent="0.2">
      <c r="A139" s="10">
        <v>115</v>
      </c>
      <c r="B139" s="10">
        <v>0.53915177879106735</v>
      </c>
      <c r="C139" s="10">
        <v>0.46084822120893265</v>
      </c>
    </row>
    <row r="140" spans="1:3" x14ac:dyDescent="0.2">
      <c r="A140" s="10">
        <v>116</v>
      </c>
      <c r="B140" s="10">
        <v>0.53915177879106735</v>
      </c>
      <c r="C140" s="10">
        <v>0.46084822120893265</v>
      </c>
    </row>
    <row r="141" spans="1:3" x14ac:dyDescent="0.2">
      <c r="A141" s="10">
        <v>117</v>
      </c>
      <c r="B141" s="10">
        <v>0.53915177879106735</v>
      </c>
      <c r="C141" s="10">
        <v>0.46084822120893265</v>
      </c>
    </row>
    <row r="142" spans="1:3" x14ac:dyDescent="0.2">
      <c r="A142" s="10">
        <v>118</v>
      </c>
      <c r="B142" s="10">
        <v>0.53915177879106735</v>
      </c>
      <c r="C142" s="10">
        <v>0.46084822120893265</v>
      </c>
    </row>
    <row r="143" spans="1:3" x14ac:dyDescent="0.2">
      <c r="A143" s="10">
        <v>119</v>
      </c>
      <c r="B143" s="10">
        <v>0.53915177879106735</v>
      </c>
      <c r="C143" s="10">
        <v>0.46084822120893265</v>
      </c>
    </row>
    <row r="144" spans="1:3" x14ac:dyDescent="0.2">
      <c r="A144" s="10">
        <v>120</v>
      </c>
      <c r="B144" s="10">
        <v>0.53915177879106735</v>
      </c>
      <c r="C144" s="10">
        <v>-0.53915177879106735</v>
      </c>
    </row>
    <row r="145" spans="1:3" x14ac:dyDescent="0.2">
      <c r="A145" s="10">
        <v>121</v>
      </c>
      <c r="B145" s="10">
        <v>0.53915177879106735</v>
      </c>
      <c r="C145" s="10">
        <v>0.46084822120893265</v>
      </c>
    </row>
    <row r="146" spans="1:3" x14ac:dyDescent="0.2">
      <c r="A146" s="10">
        <v>122</v>
      </c>
      <c r="B146" s="10">
        <v>0.53915177879106735</v>
      </c>
      <c r="C146" s="10">
        <v>-0.53915177879106735</v>
      </c>
    </row>
    <row r="147" spans="1:3" x14ac:dyDescent="0.2">
      <c r="A147" s="10">
        <v>123</v>
      </c>
      <c r="B147" s="10">
        <v>0.53915177879106735</v>
      </c>
      <c r="C147" s="10">
        <v>-0.53915177879106735</v>
      </c>
    </row>
    <row r="148" spans="1:3" x14ac:dyDescent="0.2">
      <c r="A148" s="10">
        <v>124</v>
      </c>
      <c r="B148" s="10">
        <v>0.53915177879106735</v>
      </c>
      <c r="C148" s="10">
        <v>0.46084822120893265</v>
      </c>
    </row>
    <row r="149" spans="1:3" x14ac:dyDescent="0.2">
      <c r="A149" s="10">
        <v>125</v>
      </c>
      <c r="B149" s="10">
        <v>0.53915177879106735</v>
      </c>
      <c r="C149" s="10">
        <v>0.46084822120893265</v>
      </c>
    </row>
    <row r="150" spans="1:3" x14ac:dyDescent="0.2">
      <c r="A150" s="10">
        <v>126</v>
      </c>
      <c r="B150" s="10">
        <v>0.53915177879106735</v>
      </c>
      <c r="C150" s="10">
        <v>-0.53915177879106735</v>
      </c>
    </row>
    <row r="151" spans="1:3" x14ac:dyDescent="0.2">
      <c r="A151" s="10">
        <v>127</v>
      </c>
      <c r="B151" s="10">
        <v>0.53915177879106735</v>
      </c>
      <c r="C151" s="10">
        <v>0.46084822120893265</v>
      </c>
    </row>
    <row r="152" spans="1:3" x14ac:dyDescent="0.2">
      <c r="A152" s="10">
        <v>128</v>
      </c>
      <c r="B152" s="10">
        <v>0.53915177879106735</v>
      </c>
      <c r="C152" s="10">
        <v>-0.53915177879106735</v>
      </c>
    </row>
    <row r="153" spans="1:3" x14ac:dyDescent="0.2">
      <c r="A153" s="10">
        <v>129</v>
      </c>
      <c r="B153" s="10">
        <v>0.53915177879106735</v>
      </c>
      <c r="C153" s="10">
        <v>-0.53915177879106735</v>
      </c>
    </row>
    <row r="154" spans="1:3" x14ac:dyDescent="0.2">
      <c r="A154" s="10">
        <v>130</v>
      </c>
      <c r="B154" s="10">
        <v>0.5295218953409776</v>
      </c>
      <c r="C154" s="10">
        <v>0.4704781046590224</v>
      </c>
    </row>
    <row r="155" spans="1:3" x14ac:dyDescent="0.2">
      <c r="A155" s="10">
        <v>131</v>
      </c>
      <c r="B155" s="10">
        <v>0.5295218953409776</v>
      </c>
      <c r="C155" s="10">
        <v>0.4704781046590224</v>
      </c>
    </row>
    <row r="156" spans="1:3" x14ac:dyDescent="0.2">
      <c r="A156" s="10">
        <v>132</v>
      </c>
      <c r="B156" s="10">
        <v>0.5295218953409776</v>
      </c>
      <c r="C156" s="10">
        <v>-0.5295218953409776</v>
      </c>
    </row>
    <row r="157" spans="1:3" x14ac:dyDescent="0.2">
      <c r="A157" s="10">
        <v>133</v>
      </c>
      <c r="B157" s="10">
        <v>0.5295218953409776</v>
      </c>
      <c r="C157" s="10">
        <v>-0.5295218953409776</v>
      </c>
    </row>
    <row r="158" spans="1:3" x14ac:dyDescent="0.2">
      <c r="A158" s="10">
        <v>134</v>
      </c>
      <c r="B158" s="10">
        <v>0.5295218953409776</v>
      </c>
      <c r="C158" s="10">
        <v>-0.5295218953409776</v>
      </c>
    </row>
    <row r="159" spans="1:3" x14ac:dyDescent="0.2">
      <c r="A159" s="10">
        <v>135</v>
      </c>
      <c r="B159" s="10">
        <v>0.5295218953409776</v>
      </c>
      <c r="C159" s="10">
        <v>-0.5295218953409776</v>
      </c>
    </row>
    <row r="160" spans="1:3" x14ac:dyDescent="0.2">
      <c r="A160" s="10">
        <v>136</v>
      </c>
      <c r="B160" s="10">
        <v>0.5295218953409776</v>
      </c>
      <c r="C160" s="10">
        <v>-0.5295218953409776</v>
      </c>
    </row>
    <row r="161" spans="1:3" x14ac:dyDescent="0.2">
      <c r="A161" s="10">
        <v>137</v>
      </c>
      <c r="B161" s="10">
        <v>0.5295218953409776</v>
      </c>
      <c r="C161" s="10">
        <v>-0.5295218953409776</v>
      </c>
    </row>
    <row r="162" spans="1:3" x14ac:dyDescent="0.2">
      <c r="A162" s="10">
        <v>138</v>
      </c>
      <c r="B162" s="10">
        <v>0.5295218953409776</v>
      </c>
      <c r="C162" s="10">
        <v>0.4704781046590224</v>
      </c>
    </row>
    <row r="163" spans="1:3" x14ac:dyDescent="0.2">
      <c r="A163" s="10">
        <v>139</v>
      </c>
      <c r="B163" s="10">
        <v>0.5295218953409776</v>
      </c>
      <c r="C163" s="10">
        <v>0.4704781046590224</v>
      </c>
    </row>
    <row r="164" spans="1:3" x14ac:dyDescent="0.2">
      <c r="A164" s="10">
        <v>140</v>
      </c>
      <c r="B164" s="10">
        <v>0.5295218953409776</v>
      </c>
      <c r="C164" s="10">
        <v>0.4704781046590224</v>
      </c>
    </row>
    <row r="165" spans="1:3" x14ac:dyDescent="0.2">
      <c r="A165" s="10">
        <v>141</v>
      </c>
      <c r="B165" s="10">
        <v>0.51946401707088419</v>
      </c>
      <c r="C165" s="10">
        <v>-0.51946401707088419</v>
      </c>
    </row>
    <row r="166" spans="1:3" x14ac:dyDescent="0.2">
      <c r="A166" s="10">
        <v>142</v>
      </c>
      <c r="B166" s="10">
        <v>0.51946401707088419</v>
      </c>
      <c r="C166" s="10">
        <v>-0.51946401707088419</v>
      </c>
    </row>
    <row r="167" spans="1:3" x14ac:dyDescent="0.2">
      <c r="A167" s="10">
        <v>143</v>
      </c>
      <c r="B167" s="10">
        <v>0.51946401707088419</v>
      </c>
      <c r="C167" s="10">
        <v>0.48053598292911581</v>
      </c>
    </row>
    <row r="168" spans="1:3" x14ac:dyDescent="0.2">
      <c r="A168" s="10">
        <v>144</v>
      </c>
      <c r="B168" s="10">
        <v>0.51946401707088419</v>
      </c>
      <c r="C168" s="10">
        <v>-0.51946401707088419</v>
      </c>
    </row>
    <row r="169" spans="1:3" x14ac:dyDescent="0.2">
      <c r="A169" s="10">
        <v>145</v>
      </c>
      <c r="B169" s="10">
        <v>0.51946401707088419</v>
      </c>
      <c r="C169" s="10">
        <v>-0.51946401707088419</v>
      </c>
    </row>
    <row r="170" spans="1:3" x14ac:dyDescent="0.2">
      <c r="A170" s="10">
        <v>146</v>
      </c>
      <c r="B170" s="10">
        <v>0.51946401707088419</v>
      </c>
      <c r="C170" s="10">
        <v>0.48053598292911581</v>
      </c>
    </row>
    <row r="171" spans="1:3" x14ac:dyDescent="0.2">
      <c r="A171" s="10">
        <v>147</v>
      </c>
      <c r="B171" s="10">
        <v>0.51946401707088419</v>
      </c>
      <c r="C171" s="10">
        <v>-0.51946401707088419</v>
      </c>
    </row>
    <row r="172" spans="1:3" x14ac:dyDescent="0.2">
      <c r="A172" s="10">
        <v>148</v>
      </c>
      <c r="B172" s="10">
        <v>0.51946401707088419</v>
      </c>
      <c r="C172" s="10">
        <v>0.48053598292911581</v>
      </c>
    </row>
    <row r="173" spans="1:3" x14ac:dyDescent="0.2">
      <c r="A173" s="10">
        <v>149</v>
      </c>
      <c r="B173" s="10">
        <v>0.51946401707088419</v>
      </c>
      <c r="C173" s="10">
        <v>0.48053598292911581</v>
      </c>
    </row>
    <row r="174" spans="1:3" x14ac:dyDescent="0.2">
      <c r="A174" s="10">
        <v>150</v>
      </c>
      <c r="B174" s="10">
        <v>0.51946401707088419</v>
      </c>
      <c r="C174" s="10">
        <v>-0.51946401707088419</v>
      </c>
    </row>
    <row r="175" spans="1:3" x14ac:dyDescent="0.2">
      <c r="A175" s="10">
        <v>151</v>
      </c>
      <c r="B175" s="10">
        <v>0.51946401707088419</v>
      </c>
      <c r="C175" s="10">
        <v>0.48053598292911581</v>
      </c>
    </row>
    <row r="176" spans="1:3" x14ac:dyDescent="0.2">
      <c r="A176" s="10">
        <v>152</v>
      </c>
      <c r="B176" s="10">
        <v>0.50894896251578636</v>
      </c>
      <c r="C176" s="10">
        <v>0.49105103748421364</v>
      </c>
    </row>
    <row r="177" spans="1:3" x14ac:dyDescent="0.2">
      <c r="A177" s="10">
        <v>153</v>
      </c>
      <c r="B177" s="10">
        <v>0.50894896251578636</v>
      </c>
      <c r="C177" s="10">
        <v>0.49105103748421364</v>
      </c>
    </row>
    <row r="178" spans="1:3" x14ac:dyDescent="0.2">
      <c r="A178" s="10">
        <v>154</v>
      </c>
      <c r="B178" s="10">
        <v>0.50894896251578636</v>
      </c>
      <c r="C178" s="10">
        <v>0.49105103748421364</v>
      </c>
    </row>
    <row r="179" spans="1:3" x14ac:dyDescent="0.2">
      <c r="A179" s="10">
        <v>155</v>
      </c>
      <c r="B179" s="10">
        <v>0.50894896251578636</v>
      </c>
      <c r="C179" s="10">
        <v>0.49105103748421364</v>
      </c>
    </row>
    <row r="180" spans="1:3" x14ac:dyDescent="0.2">
      <c r="A180" s="10">
        <v>156</v>
      </c>
      <c r="B180" s="10">
        <v>0.50894896251578636</v>
      </c>
      <c r="C180" s="10">
        <v>0.49105103748421364</v>
      </c>
    </row>
    <row r="181" spans="1:3" x14ac:dyDescent="0.2">
      <c r="A181" s="10">
        <v>157</v>
      </c>
      <c r="B181" s="10">
        <v>0.50894896251578636</v>
      </c>
      <c r="C181" s="10">
        <v>-0.50894896251578636</v>
      </c>
    </row>
    <row r="182" spans="1:3" x14ac:dyDescent="0.2">
      <c r="A182" s="10">
        <v>158</v>
      </c>
      <c r="B182" s="10">
        <v>0.50894896251578636</v>
      </c>
      <c r="C182" s="10">
        <v>-0.50894896251578636</v>
      </c>
    </row>
    <row r="183" spans="1:3" x14ac:dyDescent="0.2">
      <c r="A183" s="10">
        <v>159</v>
      </c>
      <c r="B183" s="10">
        <v>0.49794483565580028</v>
      </c>
      <c r="C183" s="10">
        <v>0.50205516434419972</v>
      </c>
    </row>
    <row r="184" spans="1:3" x14ac:dyDescent="0.2">
      <c r="A184" s="10">
        <v>160</v>
      </c>
      <c r="B184" s="10">
        <v>0.49794483565580028</v>
      </c>
      <c r="C184" s="10">
        <v>-0.49794483565580028</v>
      </c>
    </row>
    <row r="185" spans="1:3" x14ac:dyDescent="0.2">
      <c r="A185" s="10">
        <v>161</v>
      </c>
      <c r="B185" s="10">
        <v>0.49794483565580028</v>
      </c>
      <c r="C185" s="10">
        <v>-0.49794483565580028</v>
      </c>
    </row>
    <row r="186" spans="1:3" x14ac:dyDescent="0.2">
      <c r="A186" s="10">
        <v>162</v>
      </c>
      <c r="B186" s="10">
        <v>0.49794483565580028</v>
      </c>
      <c r="C186" s="10">
        <v>-0.49794483565580028</v>
      </c>
    </row>
    <row r="187" spans="1:3" x14ac:dyDescent="0.2">
      <c r="A187" s="10">
        <v>163</v>
      </c>
      <c r="B187" s="10">
        <v>0.49794483565580028</v>
      </c>
      <c r="C187" s="10">
        <v>-0.49794483565580028</v>
      </c>
    </row>
    <row r="188" spans="1:3" x14ac:dyDescent="0.2">
      <c r="A188" s="10">
        <v>164</v>
      </c>
      <c r="B188" s="10">
        <v>0.49794483565580028</v>
      </c>
      <c r="C188" s="10">
        <v>0.50205516434419972</v>
      </c>
    </row>
    <row r="189" spans="1:3" x14ac:dyDescent="0.2">
      <c r="A189" s="10">
        <v>165</v>
      </c>
      <c r="B189" s="10">
        <v>0.49794483565580028</v>
      </c>
      <c r="C189" s="10">
        <v>-0.49794483565580028</v>
      </c>
    </row>
    <row r="190" spans="1:3" x14ac:dyDescent="0.2">
      <c r="A190" s="10">
        <v>166</v>
      </c>
      <c r="B190" s="10">
        <v>0.49794483565580028</v>
      </c>
      <c r="C190" s="10">
        <v>-0.49794483565580028</v>
      </c>
    </row>
    <row r="191" spans="1:3" x14ac:dyDescent="0.2">
      <c r="A191" s="10">
        <v>167</v>
      </c>
      <c r="B191" s="10">
        <v>0.49794483565580028</v>
      </c>
      <c r="C191" s="10">
        <v>0.50205516434419972</v>
      </c>
    </row>
    <row r="192" spans="1:3" x14ac:dyDescent="0.2">
      <c r="A192" s="10">
        <v>168</v>
      </c>
      <c r="B192" s="10">
        <v>0.49794483565580028</v>
      </c>
      <c r="C192" s="10">
        <v>0.50205516434419972</v>
      </c>
    </row>
    <row r="193" spans="1:3" x14ac:dyDescent="0.2">
      <c r="A193" s="10">
        <v>169</v>
      </c>
      <c r="B193" s="10">
        <v>0.4864167027548626</v>
      </c>
      <c r="C193" s="10">
        <v>-0.4864167027548626</v>
      </c>
    </row>
    <row r="194" spans="1:3" x14ac:dyDescent="0.2">
      <c r="A194" s="10">
        <v>170</v>
      </c>
      <c r="B194" s="10">
        <v>0.4864167027548626</v>
      </c>
      <c r="C194" s="10">
        <v>0.5135832972451374</v>
      </c>
    </row>
    <row r="195" spans="1:3" x14ac:dyDescent="0.2">
      <c r="A195" s="10">
        <v>171</v>
      </c>
      <c r="B195" s="10">
        <v>0.4864167027548626</v>
      </c>
      <c r="C195" s="10">
        <v>-0.4864167027548626</v>
      </c>
    </row>
    <row r="196" spans="1:3" x14ac:dyDescent="0.2">
      <c r="A196" s="10">
        <v>172</v>
      </c>
      <c r="B196" s="10">
        <v>0.4864167027548626</v>
      </c>
      <c r="C196" s="10">
        <v>0.5135832972451374</v>
      </c>
    </row>
    <row r="197" spans="1:3" x14ac:dyDescent="0.2">
      <c r="A197" s="10">
        <v>173</v>
      </c>
      <c r="B197" s="10">
        <v>0.4864167027548626</v>
      </c>
      <c r="C197" s="10">
        <v>0.5135832972451374</v>
      </c>
    </row>
    <row r="198" spans="1:3" x14ac:dyDescent="0.2">
      <c r="A198" s="10">
        <v>174</v>
      </c>
      <c r="B198" s="10">
        <v>0.4864167027548626</v>
      </c>
      <c r="C198" s="10">
        <v>-0.4864167027548626</v>
      </c>
    </row>
    <row r="199" spans="1:3" x14ac:dyDescent="0.2">
      <c r="A199" s="10">
        <v>175</v>
      </c>
      <c r="B199" s="10">
        <v>0.4864167027548626</v>
      </c>
      <c r="C199" s="10">
        <v>-0.4864167027548626</v>
      </c>
    </row>
    <row r="200" spans="1:3" x14ac:dyDescent="0.2">
      <c r="A200" s="10">
        <v>176</v>
      </c>
      <c r="B200" s="10">
        <v>0.4864167027548626</v>
      </c>
      <c r="C200" s="10">
        <v>0.5135832972451374</v>
      </c>
    </row>
    <row r="201" spans="1:3" x14ac:dyDescent="0.2">
      <c r="A201" s="10">
        <v>177</v>
      </c>
      <c r="B201" s="10">
        <v>0.4864167027548626</v>
      </c>
      <c r="C201" s="10">
        <v>-0.4864167027548626</v>
      </c>
    </row>
    <row r="202" spans="1:3" x14ac:dyDescent="0.2">
      <c r="A202" s="10">
        <v>178</v>
      </c>
      <c r="B202" s="10">
        <v>0.4864167027548626</v>
      </c>
      <c r="C202" s="10">
        <v>-0.4864167027548626</v>
      </c>
    </row>
    <row r="203" spans="1:3" x14ac:dyDescent="0.2">
      <c r="A203" s="10">
        <v>179</v>
      </c>
      <c r="B203" s="10">
        <v>0.4864167027548626</v>
      </c>
      <c r="C203" s="10">
        <v>-0.4864167027548626</v>
      </c>
    </row>
    <row r="204" spans="1:3" x14ac:dyDescent="0.2">
      <c r="A204" s="10">
        <v>180</v>
      </c>
      <c r="B204" s="10">
        <v>0.4864167027548626</v>
      </c>
      <c r="C204" s="10">
        <v>-0.4864167027548626</v>
      </c>
    </row>
    <row r="205" spans="1:3" x14ac:dyDescent="0.2">
      <c r="A205" s="10">
        <v>181</v>
      </c>
      <c r="B205" s="10">
        <v>0.4864167027548626</v>
      </c>
      <c r="C205" s="10">
        <v>0.5135832972451374</v>
      </c>
    </row>
    <row r="206" spans="1:3" x14ac:dyDescent="0.2">
      <c r="A206" s="10">
        <v>182</v>
      </c>
      <c r="B206" s="10">
        <v>0.4864167027548626</v>
      </c>
      <c r="C206" s="10">
        <v>0.5135832972451374</v>
      </c>
    </row>
    <row r="207" spans="1:3" x14ac:dyDescent="0.2">
      <c r="A207" s="10">
        <v>183</v>
      </c>
      <c r="B207" s="10">
        <v>0.47432622190753759</v>
      </c>
      <c r="C207" s="10">
        <v>0.52567377809246241</v>
      </c>
    </row>
    <row r="208" spans="1:3" x14ac:dyDescent="0.2">
      <c r="A208" s="10">
        <v>184</v>
      </c>
      <c r="B208" s="10">
        <v>0.47432622190753759</v>
      </c>
      <c r="C208" s="10">
        <v>-0.47432622190753759</v>
      </c>
    </row>
    <row r="209" spans="1:3" x14ac:dyDescent="0.2">
      <c r="A209" s="10">
        <v>185</v>
      </c>
      <c r="B209" s="10">
        <v>0.47432622190753759</v>
      </c>
      <c r="C209" s="10">
        <v>-0.47432622190753759</v>
      </c>
    </row>
    <row r="210" spans="1:3" x14ac:dyDescent="0.2">
      <c r="A210" s="10">
        <v>186</v>
      </c>
      <c r="B210" s="10">
        <v>0.47432622190753759</v>
      </c>
      <c r="C210" s="10">
        <v>-0.47432622190753759</v>
      </c>
    </row>
    <row r="211" spans="1:3" x14ac:dyDescent="0.2">
      <c r="A211" s="10">
        <v>187</v>
      </c>
      <c r="B211" s="10">
        <v>0.47432622190753759</v>
      </c>
      <c r="C211" s="10">
        <v>0.52567377809246241</v>
      </c>
    </row>
    <row r="212" spans="1:3" x14ac:dyDescent="0.2">
      <c r="A212" s="10">
        <v>188</v>
      </c>
      <c r="B212" s="10">
        <v>0.47432622190753759</v>
      </c>
      <c r="C212" s="10">
        <v>0.52567377809246241</v>
      </c>
    </row>
    <row r="213" spans="1:3" x14ac:dyDescent="0.2">
      <c r="A213" s="10">
        <v>189</v>
      </c>
      <c r="B213" s="10">
        <v>0.47432622190753759</v>
      </c>
      <c r="C213" s="10">
        <v>0.52567377809246241</v>
      </c>
    </row>
    <row r="214" spans="1:3" x14ac:dyDescent="0.2">
      <c r="A214" s="10">
        <v>190</v>
      </c>
      <c r="B214" s="10">
        <v>0.47432622190753759</v>
      </c>
      <c r="C214" s="10">
        <v>-0.47432622190753759</v>
      </c>
    </row>
    <row r="215" spans="1:3" x14ac:dyDescent="0.2">
      <c r="A215" s="10">
        <v>191</v>
      </c>
      <c r="B215" s="10">
        <v>0.47432622190753759</v>
      </c>
      <c r="C215" s="10">
        <v>-0.47432622190753759</v>
      </c>
    </row>
    <row r="216" spans="1:3" x14ac:dyDescent="0.2">
      <c r="A216" s="10">
        <v>192</v>
      </c>
      <c r="B216" s="10">
        <v>0.46163121701784637</v>
      </c>
      <c r="C216" s="10">
        <v>-0.46163121701784637</v>
      </c>
    </row>
    <row r="217" spans="1:3" x14ac:dyDescent="0.2">
      <c r="A217" s="10">
        <v>193</v>
      </c>
      <c r="B217" s="10">
        <v>0.46163121701784637</v>
      </c>
      <c r="C217" s="10">
        <v>-0.46163121701784637</v>
      </c>
    </row>
    <row r="218" spans="1:3" x14ac:dyDescent="0.2">
      <c r="A218" s="10">
        <v>194</v>
      </c>
      <c r="B218" s="10">
        <v>0.46163121701784637</v>
      </c>
      <c r="C218" s="10">
        <v>-0.46163121701784637</v>
      </c>
    </row>
    <row r="219" spans="1:3" x14ac:dyDescent="0.2">
      <c r="A219" s="10">
        <v>195</v>
      </c>
      <c r="B219" s="10">
        <v>0.46163121701784637</v>
      </c>
      <c r="C219" s="10">
        <v>0.53836878298215363</v>
      </c>
    </row>
    <row r="220" spans="1:3" x14ac:dyDescent="0.2">
      <c r="A220" s="10">
        <v>196</v>
      </c>
      <c r="B220" s="10">
        <v>0.46163121701784637</v>
      </c>
      <c r="C220" s="10">
        <v>-0.46163121701784637</v>
      </c>
    </row>
    <row r="221" spans="1:3" x14ac:dyDescent="0.2">
      <c r="A221" s="10">
        <v>197</v>
      </c>
      <c r="B221" s="10">
        <v>0.46163121701784637</v>
      </c>
      <c r="C221" s="10">
        <v>-0.46163121701784637</v>
      </c>
    </row>
    <row r="222" spans="1:3" x14ac:dyDescent="0.2">
      <c r="A222" s="10">
        <v>198</v>
      </c>
      <c r="B222" s="10">
        <v>0.46163121701784637</v>
      </c>
      <c r="C222" s="10">
        <v>-0.46163121701784637</v>
      </c>
    </row>
    <row r="223" spans="1:3" x14ac:dyDescent="0.2">
      <c r="A223" s="10">
        <v>199</v>
      </c>
      <c r="B223" s="10">
        <v>0.44893621212815515</v>
      </c>
      <c r="C223" s="10">
        <v>-0.44893621212815515</v>
      </c>
    </row>
    <row r="224" spans="1:3" x14ac:dyDescent="0.2">
      <c r="A224" s="10">
        <v>200</v>
      </c>
      <c r="B224" s="10">
        <v>0.44893621212815515</v>
      </c>
      <c r="C224" s="10">
        <v>-0.44893621212815515</v>
      </c>
    </row>
    <row r="225" spans="1:3" x14ac:dyDescent="0.2">
      <c r="A225" s="10">
        <v>201</v>
      </c>
      <c r="B225" s="10">
        <v>0.44893621212815515</v>
      </c>
      <c r="C225" s="10">
        <v>0.55106378787184485</v>
      </c>
    </row>
    <row r="226" spans="1:3" x14ac:dyDescent="0.2">
      <c r="A226" s="10">
        <v>202</v>
      </c>
      <c r="B226" s="10">
        <v>0.44893621212815515</v>
      </c>
      <c r="C226" s="10">
        <v>0.55106378787184485</v>
      </c>
    </row>
    <row r="227" spans="1:3" x14ac:dyDescent="0.2">
      <c r="A227" s="10">
        <v>203</v>
      </c>
      <c r="B227" s="10">
        <v>0.43684573128083015</v>
      </c>
      <c r="C227" s="10">
        <v>0.56315426871916985</v>
      </c>
    </row>
    <row r="228" spans="1:3" x14ac:dyDescent="0.2">
      <c r="A228" s="10">
        <v>204</v>
      </c>
      <c r="B228" s="10">
        <v>0.43684573128083015</v>
      </c>
      <c r="C228" s="10">
        <v>0.56315426871916985</v>
      </c>
    </row>
    <row r="229" spans="1:3" x14ac:dyDescent="0.2">
      <c r="A229" s="10">
        <v>205</v>
      </c>
      <c r="B229" s="10">
        <v>0.43684573128083015</v>
      </c>
      <c r="C229" s="10">
        <v>0.56315426871916985</v>
      </c>
    </row>
    <row r="230" spans="1:3" x14ac:dyDescent="0.2">
      <c r="A230" s="10">
        <v>206</v>
      </c>
      <c r="B230" s="10">
        <v>0.43684573128083015</v>
      </c>
      <c r="C230" s="10">
        <v>0.56315426871916985</v>
      </c>
    </row>
    <row r="231" spans="1:3" x14ac:dyDescent="0.2">
      <c r="A231" s="10">
        <v>207</v>
      </c>
      <c r="B231" s="10">
        <v>0.43684573128083015</v>
      </c>
      <c r="C231" s="10">
        <v>0.56315426871916985</v>
      </c>
    </row>
    <row r="232" spans="1:3" x14ac:dyDescent="0.2">
      <c r="A232" s="10">
        <v>208</v>
      </c>
      <c r="B232" s="10">
        <v>0.43684573128083015</v>
      </c>
      <c r="C232" s="10">
        <v>0.56315426871916985</v>
      </c>
    </row>
    <row r="233" spans="1:3" x14ac:dyDescent="0.2">
      <c r="A233" s="10">
        <v>209</v>
      </c>
      <c r="B233" s="10">
        <v>0.42531759837989241</v>
      </c>
      <c r="C233" s="10">
        <v>-0.42531759837989241</v>
      </c>
    </row>
    <row r="234" spans="1:3" x14ac:dyDescent="0.2">
      <c r="A234" s="10">
        <v>210</v>
      </c>
      <c r="B234" s="10">
        <v>0.42531759837989241</v>
      </c>
      <c r="C234" s="10">
        <v>-0.42531759837989241</v>
      </c>
    </row>
    <row r="235" spans="1:3" x14ac:dyDescent="0.2">
      <c r="A235" s="10">
        <v>211</v>
      </c>
      <c r="B235" s="10">
        <v>0.42531759837989241</v>
      </c>
      <c r="C235" s="10">
        <v>0.57468240162010753</v>
      </c>
    </row>
    <row r="236" spans="1:3" x14ac:dyDescent="0.2">
      <c r="A236" s="10">
        <v>212</v>
      </c>
      <c r="B236" s="10">
        <v>0.42531759837989241</v>
      </c>
      <c r="C236" s="10">
        <v>-0.42531759837989241</v>
      </c>
    </row>
    <row r="237" spans="1:3" x14ac:dyDescent="0.2">
      <c r="A237" s="10">
        <v>213</v>
      </c>
      <c r="B237" s="10">
        <v>0.41431347151990633</v>
      </c>
      <c r="C237" s="10">
        <v>-0.41431347151990633</v>
      </c>
    </row>
    <row r="238" spans="1:3" x14ac:dyDescent="0.2">
      <c r="A238" s="10">
        <v>214</v>
      </c>
      <c r="B238" s="10">
        <v>0.41431347151990633</v>
      </c>
      <c r="C238" s="10">
        <v>0.58568652848009362</v>
      </c>
    </row>
    <row r="239" spans="1:3" x14ac:dyDescent="0.2">
      <c r="A239" s="10">
        <v>215</v>
      </c>
      <c r="B239" s="10">
        <v>0.41431347151990633</v>
      </c>
      <c r="C239" s="10">
        <v>0.58568652848009362</v>
      </c>
    </row>
    <row r="240" spans="1:3" x14ac:dyDescent="0.2">
      <c r="A240" s="10">
        <v>216</v>
      </c>
      <c r="B240" s="10">
        <v>0.41431347151990633</v>
      </c>
      <c r="C240" s="10">
        <v>0.58568652848009362</v>
      </c>
    </row>
    <row r="241" spans="1:3" x14ac:dyDescent="0.2">
      <c r="A241" s="10">
        <v>217</v>
      </c>
      <c r="B241" s="10">
        <v>0.40379841696480856</v>
      </c>
      <c r="C241" s="10">
        <v>0.59620158303519144</v>
      </c>
    </row>
    <row r="242" spans="1:3" x14ac:dyDescent="0.2">
      <c r="A242" s="10">
        <v>218</v>
      </c>
      <c r="B242" s="10">
        <v>0.40379841696480856</v>
      </c>
      <c r="C242" s="10">
        <v>-0.40379841696480856</v>
      </c>
    </row>
    <row r="243" spans="1:3" x14ac:dyDescent="0.2">
      <c r="A243" s="10">
        <v>219</v>
      </c>
      <c r="B243" s="10">
        <v>0.39374053869471504</v>
      </c>
      <c r="C243" s="10">
        <v>0.60625946130528496</v>
      </c>
    </row>
    <row r="244" spans="1:3" x14ac:dyDescent="0.2">
      <c r="A244" s="10">
        <v>220</v>
      </c>
      <c r="B244" s="10">
        <v>0.38411065524462551</v>
      </c>
      <c r="C244" s="10">
        <v>0.61588934475537449</v>
      </c>
    </row>
    <row r="245" spans="1:3" x14ac:dyDescent="0.2">
      <c r="A245" s="10">
        <v>221</v>
      </c>
      <c r="B245" s="10">
        <v>0.38411065524462551</v>
      </c>
      <c r="C245" s="10">
        <v>0.61588934475537449</v>
      </c>
    </row>
    <row r="246" spans="1:3" x14ac:dyDescent="0.2">
      <c r="A246" s="10">
        <v>222</v>
      </c>
      <c r="B246" s="10">
        <v>0.37488201693828971</v>
      </c>
      <c r="C246" s="10">
        <v>0.62511798306171029</v>
      </c>
    </row>
    <row r="247" spans="1:3" x14ac:dyDescent="0.2">
      <c r="A247" s="10">
        <v>223</v>
      </c>
      <c r="B247" s="10">
        <v>0.37488201693828971</v>
      </c>
      <c r="C247" s="10">
        <v>0.62511798306171029</v>
      </c>
    </row>
    <row r="248" spans="1:3" x14ac:dyDescent="0.2">
      <c r="A248" s="10">
        <v>224</v>
      </c>
      <c r="B248" s="10">
        <v>0.35753217692237838</v>
      </c>
      <c r="C248" s="10">
        <v>-0.35753217692237838</v>
      </c>
    </row>
    <row r="249" spans="1:3" x14ac:dyDescent="0.2">
      <c r="A249" s="10">
        <v>225</v>
      </c>
      <c r="B249" s="10">
        <v>0.35753217692237838</v>
      </c>
      <c r="C249" s="10">
        <v>-0.35753217692237838</v>
      </c>
    </row>
    <row r="250" spans="1:3" x14ac:dyDescent="0.2">
      <c r="A250" s="10">
        <v>226</v>
      </c>
      <c r="B250" s="10">
        <v>0.35753217692237838</v>
      </c>
      <c r="C250" s="10">
        <v>-0.35753217692237838</v>
      </c>
    </row>
    <row r="251" spans="1:3" x14ac:dyDescent="0.2">
      <c r="A251" s="10">
        <v>227</v>
      </c>
      <c r="B251" s="10">
        <v>0.34936754632665534</v>
      </c>
      <c r="C251" s="10">
        <v>0.65063245367334466</v>
      </c>
    </row>
    <row r="252" spans="1:3" x14ac:dyDescent="0.2">
      <c r="A252" s="10">
        <v>228</v>
      </c>
      <c r="B252" s="10">
        <v>0.34936754632665534</v>
      </c>
      <c r="C252" s="10">
        <v>-0.34936754632665534</v>
      </c>
    </row>
    <row r="253" spans="1:3" x14ac:dyDescent="0.2">
      <c r="A253" s="10">
        <v>229</v>
      </c>
      <c r="B253" s="10">
        <v>0.34151693998461408</v>
      </c>
      <c r="C253" s="10">
        <v>-0.34151693998461408</v>
      </c>
    </row>
    <row r="254" spans="1:3" x14ac:dyDescent="0.2">
      <c r="A254" s="10">
        <v>230</v>
      </c>
      <c r="B254" s="10">
        <v>0.34151693998461408</v>
      </c>
      <c r="C254" s="10">
        <v>-0.34151693998461408</v>
      </c>
    </row>
    <row r="255" spans="1:3" x14ac:dyDescent="0.2">
      <c r="A255" s="10">
        <v>231</v>
      </c>
      <c r="B255" s="10">
        <v>0.32668801689409149</v>
      </c>
      <c r="C255" s="10">
        <v>0.67331198310590845</v>
      </c>
    </row>
    <row r="256" spans="1:3" x14ac:dyDescent="0.2">
      <c r="A256" s="10">
        <v>232</v>
      </c>
      <c r="B256" s="10">
        <v>0.31967798052402635</v>
      </c>
      <c r="C256" s="10">
        <v>0.68032201947597359</v>
      </c>
    </row>
    <row r="257" spans="1:3" x14ac:dyDescent="0.2">
      <c r="A257" s="10">
        <v>233</v>
      </c>
      <c r="B257" s="10">
        <v>0.31967798052402635</v>
      </c>
      <c r="C257" s="10">
        <v>-0.31967798052402635</v>
      </c>
    </row>
    <row r="258" spans="1:3" x14ac:dyDescent="0.2">
      <c r="A258" s="10">
        <v>234</v>
      </c>
      <c r="B258" s="10">
        <v>0.31967798052402635</v>
      </c>
      <c r="C258" s="10">
        <v>-0.31967798052402635</v>
      </c>
    </row>
    <row r="259" spans="1:3" x14ac:dyDescent="0.2">
      <c r="A259" s="10">
        <v>235</v>
      </c>
      <c r="B259" s="10">
        <v>0.31291830259574921</v>
      </c>
      <c r="C259" s="10">
        <v>-0.31291830259574921</v>
      </c>
    </row>
    <row r="260" spans="1:3" x14ac:dyDescent="0.2">
      <c r="A260" s="10">
        <v>236</v>
      </c>
      <c r="B260" s="10">
        <v>0.31291830259574921</v>
      </c>
      <c r="C260" s="10">
        <v>0.68708169740425085</v>
      </c>
    </row>
    <row r="261" spans="1:3" x14ac:dyDescent="0.2">
      <c r="A261" s="10">
        <v>237</v>
      </c>
      <c r="B261" s="10">
        <v>0.31291830259574921</v>
      </c>
      <c r="C261" s="10">
        <v>-0.31291830259574921</v>
      </c>
    </row>
    <row r="262" spans="1:3" x14ac:dyDescent="0.2">
      <c r="A262" s="10">
        <v>238</v>
      </c>
      <c r="B262" s="10">
        <v>0.2769393716871773</v>
      </c>
      <c r="C262" s="10">
        <v>-0.2769393716871773</v>
      </c>
    </row>
    <row r="263" spans="1:3" x14ac:dyDescent="0.2">
      <c r="A263" s="10">
        <v>239</v>
      </c>
      <c r="B263" s="10">
        <v>0.26644551683884382</v>
      </c>
      <c r="C263" s="10">
        <v>-0.26644551683884382</v>
      </c>
    </row>
    <row r="264" spans="1:3" ht="17" thickBot="1" x14ac:dyDescent="0.25">
      <c r="A264" s="11">
        <v>240</v>
      </c>
      <c r="B264" s="11">
        <v>0.26644551683884382</v>
      </c>
      <c r="C264" s="11">
        <v>-0.26644551683884382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4319-32C9-0148-8E87-FDFB0B2ED00C}">
  <dimension ref="A2:D30"/>
  <sheetViews>
    <sheetView workbookViewId="0">
      <selection activeCell="C31" sqref="C31"/>
    </sheetView>
  </sheetViews>
  <sheetFormatPr baseColWidth="10" defaultRowHeight="16" x14ac:dyDescent="0.2"/>
  <sheetData>
    <row r="2" spans="1:4" x14ac:dyDescent="0.2">
      <c r="A2">
        <v>1</v>
      </c>
      <c r="B2" t="s">
        <v>94</v>
      </c>
    </row>
    <row r="3" spans="1:4" x14ac:dyDescent="0.2">
      <c r="A3">
        <v>2</v>
      </c>
      <c r="B3" t="s">
        <v>95</v>
      </c>
    </row>
    <row r="4" spans="1:4" x14ac:dyDescent="0.2">
      <c r="C4" t="s">
        <v>96</v>
      </c>
    </row>
    <row r="5" spans="1:4" x14ac:dyDescent="0.2">
      <c r="C5" t="s">
        <v>97</v>
      </c>
    </row>
    <row r="6" spans="1:4" x14ac:dyDescent="0.2">
      <c r="A6">
        <v>3</v>
      </c>
      <c r="B6" t="s">
        <v>98</v>
      </c>
    </row>
    <row r="7" spans="1:4" x14ac:dyDescent="0.2">
      <c r="C7" t="s">
        <v>99</v>
      </c>
    </row>
    <row r="8" spans="1:4" x14ac:dyDescent="0.2">
      <c r="A8">
        <v>4</v>
      </c>
      <c r="B8" t="s">
        <v>100</v>
      </c>
    </row>
    <row r="9" spans="1:4" x14ac:dyDescent="0.2">
      <c r="C9" t="s">
        <v>101</v>
      </c>
    </row>
    <row r="10" spans="1:4" x14ac:dyDescent="0.2">
      <c r="C10" t="s">
        <v>102</v>
      </c>
    </row>
    <row r="11" spans="1:4" x14ac:dyDescent="0.2">
      <c r="C11" t="s">
        <v>103</v>
      </c>
    </row>
    <row r="12" spans="1:4" x14ac:dyDescent="0.2">
      <c r="A12">
        <v>5</v>
      </c>
      <c r="B12" t="s">
        <v>104</v>
      </c>
    </row>
    <row r="13" spans="1:4" x14ac:dyDescent="0.2">
      <c r="C13" t="s">
        <v>105</v>
      </c>
    </row>
    <row r="14" spans="1:4" x14ac:dyDescent="0.2">
      <c r="C14" t="s">
        <v>106</v>
      </c>
    </row>
    <row r="15" spans="1:4" x14ac:dyDescent="0.2">
      <c r="D15" t="s">
        <v>107</v>
      </c>
    </row>
    <row r="16" spans="1:4" x14ac:dyDescent="0.2">
      <c r="D16" t="s">
        <v>108</v>
      </c>
    </row>
    <row r="17" spans="1:4" x14ac:dyDescent="0.2">
      <c r="A17">
        <v>6</v>
      </c>
      <c r="B17" t="s">
        <v>109</v>
      </c>
    </row>
    <row r="18" spans="1:4" x14ac:dyDescent="0.2">
      <c r="C18" t="s">
        <v>110</v>
      </c>
    </row>
    <row r="19" spans="1:4" x14ac:dyDescent="0.2">
      <c r="C19" t="s">
        <v>111</v>
      </c>
    </row>
    <row r="20" spans="1:4" x14ac:dyDescent="0.2">
      <c r="A20">
        <v>7</v>
      </c>
      <c r="B20" t="s">
        <v>112</v>
      </c>
    </row>
    <row r="21" spans="1:4" x14ac:dyDescent="0.2">
      <c r="C21" t="s">
        <v>113</v>
      </c>
    </row>
    <row r="22" spans="1:4" x14ac:dyDescent="0.2">
      <c r="D22" t="s">
        <v>114</v>
      </c>
    </row>
    <row r="23" spans="1:4" x14ac:dyDescent="0.2">
      <c r="A23">
        <v>8</v>
      </c>
      <c r="B23" t="s">
        <v>115</v>
      </c>
    </row>
    <row r="24" spans="1:4" x14ac:dyDescent="0.2">
      <c r="C24" t="s">
        <v>116</v>
      </c>
    </row>
    <row r="25" spans="1:4" x14ac:dyDescent="0.2">
      <c r="A25">
        <v>9</v>
      </c>
      <c r="B25" t="s">
        <v>117</v>
      </c>
    </row>
    <row r="26" spans="1:4" x14ac:dyDescent="0.2">
      <c r="C26" t="s">
        <v>118</v>
      </c>
    </row>
    <row r="27" spans="1:4" x14ac:dyDescent="0.2">
      <c r="C27" t="s">
        <v>119</v>
      </c>
    </row>
    <row r="28" spans="1:4" x14ac:dyDescent="0.2">
      <c r="A28">
        <v>10</v>
      </c>
      <c r="B28" t="s">
        <v>120</v>
      </c>
    </row>
    <row r="29" spans="1:4" x14ac:dyDescent="0.2">
      <c r="C29" t="s">
        <v>118</v>
      </c>
    </row>
    <row r="30" spans="1:4" x14ac:dyDescent="0.2">
      <c r="C3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NHL RAW DATA</vt:lpstr>
      <vt:lpstr>Sorting Data</vt:lpstr>
      <vt:lpstr>Implied Probability</vt:lpstr>
      <vt:lpstr>Using Win as Y with OH and IP</vt:lpstr>
      <vt:lpstr>Using Win as Y with ONLY IP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2020-09-30T04:38:58Z</dcterms:created>
  <dcterms:modified xsi:type="dcterms:W3CDTF">2020-10-01T17:24:26Z</dcterms:modified>
</cp:coreProperties>
</file>