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E496887E-5616-4020-9737-24A9C1CF2F40}" xr6:coauthVersionLast="47" xr6:coauthVersionMax="47" xr10:uidLastSave="{00000000-0000-0000-0000-000000000000}"/>
  <bookViews>
    <workbookView xWindow="-108" yWindow="348" windowWidth="30936" windowHeight="17040" tabRatio="924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Kornan 2013" sheetId="12" r:id="rId12"/>
    <sheet name="Ding 2008" sheetId="22" r:id="rId13"/>
    <sheet name="Gomes 2008" sheetId="23" r:id="rId14"/>
    <sheet name="Chettri 2022" sheetId="26" r:id="rId15"/>
    <sheet name="Sastranegara 2020 " sheetId="27" r:id="rId16"/>
    <sheet name="Ford et al. 1986" sheetId="13" r:id="rId17"/>
    <sheet name="Recher et al. 1985" sheetId="14" r:id="rId18"/>
    <sheet name="Recher et Davis 1998" sheetId="15" r:id="rId19"/>
    <sheet name="Recher et Davis 1997" sheetId="16" r:id="rId20"/>
    <sheet name="My_2016-2018" sheetId="17" r:id="rId21"/>
    <sheet name="srovnani_specializace" sheetId="18" r:id="rId22"/>
    <sheet name="specializace_repeat" sheetId="19" r:id="rId23"/>
    <sheet name="specializace_DATA_all" sheetId="20" r:id="rId24"/>
    <sheet name="sumarizace_studie" sheetId="21" r:id="rId25"/>
  </sheets>
  <definedNames>
    <definedName name="_xlnm._FilterDatabase" localSheetId="1" hidden="1">'Crome 1978'!$B$1:$AN$29</definedName>
    <definedName name="ExternalData_1" localSheetId="13" hidden="1">'Gomes 2008'!$A$1:$I$45</definedName>
    <definedName name="ExternalData_1" localSheetId="14" hidden="1">'Chettri 2022'!$A$1:$I$27</definedName>
    <definedName name="ExternalData_2" localSheetId="14" hidden="1">'Chettri 2022'!$J$1:$R$27</definedName>
    <definedName name="ExternalData_3" localSheetId="13" hidden="1">'Gomes 2008'!$J$1:$Y$45</definedName>
    <definedName name="ExternalData_3" localSheetId="14" hidden="1">'Chettri 2022'!$S$1:$W$43</definedName>
    <definedName name="spp41Levins" localSheetId="20">'My_2016-2018'!$A$1:$T$42</definedName>
    <definedName name="x" localSheetId="24">sumarizace_studie!$E$16:$F$32</definedName>
    <definedName name="xx" localSheetId="21">srovnani_specializace!$A$1:$S$51</definedName>
  </definedNames>
  <calcPr calcId="191029" iterateDelta="1E-4"/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9" i="26" l="1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J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J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J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J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J55" i="3" l="1"/>
  <c r="J63" i="3"/>
  <c r="J67" i="3"/>
  <c r="R115" i="10"/>
  <c r="J70" i="3"/>
  <c r="H54" i="3"/>
  <c r="J54" i="3" s="1"/>
  <c r="S28" i="3"/>
  <c r="E56" i="3"/>
  <c r="E58" i="3"/>
  <c r="J58" i="3" s="1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J74" i="3" s="1"/>
  <c r="H76" i="3"/>
  <c r="H66" i="3"/>
  <c r="J66" i="3" s="1"/>
  <c r="S40" i="3"/>
  <c r="S49" i="3"/>
  <c r="AD34" i="3"/>
  <c r="W69" i="3"/>
  <c r="AB69" i="3" s="1"/>
  <c r="AD43" i="3"/>
  <c r="AD44" i="3"/>
  <c r="S46" i="3"/>
  <c r="E76" i="3"/>
  <c r="E60" i="3"/>
  <c r="J60" i="3" s="1"/>
  <c r="J20" i="5"/>
  <c r="J26" i="5"/>
  <c r="G63" i="3"/>
  <c r="AD40" i="3"/>
  <c r="G67" i="3"/>
  <c r="W75" i="3"/>
  <c r="AB75" i="3" s="1"/>
  <c r="J69" i="3"/>
  <c r="H59" i="3"/>
  <c r="J59" i="3" s="1"/>
  <c r="G73" i="3"/>
  <c r="AD50" i="3"/>
  <c r="W72" i="3"/>
  <c r="AB72" i="3" s="1"/>
  <c r="J64" i="3"/>
  <c r="G75" i="3"/>
  <c r="J75" i="3" s="1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J61" i="3" s="1"/>
  <c r="AD35" i="3"/>
  <c r="J23" i="5"/>
  <c r="J29" i="5"/>
  <c r="R102" i="10"/>
  <c r="H56" i="3"/>
  <c r="S31" i="3"/>
  <c r="S35" i="3"/>
  <c r="AD36" i="3"/>
  <c r="AD37" i="3"/>
  <c r="I65" i="3"/>
  <c r="J65" i="3" s="1"/>
  <c r="I71" i="3"/>
  <c r="J71" i="3" s="1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J76" i="3"/>
  <c r="H85" i="16"/>
  <c r="R85" i="16"/>
  <c r="Y82" i="13"/>
  <c r="J73" i="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J56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2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3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4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5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6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7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8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9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0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<sst xmlns="http://schemas.openxmlformats.org/spreadsheetml/2006/main" count="5676" uniqueCount="1340">
  <si>
    <t>Paper</t>
  </si>
  <si>
    <t>DOI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</si>
  <si>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</si>
  <si>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</si>
  <si>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</si>
  <si>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</si>
  <si>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</si>
  <si>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</si>
  <si>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</si>
  <si>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</si>
  <si>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</si>
  <si>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</si>
  <si>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</si>
  <si>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</si>
  <si>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</si>
  <si>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</si>
  <si>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</si>
  <si>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</si>
  <si>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</si>
  <si>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</si>
  <si>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</si>
  <si>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</si>
  <si>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</si>
  <si>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</si>
  <si>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</si>
  <si>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</si>
  <si>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</si>
  <si>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</si>
  <si>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</si>
  <si>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</si>
  <si>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</si>
  <si>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</si>
  <si>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</si>
  <si>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</si>
  <si>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</si>
  <si>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</si>
  <si>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</si>
  <si>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</si>
  <si>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</si>
  <si>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</si>
  <si>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</si>
  <si>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</si>
  <si>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</si>
  <si>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</si>
  <si>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</si>
  <si>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</si>
  <si>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</si>
  <si>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</si>
  <si>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</si>
  <si>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</si>
  <si>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</si>
  <si>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</si>
  <si>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</si>
  <si>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</si>
  <si>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</si>
  <si>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</si>
  <si>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</si>
  <si>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</si>
  <si>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includes Picidae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</si>
  <si>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</si>
  <si>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</si>
  <si>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</si>
  <si>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</si>
  <si>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</si>
  <si>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</si>
  <si>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</si>
  <si>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</si>
  <si>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</si>
  <si>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</si>
  <si>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</si>
  <si>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</si>
  <si>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</si>
  <si>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</si>
  <si>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</si>
  <si>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</si>
  <si>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</si>
  <si>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</si>
  <si>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</si>
  <si>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</si>
  <si>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</si>
  <si>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Woinarski 1988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</si>
  <si>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</si>
  <si>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</si>
  <si>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</si>
  <si>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</si>
  <si>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</si>
  <si>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</si>
  <si>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</si>
  <si>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</si>
  <si>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</si>
  <si>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</si>
  <si>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</si>
  <si>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</si>
  <si>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</si>
  <si>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</si>
  <si>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</si>
  <si>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</si>
  <si>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</si>
  <si>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</si>
  <si>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</si>
  <si>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</si>
  <si>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</si>
  <si>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</si>
  <si>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</si>
  <si>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</si>
  <si>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</si>
  <si>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</si>
  <si>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</si>
  <si>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</si>
  <si>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</si>
  <si>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</si>
  <si>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</si>
  <si>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</si>
  <si>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</si>
  <si>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</si>
  <si>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</si>
  <si>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</si>
  <si>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</si>
  <si>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</si>
  <si>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</si>
  <si>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</si>
  <si>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</si>
  <si>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</si>
  <si>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</si>
  <si>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</si>
  <si>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</si>
  <si>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</si>
  <si>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</si>
  <si>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</si>
  <si>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</si>
  <si>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</si>
  <si>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</si>
  <si>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</si>
  <si>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</si>
  <si>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</si>
  <si>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</si>
  <si>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</si>
  <si>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</si>
  <si>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</si>
  <si>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</si>
  <si>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</si>
  <si>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</si>
  <si>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</si>
  <si>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</si>
  <si>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</si>
  <si>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</si>
  <si>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</si>
  <si>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</si>
  <si>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</si>
  <si>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</si>
  <si>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</si>
  <si>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</si>
  <si>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</si>
  <si>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</si>
  <si>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</si>
  <si>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</si>
  <si>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</si>
  <si>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</si>
  <si>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</si>
  <si>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</si>
  <si>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</si>
  <si>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</si>
  <si>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</si>
  <si>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</si>
  <si>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</si>
  <si>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</si>
  <si>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</si>
  <si>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</si>
  <si>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</si>
  <si>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</si>
  <si>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</si>
  <si>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</si>
  <si>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</si>
  <si>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</si>
  <si>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</si>
  <si>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</si>
  <si>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</si>
  <si>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</si>
  <si>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</si>
  <si>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</si>
  <si>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</si>
  <si>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</si>
  <si>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</si>
  <si>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</si>
  <si>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</si>
  <si>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</si>
  <si>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</si>
  <si>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</si>
  <si>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</si>
  <si>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</si>
  <si>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</si>
  <si>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</si>
  <si>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</si>
  <si>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</si>
  <si>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</si>
  <si>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</si>
  <si>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</si>
  <si>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</si>
  <si>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</si>
  <si>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</si>
  <si>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</si>
  <si>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</si>
  <si>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</si>
  <si>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</si>
  <si>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</si>
  <si>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</si>
  <si>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</si>
  <si>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</si>
  <si>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</si>
  <si>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</si>
  <si>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</si>
  <si>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</si>
  <si>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</si>
  <si>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</si>
  <si>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</si>
  <si>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</si>
  <si>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</si>
  <si>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</si>
  <si>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</si>
  <si>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</si>
  <si>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</si>
  <si>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</si>
  <si>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</si>
  <si>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</si>
  <si>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</si>
  <si>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</si>
  <si>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</si>
  <si>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</si>
  <si>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</si>
  <si>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</si>
  <si>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</si>
  <si>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</si>
  <si>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</si>
  <si>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</si>
  <si>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</si>
  <si>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</si>
  <si>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</si>
  <si>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</si>
  <si>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</si>
  <si>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</si>
  <si>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</si>
  <si>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</si>
  <si>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</si>
  <si>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</si>
  <si>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</si>
  <si>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</si>
  <si>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</si>
  <si>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</si>
  <si>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</si>
  <si>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</si>
  <si>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</si>
  <si>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</si>
  <si>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</si>
  <si>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</si>
  <si>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</si>
  <si>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</si>
  <si>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</si>
  <si>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</si>
  <si>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</si>
  <si>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</si>
  <si>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</si>
  <si>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</si>
  <si>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</si>
  <si>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</si>
  <si>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</si>
  <si>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</si>
  <si>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</si>
  <si>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</si>
  <si>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</si>
  <si>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</si>
  <si>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</si>
  <si>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</si>
  <si>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</si>
  <si>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</si>
  <si>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</si>
  <si>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</si>
  <si>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</si>
  <si>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</si>
  <si>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</si>
  <si>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</si>
  <si>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</si>
  <si>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</si>
  <si>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</si>
  <si>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</si>
  <si>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</si>
  <si>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</si>
  <si>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</si>
  <si>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</si>
  <si>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</si>
  <si>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</si>
  <si>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</si>
  <si>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</si>
  <si>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</si>
  <si>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</si>
  <si>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</si>
  <si>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</si>
  <si>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</si>
  <si>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</si>
  <si>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</si>
  <si>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</si>
  <si>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</si>
  <si>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</si>
  <si>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</si>
  <si>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</si>
  <si>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</si>
  <si>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</si>
  <si>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</si>
  <si>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</si>
  <si>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</si>
  <si>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</si>
  <si>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</si>
  <si>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</si>
  <si>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</si>
  <si>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</si>
  <si>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</si>
  <si>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</si>
  <si>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</si>
  <si>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</si>
  <si>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</si>
  <si>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</si>
  <si>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</si>
  <si>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</si>
  <si>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</si>
  <si>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</si>
  <si>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</si>
  <si>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</si>
  <si>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</si>
  <si>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</si>
  <si>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</si>
  <si>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</si>
  <si>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</si>
  <si>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</si>
  <si>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</si>
  <si>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</si>
  <si>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</si>
  <si>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</si>
  <si>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</si>
  <si>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</si>
  <si>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</si>
  <si>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</si>
  <si>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</si>
  <si>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</si>
  <si>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</si>
  <si>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</si>
  <si>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</si>
  <si>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</si>
  <si>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</si>
  <si>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</si>
  <si>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</si>
  <si>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</si>
  <si>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</si>
  <si>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</si>
  <si>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</si>
  <si>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</si>
  <si>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</si>
  <si>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</si>
  <si>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</si>
  <si>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</si>
  <si>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</si>
  <si>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</si>
  <si>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</si>
  <si>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</si>
  <si>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</si>
  <si>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</si>
  <si>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</si>
  <si>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</si>
  <si>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</si>
  <si>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</si>
  <si>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</si>
  <si>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</si>
  <si>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</si>
  <si>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</si>
  <si>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</si>
  <si>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</si>
  <si>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</si>
  <si>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</si>
  <si>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</si>
  <si>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</si>
  <si>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</si>
  <si>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</si>
  <si>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</si>
  <si>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</si>
  <si>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</si>
  <si>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</si>
  <si>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</si>
  <si>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</si>
  <si>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</si>
  <si>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</si>
  <si>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</si>
  <si>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</si>
  <si>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</si>
  <si>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</si>
  <si>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</si>
  <si>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</si>
  <si>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</si>
  <si>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</si>
  <si>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</si>
  <si>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</si>
  <si>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</si>
  <si>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</si>
  <si>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</si>
  <si>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</si>
  <si>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</si>
  <si>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</si>
  <si>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</si>
  <si>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</si>
  <si>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</si>
  <si>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</si>
  <si>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</si>
  <si>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</si>
  <si>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</si>
  <si>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</si>
  <si>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</si>
  <si>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</si>
  <si>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</si>
  <si>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</si>
  <si>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</si>
  <si>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</si>
  <si>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</si>
  <si>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</si>
  <si>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</si>
  <si>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</si>
  <si>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</si>
  <si>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</si>
  <si>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</si>
  <si>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</si>
  <si>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</si>
  <si>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</si>
  <si>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</si>
  <si>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</si>
  <si>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</si>
  <si>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</si>
  <si>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</si>
  <si>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</si>
  <si>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</si>
  <si>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</si>
  <si>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</si>
  <si>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</si>
  <si>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</si>
  <si>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</si>
  <si>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</si>
  <si>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</si>
  <si>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</si>
  <si>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</si>
  <si>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</si>
  <si>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</si>
  <si>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</si>
  <si>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</si>
  <si>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</si>
  <si>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</si>
  <si>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</si>
  <si>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</si>
  <si>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</si>
  <si>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</si>
  <si>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</si>
  <si>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</si>
  <si>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</si>
  <si>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</si>
  <si>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</si>
  <si>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</si>
  <si>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</si>
  <si>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</si>
  <si>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</si>
  <si>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</si>
  <si>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</si>
  <si>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</si>
  <si>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</si>
  <si>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</si>
  <si>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</si>
  <si>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</si>
  <si>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</si>
  <si>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</si>
  <si>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</si>
  <si>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</si>
  <si>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</si>
  <si>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</si>
  <si>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</si>
  <si>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</si>
  <si>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</si>
  <si>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</si>
  <si>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</si>
  <si>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</si>
  <si>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</si>
  <si>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</si>
  <si>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</si>
  <si>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</si>
  <si>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</si>
  <si>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</si>
  <si>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</si>
  <si>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</si>
  <si>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</si>
  <si>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</si>
  <si>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</si>
  <si>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</si>
  <si>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</si>
  <si>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</si>
  <si>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</si>
  <si>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</si>
  <si>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</si>
  <si>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</si>
  <si>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</si>
  <si>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</si>
  <si>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</si>
  <si>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</si>
  <si>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</si>
  <si>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</si>
  <si>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</si>
  <si>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</si>
  <si>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</si>
  <si>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</si>
  <si>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</si>
  <si>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</si>
  <si>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</si>
  <si>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</si>
  <si>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</si>
  <si>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</si>
  <si>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</si>
  <si>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</si>
  <si>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</si>
  <si>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</si>
  <si>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</si>
  <si>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</si>
  <si>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</si>
  <si>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</si>
  <si>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</si>
  <si>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</si>
  <si>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</si>
  <si>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</si>
  <si>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</si>
  <si>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</si>
  <si>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</si>
  <si>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</si>
  <si>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</si>
  <si>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</si>
  <si>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</si>
  <si>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</si>
  <si>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</si>
  <si>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</si>
  <si>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</si>
  <si>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</si>
  <si>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</si>
  <si>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</si>
  <si>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</si>
  <si>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</si>
  <si>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</si>
  <si>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</si>
  <si>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</si>
  <si>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</si>
  <si>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</si>
  <si>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</si>
  <si>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</si>
  <si>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</si>
  <si>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</si>
  <si>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</si>
  <si>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</si>
  <si>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</si>
  <si>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</si>
  <si>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</si>
  <si>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</si>
  <si>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</si>
  <si>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</si>
  <si>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</si>
  <si>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</si>
  <si>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</si>
  <si>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</si>
  <si>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</si>
  <si>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</si>
  <si>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</si>
  <si>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</si>
  <si>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</si>
  <si>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</si>
  <si>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</si>
  <si>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</si>
  <si>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</si>
  <si>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</si>
  <si>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</si>
  <si>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</si>
  <si>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</si>
  <si>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</si>
  <si>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</si>
  <si>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</si>
  <si>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</si>
  <si>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</si>
  <si>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</si>
  <si>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</si>
  <si>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</si>
  <si>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</si>
  <si>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</si>
  <si>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</si>
  <si>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</si>
  <si>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</si>
  <si>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</si>
  <si>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</si>
  <si>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</si>
  <si>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</si>
  <si>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</si>
  <si>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</si>
  <si>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</si>
  <si>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</si>
  <si>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</si>
  <si>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</si>
  <si>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</si>
  <si>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</si>
  <si>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</si>
  <si>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</si>
  <si>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</si>
  <si>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</si>
  <si>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</si>
  <si>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</si>
  <si>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</si>
  <si>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</si>
  <si>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</si>
  <si>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</si>
  <si>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</si>
  <si>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</si>
  <si>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</si>
  <si>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</si>
  <si>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</si>
  <si>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</si>
  <si>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</si>
  <si>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</si>
  <si>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</si>
  <si>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</si>
  <si>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</si>
  <si>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</si>
  <si>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</si>
  <si>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</si>
  <si>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</si>
  <si>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</si>
  <si>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</si>
  <si>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</si>
  <si>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</si>
  <si>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</si>
  <si>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</si>
  <si>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</si>
  <si>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</si>
  <si>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</si>
  <si>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</si>
  <si>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</si>
  <si>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</si>
  <si>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</si>
  <si>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</si>
  <si>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</si>
  <si>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</si>
  <si>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</si>
  <si>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</si>
  <si>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</si>
  <si>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</si>
  <si>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</si>
  <si>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</si>
  <si>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</si>
  <si>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</si>
  <si>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</si>
  <si>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</si>
  <si>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</si>
  <si>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</si>
  <si>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</si>
  <si>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</si>
  <si>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</si>
  <si>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</si>
  <si>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</si>
  <si>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</si>
  <si>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</si>
  <si>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</si>
  <si>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</si>
  <si>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</si>
  <si>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</si>
  <si>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</si>
  <si>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</si>
  <si>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</si>
  <si>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</si>
  <si>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</si>
  <si>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</si>
  <si>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</si>
  <si>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</si>
  <si>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</si>
  <si>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</si>
  <si>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</si>
  <si>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</si>
  <si>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</si>
  <si>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</si>
  <si>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</si>
  <si>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</si>
  <si>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</si>
  <si>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</si>
  <si>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</si>
  <si>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</si>
  <si>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</si>
  <si>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</si>
  <si>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</si>
  <si>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</si>
  <si>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</si>
  <si>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</si>
  <si>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</si>
  <si>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</si>
  <si>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</si>
  <si>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</si>
  <si>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</si>
  <si>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</si>
  <si>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</si>
  <si>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</si>
  <si>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</si>
  <si>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</si>
  <si>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</si>
  <si>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</si>
  <si>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</si>
  <si>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</si>
  <si>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</si>
  <si>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</si>
  <si>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</si>
  <si>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</si>
  <si>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</si>
  <si>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</si>
  <si>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</si>
  <si>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</si>
  <si>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</si>
  <si>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</si>
  <si>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</si>
  <si>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</si>
  <si>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</si>
  <si>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</si>
  <si>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</si>
  <si>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</si>
  <si>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</si>
  <si>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</si>
  <si>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</si>
  <si>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</si>
  <si>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</si>
  <si>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</si>
  <si>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</si>
  <si>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</si>
  <si>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</si>
  <si>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</si>
  <si>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</si>
  <si>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</si>
  <si>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</si>
  <si>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</si>
  <si>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</si>
  <si>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</si>
  <si>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</si>
  <si>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</si>
  <si>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</si>
  <si>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</si>
  <si>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</si>
  <si>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</si>
  <si>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</si>
  <si>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</si>
  <si>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</si>
  <si>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</si>
  <si>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</si>
  <si>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</si>
  <si>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</si>
  <si>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</si>
  <si>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</si>
  <si>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</si>
  <si>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</si>
  <si>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</si>
  <si>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</si>
  <si>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</si>
  <si>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</si>
  <si>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</si>
  <si>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</si>
  <si>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</si>
  <si>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</si>
  <si>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</si>
  <si>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</si>
  <si>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</si>
  <si>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</si>
  <si>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</si>
  <si>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</si>
  <si>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</si>
  <si>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</si>
  <si>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</si>
  <si>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</si>
  <si>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</si>
  <si>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</si>
  <si>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</si>
  <si>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</si>
  <si>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</si>
  <si>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</si>
  <si>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</si>
  <si>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</si>
  <si>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</si>
  <si>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</si>
  <si>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</si>
  <si>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</si>
  <si>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</si>
  <si>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</si>
  <si>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</si>
  <si>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</si>
  <si>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</si>
  <si>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</si>
  <si>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</si>
  <si>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</si>
  <si>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</si>
  <si>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</si>
  <si>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</si>
  <si>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</si>
  <si>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</si>
  <si>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</si>
  <si>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</si>
  <si>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</si>
  <si>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</si>
  <si>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</si>
  <si>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</si>
  <si>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</si>
  <si>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</si>
  <si>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</si>
  <si>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</si>
  <si>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</si>
  <si>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</si>
  <si>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</si>
  <si>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</si>
  <si>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</si>
  <si>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</si>
  <si>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</si>
  <si>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</si>
  <si>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</si>
  <si>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</si>
  <si>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</si>
  <si>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</si>
  <si>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</si>
  <si>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</si>
  <si>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</si>
  <si>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</si>
  <si>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</si>
  <si>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</si>
  <si>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</si>
  <si>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</si>
  <si>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</si>
  <si>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</si>
  <si>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</si>
  <si>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</si>
  <si>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</si>
  <si>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</si>
  <si>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</si>
  <si>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</si>
  <si>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</si>
  <si>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</si>
  <si>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</si>
  <si>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</si>
  <si>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</si>
  <si>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</si>
  <si>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</si>
  <si>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</si>
  <si>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</si>
  <si>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</si>
  <si>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</si>
  <si>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</si>
  <si>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</si>
  <si>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</si>
  <si>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</si>
  <si>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</si>
  <si>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</si>
  <si>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</si>
  <si>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</si>
  <si>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</si>
  <si>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</si>
  <si>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</si>
  <si>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</si>
  <si>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</si>
  <si>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</si>
  <si>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</si>
  <si>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</si>
  <si>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</si>
  <si>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</si>
  <si>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</si>
  <si>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</si>
  <si>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</si>
  <si>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</si>
  <si>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</si>
  <si>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</si>
  <si>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</si>
  <si>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</si>
  <si>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</si>
  <si>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</si>
  <si>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</si>
  <si>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</si>
  <si>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</si>
  <si>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</si>
  <si>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</si>
  <si>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</si>
  <si>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</si>
  <si>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</si>
  <si>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</si>
  <si>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</si>
  <si>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</si>
  <si>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</si>
  <si>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</si>
  <si>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</si>
  <si>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</si>
  <si>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</si>
  <si>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</si>
  <si>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</si>
  <si>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</si>
  <si>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</si>
  <si>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</si>
  <si>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</si>
  <si>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</si>
  <si>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</si>
  <si>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</si>
  <si>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</si>
  <si>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</si>
  <si>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</si>
  <si>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</si>
  <si>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</si>
  <si>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</si>
  <si>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</si>
  <si>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</si>
  <si>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</si>
  <si>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</si>
  <si>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</si>
  <si>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</si>
  <si>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non-breeding, supplement Jones1</t>
  </si>
  <si>
    <t>Kornan 2013</t>
  </si>
  <si>
    <t>10.1556/ComEc.14.2013.1.10</t>
  </si>
  <si>
    <t>Slovakia</t>
  </si>
  <si>
    <t>Multiple continents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</si>
  <si>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</si>
  <si>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</si>
  <si>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</si>
  <si>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</si>
  <si>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</si>
  <si>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</si>
  <si>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</si>
  <si>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</si>
  <si>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</si>
  <si>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</si>
  <si>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</si>
  <si>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</si>
  <si>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</si>
  <si>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</si>
  <si>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</si>
  <si>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</si>
  <si>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</si>
  <si>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</si>
  <si>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</si>
  <si>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</si>
  <si>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</si>
  <si>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</si>
  <si>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</si>
  <si>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</si>
  <si>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</si>
  <si>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</si>
  <si>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</si>
  <si>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</si>
  <si>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</si>
  <si>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</si>
  <si>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</si>
  <si>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</si>
  <si>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</si>
  <si>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</si>
  <si>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</si>
  <si>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</si>
  <si>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</si>
  <si>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</si>
  <si>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</si>
  <si>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</si>
  <si>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</si>
  <si>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</si>
  <si>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</si>
  <si>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</si>
  <si>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</si>
  <si>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</si>
  <si>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</si>
  <si>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</si>
  <si>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</si>
  <si>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</si>
  <si>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</si>
  <si>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</si>
  <si>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</si>
  <si>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</si>
  <si>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</si>
  <si>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</si>
  <si>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</si>
  <si>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</si>
  <si>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</si>
  <si>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</si>
  <si>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</si>
  <si>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</si>
  <si>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</si>
  <si>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</si>
  <si>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</si>
  <si>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</si>
  <si>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</si>
  <si>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</si>
  <si>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</si>
  <si>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</si>
  <si>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</si>
  <si>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</si>
  <si>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</si>
  <si>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</si>
  <si>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</si>
  <si>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</si>
  <si>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</si>
  <si>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</si>
  <si>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</si>
  <si>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</si>
  <si>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</si>
  <si>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</si>
  <si>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</si>
  <si>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</si>
  <si>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</si>
  <si>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</si>
  <si>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</si>
  <si>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</si>
  <si>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</si>
  <si>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</si>
  <si>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</si>
  <si>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</si>
  <si>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</si>
  <si>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</si>
  <si>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</si>
  <si>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</si>
  <si>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</si>
  <si>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</si>
  <si>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</si>
  <si>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</si>
  <si>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</si>
  <si>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</si>
  <si>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</si>
  <si>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</si>
  <si>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</si>
  <si>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</si>
  <si>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</si>
  <si>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</si>
  <si>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</si>
  <si>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</si>
  <si>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</si>
  <si>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</si>
  <si>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</si>
  <si>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</si>
  <si>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</si>
  <si>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</si>
  <si>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</si>
  <si>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</si>
  <si>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</si>
  <si>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</si>
  <si>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</si>
  <si>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</si>
  <si>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</si>
  <si>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</si>
  <si>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</si>
  <si>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</si>
  <si>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</si>
  <si>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</si>
  <si>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</si>
  <si>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</si>
  <si>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</si>
  <si>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</si>
  <si>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</si>
  <si>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</si>
  <si>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</si>
  <si>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</si>
  <si>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</si>
  <si>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</si>
  <si>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</si>
  <si>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</si>
  <si>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</si>
  <si>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</si>
  <si>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</si>
  <si>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</si>
  <si>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</si>
  <si>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</si>
  <si>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</si>
  <si>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</si>
  <si>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</si>
  <si>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</si>
  <si>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</si>
  <si>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</si>
  <si>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</si>
  <si>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</si>
  <si>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</si>
  <si>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</si>
  <si>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</si>
  <si>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</si>
  <si>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</si>
  <si>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</si>
  <si>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</si>
  <si>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</si>
  <si>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</si>
  <si>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</si>
  <si>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</si>
  <si>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</si>
  <si>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</si>
  <si>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</si>
  <si>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</si>
  <si>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</si>
  <si>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</si>
  <si>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</si>
  <si>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</si>
  <si>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</si>
  <si>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</si>
  <si>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</si>
  <si>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</si>
  <si>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</si>
  <si>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</si>
  <si>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</si>
  <si>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</si>
  <si>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</si>
  <si>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</si>
  <si>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</si>
  <si>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</si>
  <si>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</si>
  <si>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</si>
  <si>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</si>
  <si>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</si>
  <si>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</si>
  <si>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</si>
  <si>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</si>
  <si>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</si>
  <si>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</si>
  <si>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</si>
  <si>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</si>
  <si>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</si>
  <si>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</si>
  <si>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</si>
  <si>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</si>
  <si>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</si>
  <si>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</si>
  <si>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</si>
  <si>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</si>
  <si>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</si>
  <si>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</si>
  <si>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</si>
  <si>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</si>
  <si>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</si>
  <si>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</si>
  <si>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</si>
  <si>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</si>
  <si>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</si>
  <si>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</si>
  <si>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</si>
  <si>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</si>
  <si>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</si>
  <si>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</si>
  <si>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</si>
  <si>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</si>
  <si>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</si>
  <si>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</si>
  <si>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</si>
  <si>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</si>
  <si>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</si>
  <si>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</si>
  <si>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</si>
  <si>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</si>
  <si>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</si>
  <si>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</si>
  <si>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</si>
  <si>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</si>
  <si>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</si>
  <si>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</si>
  <si>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</si>
  <si>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</si>
  <si>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</si>
  <si>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</si>
  <si>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</si>
  <si>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</si>
  <si>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</si>
  <si>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</si>
  <si>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</si>
  <si>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</si>
  <si>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</si>
  <si>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</si>
  <si>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</si>
  <si>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</si>
  <si>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</si>
  <si>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</si>
  <si>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</si>
  <si>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</si>
  <si>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</si>
  <si>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</si>
  <si>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</si>
  <si>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</si>
  <si>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</si>
  <si>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</si>
  <si>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</si>
  <si>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</si>
  <si>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</si>
  <si>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</si>
  <si>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</si>
  <si>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</si>
  <si>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</si>
  <si>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</si>
  <si>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</si>
  <si>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</si>
  <si>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</si>
  <si>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</si>
  <si>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</si>
  <si>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</si>
  <si>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</si>
  <si>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</si>
  <si>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</si>
  <si>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</si>
  <si>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</si>
  <si>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</si>
  <si>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</si>
  <si>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</si>
  <si>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</si>
  <si>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</si>
  <si>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</si>
  <si>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</si>
  <si>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</si>
  <si>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</si>
  <si>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</si>
  <si>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</si>
  <si>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</si>
  <si>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</si>
  <si>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</si>
  <si>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</si>
  <si>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</si>
  <si>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</si>
  <si>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</si>
  <si>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</si>
  <si>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</si>
  <si>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</si>
  <si>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</si>
  <si>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</si>
  <si>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</si>
  <si>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</si>
  <si>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</si>
  <si>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</si>
  <si>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</si>
  <si>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</si>
  <si>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</si>
  <si>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</si>
  <si>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</si>
  <si>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</si>
  <si>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</si>
  <si>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</si>
  <si>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</si>
  <si>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</si>
  <si>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</si>
  <si>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</si>
  <si>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</si>
  <si>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</si>
  <si>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</si>
  <si>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</si>
  <si>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</si>
  <si>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</si>
  <si>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</si>
  <si>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</si>
  <si>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</si>
  <si>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</si>
  <si>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</si>
  <si>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</si>
  <si>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</si>
  <si>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</si>
  <si>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</si>
  <si>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</si>
  <si>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</si>
  <si>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</si>
  <si>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</si>
  <si>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</si>
  <si>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</si>
  <si>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</si>
  <si>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</si>
  <si>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</si>
  <si>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</si>
  <si>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</si>
  <si>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</si>
  <si>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</si>
  <si>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</si>
  <si>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</si>
  <si>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</si>
  <si>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</si>
  <si>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</si>
  <si>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</si>
  <si>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</si>
  <si>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</si>
  <si>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</si>
  <si>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</si>
  <si>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</si>
  <si>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</si>
  <si>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</si>
  <si>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</si>
  <si>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</si>
  <si>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</si>
  <si>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</si>
  <si>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</si>
  <si>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</si>
  <si>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</si>
  <si>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</si>
  <si>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</si>
  <si>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</si>
  <si>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</si>
  <si>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</si>
  <si>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</si>
  <si>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</si>
  <si>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</si>
  <si>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</si>
  <si>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</si>
  <si>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</si>
  <si>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</si>
  <si>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</si>
  <si>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</si>
  <si>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</si>
  <si>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</si>
  <si>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</si>
  <si>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</si>
  <si>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</si>
  <si>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</si>
  <si>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</si>
  <si>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</si>
  <si>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</si>
  <si>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</si>
  <si>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</si>
  <si>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</si>
  <si>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</si>
  <si>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</si>
  <si>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</si>
  <si>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</si>
  <si>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</si>
  <si>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</si>
  <si>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</si>
  <si>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</si>
  <si>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</si>
  <si>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</si>
  <si>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</si>
  <si>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</si>
  <si>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</si>
  <si>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</si>
  <si>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Grey-hooded Warbler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</si>
  <si>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</si>
  <si>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</si>
  <si>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</si>
  <si>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</si>
  <si>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</si>
  <si>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</si>
  <si>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</si>
  <si>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</si>
  <si>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</si>
  <si>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</si>
  <si>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</si>
  <si>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</si>
  <si>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</si>
  <si>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</si>
  <si>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</si>
  <si>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</si>
  <si>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 xml:space="preserve">no number of observations!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</si>
</sst>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General"/>
    <numFmt numFmtId="165" formatCode="0.000"/>
  </numFmts>
  <fonts count="14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0" borderId="20" xfId="0" applyBorder="1" applyAlignment="1">
      <alignment horizontal="center"/>
    </xf>
    <xf numFmtId="0" fontId="0" fillId="0" borderId="0" xfId="0" applyNumberFormat="1"/>
    <xf numFmtId="0" fontId="0" fillId="21" borderId="0" xfId="0" applyFill="1"/>
    <xf numFmtId="0" fontId="0" fillId="22" borderId="0" xfId="0" applyFill="1"/>
    <xf numFmtId="0" fontId="0" fillId="23" borderId="0" xfId="0" applyFill="1" applyBorder="1"/>
    <xf numFmtId="0" fontId="10" fillId="20" borderId="0" xfId="2" applyBorder="1"/>
    <xf numFmtId="0" fontId="0" fillId="0" borderId="0" xfId="0" applyBorder="1"/>
    <xf numFmtId="0" fontId="10" fillId="20" borderId="23" xfId="2" applyBorder="1"/>
    <xf numFmtId="0" fontId="12" fillId="20" borderId="23" xfId="2" applyFont="1" applyFill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</cellXfs>
  <cellStyles count="3">
    <cellStyle name="Hypertextový odkaz" xfId="1" builtinId="8"/>
    <cellStyle name="Neutrální" xfId="2" builtinId="28"/>
    <cellStyle name="Normální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1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2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56"/>
    <tableColumn id="2" xr3:uid="{944C23E7-0DDF-474A-A4D3-3662E58B44DB}" uniqueName="2" name="Column2" queryTableFieldId="2" dataDxfId="55"/>
    <tableColumn id="3" xr3:uid="{1CB933F3-0E5F-4741-8658-93157DCF4AD2}" uniqueName="3" name="Column3" queryTableFieldId="3" dataDxfId="54"/>
    <tableColumn id="4" xr3:uid="{05F485F8-98F8-460A-BF11-99C4FB34C867}" uniqueName="4" name="Column4" queryTableFieldId="4" dataDxfId="53"/>
    <tableColumn id="5" xr3:uid="{73A80E66-EE34-40E9-B07B-3B09A55A1AD7}" uniqueName="5" name="Column5" queryTableFieldId="5" dataDxfId="52"/>
    <tableColumn id="6" xr3:uid="{F6CC0EFE-437E-4113-A531-52C32B9B954A}" uniqueName="6" name="Column6" queryTableFieldId="6" dataDxfId="51"/>
    <tableColumn id="7" xr3:uid="{2DD557C6-7A55-47AF-B127-8B675E2A6C6C}" uniqueName="7" name="Column7" queryTableFieldId="7" dataDxfId="50"/>
    <tableColumn id="8" xr3:uid="{AA648004-1F0F-4A10-8FDA-02563809539E}" uniqueName="8" name="Column8" queryTableFieldId="8" dataDxfId="49"/>
    <tableColumn id="9" xr3:uid="{46912E27-62AF-4AE1-A2CA-EDF9FF19519B}" uniqueName="9" name="Column9" queryTableFieldId="9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47"/>
    <tableColumn id="2" xr3:uid="{14ED0E55-FE92-4C91-8F5A-F987F0463DDE}" uniqueName="2" name="Column2" queryTableFieldId="2" dataDxfId="46"/>
    <tableColumn id="3" xr3:uid="{80660009-B44D-4D0F-B797-75D9AB828112}" uniqueName="3" name="Column3" queryTableFieldId="3" dataDxfId="45"/>
    <tableColumn id="4" xr3:uid="{CEB2884B-F7E3-4CA7-A644-82C0BC827EC2}" uniqueName="4" name="Column4" queryTableFieldId="4" dataDxfId="44"/>
    <tableColumn id="5" xr3:uid="{ABA93E17-5E43-4B2F-86E5-597454A4DA3C}" uniqueName="5" name="Column5" queryTableFieldId="5" dataDxfId="43"/>
    <tableColumn id="6" xr3:uid="{32982718-8EB9-4423-8A7F-41CF9B80CB56}" uniqueName="6" name="Column6" queryTableFieldId="6" dataDxfId="42"/>
    <tableColumn id="7" xr3:uid="{F25E39F7-F149-4181-A2B4-143075FB45F5}" uniqueName="7" name="Column7" queryTableFieldId="7" dataDxfId="41"/>
    <tableColumn id="8" xr3:uid="{660F6D10-CF47-46CD-95DF-F0DF678D6853}" uniqueName="8" name="Column8" queryTableFieldId="8" dataDxfId="40"/>
    <tableColumn id="9" xr3:uid="{DCABE1E8-8E26-4E19-8CF3-4FAF75F7E152}" uniqueName="9" name="Column9" queryTableFieldId="9" dataDxfId="39"/>
    <tableColumn id="10" xr3:uid="{7660F202-20F5-4747-A946-89EDC146167C}" uniqueName="10" name="Column10" queryTableFieldId="10" dataDxfId="38"/>
    <tableColumn id="11" xr3:uid="{28295DFD-63C0-4455-BFD3-3F7B13CEA3B7}" uniqueName="11" name="Column11" queryTableFieldId="11" dataDxfId="37"/>
    <tableColumn id="12" xr3:uid="{01302A55-9F7D-4775-A7B0-3393FA3DFAA8}" uniqueName="12" name="Column12" queryTableFieldId="12" dataDxfId="36"/>
    <tableColumn id="13" xr3:uid="{44BA5449-839D-455E-A8F8-37D33A02E9C6}" uniqueName="13" name="Column13" queryTableFieldId="13" dataDxfId="35"/>
    <tableColumn id="14" xr3:uid="{7FD91F2B-FC66-4004-BA87-BD98950ABD0A}" uniqueName="14" name="Column14" queryTableFieldId="14" dataDxfId="34"/>
    <tableColumn id="15" xr3:uid="{816856E4-EBCF-49EC-AE61-4FE52D0CF4B0}" uniqueName="15" name="Column15" queryTableFieldId="15" dataDxfId="33"/>
    <tableColumn id="16" xr3:uid="{B16D5B21-F440-4448-9FE9-7F12F46470DF}" uniqueName="16" name="Column16" queryTableFieldId="16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27" dataDxfId="31" headerRowCellStyle="Neutrální" dataCellStyle="Normální">
  <autoFilter ref="A1:I27" xr:uid="{C900C91A-B35C-4363-8164-E22FC639ADA6}"/>
  <tableColumns count="9">
    <tableColumn id="1" xr3:uid="{E5B7FBA4-B835-4067-8881-C0DC8B5D984B}" uniqueName="1" name="Sp_orig" queryTableFieldId="1" dataDxfId="26" dataCellStyle="Normální"/>
    <tableColumn id="9" xr3:uid="{094206E0-B63C-49DB-A42E-4911E98B739F}" uniqueName="9" name="N_obs" queryTableFieldId="9" dataDxfId="25" dataCellStyle="Normální"/>
    <tableColumn id="2" xr3:uid="{9395CC30-A265-4D7A-A374-B6CFB1744407}" uniqueName="2" name="Ground" queryTableFieldId="2" dataDxfId="24" dataCellStyle="Normální"/>
    <tableColumn id="3" xr3:uid="{814A4300-AA85-41CC-9B43-FD9B883C86C3}" uniqueName="3" name="Twigs" queryTableFieldId="3" dataDxfId="23" dataCellStyle="Normální"/>
    <tableColumn id="4" xr3:uid="{9CD33BD0-957A-46CB-8F80-4D9BA75947FA}" uniqueName="4" name="Branch" queryTableFieldId="4" dataDxfId="22" dataCellStyle="Normální"/>
    <tableColumn id="5" xr3:uid="{8EDD1C64-213B-44DF-9678-9266A32E0769}" uniqueName="5" name="Trunk" queryTableFieldId="5" dataDxfId="21" dataCellStyle="Normální"/>
    <tableColumn id="6" xr3:uid="{CEBC11C9-7E9C-4F48-B685-5F28CEE2F66B}" uniqueName="6" name="Nectar/seed/fruit" queryTableFieldId="6" dataDxfId="20" dataCellStyle="Normální"/>
    <tableColumn id="7" xr3:uid="{B1BEF04A-C9F5-4910-A15D-CD1185E20350}" uniqueName="7" name="Foliage" queryTableFieldId="7" dataDxfId="19" dataCellStyle="Normální"/>
    <tableColumn id="8" xr3:uid="{3D6A5124-A9CD-4B5F-9EB4-E474C5EC3901}" uniqueName="8" name="Air" queryTableFieldId="8" dataDxfId="18" dataCellStyle="Normální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30" headerRowCellStyle="Neutrální" dataCellStyle="Normální">
  <autoFilter ref="J1:R27" xr:uid="{01194166-5F4C-4B52-A3BD-DB6E7807E56D}"/>
  <tableColumns count="9">
    <tableColumn id="1" xr3:uid="{DED51E32-64FE-4D8D-96CD-9F604A398782}" uniqueName="1" name="Sp_orig" queryTableFieldId="1" dataDxfId="17" dataCellStyle="Normální"/>
    <tableColumn id="2" xr3:uid="{310438A9-6D0C-498B-994C-E9B0A7800428}" uniqueName="2" name="Foliage gleaning" queryTableFieldId="2" dataDxfId="16" dataCellStyle="Normální"/>
    <tableColumn id="3" xr3:uid="{77CC99CD-D647-4422-B148-3B21FA09892E}" uniqueName="3" name="Pouncing" queryTableFieldId="3" dataDxfId="15" dataCellStyle="Normální"/>
    <tableColumn id="4" xr3:uid="{1E0FA2D3-B297-4F02-94A2-E248400191B9}" uniqueName="4" name="Salliying" queryTableFieldId="4" dataDxfId="14" dataCellStyle="Normální"/>
    <tableColumn id="5" xr3:uid="{E42A3DAC-14EA-476B-971C-A76E73B04B6B}" uniqueName="5" name="Wood gleaning" queryTableFieldId="5" dataDxfId="13" dataCellStyle="Normální"/>
    <tableColumn id="6" xr3:uid="{8ECE50D7-C7C4-4540-ADB3-C18C15E1F24E}" uniqueName="6" name="Ground carnivore" queryTableFieldId="6" dataDxfId="12" dataCellStyle="Normální"/>
    <tableColumn id="7" xr3:uid="{26A99EA5-3DBB-4BD3-88A1-4C7DFD5C5D53}" uniqueName="7" name="Nectar gleaning" queryTableFieldId="7" dataDxfId="11" dataCellStyle="Normální"/>
    <tableColumn id="8" xr3:uid="{5BEF37B2-66A9-47AA-B8ED-1A4BF469AD7A}" uniqueName="8" name="Fruit gleaning" queryTableFieldId="8" dataDxfId="10" dataCellStyle="Normální"/>
    <tableColumn id="9" xr3:uid="{D849116C-A8FE-4F36-B576-CF8F7FA39FDC}" uniqueName="9" name="Grain gleaning" queryTableFieldId="9" dataDxfId="9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29" dataDxfId="28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8" dataCellStyle="Normální"/>
    <tableColumn id="2" xr3:uid="{A9062119-30A8-4F60-9F71-367A32793B82}" uniqueName="2" name="Nameofspecies" queryTableFieldId="2" dataDxfId="7" dataCellStyle="Normální"/>
    <tableColumn id="3" xr3:uid="{ABADBFCB-5471-4A5E-8D3D-6FFFFD1E5F70}" uniqueName="3" name="Scientificname" queryTableFieldId="3" dataDxfId="6" dataCellStyle="Normální"/>
    <tableColumn id="4" xr3:uid="{CCE047BB-1B13-4816-BA79-C4E2098E7FBA}" uniqueName="4" name="Migratorystatus" queryTableFieldId="4" dataDxfId="5" dataCellStyle="Normální"/>
    <tableColumn id="5" xr3:uid="{2BE7023D-0237-4E5C-974D-96206EB243F2}" uniqueName="5" name="Totalno.ofobservations" queryTableFieldId="5" dataDxfId="4" dataCellStyle="Normální"/>
    <tableColumn id="6" xr3:uid="{EFC54F09-86F1-4D84-A195-CE14C8AA8C3B}" uniqueName="6" name="Sloupec1" queryTableFieldId="6" dataDxfId="3" dataCellStyle="Normální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selection activeCell="I18" sqref="I18"/>
    </sheetView>
  </sheetViews>
  <sheetFormatPr defaultColWidth="8.6640625" defaultRowHeight="14.4" x14ac:dyDescent="0.3"/>
  <cols>
    <col min="1" max="1" width="17" customWidth="1"/>
    <col min="2" max="2" width="30.88671875" customWidth="1"/>
    <col min="3" max="3" width="5.44140625" customWidth="1"/>
    <col min="4" max="4" width="15.6640625" customWidth="1"/>
    <col min="5" max="5" width="28.109375" customWidth="1"/>
    <col min="6" max="6" width="15.554687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13</v>
      </c>
      <c r="C2">
        <v>1978</v>
      </c>
      <c r="D2" t="s">
        <v>14</v>
      </c>
      <c r="E2" t="s">
        <v>15</v>
      </c>
      <c r="F2" t="s">
        <v>16</v>
      </c>
      <c r="G2">
        <v>27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ht="12.75" customHeight="1" x14ac:dyDescent="0.3">
      <c r="A3" t="s">
        <v>18</v>
      </c>
      <c r="B3" s="63" t="s">
        <v>19</v>
      </c>
      <c r="C3">
        <v>1984</v>
      </c>
      <c r="D3" t="s">
        <v>14</v>
      </c>
      <c r="E3" t="s">
        <v>15</v>
      </c>
      <c r="F3" t="s">
        <v>20</v>
      </c>
      <c r="G3">
        <v>23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3">
      <c r="A4" t="s">
        <v>21</v>
      </c>
      <c r="B4" t="s">
        <v>22</v>
      </c>
      <c r="C4">
        <v>1979</v>
      </c>
      <c r="D4" t="s">
        <v>23</v>
      </c>
      <c r="E4" t="s">
        <v>24</v>
      </c>
      <c r="F4" t="s">
        <v>25</v>
      </c>
      <c r="G4">
        <v>22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3">
      <c r="A5" t="s">
        <v>26</v>
      </c>
      <c r="B5" t="s">
        <v>27</v>
      </c>
      <c r="C5">
        <v>2006</v>
      </c>
      <c r="D5" t="s">
        <v>14</v>
      </c>
      <c r="E5" t="s">
        <v>28</v>
      </c>
      <c r="F5" t="s">
        <v>29</v>
      </c>
      <c r="G5">
        <v>13</v>
      </c>
      <c r="H5" t="s">
        <v>30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3">
      <c r="A6" t="s">
        <v>31</v>
      </c>
      <c r="B6" t="s">
        <v>32</v>
      </c>
      <c r="C6">
        <v>2014</v>
      </c>
      <c r="D6" t="s">
        <v>14</v>
      </c>
      <c r="E6" t="s">
        <v>33</v>
      </c>
      <c r="F6" t="s">
        <v>34</v>
      </c>
      <c r="G6">
        <v>20</v>
      </c>
      <c r="H6" t="s">
        <v>35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3">
      <c r="A7" t="s">
        <v>36</v>
      </c>
      <c r="B7" t="s">
        <v>37</v>
      </c>
      <c r="C7">
        <v>1980</v>
      </c>
      <c r="D7" t="s">
        <v>23</v>
      </c>
      <c r="E7" t="s">
        <v>38</v>
      </c>
      <c r="F7" t="s">
        <v>39</v>
      </c>
      <c r="G7">
        <v>12</v>
      </c>
      <c r="H7" t="s">
        <v>40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3">
      <c r="A8" t="s">
        <v>41</v>
      </c>
      <c r="B8" t="s">
        <v>42</v>
      </c>
      <c r="C8">
        <v>1983</v>
      </c>
      <c r="D8" t="s">
        <v>23</v>
      </c>
      <c r="E8" t="s">
        <v>43</v>
      </c>
      <c r="F8" t="s">
        <v>39</v>
      </c>
      <c r="G8">
        <v>21</v>
      </c>
      <c r="H8" t="s">
        <v>40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3">
      <c r="A9" t="s">
        <v>44</v>
      </c>
      <c r="B9" t="s">
        <v>45</v>
      </c>
      <c r="C9">
        <v>1996</v>
      </c>
      <c r="D9" t="s">
        <v>14</v>
      </c>
      <c r="E9" t="s">
        <v>46</v>
      </c>
      <c r="F9" t="s">
        <v>34</v>
      </c>
      <c r="G9">
        <v>13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3">
      <c r="A10" t="s">
        <v>47</v>
      </c>
      <c r="B10" t="s">
        <v>48</v>
      </c>
      <c r="C10">
        <v>2016</v>
      </c>
      <c r="D10" t="s">
        <v>49</v>
      </c>
      <c r="E10" t="s">
        <v>50</v>
      </c>
      <c r="F10" t="s">
        <v>51</v>
      </c>
      <c r="G10">
        <v>36</v>
      </c>
      <c r="H10" t="s">
        <v>52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3">
      <c r="A11" t="s">
        <v>53</v>
      </c>
      <c r="B11" t="s">
        <v>54</v>
      </c>
      <c r="C11">
        <v>1987</v>
      </c>
      <c r="D11" t="s">
        <v>55</v>
      </c>
      <c r="E11" t="s">
        <v>56</v>
      </c>
      <c r="F11" t="s">
        <v>57</v>
      </c>
      <c r="G11">
        <v>25</v>
      </c>
      <c r="H11" t="s">
        <v>58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3">
      <c r="A12" t="s">
        <v>914</v>
      </c>
      <c r="B12" t="s">
        <v>915</v>
      </c>
      <c r="C12">
        <v>2013</v>
      </c>
      <c r="D12" t="s">
        <v>917</v>
      </c>
      <c r="E12" t="s">
        <v>916</v>
      </c>
      <c r="H12" s="69" t="s">
        <v>1335</v>
      </c>
      <c r="I12" s="66" t="s">
        <v>1049</v>
      </c>
      <c r="J12" s="66" t="s">
        <v>1049</v>
      </c>
      <c r="K12" s="66" t="s">
        <v>1049</v>
      </c>
      <c r="L12" s="66" t="s">
        <v>1049</v>
      </c>
    </row>
    <row r="13" spans="1:12" x14ac:dyDescent="0.3">
      <c r="A13" t="s">
        <v>1047</v>
      </c>
      <c r="B13" t="s">
        <v>1048</v>
      </c>
      <c r="C13">
        <v>2008</v>
      </c>
      <c r="D13" t="s">
        <v>49</v>
      </c>
      <c r="E13" t="s">
        <v>1003</v>
      </c>
      <c r="F13" t="s">
        <v>1046</v>
      </c>
      <c r="G13">
        <v>37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3">
      <c r="A14" t="s">
        <v>1181</v>
      </c>
      <c r="B14" t="s">
        <v>1187</v>
      </c>
      <c r="C14">
        <v>2008</v>
      </c>
      <c r="D14" t="s">
        <v>76</v>
      </c>
      <c r="E14" t="s">
        <v>1182</v>
      </c>
      <c r="H14" s="69" t="s">
        <v>1183</v>
      </c>
      <c r="I14" s="2" t="s">
        <v>17</v>
      </c>
      <c r="J14" s="2" t="s">
        <v>17</v>
      </c>
      <c r="K14" s="70" t="s">
        <v>1184</v>
      </c>
      <c r="L14" s="70" t="s">
        <v>1184</v>
      </c>
    </row>
    <row r="15" spans="1:12" x14ac:dyDescent="0.3">
      <c r="A15" t="s">
        <v>1185</v>
      </c>
      <c r="B15" t="s">
        <v>1186</v>
      </c>
      <c r="C15">
        <v>2022</v>
      </c>
      <c r="D15" t="s">
        <v>49</v>
      </c>
      <c r="E15" t="s">
        <v>50</v>
      </c>
      <c r="F15" t="s">
        <v>1188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3">
      <c r="A16" t="s">
        <v>1336</v>
      </c>
      <c r="C16">
        <v>2020</v>
      </c>
      <c r="D16" t="s">
        <v>49</v>
      </c>
      <c r="E16" t="s">
        <v>1337</v>
      </c>
      <c r="F16" t="s">
        <v>1338</v>
      </c>
      <c r="H16" s="69" t="s">
        <v>1339</v>
      </c>
    </row>
    <row r="23" spans="1:8" x14ac:dyDescent="0.3">
      <c r="A23" t="s">
        <v>59</v>
      </c>
      <c r="B23" t="s">
        <v>60</v>
      </c>
      <c r="C23">
        <v>1985</v>
      </c>
      <c r="D23" t="s">
        <v>23</v>
      </c>
      <c r="E23" t="s">
        <v>61</v>
      </c>
      <c r="F23" t="s">
        <v>62</v>
      </c>
      <c r="G23">
        <v>12</v>
      </c>
      <c r="H23" t="s">
        <v>63</v>
      </c>
    </row>
    <row r="24" spans="1:8" x14ac:dyDescent="0.3">
      <c r="A24" t="s">
        <v>64</v>
      </c>
      <c r="B24" t="s">
        <v>65</v>
      </c>
      <c r="C24">
        <v>2020</v>
      </c>
      <c r="D24" t="s">
        <v>66</v>
      </c>
      <c r="E24" t="s">
        <v>67</v>
      </c>
      <c r="G24">
        <v>5</v>
      </c>
      <c r="H24" t="s">
        <v>68</v>
      </c>
    </row>
    <row r="25" spans="1:8" x14ac:dyDescent="0.3">
      <c r="A25" t="s">
        <v>69</v>
      </c>
      <c r="B25" t="s">
        <v>70</v>
      </c>
      <c r="C25">
        <v>1980</v>
      </c>
      <c r="D25" t="s">
        <v>23</v>
      </c>
      <c r="E25" t="s">
        <v>71</v>
      </c>
      <c r="F25" t="s">
        <v>72</v>
      </c>
      <c r="G25">
        <v>20</v>
      </c>
      <c r="H25" t="s">
        <v>73</v>
      </c>
    </row>
    <row r="26" spans="1:8" x14ac:dyDescent="0.3">
      <c r="A26" t="s">
        <v>909</v>
      </c>
      <c r="B26" t="s">
        <v>910</v>
      </c>
      <c r="C26">
        <v>2020</v>
      </c>
      <c r="D26" t="s">
        <v>23</v>
      </c>
      <c r="E26" t="s">
        <v>911</v>
      </c>
      <c r="F26" t="s">
        <v>912</v>
      </c>
      <c r="G26">
        <v>17</v>
      </c>
      <c r="H26" t="s">
        <v>913</v>
      </c>
    </row>
    <row r="27" spans="1:8" ht="15.6" x14ac:dyDescent="0.3">
      <c r="A27" s="81" t="s">
        <v>74</v>
      </c>
      <c r="B27" t="s">
        <v>75</v>
      </c>
      <c r="C27">
        <v>2001</v>
      </c>
      <c r="D27" t="s">
        <v>76</v>
      </c>
      <c r="E27" t="s">
        <v>77</v>
      </c>
      <c r="F27" t="s">
        <v>78</v>
      </c>
      <c r="G27">
        <v>18</v>
      </c>
    </row>
    <row r="28" spans="1:8" x14ac:dyDescent="0.3">
      <c r="A28" t="s">
        <v>79</v>
      </c>
    </row>
    <row r="29" spans="1:8" x14ac:dyDescent="0.3">
      <c r="A29" t="s">
        <v>80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29" zoomScale="70" zoomScaleNormal="70" workbookViewId="0">
      <selection activeCell="C79" sqref="C79:R79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281</v>
      </c>
      <c r="B1" s="48" t="s">
        <v>371</v>
      </c>
      <c r="C1" s="47" t="s">
        <v>530</v>
      </c>
      <c r="D1" s="47" t="s">
        <v>84</v>
      </c>
      <c r="E1" s="47" t="s">
        <v>199</v>
      </c>
      <c r="F1" s="47" t="s">
        <v>251</v>
      </c>
      <c r="G1" s="47" t="s">
        <v>329</v>
      </c>
      <c r="H1" s="47" t="s">
        <v>531</v>
      </c>
      <c r="I1" s="47" t="s">
        <v>198</v>
      </c>
      <c r="J1" s="47" t="s">
        <v>532</v>
      </c>
      <c r="K1" s="47" t="s">
        <v>96</v>
      </c>
      <c r="L1" s="49" t="s">
        <v>93</v>
      </c>
      <c r="M1" s="47" t="s">
        <v>245</v>
      </c>
      <c r="N1" s="47" t="s">
        <v>533</v>
      </c>
      <c r="O1" s="47" t="s">
        <v>284</v>
      </c>
      <c r="P1" s="47" t="s">
        <v>246</v>
      </c>
      <c r="Q1" s="47" t="s">
        <v>373</v>
      </c>
      <c r="R1" s="49" t="s">
        <v>93</v>
      </c>
    </row>
    <row r="2" spans="1:18" x14ac:dyDescent="0.3">
      <c r="A2" s="48" t="s">
        <v>534</v>
      </c>
      <c r="B2" s="48" t="s">
        <v>534</v>
      </c>
      <c r="C2" s="47" t="s">
        <v>535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536</v>
      </c>
      <c r="B3" s="48" t="s">
        <v>537</v>
      </c>
      <c r="C3" s="47" t="s">
        <v>538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539</v>
      </c>
      <c r="B4" s="48" t="s">
        <v>539</v>
      </c>
      <c r="C4" s="47" t="s">
        <v>540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541</v>
      </c>
      <c r="B5" s="48" t="s">
        <v>541</v>
      </c>
      <c r="C5" s="47" t="s">
        <v>542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543</v>
      </c>
      <c r="B6" s="48" t="s">
        <v>543</v>
      </c>
      <c r="C6" s="47" t="s">
        <v>544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545</v>
      </c>
      <c r="B7" s="48" t="s">
        <v>545</v>
      </c>
      <c r="C7" s="47" t="s">
        <v>546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547</v>
      </c>
      <c r="B8" s="48" t="s">
        <v>547</v>
      </c>
      <c r="C8" s="47" t="s">
        <v>548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549</v>
      </c>
      <c r="B9" s="48" t="s">
        <v>549</v>
      </c>
      <c r="C9" s="47" t="s">
        <v>550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551</v>
      </c>
      <c r="B10" s="48" t="s">
        <v>551</v>
      </c>
      <c r="C10" s="47" t="s">
        <v>552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553</v>
      </c>
      <c r="B11" s="48" t="s">
        <v>554</v>
      </c>
      <c r="C11" s="47" t="s">
        <v>555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556</v>
      </c>
      <c r="B12" s="48" t="s">
        <v>557</v>
      </c>
      <c r="C12" s="47" t="s">
        <v>558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559</v>
      </c>
      <c r="B13" s="48" t="s">
        <v>559</v>
      </c>
      <c r="C13" s="47" t="s">
        <v>560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561</v>
      </c>
      <c r="B14" s="48" t="s">
        <v>562</v>
      </c>
      <c r="C14" s="47" t="s">
        <v>563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564</v>
      </c>
      <c r="B15" s="48" t="s">
        <v>564</v>
      </c>
      <c r="C15" s="47" t="s">
        <v>565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566</v>
      </c>
      <c r="B16" s="48" t="s">
        <v>566</v>
      </c>
      <c r="C16" s="47" t="s">
        <v>567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568</v>
      </c>
      <c r="B17" s="48" t="s">
        <v>568</v>
      </c>
      <c r="C17" s="47" t="s">
        <v>569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570</v>
      </c>
      <c r="B18" s="48" t="s">
        <v>570</v>
      </c>
      <c r="C18" s="47" t="s">
        <v>571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572</v>
      </c>
      <c r="B19" s="48" t="s">
        <v>572</v>
      </c>
      <c r="C19" s="47" t="s">
        <v>573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574</v>
      </c>
      <c r="B20" s="48" t="s">
        <v>575</v>
      </c>
      <c r="C20" s="47" t="s">
        <v>576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577</v>
      </c>
      <c r="B21" s="48" t="s">
        <v>577</v>
      </c>
      <c r="C21" s="47" t="s">
        <v>578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579</v>
      </c>
      <c r="B22" s="48" t="s">
        <v>579</v>
      </c>
      <c r="C22" s="47" t="s">
        <v>580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581</v>
      </c>
      <c r="B23" s="48" t="s">
        <v>581</v>
      </c>
      <c r="C23" s="47" t="s">
        <v>582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583</v>
      </c>
      <c r="B24" s="48" t="s">
        <v>583</v>
      </c>
      <c r="C24" s="47" t="s">
        <v>584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585</v>
      </c>
      <c r="B25" s="48" t="s">
        <v>586</v>
      </c>
      <c r="C25" s="47" t="s">
        <v>587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588</v>
      </c>
      <c r="B26" s="48" t="s">
        <v>588</v>
      </c>
      <c r="C26" s="47" t="s">
        <v>589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590</v>
      </c>
      <c r="B27" s="48" t="s">
        <v>590</v>
      </c>
      <c r="C27" s="47" t="s">
        <v>591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592</v>
      </c>
      <c r="B28" s="48" t="s">
        <v>592</v>
      </c>
      <c r="C28" s="47" t="s">
        <v>593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594</v>
      </c>
      <c r="B29" s="48" t="s">
        <v>594</v>
      </c>
      <c r="C29" s="47" t="s">
        <v>595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596</v>
      </c>
      <c r="B30" s="48" t="s">
        <v>596</v>
      </c>
      <c r="C30" s="47" t="s">
        <v>597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598</v>
      </c>
      <c r="B31" s="48" t="s">
        <v>598</v>
      </c>
      <c r="C31" s="47" t="s">
        <v>599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600</v>
      </c>
      <c r="B32" s="48" t="s">
        <v>600</v>
      </c>
      <c r="C32" s="47" t="s">
        <v>601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602</v>
      </c>
      <c r="B33" s="48" t="s">
        <v>602</v>
      </c>
      <c r="C33" s="47" t="s">
        <v>603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604</v>
      </c>
      <c r="B34" s="48" t="s">
        <v>604</v>
      </c>
      <c r="C34" s="47" t="s">
        <v>605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606</v>
      </c>
      <c r="B35" s="48" t="s">
        <v>606</v>
      </c>
      <c r="C35" s="47" t="s">
        <v>607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608</v>
      </c>
      <c r="B36" s="48" t="s">
        <v>608</v>
      </c>
      <c r="C36" s="47" t="s">
        <v>609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610</v>
      </c>
      <c r="B37" s="48" t="s">
        <v>610</v>
      </c>
      <c r="C37" s="47" t="s">
        <v>611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281</v>
      </c>
      <c r="D39" s="47" t="s">
        <v>84</v>
      </c>
      <c r="E39" s="47" t="s">
        <v>199</v>
      </c>
      <c r="F39" s="47" t="s">
        <v>251</v>
      </c>
      <c r="G39" s="47" t="s">
        <v>329</v>
      </c>
      <c r="H39" s="47" t="s">
        <v>531</v>
      </c>
      <c r="I39" s="47" t="s">
        <v>198</v>
      </c>
      <c r="J39" s="47" t="s">
        <v>532</v>
      </c>
      <c r="K39" s="47" t="s">
        <v>96</v>
      </c>
      <c r="L39" s="49" t="s">
        <v>93</v>
      </c>
      <c r="M39" s="47" t="s">
        <v>245</v>
      </c>
      <c r="N39" s="47" t="s">
        <v>533</v>
      </c>
      <c r="O39" s="47" t="s">
        <v>284</v>
      </c>
      <c r="P39" s="47" t="s">
        <v>246</v>
      </c>
      <c r="Q39" s="47" t="s">
        <v>373</v>
      </c>
      <c r="R39" s="49" t="s">
        <v>93</v>
      </c>
    </row>
    <row r="40" spans="1:18" x14ac:dyDescent="0.3">
      <c r="C40" s="48" t="s">
        <v>534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536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539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541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543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545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547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549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551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553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556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559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561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564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566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568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570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572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574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577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579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581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583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585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588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590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592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594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596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598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600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602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604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606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608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610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190</v>
      </c>
      <c r="F76" s="19" t="s">
        <v>187</v>
      </c>
      <c r="G76" s="19" t="s">
        <v>188</v>
      </c>
      <c r="H76" s="19" t="s">
        <v>187</v>
      </c>
      <c r="I76" s="19" t="s">
        <v>612</v>
      </c>
      <c r="J76" s="19" t="s">
        <v>189</v>
      </c>
      <c r="K76" s="19" t="s">
        <v>240</v>
      </c>
      <c r="L76" s="19"/>
      <c r="M76" s="19" t="s">
        <v>279</v>
      </c>
      <c r="N76" s="19" t="s">
        <v>367</v>
      </c>
      <c r="O76" s="19" t="s">
        <v>323</v>
      </c>
      <c r="P76" s="19" t="s">
        <v>324</v>
      </c>
      <c r="Q76" s="19" t="s">
        <v>280</v>
      </c>
      <c r="R76" s="19"/>
    </row>
    <row r="79" spans="3:18" x14ac:dyDescent="0.3">
      <c r="C79" s="47" t="s">
        <v>281</v>
      </c>
      <c r="D79" s="47" t="s">
        <v>84</v>
      </c>
      <c r="E79" s="32" t="s">
        <v>96</v>
      </c>
      <c r="F79" s="32" t="s">
        <v>197</v>
      </c>
      <c r="G79" s="32" t="s">
        <v>198</v>
      </c>
      <c r="H79" s="32" t="s">
        <v>199</v>
      </c>
      <c r="I79" s="32" t="s">
        <v>200</v>
      </c>
      <c r="J79" s="32" t="s">
        <v>201</v>
      </c>
      <c r="K79" s="36" t="s">
        <v>202</v>
      </c>
      <c r="L79" s="33" t="s">
        <v>192</v>
      </c>
      <c r="M79" s="33" t="s">
        <v>193</v>
      </c>
      <c r="N79" s="33" t="s">
        <v>87</v>
      </c>
      <c r="O79" s="33" t="s">
        <v>194</v>
      </c>
      <c r="P79" s="33" t="s">
        <v>91</v>
      </c>
      <c r="Q79" s="33" t="s">
        <v>195</v>
      </c>
      <c r="R79" s="36" t="s">
        <v>196</v>
      </c>
    </row>
    <row r="80" spans="3:18" x14ac:dyDescent="0.3">
      <c r="C80" s="48" t="s">
        <v>613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614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615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616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617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618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619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620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621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622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623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624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625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626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627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628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629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630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631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632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633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634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635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636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637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638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639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640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641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642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643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644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645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646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647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648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E74"/>
  <sheetViews>
    <sheetView zoomScaleNormal="100" workbookViewId="0">
      <selection activeCell="H57" sqref="H57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</cols>
  <sheetData>
    <row r="1" spans="4:31" x14ac:dyDescent="0.3">
      <c r="D1" t="s">
        <v>281</v>
      </c>
      <c r="E1" t="s">
        <v>649</v>
      </c>
      <c r="H1" t="s">
        <v>199</v>
      </c>
      <c r="I1" t="s">
        <v>650</v>
      </c>
      <c r="J1" t="s">
        <v>251</v>
      </c>
      <c r="K1" t="s">
        <v>249</v>
      </c>
      <c r="L1" t="s">
        <v>250</v>
      </c>
      <c r="M1" t="s">
        <v>329</v>
      </c>
      <c r="N1" t="s">
        <v>96</v>
      </c>
      <c r="O1" t="s">
        <v>651</v>
      </c>
      <c r="P1" t="s">
        <v>652</v>
      </c>
      <c r="Q1" t="s">
        <v>84</v>
      </c>
      <c r="R1" s="30" t="s">
        <v>93</v>
      </c>
      <c r="T1" t="s">
        <v>653</v>
      </c>
    </row>
    <row r="2" spans="4:31" x14ac:dyDescent="0.3">
      <c r="E2" t="s">
        <v>654</v>
      </c>
      <c r="R2" s="30"/>
      <c r="V2" t="s">
        <v>84</v>
      </c>
      <c r="W2" t="s">
        <v>199</v>
      </c>
      <c r="X2" t="s">
        <v>650</v>
      </c>
      <c r="Y2" t="s">
        <v>251</v>
      </c>
      <c r="Z2" t="s">
        <v>249</v>
      </c>
      <c r="AA2" t="s">
        <v>250</v>
      </c>
      <c r="AB2" t="s">
        <v>329</v>
      </c>
      <c r="AC2" t="s">
        <v>96</v>
      </c>
      <c r="AD2" t="s">
        <v>651</v>
      </c>
      <c r="AE2" t="s">
        <v>93</v>
      </c>
    </row>
    <row r="3" spans="4:31" x14ac:dyDescent="0.3">
      <c r="D3" t="s">
        <v>655</v>
      </c>
      <c r="E3" t="s">
        <v>656</v>
      </c>
      <c r="G3" t="s">
        <v>657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658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659</v>
      </c>
      <c r="E4" t="s">
        <v>660</v>
      </c>
      <c r="G4" t="s">
        <v>661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662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663</v>
      </c>
      <c r="E5" t="s">
        <v>664</v>
      </c>
      <c r="G5" t="s">
        <v>665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666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667</v>
      </c>
      <c r="E6" t="s">
        <v>668</v>
      </c>
      <c r="G6" t="s">
        <v>669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670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671</v>
      </c>
      <c r="G7" t="s">
        <v>672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666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673</v>
      </c>
      <c r="E8" t="s">
        <v>674</v>
      </c>
      <c r="G8" t="s">
        <v>675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676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677</v>
      </c>
      <c r="E9" t="s">
        <v>678</v>
      </c>
      <c r="G9" t="s">
        <v>679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680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681</v>
      </c>
      <c r="E10" t="s">
        <v>682</v>
      </c>
      <c r="G10" t="s">
        <v>683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684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685</v>
      </c>
      <c r="E11" t="s">
        <v>686</v>
      </c>
      <c r="G11" t="s">
        <v>687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688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689</v>
      </c>
      <c r="E12" t="s">
        <v>690</v>
      </c>
      <c r="G12" t="s">
        <v>691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692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693</v>
      </c>
      <c r="E13" t="s">
        <v>694</v>
      </c>
      <c r="G13" t="s">
        <v>695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696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697</v>
      </c>
      <c r="E14" t="s">
        <v>698</v>
      </c>
      <c r="G14" t="s">
        <v>699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700</v>
      </c>
      <c r="E15" t="s">
        <v>701</v>
      </c>
      <c r="G15" t="s">
        <v>702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703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704</v>
      </c>
      <c r="E16" t="s">
        <v>705</v>
      </c>
      <c r="G16" t="s">
        <v>706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707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708</v>
      </c>
      <c r="R18" s="30"/>
      <c r="W18" t="s">
        <v>199</v>
      </c>
      <c r="X18" t="s">
        <v>650</v>
      </c>
      <c r="Y18" t="s">
        <v>251</v>
      </c>
      <c r="Z18" t="s">
        <v>249</v>
      </c>
      <c r="AA18" t="s">
        <v>250</v>
      </c>
      <c r="AB18" t="s">
        <v>329</v>
      </c>
      <c r="AC18" t="s">
        <v>96</v>
      </c>
      <c r="AD18" t="s">
        <v>651</v>
      </c>
      <c r="AE18" s="50"/>
    </row>
    <row r="19" spans="4:31" x14ac:dyDescent="0.3">
      <c r="D19" t="s">
        <v>709</v>
      </c>
      <c r="E19" t="s">
        <v>710</v>
      </c>
      <c r="G19" t="s">
        <v>711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712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655</v>
      </c>
      <c r="E20" t="s">
        <v>656</v>
      </c>
      <c r="G20" t="s">
        <v>657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713</v>
      </c>
      <c r="E21" t="s">
        <v>714</v>
      </c>
      <c r="G21" t="s">
        <v>715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716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717</v>
      </c>
      <c r="E22" t="s">
        <v>718</v>
      </c>
      <c r="G22" t="s">
        <v>719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720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673</v>
      </c>
      <c r="E23" t="s">
        <v>721</v>
      </c>
      <c r="G23" t="s">
        <v>675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722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677</v>
      </c>
      <c r="E24" t="s">
        <v>678</v>
      </c>
      <c r="G24" t="s">
        <v>679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684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723</v>
      </c>
      <c r="E25" t="s">
        <v>724</v>
      </c>
      <c r="G25" t="s">
        <v>725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726</v>
      </c>
      <c r="E26" t="s">
        <v>727</v>
      </c>
      <c r="G26" t="s">
        <v>728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681</v>
      </c>
      <c r="E27" t="s">
        <v>682</v>
      </c>
      <c r="G27" t="s">
        <v>683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729</v>
      </c>
      <c r="E28" t="s">
        <v>730</v>
      </c>
      <c r="G28" t="s">
        <v>731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732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733</v>
      </c>
      <c r="E29" t="s">
        <v>734</v>
      </c>
      <c r="G29" t="s">
        <v>735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736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697</v>
      </c>
      <c r="E30" t="s">
        <v>698</v>
      </c>
      <c r="G30" t="s">
        <v>699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737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700</v>
      </c>
      <c r="E31" t="s">
        <v>701</v>
      </c>
      <c r="G31" t="s">
        <v>702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738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256</v>
      </c>
      <c r="E32" t="s">
        <v>739</v>
      </c>
      <c r="G32" t="s">
        <v>740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741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31" x14ac:dyDescent="0.3">
      <c r="D33" t="s">
        <v>704</v>
      </c>
      <c r="E33" t="s">
        <v>705</v>
      </c>
      <c r="G33" t="s">
        <v>706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742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31" x14ac:dyDescent="0.3">
      <c r="D34" t="s">
        <v>743</v>
      </c>
      <c r="E34" t="s">
        <v>744</v>
      </c>
      <c r="G34" t="s">
        <v>745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746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31" x14ac:dyDescent="0.3">
      <c r="D35" t="s">
        <v>747</v>
      </c>
      <c r="E35" t="s">
        <v>748</v>
      </c>
      <c r="G35" t="s">
        <v>749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750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31" x14ac:dyDescent="0.3">
      <c r="D36" t="s">
        <v>751</v>
      </c>
      <c r="E36" t="s">
        <v>752</v>
      </c>
      <c r="G36" t="s">
        <v>753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754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31" x14ac:dyDescent="0.3">
      <c r="W37" t="s">
        <v>190</v>
      </c>
      <c r="X37" t="s">
        <v>188</v>
      </c>
      <c r="Y37" t="s">
        <v>187</v>
      </c>
      <c r="Z37" t="s">
        <v>187</v>
      </c>
      <c r="AA37" t="s">
        <v>187</v>
      </c>
      <c r="AB37" t="s">
        <v>188</v>
      </c>
      <c r="AC37" t="s">
        <v>240</v>
      </c>
      <c r="AD37" t="s">
        <v>189</v>
      </c>
    </row>
    <row r="38" spans="4:31" x14ac:dyDescent="0.3">
      <c r="H38" s="1" t="s">
        <v>755</v>
      </c>
    </row>
    <row r="39" spans="4:31" x14ac:dyDescent="0.3">
      <c r="H39" s="47" t="s">
        <v>281</v>
      </c>
      <c r="I39" s="47" t="s">
        <v>84</v>
      </c>
      <c r="J39" s="32" t="s">
        <v>96</v>
      </c>
      <c r="K39" s="32" t="s">
        <v>197</v>
      </c>
      <c r="L39" s="32" t="s">
        <v>198</v>
      </c>
      <c r="M39" s="32" t="s">
        <v>199</v>
      </c>
      <c r="N39" s="32" t="s">
        <v>200</v>
      </c>
      <c r="O39" s="32" t="s">
        <v>201</v>
      </c>
      <c r="P39" s="1" t="s">
        <v>202</v>
      </c>
    </row>
    <row r="40" spans="4:31" x14ac:dyDescent="0.3">
      <c r="H40" t="s">
        <v>655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</row>
    <row r="41" spans="4:31" x14ac:dyDescent="0.3">
      <c r="H41" t="s">
        <v>659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</row>
    <row r="42" spans="4:31" x14ac:dyDescent="0.3">
      <c r="H42" t="s">
        <v>663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</row>
    <row r="43" spans="4:31" x14ac:dyDescent="0.3">
      <c r="H43" t="s">
        <v>667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</row>
    <row r="44" spans="4:31" x14ac:dyDescent="0.3">
      <c r="H44" t="s">
        <v>671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</row>
    <row r="45" spans="4:31" x14ac:dyDescent="0.3">
      <c r="H45" t="s">
        <v>673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</row>
    <row r="46" spans="4:31" x14ac:dyDescent="0.3">
      <c r="H46" t="s">
        <v>677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</row>
    <row r="47" spans="4:31" x14ac:dyDescent="0.3">
      <c r="H47" t="s">
        <v>681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</row>
    <row r="48" spans="4:31" x14ac:dyDescent="0.3">
      <c r="H48" t="s">
        <v>685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</row>
    <row r="49" spans="8:16" x14ac:dyDescent="0.3">
      <c r="H49" t="s">
        <v>689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</row>
    <row r="50" spans="8:16" x14ac:dyDescent="0.3">
      <c r="H50" t="s">
        <v>693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</row>
    <row r="51" spans="8:16" x14ac:dyDescent="0.3">
      <c r="H51" t="s">
        <v>697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</row>
    <row r="52" spans="8:16" x14ac:dyDescent="0.3">
      <c r="H52" t="s">
        <v>700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</row>
    <row r="53" spans="8:16" x14ac:dyDescent="0.3">
      <c r="H53" t="s">
        <v>704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</row>
    <row r="55" spans="8:16" x14ac:dyDescent="0.3">
      <c r="H55" s="1" t="s">
        <v>756</v>
      </c>
    </row>
    <row r="56" spans="8:16" x14ac:dyDescent="0.3">
      <c r="H56" s="47" t="s">
        <v>281</v>
      </c>
      <c r="I56" s="47" t="s">
        <v>84</v>
      </c>
      <c r="J56" s="32" t="s">
        <v>96</v>
      </c>
      <c r="K56" s="32" t="s">
        <v>197</v>
      </c>
      <c r="L56" s="32" t="s">
        <v>198</v>
      </c>
      <c r="M56" s="32" t="s">
        <v>199</v>
      </c>
      <c r="N56" s="32" t="s">
        <v>200</v>
      </c>
      <c r="O56" s="32" t="s">
        <v>201</v>
      </c>
      <c r="P56" s="1" t="s">
        <v>202</v>
      </c>
    </row>
    <row r="57" spans="8:16" x14ac:dyDescent="0.3">
      <c r="H57" t="s">
        <v>709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</row>
    <row r="58" spans="8:16" x14ac:dyDescent="0.3">
      <c r="H58" t="s">
        <v>655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</row>
    <row r="59" spans="8:16" x14ac:dyDescent="0.3">
      <c r="H59" t="s">
        <v>713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</row>
    <row r="60" spans="8:16" x14ac:dyDescent="0.3">
      <c r="H60" t="s">
        <v>717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</row>
    <row r="61" spans="8:16" x14ac:dyDescent="0.3">
      <c r="H61" t="s">
        <v>673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</row>
    <row r="62" spans="8:16" x14ac:dyDescent="0.3">
      <c r="H62" t="s">
        <v>677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</row>
    <row r="63" spans="8:16" x14ac:dyDescent="0.3">
      <c r="H63" t="s">
        <v>723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</row>
    <row r="64" spans="8:16" x14ac:dyDescent="0.3">
      <c r="H64" t="s">
        <v>726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</row>
    <row r="65" spans="8:16" x14ac:dyDescent="0.3">
      <c r="H65" t="s">
        <v>681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</row>
    <row r="66" spans="8:16" x14ac:dyDescent="0.3">
      <c r="H66" t="s">
        <v>729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</row>
    <row r="67" spans="8:16" x14ac:dyDescent="0.3">
      <c r="H67" t="s">
        <v>733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</row>
    <row r="68" spans="8:16" x14ac:dyDescent="0.3">
      <c r="H68" t="s">
        <v>697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</row>
    <row r="69" spans="8:16" x14ac:dyDescent="0.3">
      <c r="H69" t="s">
        <v>700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</row>
    <row r="70" spans="8:16" x14ac:dyDescent="0.3">
      <c r="H70" t="s">
        <v>256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</row>
    <row r="71" spans="8:16" x14ac:dyDescent="0.3">
      <c r="H71" t="s">
        <v>704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</row>
    <row r="72" spans="8:16" x14ac:dyDescent="0.3">
      <c r="H72" t="s">
        <v>743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16" x14ac:dyDescent="0.3">
      <c r="H73" t="s">
        <v>747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16" x14ac:dyDescent="0.3">
      <c r="H74" t="s">
        <v>751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conditionalFormatting sqref="H40:H53 H57:H74">
    <cfRule type="duplicateValues" dxfId="1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zoomScaleNormal="100" workbookViewId="0">
      <selection activeCell="G31" sqref="G31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15" customWidth="1"/>
    <col min="7" max="7" width="11.6640625" customWidth="1"/>
    <col min="8" max="8" width="7.886718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512</v>
      </c>
      <c r="B1" t="s">
        <v>512</v>
      </c>
      <c r="C1" t="s">
        <v>84</v>
      </c>
      <c r="D1" t="s">
        <v>961</v>
      </c>
      <c r="E1" t="s">
        <v>960</v>
      </c>
      <c r="F1" t="s">
        <v>962</v>
      </c>
      <c r="G1" t="s">
        <v>962</v>
      </c>
      <c r="H1" t="s">
        <v>962</v>
      </c>
      <c r="I1" t="s">
        <v>962</v>
      </c>
      <c r="J1" t="s">
        <v>962</v>
      </c>
      <c r="K1" t="s">
        <v>962</v>
      </c>
      <c r="L1" t="s">
        <v>962</v>
      </c>
      <c r="N1" t="s">
        <v>288</v>
      </c>
      <c r="O1" t="s">
        <v>963</v>
      </c>
      <c r="P1" t="s">
        <v>291</v>
      </c>
      <c r="Q1" t="s">
        <v>964</v>
      </c>
      <c r="R1" t="s">
        <v>965</v>
      </c>
      <c r="S1" t="s">
        <v>966</v>
      </c>
      <c r="T1" t="s">
        <v>967</v>
      </c>
      <c r="U1" t="s">
        <v>968</v>
      </c>
      <c r="V1" t="s">
        <v>969</v>
      </c>
      <c r="W1" t="s">
        <v>970</v>
      </c>
      <c r="X1" t="s">
        <v>971</v>
      </c>
      <c r="Y1" t="s">
        <v>972</v>
      </c>
      <c r="Z1" t="s">
        <v>973</v>
      </c>
      <c r="AA1" t="s">
        <v>974</v>
      </c>
      <c r="AB1" t="s">
        <v>975</v>
      </c>
      <c r="AC1" t="s">
        <v>976</v>
      </c>
      <c r="AD1" t="s">
        <v>977</v>
      </c>
      <c r="AE1" t="s">
        <v>978</v>
      </c>
      <c r="AF1" t="s">
        <v>979</v>
      </c>
      <c r="AG1" t="s">
        <v>980</v>
      </c>
      <c r="AH1" t="s">
        <v>981</v>
      </c>
      <c r="AI1" t="s">
        <v>982</v>
      </c>
      <c r="AJ1" t="s">
        <v>983</v>
      </c>
      <c r="AK1" t="s">
        <v>984</v>
      </c>
      <c r="AL1" t="s">
        <v>985</v>
      </c>
      <c r="AM1" t="s">
        <v>986</v>
      </c>
      <c r="AN1" t="s">
        <v>987</v>
      </c>
      <c r="AO1" t="s">
        <v>988</v>
      </c>
      <c r="AP1" t="s">
        <v>1189</v>
      </c>
    </row>
    <row r="2" spans="1:42" x14ac:dyDescent="0.3">
      <c r="A2" t="s">
        <v>686</v>
      </c>
      <c r="B2" t="s">
        <v>918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944</v>
      </c>
      <c r="B3" t="s">
        <v>919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945</v>
      </c>
      <c r="B4" t="s">
        <v>920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946</v>
      </c>
      <c r="B5" t="s">
        <v>921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947</v>
      </c>
      <c r="B6" t="s">
        <v>922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678</v>
      </c>
      <c r="B7" t="s">
        <v>923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948</v>
      </c>
      <c r="B8" t="s">
        <v>924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949</v>
      </c>
      <c r="B9" t="s">
        <v>925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705</v>
      </c>
      <c r="B10" t="s">
        <v>926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950</v>
      </c>
      <c r="B11" t="s">
        <v>927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951</v>
      </c>
      <c r="B12" t="s">
        <v>928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952</v>
      </c>
      <c r="B13" t="s">
        <v>929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957</v>
      </c>
      <c r="B14" t="s">
        <v>930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953</v>
      </c>
      <c r="B15" t="s">
        <v>931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954</v>
      </c>
      <c r="B16" t="s">
        <v>932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955</v>
      </c>
      <c r="B17" t="s">
        <v>933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956</v>
      </c>
      <c r="B18" t="s">
        <v>934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656</v>
      </c>
      <c r="B19" t="s">
        <v>935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958</v>
      </c>
      <c r="B20" t="s">
        <v>936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718</v>
      </c>
      <c r="B21" t="s">
        <v>937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698</v>
      </c>
      <c r="B22" t="s">
        <v>938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664</v>
      </c>
      <c r="B23" t="s">
        <v>939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739</v>
      </c>
      <c r="B24" t="s">
        <v>940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682</v>
      </c>
      <c r="B25" t="s">
        <v>941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724</v>
      </c>
      <c r="B26" t="s">
        <v>942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959</v>
      </c>
      <c r="B27" t="s">
        <v>943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1190</v>
      </c>
      <c r="N28" t="s">
        <v>190</v>
      </c>
      <c r="O28" t="s">
        <v>190</v>
      </c>
      <c r="P28" t="s">
        <v>188</v>
      </c>
      <c r="Q28" t="s">
        <v>187</v>
      </c>
      <c r="R28" t="s">
        <v>187</v>
      </c>
      <c r="S28" t="s">
        <v>189</v>
      </c>
      <c r="T28" t="s">
        <v>190</v>
      </c>
      <c r="U28" t="s">
        <v>240</v>
      </c>
    </row>
    <row r="30" spans="1:42" x14ac:dyDescent="0.3">
      <c r="B30" s="47" t="s">
        <v>281</v>
      </c>
      <c r="C30" s="47" t="s">
        <v>84</v>
      </c>
      <c r="D30" s="32" t="s">
        <v>96</v>
      </c>
      <c r="E30" s="32" t="s">
        <v>197</v>
      </c>
      <c r="F30" s="32" t="s">
        <v>198</v>
      </c>
      <c r="G30" s="32" t="s">
        <v>199</v>
      </c>
      <c r="H30" s="32" t="s">
        <v>200</v>
      </c>
      <c r="I30" s="32" t="s">
        <v>201</v>
      </c>
      <c r="J30" s="36" t="s">
        <v>202</v>
      </c>
      <c r="K30" s="33" t="s">
        <v>192</v>
      </c>
      <c r="L30" s="33" t="s">
        <v>193</v>
      </c>
      <c r="M30" s="33" t="s">
        <v>87</v>
      </c>
      <c r="N30" s="33" t="s">
        <v>194</v>
      </c>
      <c r="O30" s="33" t="s">
        <v>91</v>
      </c>
      <c r="P30" s="33" t="s">
        <v>195</v>
      </c>
      <c r="Q30" s="36" t="s">
        <v>196</v>
      </c>
    </row>
    <row r="31" spans="1:42" x14ac:dyDescent="0.3">
      <c r="B31" t="s">
        <v>686</v>
      </c>
      <c r="C31">
        <v>60</v>
      </c>
    </row>
    <row r="32" spans="1:42" x14ac:dyDescent="0.3">
      <c r="B32" t="s">
        <v>944</v>
      </c>
      <c r="C32">
        <v>337</v>
      </c>
    </row>
    <row r="33" spans="2:3" x14ac:dyDescent="0.3">
      <c r="B33" t="s">
        <v>945</v>
      </c>
      <c r="C33">
        <v>67</v>
      </c>
    </row>
    <row r="34" spans="2:3" x14ac:dyDescent="0.3">
      <c r="B34" t="s">
        <v>946</v>
      </c>
      <c r="C34">
        <v>247</v>
      </c>
    </row>
    <row r="35" spans="2:3" x14ac:dyDescent="0.3">
      <c r="B35" t="s">
        <v>947</v>
      </c>
      <c r="C35">
        <v>86</v>
      </c>
    </row>
    <row r="36" spans="2:3" x14ac:dyDescent="0.3">
      <c r="B36" t="s">
        <v>678</v>
      </c>
      <c r="C36">
        <v>115</v>
      </c>
    </row>
    <row r="37" spans="2:3" x14ac:dyDescent="0.3">
      <c r="B37" t="s">
        <v>948</v>
      </c>
      <c r="C37">
        <v>70</v>
      </c>
    </row>
    <row r="38" spans="2:3" x14ac:dyDescent="0.3">
      <c r="B38" t="s">
        <v>949</v>
      </c>
      <c r="C38">
        <v>179</v>
      </c>
    </row>
    <row r="39" spans="2:3" x14ac:dyDescent="0.3">
      <c r="B39" t="s">
        <v>705</v>
      </c>
      <c r="C39">
        <v>335</v>
      </c>
    </row>
    <row r="40" spans="2:3" x14ac:dyDescent="0.3">
      <c r="B40" t="s">
        <v>950</v>
      </c>
      <c r="C40">
        <v>121</v>
      </c>
    </row>
    <row r="41" spans="2:3" x14ac:dyDescent="0.3">
      <c r="B41" t="s">
        <v>951</v>
      </c>
      <c r="C41">
        <v>65</v>
      </c>
    </row>
    <row r="42" spans="2:3" x14ac:dyDescent="0.3">
      <c r="B42" t="s">
        <v>952</v>
      </c>
      <c r="C42">
        <v>547</v>
      </c>
    </row>
    <row r="43" spans="2:3" x14ac:dyDescent="0.3">
      <c r="B43" t="s">
        <v>957</v>
      </c>
      <c r="C43">
        <v>179</v>
      </c>
    </row>
    <row r="44" spans="2:3" x14ac:dyDescent="0.3">
      <c r="B44" t="s">
        <v>953</v>
      </c>
      <c r="C44">
        <v>297</v>
      </c>
    </row>
    <row r="45" spans="2:3" x14ac:dyDescent="0.3">
      <c r="B45" t="s">
        <v>954</v>
      </c>
      <c r="C45">
        <v>156</v>
      </c>
    </row>
    <row r="46" spans="2:3" x14ac:dyDescent="0.3">
      <c r="B46" t="s">
        <v>955</v>
      </c>
      <c r="C46">
        <v>110</v>
      </c>
    </row>
    <row r="47" spans="2:3" x14ac:dyDescent="0.3">
      <c r="B47" t="s">
        <v>956</v>
      </c>
      <c r="C47">
        <v>45</v>
      </c>
    </row>
    <row r="48" spans="2:3" x14ac:dyDescent="0.3">
      <c r="B48" t="s">
        <v>656</v>
      </c>
      <c r="C48">
        <v>31</v>
      </c>
    </row>
    <row r="49" spans="2:3" x14ac:dyDescent="0.3">
      <c r="B49" t="s">
        <v>958</v>
      </c>
      <c r="C49">
        <v>36</v>
      </c>
    </row>
    <row r="50" spans="2:3" x14ac:dyDescent="0.3">
      <c r="B50" t="s">
        <v>718</v>
      </c>
      <c r="C50">
        <v>321</v>
      </c>
    </row>
    <row r="51" spans="2:3" x14ac:dyDescent="0.3">
      <c r="B51" t="s">
        <v>698</v>
      </c>
      <c r="C51">
        <v>305</v>
      </c>
    </row>
    <row r="52" spans="2:3" x14ac:dyDescent="0.3">
      <c r="B52" t="s">
        <v>664</v>
      </c>
      <c r="C52">
        <v>178</v>
      </c>
    </row>
    <row r="53" spans="2:3" x14ac:dyDescent="0.3">
      <c r="B53" t="s">
        <v>739</v>
      </c>
      <c r="C53">
        <v>102</v>
      </c>
    </row>
    <row r="54" spans="2:3" x14ac:dyDescent="0.3">
      <c r="B54" t="s">
        <v>682</v>
      </c>
      <c r="C54">
        <v>36</v>
      </c>
    </row>
    <row r="55" spans="2:3" x14ac:dyDescent="0.3">
      <c r="B55" t="s">
        <v>724</v>
      </c>
      <c r="C55">
        <v>20</v>
      </c>
    </row>
    <row r="56" spans="2:3" x14ac:dyDescent="0.3">
      <c r="B56" t="s">
        <v>959</v>
      </c>
      <c r="C56">
        <v>21</v>
      </c>
    </row>
  </sheetData>
  <dataConsolidate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1" zoomScale="85" zoomScaleNormal="85" workbookViewId="0">
      <selection activeCell="D56" sqref="D56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512</v>
      </c>
      <c r="B1" t="s">
        <v>989</v>
      </c>
      <c r="C1" t="s">
        <v>990</v>
      </c>
      <c r="D1" t="s">
        <v>991</v>
      </c>
      <c r="E1" t="s">
        <v>992</v>
      </c>
      <c r="F1" t="s">
        <v>993</v>
      </c>
      <c r="H1" s="64"/>
      <c r="I1" t="s">
        <v>991</v>
      </c>
      <c r="J1" t="s">
        <v>994</v>
      </c>
      <c r="K1" t="s">
        <v>993</v>
      </c>
      <c r="L1" s="64"/>
      <c r="N1" t="s">
        <v>991</v>
      </c>
      <c r="O1" t="s">
        <v>992</v>
      </c>
      <c r="R1" s="64"/>
      <c r="S1" t="s">
        <v>991</v>
      </c>
      <c r="T1" t="s">
        <v>994</v>
      </c>
      <c r="V1" s="64"/>
    </row>
    <row r="2" spans="1:24" x14ac:dyDescent="0.3">
      <c r="D2" t="s">
        <v>199</v>
      </c>
      <c r="E2" t="s">
        <v>650</v>
      </c>
      <c r="F2" t="s">
        <v>97</v>
      </c>
      <c r="G2" t="s">
        <v>995</v>
      </c>
      <c r="H2" s="64" t="s">
        <v>96</v>
      </c>
      <c r="I2" t="s">
        <v>906</v>
      </c>
      <c r="J2" t="s">
        <v>247</v>
      </c>
      <c r="K2" t="s">
        <v>245</v>
      </c>
      <c r="L2" s="64" t="s">
        <v>996</v>
      </c>
      <c r="N2" t="s">
        <v>199</v>
      </c>
      <c r="O2" t="s">
        <v>650</v>
      </c>
      <c r="P2" t="s">
        <v>97</v>
      </c>
      <c r="Q2" t="s">
        <v>995</v>
      </c>
      <c r="R2" s="64" t="s">
        <v>96</v>
      </c>
      <c r="S2" t="s">
        <v>906</v>
      </c>
      <c r="T2" t="s">
        <v>247</v>
      </c>
      <c r="U2" t="s">
        <v>245</v>
      </c>
      <c r="V2" s="64" t="s">
        <v>996</v>
      </c>
      <c r="W2" t="s">
        <v>1044</v>
      </c>
      <c r="X2" t="s">
        <v>1045</v>
      </c>
    </row>
    <row r="3" spans="1:24" x14ac:dyDescent="0.3">
      <c r="A3" t="s">
        <v>1041</v>
      </c>
      <c r="B3" t="s">
        <v>997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1042</v>
      </c>
      <c r="B4" t="s">
        <v>998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1043</v>
      </c>
      <c r="B5" t="s">
        <v>999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1008</v>
      </c>
      <c r="B6" t="s">
        <v>1000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1009</v>
      </c>
      <c r="B7" t="s">
        <v>1001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1010</v>
      </c>
      <c r="B8" t="s">
        <v>1001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1011</v>
      </c>
      <c r="B9" t="s">
        <v>999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1012</v>
      </c>
      <c r="B10" t="s">
        <v>997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1013</v>
      </c>
      <c r="B11" t="s">
        <v>999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1014</v>
      </c>
      <c r="B12" t="s">
        <v>999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1015</v>
      </c>
      <c r="B13" t="s">
        <v>999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1016</v>
      </c>
      <c r="B14" t="s">
        <v>999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1039</v>
      </c>
      <c r="B15" t="s">
        <v>1002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1040</v>
      </c>
      <c r="B16" t="s">
        <v>1002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1017</v>
      </c>
      <c r="B17" t="s">
        <v>999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1018</v>
      </c>
      <c r="B18" t="s">
        <v>1002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1019</v>
      </c>
      <c r="B19" t="s">
        <v>1002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1038</v>
      </c>
      <c r="B20" t="s">
        <v>1002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1020</v>
      </c>
      <c r="B21" t="s">
        <v>1002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1021</v>
      </c>
      <c r="B22" t="s">
        <v>999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1022</v>
      </c>
      <c r="B23" t="s">
        <v>1002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1023</v>
      </c>
      <c r="B24" t="s">
        <v>999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1024</v>
      </c>
      <c r="B25" t="s">
        <v>999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1025</v>
      </c>
      <c r="B26" t="s">
        <v>999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1026</v>
      </c>
      <c r="B27" t="s">
        <v>1002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1004</v>
      </c>
      <c r="B28" t="s">
        <v>999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1027</v>
      </c>
      <c r="B29" t="s">
        <v>501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1037</v>
      </c>
      <c r="B30" t="s">
        <v>1005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1028</v>
      </c>
      <c r="B31" t="s">
        <v>1002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1036</v>
      </c>
      <c r="B32" t="s">
        <v>1005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1035</v>
      </c>
      <c r="B33" t="s">
        <v>1005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1029</v>
      </c>
      <c r="B34" t="s">
        <v>1006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1030</v>
      </c>
      <c r="B35" t="s">
        <v>1006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1031</v>
      </c>
      <c r="B36" t="s">
        <v>1006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1032</v>
      </c>
      <c r="B37" t="s">
        <v>1007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1033</v>
      </c>
      <c r="B38" t="s">
        <v>998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1034</v>
      </c>
      <c r="B39" t="s">
        <v>1007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190</v>
      </c>
      <c r="O40" t="s">
        <v>187</v>
      </c>
      <c r="P40" t="s">
        <v>188</v>
      </c>
      <c r="Q40" t="s">
        <v>187</v>
      </c>
      <c r="R40" t="s">
        <v>240</v>
      </c>
      <c r="S40" t="s">
        <v>280</v>
      </c>
      <c r="T40" t="s">
        <v>280</v>
      </c>
      <c r="U40" t="s">
        <v>279</v>
      </c>
      <c r="V40" t="s">
        <v>324</v>
      </c>
    </row>
    <row r="43" spans="1:27" x14ac:dyDescent="0.3">
      <c r="K43" t="s">
        <v>243</v>
      </c>
      <c r="L43" s="47" t="s">
        <v>281</v>
      </c>
      <c r="M43" s="47" t="s">
        <v>84</v>
      </c>
      <c r="N43" s="32" t="s">
        <v>96</v>
      </c>
      <c r="O43" s="32" t="s">
        <v>197</v>
      </c>
      <c r="P43" s="32" t="s">
        <v>198</v>
      </c>
      <c r="Q43" s="32" t="s">
        <v>199</v>
      </c>
      <c r="R43" s="32" t="s">
        <v>200</v>
      </c>
      <c r="S43" s="32" t="s">
        <v>201</v>
      </c>
      <c r="T43" s="36" t="s">
        <v>202</v>
      </c>
      <c r="U43" s="33" t="s">
        <v>192</v>
      </c>
      <c r="V43" s="33" t="s">
        <v>193</v>
      </c>
      <c r="W43" s="33" t="s">
        <v>87</v>
      </c>
      <c r="X43" s="33" t="s">
        <v>194</v>
      </c>
      <c r="Y43" s="33" t="s">
        <v>91</v>
      </c>
      <c r="Z43" s="33" t="s">
        <v>195</v>
      </c>
      <c r="AA43" s="36" t="s">
        <v>196</v>
      </c>
    </row>
    <row r="44" spans="1:27" x14ac:dyDescent="0.3">
      <c r="K44" t="s">
        <v>1041</v>
      </c>
      <c r="L44" t="s">
        <v>1191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1042</v>
      </c>
      <c r="L45" t="s">
        <v>1192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1043</v>
      </c>
      <c r="L46" t="s">
        <v>1193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1008</v>
      </c>
      <c r="L47" t="s">
        <v>1194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1009</v>
      </c>
      <c r="L48" t="s">
        <v>947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1010</v>
      </c>
      <c r="L49" t="s">
        <v>1195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1011</v>
      </c>
      <c r="L50" t="s">
        <v>1196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1012</v>
      </c>
      <c r="L51" t="s">
        <v>1197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1013</v>
      </c>
      <c r="L52" t="s">
        <v>1198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1014</v>
      </c>
      <c r="L53" t="s">
        <v>1199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1015</v>
      </c>
      <c r="L54" t="s">
        <v>730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1016</v>
      </c>
      <c r="L55" t="s">
        <v>1200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1039</v>
      </c>
      <c r="L56" t="s">
        <v>1201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1040</v>
      </c>
      <c r="L57" t="s">
        <v>1202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1017</v>
      </c>
      <c r="L58" t="s">
        <v>1203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1018</v>
      </c>
      <c r="L59" t="s">
        <v>1204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1019</v>
      </c>
      <c r="L60" t="s">
        <v>1205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1038</v>
      </c>
      <c r="L61" t="s">
        <v>1206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1020</v>
      </c>
      <c r="L62" t="s">
        <v>1207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1021</v>
      </c>
      <c r="L63" t="s">
        <v>1208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1022</v>
      </c>
      <c r="L64" t="s">
        <v>1209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1023</v>
      </c>
      <c r="L65" t="s">
        <v>1210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1024</v>
      </c>
      <c r="L66" t="s">
        <v>1211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1025</v>
      </c>
      <c r="L67" t="s">
        <v>1212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1026</v>
      </c>
      <c r="L68" t="s">
        <v>1213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1004</v>
      </c>
      <c r="L69" t="s">
        <v>1214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1027</v>
      </c>
      <c r="L70" t="s">
        <v>698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1037</v>
      </c>
      <c r="L71" t="s">
        <v>1215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1028</v>
      </c>
      <c r="L72" t="s">
        <v>1216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1036</v>
      </c>
      <c r="L73" t="s">
        <v>1217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1035</v>
      </c>
      <c r="L74" t="s">
        <v>1218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1029</v>
      </c>
      <c r="L75" t="s">
        <v>1219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1030</v>
      </c>
      <c r="L76" t="s">
        <v>1220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1031</v>
      </c>
      <c r="L77" t="s">
        <v>1221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1032</v>
      </c>
      <c r="L78" t="s">
        <v>1222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1033</v>
      </c>
      <c r="L79" t="s">
        <v>1223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1034</v>
      </c>
      <c r="L80" t="s">
        <v>1224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6"/>
  <sheetViews>
    <sheetView zoomScale="85" zoomScaleNormal="85" workbookViewId="0">
      <selection activeCell="N46" sqref="N46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1050</v>
      </c>
      <c r="B1" t="s">
        <v>1051</v>
      </c>
      <c r="C1" t="s">
        <v>1052</v>
      </c>
      <c r="D1" t="s">
        <v>1053</v>
      </c>
      <c r="E1" t="s">
        <v>1054</v>
      </c>
      <c r="F1" t="s">
        <v>1055</v>
      </c>
      <c r="G1" t="s">
        <v>1056</v>
      </c>
      <c r="H1" t="s">
        <v>1057</v>
      </c>
      <c r="I1" t="s">
        <v>1058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O1" t="s">
        <v>1055</v>
      </c>
      <c r="P1" t="s">
        <v>1056</v>
      </c>
      <c r="Q1" t="s">
        <v>1057</v>
      </c>
      <c r="R1" t="s">
        <v>1058</v>
      </c>
      <c r="S1" t="s">
        <v>1158</v>
      </c>
      <c r="T1" t="s">
        <v>1159</v>
      </c>
      <c r="U1" t="s">
        <v>1160</v>
      </c>
      <c r="V1" t="s">
        <v>1161</v>
      </c>
      <c r="W1" t="s">
        <v>1162</v>
      </c>
      <c r="X1" t="s">
        <v>1163</v>
      </c>
      <c r="Y1" t="s">
        <v>1164</v>
      </c>
    </row>
    <row r="2" spans="1:25" x14ac:dyDescent="0.3">
      <c r="D2" t="s">
        <v>205</v>
      </c>
      <c r="E2" t="s">
        <v>1059</v>
      </c>
      <c r="F2" t="s">
        <v>1060</v>
      </c>
      <c r="G2" t="s">
        <v>205</v>
      </c>
      <c r="H2" t="s">
        <v>1059</v>
      </c>
      <c r="I2" t="s">
        <v>1060</v>
      </c>
      <c r="J2" t="s">
        <v>245</v>
      </c>
      <c r="K2" t="s">
        <v>1165</v>
      </c>
      <c r="L2" t="s">
        <v>1166</v>
      </c>
      <c r="M2" t="s">
        <v>1167</v>
      </c>
      <c r="N2" t="s">
        <v>1168</v>
      </c>
      <c r="O2" t="s">
        <v>1169</v>
      </c>
      <c r="P2" t="s">
        <v>1170</v>
      </c>
      <c r="Q2" t="s">
        <v>1171</v>
      </c>
      <c r="R2" t="s">
        <v>247</v>
      </c>
      <c r="S2" t="s">
        <v>454</v>
      </c>
      <c r="T2" t="s">
        <v>1172</v>
      </c>
      <c r="U2" t="s">
        <v>1173</v>
      </c>
      <c r="V2" t="s">
        <v>1174</v>
      </c>
      <c r="W2" t="s">
        <v>1175</v>
      </c>
      <c r="X2" t="s">
        <v>1176</v>
      </c>
      <c r="Y2" t="s">
        <v>1177</v>
      </c>
    </row>
    <row r="3" spans="1:25" x14ac:dyDescent="0.3">
      <c r="A3" t="s">
        <v>1061</v>
      </c>
      <c r="B3" t="s">
        <v>1062</v>
      </c>
      <c r="D3" t="s">
        <v>1063</v>
      </c>
      <c r="E3" t="s">
        <v>454</v>
      </c>
      <c r="F3" t="s">
        <v>1064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</row>
    <row r="4" spans="1:25" x14ac:dyDescent="0.3">
      <c r="A4" t="s">
        <v>1066</v>
      </c>
      <c r="B4" t="s">
        <v>1067</v>
      </c>
      <c r="D4" t="s">
        <v>1063</v>
      </c>
      <c r="E4" t="s">
        <v>1064</v>
      </c>
      <c r="F4" t="s">
        <v>1064</v>
      </c>
      <c r="G4" t="s">
        <v>1063</v>
      </c>
      <c r="H4" t="s">
        <v>1064</v>
      </c>
      <c r="I4" t="s">
        <v>1065</v>
      </c>
      <c r="J4" t="s">
        <v>1063</v>
      </c>
      <c r="K4" t="s">
        <v>1065</v>
      </c>
      <c r="L4" t="s">
        <v>1065</v>
      </c>
      <c r="M4" t="s">
        <v>1065</v>
      </c>
      <c r="N4" t="s">
        <v>1065</v>
      </c>
      <c r="O4" t="s">
        <v>1065</v>
      </c>
      <c r="P4" t="s">
        <v>1065</v>
      </c>
      <c r="Q4" t="s">
        <v>1065</v>
      </c>
      <c r="R4" t="s">
        <v>1065</v>
      </c>
      <c r="S4" t="s">
        <v>1065</v>
      </c>
      <c r="T4" t="s">
        <v>1063</v>
      </c>
      <c r="U4" t="s">
        <v>1065</v>
      </c>
      <c r="V4" t="s">
        <v>1065</v>
      </c>
      <c r="W4" t="s">
        <v>1065</v>
      </c>
      <c r="X4" t="s">
        <v>1065</v>
      </c>
      <c r="Y4" t="s">
        <v>1065</v>
      </c>
    </row>
    <row r="5" spans="1:25" x14ac:dyDescent="0.3">
      <c r="B5" t="s">
        <v>1068</v>
      </c>
      <c r="D5" t="s">
        <v>1063</v>
      </c>
      <c r="E5" t="s">
        <v>1064</v>
      </c>
      <c r="F5" t="s">
        <v>454</v>
      </c>
      <c r="G5" t="s">
        <v>1065</v>
      </c>
      <c r="H5" t="s">
        <v>1065</v>
      </c>
      <c r="I5" t="s">
        <v>1065</v>
      </c>
      <c r="J5" t="s">
        <v>1065</v>
      </c>
      <c r="K5" t="s">
        <v>1065</v>
      </c>
      <c r="L5" t="s">
        <v>1065</v>
      </c>
      <c r="M5" t="s">
        <v>1065</v>
      </c>
      <c r="N5" t="s">
        <v>1065</v>
      </c>
      <c r="O5" t="s">
        <v>1065</v>
      </c>
      <c r="P5" t="s">
        <v>1065</v>
      </c>
      <c r="Q5" t="s">
        <v>1065</v>
      </c>
      <c r="R5" t="s">
        <v>1065</v>
      </c>
      <c r="S5" t="s">
        <v>1065</v>
      </c>
      <c r="T5" t="s">
        <v>1065</v>
      </c>
      <c r="U5" t="s">
        <v>1065</v>
      </c>
      <c r="V5" t="s">
        <v>1065</v>
      </c>
      <c r="W5" t="s">
        <v>1065</v>
      </c>
      <c r="X5" t="s">
        <v>1065</v>
      </c>
      <c r="Y5" t="s">
        <v>1065</v>
      </c>
    </row>
    <row r="6" spans="1:25" x14ac:dyDescent="0.3">
      <c r="A6" t="s">
        <v>1069</v>
      </c>
      <c r="B6" t="s">
        <v>1070</v>
      </c>
      <c r="D6" t="s">
        <v>1071</v>
      </c>
      <c r="E6" t="s">
        <v>1072</v>
      </c>
      <c r="F6" t="s">
        <v>1064</v>
      </c>
      <c r="G6" t="s">
        <v>1065</v>
      </c>
      <c r="H6" t="s">
        <v>1065</v>
      </c>
      <c r="I6" t="s">
        <v>1065</v>
      </c>
      <c r="J6" t="s">
        <v>1065</v>
      </c>
      <c r="K6" t="s">
        <v>1065</v>
      </c>
      <c r="L6" t="s">
        <v>1065</v>
      </c>
      <c r="M6" t="s">
        <v>1065</v>
      </c>
      <c r="N6" t="s">
        <v>1065</v>
      </c>
      <c r="O6" t="s">
        <v>1065</v>
      </c>
      <c r="P6" t="s">
        <v>1065</v>
      </c>
      <c r="Q6" t="s">
        <v>1065</v>
      </c>
      <c r="R6" t="s">
        <v>1065</v>
      </c>
      <c r="S6" t="s">
        <v>1065</v>
      </c>
      <c r="T6" t="s">
        <v>1065</v>
      </c>
      <c r="U6" t="s">
        <v>1065</v>
      </c>
      <c r="V6" t="s">
        <v>1065</v>
      </c>
      <c r="W6" t="s">
        <v>1065</v>
      </c>
      <c r="X6" t="s">
        <v>1065</v>
      </c>
      <c r="Y6" t="s">
        <v>1065</v>
      </c>
    </row>
    <row r="7" spans="1:25" x14ac:dyDescent="0.3">
      <c r="B7" t="s">
        <v>1073</v>
      </c>
      <c r="D7" t="s">
        <v>1071</v>
      </c>
      <c r="E7" t="s">
        <v>1064</v>
      </c>
      <c r="F7" t="s">
        <v>454</v>
      </c>
      <c r="G7" t="s">
        <v>1063</v>
      </c>
      <c r="H7" t="s">
        <v>1065</v>
      </c>
      <c r="I7" t="s">
        <v>1064</v>
      </c>
      <c r="J7" t="s">
        <v>1063</v>
      </c>
      <c r="K7" t="s">
        <v>1065</v>
      </c>
      <c r="L7" t="s">
        <v>1065</v>
      </c>
      <c r="M7" t="s">
        <v>1065</v>
      </c>
      <c r="N7" t="s">
        <v>1065</v>
      </c>
      <c r="O7" t="s">
        <v>1065</v>
      </c>
      <c r="P7" t="s">
        <v>1065</v>
      </c>
      <c r="Q7" t="s">
        <v>1065</v>
      </c>
      <c r="R7" t="s">
        <v>1065</v>
      </c>
      <c r="S7" t="s">
        <v>1065</v>
      </c>
      <c r="T7" t="s">
        <v>1063</v>
      </c>
      <c r="U7" t="s">
        <v>1065</v>
      </c>
      <c r="V7" t="s">
        <v>1065</v>
      </c>
      <c r="W7" t="s">
        <v>1063</v>
      </c>
      <c r="X7" t="s">
        <v>1065</v>
      </c>
      <c r="Y7" t="s">
        <v>1065</v>
      </c>
    </row>
    <row r="8" spans="1:25" x14ac:dyDescent="0.3">
      <c r="B8" t="s">
        <v>1074</v>
      </c>
      <c r="D8" t="s">
        <v>1075</v>
      </c>
      <c r="E8" t="s">
        <v>1064</v>
      </c>
      <c r="F8" t="s">
        <v>1076</v>
      </c>
      <c r="G8" t="s">
        <v>1077</v>
      </c>
      <c r="H8" t="s">
        <v>1078</v>
      </c>
      <c r="I8" t="s">
        <v>1079</v>
      </c>
      <c r="J8" t="s">
        <v>1086</v>
      </c>
      <c r="K8" t="s">
        <v>1065</v>
      </c>
      <c r="L8" t="s">
        <v>1063</v>
      </c>
      <c r="M8" t="s">
        <v>1065</v>
      </c>
      <c r="N8" t="s">
        <v>1065</v>
      </c>
      <c r="O8" t="s">
        <v>1065</v>
      </c>
      <c r="P8" t="s">
        <v>1065</v>
      </c>
      <c r="Q8" t="s">
        <v>1065</v>
      </c>
      <c r="R8" t="s">
        <v>1065</v>
      </c>
      <c r="S8" t="s">
        <v>1065</v>
      </c>
      <c r="T8" t="s">
        <v>1086</v>
      </c>
      <c r="U8" t="s">
        <v>1071</v>
      </c>
      <c r="V8" t="s">
        <v>1065</v>
      </c>
      <c r="W8" t="s">
        <v>1063</v>
      </c>
      <c r="X8" t="s">
        <v>1149</v>
      </c>
      <c r="Y8" t="s">
        <v>1071</v>
      </c>
    </row>
    <row r="9" spans="1:25" x14ac:dyDescent="0.3">
      <c r="B9" t="s">
        <v>1080</v>
      </c>
      <c r="D9" t="s">
        <v>1081</v>
      </c>
      <c r="E9" t="s">
        <v>1082</v>
      </c>
      <c r="F9" t="s">
        <v>1064</v>
      </c>
      <c r="G9" t="s">
        <v>1071</v>
      </c>
      <c r="H9" t="s">
        <v>1065</v>
      </c>
      <c r="I9" t="s">
        <v>1064</v>
      </c>
      <c r="J9" t="s">
        <v>1071</v>
      </c>
      <c r="K9" t="s">
        <v>1065</v>
      </c>
      <c r="L9" t="s">
        <v>1065</v>
      </c>
      <c r="M9" t="s">
        <v>1065</v>
      </c>
      <c r="N9" t="s">
        <v>1065</v>
      </c>
      <c r="O9" t="s">
        <v>1065</v>
      </c>
      <c r="P9" t="s">
        <v>1065</v>
      </c>
      <c r="Q9" t="s">
        <v>1065</v>
      </c>
      <c r="R9" t="s">
        <v>1065</v>
      </c>
      <c r="S9" t="s">
        <v>1065</v>
      </c>
      <c r="T9" t="s">
        <v>1065</v>
      </c>
      <c r="U9" t="s">
        <v>1071</v>
      </c>
      <c r="V9" t="s">
        <v>1065</v>
      </c>
      <c r="W9" t="s">
        <v>1065</v>
      </c>
      <c r="X9" t="s">
        <v>1063</v>
      </c>
      <c r="Y9" t="s">
        <v>1063</v>
      </c>
    </row>
    <row r="10" spans="1:25" x14ac:dyDescent="0.3">
      <c r="B10" t="s">
        <v>1083</v>
      </c>
      <c r="D10" t="s">
        <v>1084</v>
      </c>
      <c r="E10" t="s">
        <v>1085</v>
      </c>
      <c r="F10" t="s">
        <v>1064</v>
      </c>
      <c r="G10" t="s">
        <v>1086</v>
      </c>
      <c r="H10" t="s">
        <v>1087</v>
      </c>
      <c r="I10" t="s">
        <v>1088</v>
      </c>
      <c r="J10" t="s">
        <v>1149</v>
      </c>
      <c r="K10" t="s">
        <v>1063</v>
      </c>
      <c r="L10" t="s">
        <v>1065</v>
      </c>
      <c r="M10" t="s">
        <v>1065</v>
      </c>
      <c r="N10" t="s">
        <v>1065</v>
      </c>
      <c r="O10" t="s">
        <v>1065</v>
      </c>
      <c r="P10" t="s">
        <v>1065</v>
      </c>
      <c r="Q10" t="s">
        <v>1065</v>
      </c>
      <c r="R10" t="s">
        <v>1065</v>
      </c>
      <c r="S10" t="s">
        <v>1065</v>
      </c>
      <c r="T10" t="s">
        <v>1149</v>
      </c>
      <c r="U10" t="s">
        <v>1071</v>
      </c>
      <c r="V10" t="s">
        <v>1065</v>
      </c>
      <c r="W10" t="s">
        <v>1065</v>
      </c>
      <c r="X10" t="s">
        <v>1071</v>
      </c>
      <c r="Y10" t="s">
        <v>1071</v>
      </c>
    </row>
    <row r="11" spans="1:25" x14ac:dyDescent="0.3">
      <c r="B11" t="s">
        <v>1089</v>
      </c>
      <c r="D11" t="s">
        <v>1071</v>
      </c>
      <c r="E11" t="s">
        <v>1064</v>
      </c>
      <c r="F11" t="s">
        <v>454</v>
      </c>
      <c r="G11" t="s">
        <v>1063</v>
      </c>
      <c r="H11" t="s">
        <v>1065</v>
      </c>
      <c r="I11" t="s">
        <v>1064</v>
      </c>
      <c r="J11" t="s">
        <v>1063</v>
      </c>
      <c r="K11" t="s">
        <v>1065</v>
      </c>
      <c r="L11" t="s">
        <v>1065</v>
      </c>
      <c r="M11" t="s">
        <v>1065</v>
      </c>
      <c r="N11" t="s">
        <v>1065</v>
      </c>
      <c r="O11" t="s">
        <v>1065</v>
      </c>
      <c r="P11" t="s">
        <v>1065</v>
      </c>
      <c r="Q11" t="s">
        <v>1065</v>
      </c>
      <c r="R11" t="s">
        <v>1065</v>
      </c>
      <c r="S11" t="s">
        <v>1065</v>
      </c>
      <c r="T11" t="s">
        <v>1065</v>
      </c>
      <c r="U11" t="s">
        <v>1063</v>
      </c>
      <c r="V11" t="s">
        <v>1065</v>
      </c>
      <c r="W11" t="s">
        <v>1065</v>
      </c>
      <c r="X11" t="s">
        <v>1065</v>
      </c>
      <c r="Y11" t="s">
        <v>1063</v>
      </c>
    </row>
    <row r="12" spans="1:25" x14ac:dyDescent="0.3">
      <c r="B12" t="s">
        <v>1090</v>
      </c>
      <c r="D12" t="s">
        <v>1063</v>
      </c>
      <c r="E12" t="s">
        <v>1064</v>
      </c>
      <c r="F12" t="s">
        <v>1064</v>
      </c>
      <c r="G12" t="s">
        <v>1065</v>
      </c>
      <c r="H12" t="s">
        <v>1065</v>
      </c>
      <c r="I12" t="s">
        <v>1065</v>
      </c>
      <c r="J12" t="s">
        <v>1065</v>
      </c>
      <c r="K12" t="s">
        <v>1065</v>
      </c>
      <c r="L12" t="s">
        <v>1065</v>
      </c>
      <c r="M12" t="s">
        <v>1065</v>
      </c>
      <c r="N12" t="s">
        <v>1065</v>
      </c>
      <c r="O12" t="s">
        <v>1065</v>
      </c>
      <c r="P12" t="s">
        <v>1065</v>
      </c>
      <c r="Q12" t="s">
        <v>1065</v>
      </c>
      <c r="R12" t="s">
        <v>1065</v>
      </c>
      <c r="S12" t="s">
        <v>1065</v>
      </c>
      <c r="T12" t="s">
        <v>1065</v>
      </c>
      <c r="U12" t="s">
        <v>1065</v>
      </c>
      <c r="V12" t="s">
        <v>1065</v>
      </c>
      <c r="W12" t="s">
        <v>1065</v>
      </c>
      <c r="X12" t="s">
        <v>1065</v>
      </c>
      <c r="Y12" t="s">
        <v>1065</v>
      </c>
    </row>
    <row r="13" spans="1:25" x14ac:dyDescent="0.3">
      <c r="B13" t="s">
        <v>1091</v>
      </c>
      <c r="D13" t="s">
        <v>1065</v>
      </c>
      <c r="E13" t="s">
        <v>1065</v>
      </c>
      <c r="F13" t="s">
        <v>1065</v>
      </c>
      <c r="G13" t="s">
        <v>1071</v>
      </c>
      <c r="H13" t="s">
        <v>1072</v>
      </c>
      <c r="I13" t="s">
        <v>1072</v>
      </c>
      <c r="J13" t="s">
        <v>1071</v>
      </c>
      <c r="K13" t="s">
        <v>1065</v>
      </c>
      <c r="L13" t="s">
        <v>1065</v>
      </c>
      <c r="M13" t="s">
        <v>1065</v>
      </c>
      <c r="N13" t="s">
        <v>1065</v>
      </c>
      <c r="O13" t="s">
        <v>1065</v>
      </c>
      <c r="P13" t="s">
        <v>1065</v>
      </c>
      <c r="Q13" t="s">
        <v>1065</v>
      </c>
      <c r="R13" t="s">
        <v>1065</v>
      </c>
      <c r="S13" t="s">
        <v>1065</v>
      </c>
      <c r="T13" t="s">
        <v>1063</v>
      </c>
      <c r="U13" t="s">
        <v>1063</v>
      </c>
      <c r="V13" t="s">
        <v>1065</v>
      </c>
      <c r="W13" t="s">
        <v>1063</v>
      </c>
      <c r="X13" t="s">
        <v>1063</v>
      </c>
      <c r="Y13" t="s">
        <v>1065</v>
      </c>
    </row>
    <row r="14" spans="1:25" x14ac:dyDescent="0.3">
      <c r="B14" t="s">
        <v>1092</v>
      </c>
      <c r="D14" t="s">
        <v>1086</v>
      </c>
      <c r="E14" t="s">
        <v>1079</v>
      </c>
      <c r="F14" t="s">
        <v>1072</v>
      </c>
      <c r="G14" t="s">
        <v>1065</v>
      </c>
      <c r="H14" t="s">
        <v>1065</v>
      </c>
      <c r="I14" t="s">
        <v>1065</v>
      </c>
      <c r="J14" t="s">
        <v>1065</v>
      </c>
      <c r="K14" t="s">
        <v>1065</v>
      </c>
      <c r="L14" t="s">
        <v>1065</v>
      </c>
      <c r="M14" t="s">
        <v>1065</v>
      </c>
      <c r="N14" t="s">
        <v>1065</v>
      </c>
      <c r="O14" t="s">
        <v>1065</v>
      </c>
      <c r="P14" t="s">
        <v>1065</v>
      </c>
      <c r="Q14" t="s">
        <v>1065</v>
      </c>
      <c r="R14" t="s">
        <v>1065</v>
      </c>
      <c r="S14" t="s">
        <v>1065</v>
      </c>
      <c r="T14" t="s">
        <v>1065</v>
      </c>
      <c r="U14" t="s">
        <v>1065</v>
      </c>
      <c r="V14" t="s">
        <v>1065</v>
      </c>
      <c r="W14" t="s">
        <v>1065</v>
      </c>
      <c r="X14" t="s">
        <v>1065</v>
      </c>
      <c r="Y14" t="s">
        <v>1065</v>
      </c>
    </row>
    <row r="15" spans="1:25" x14ac:dyDescent="0.3">
      <c r="B15" t="s">
        <v>1093</v>
      </c>
      <c r="D15" t="s">
        <v>1094</v>
      </c>
      <c r="E15" t="s">
        <v>1075</v>
      </c>
      <c r="F15" t="s">
        <v>1095</v>
      </c>
      <c r="G15" t="s">
        <v>1086</v>
      </c>
      <c r="H15" t="s">
        <v>1078</v>
      </c>
      <c r="I15" t="s">
        <v>1079</v>
      </c>
      <c r="J15" t="s">
        <v>1086</v>
      </c>
      <c r="K15" t="s">
        <v>1065</v>
      </c>
      <c r="L15" t="s">
        <v>1065</v>
      </c>
      <c r="M15" t="s">
        <v>1065</v>
      </c>
      <c r="N15" t="s">
        <v>1065</v>
      </c>
      <c r="O15" t="s">
        <v>1065</v>
      </c>
      <c r="P15" t="s">
        <v>1065</v>
      </c>
      <c r="Q15" t="s">
        <v>1065</v>
      </c>
      <c r="R15" t="s">
        <v>1065</v>
      </c>
      <c r="S15" t="s">
        <v>1065</v>
      </c>
      <c r="T15" t="s">
        <v>1071</v>
      </c>
      <c r="U15" t="s">
        <v>1149</v>
      </c>
      <c r="V15" t="s">
        <v>1065</v>
      </c>
      <c r="W15" t="s">
        <v>1063</v>
      </c>
      <c r="X15" t="s">
        <v>1097</v>
      </c>
      <c r="Y15" t="s">
        <v>1063</v>
      </c>
    </row>
    <row r="16" spans="1:25" x14ac:dyDescent="0.3">
      <c r="B16" t="s">
        <v>1096</v>
      </c>
      <c r="D16" t="s">
        <v>1097</v>
      </c>
      <c r="E16" t="s">
        <v>1078</v>
      </c>
      <c r="F16" t="s">
        <v>1064</v>
      </c>
      <c r="G16" t="s">
        <v>1063</v>
      </c>
      <c r="I16" t="s">
        <v>1064</v>
      </c>
      <c r="J16" t="s">
        <v>1071</v>
      </c>
      <c r="K16" t="s">
        <v>1065</v>
      </c>
      <c r="L16" t="s">
        <v>1065</v>
      </c>
      <c r="M16" t="s">
        <v>1065</v>
      </c>
      <c r="N16" t="s">
        <v>1065</v>
      </c>
      <c r="O16" t="s">
        <v>1065</v>
      </c>
      <c r="P16" t="s">
        <v>1065</v>
      </c>
      <c r="Q16" t="s">
        <v>1065</v>
      </c>
      <c r="R16" t="s">
        <v>1065</v>
      </c>
      <c r="S16" t="s">
        <v>1065</v>
      </c>
      <c r="T16" t="s">
        <v>1065</v>
      </c>
      <c r="U16" t="s">
        <v>1071</v>
      </c>
      <c r="V16" t="s">
        <v>1065</v>
      </c>
      <c r="W16" t="s">
        <v>1065</v>
      </c>
      <c r="X16" t="s">
        <v>1063</v>
      </c>
      <c r="Y16" t="s">
        <v>1063</v>
      </c>
    </row>
    <row r="17" spans="1:25" x14ac:dyDescent="0.3">
      <c r="B17" t="s">
        <v>1098</v>
      </c>
      <c r="D17" t="s">
        <v>1065</v>
      </c>
      <c r="E17" t="s">
        <v>1065</v>
      </c>
      <c r="F17" t="s">
        <v>1065</v>
      </c>
      <c r="G17" t="s">
        <v>1071</v>
      </c>
      <c r="H17" t="s">
        <v>1072</v>
      </c>
      <c r="I17" t="s">
        <v>1072</v>
      </c>
      <c r="J17" t="s">
        <v>1063</v>
      </c>
      <c r="K17" t="s">
        <v>1065</v>
      </c>
      <c r="L17" t="s">
        <v>1065</v>
      </c>
      <c r="M17" t="s">
        <v>1065</v>
      </c>
      <c r="N17" t="s">
        <v>1065</v>
      </c>
      <c r="O17" t="s">
        <v>1065</v>
      </c>
      <c r="P17" t="s">
        <v>1065</v>
      </c>
      <c r="Q17" t="s">
        <v>1065</v>
      </c>
      <c r="R17" t="s">
        <v>1065</v>
      </c>
      <c r="S17" t="s">
        <v>1065</v>
      </c>
      <c r="T17" t="s">
        <v>1063</v>
      </c>
      <c r="U17" t="s">
        <v>1065</v>
      </c>
      <c r="V17" t="s">
        <v>1065</v>
      </c>
      <c r="W17" t="s">
        <v>1065</v>
      </c>
      <c r="X17" t="s">
        <v>1065</v>
      </c>
      <c r="Y17" t="s">
        <v>1063</v>
      </c>
    </row>
    <row r="18" spans="1:25" x14ac:dyDescent="0.3">
      <c r="B18" t="s">
        <v>1099</v>
      </c>
      <c r="D18" t="s">
        <v>1100</v>
      </c>
      <c r="E18" t="s">
        <v>1101</v>
      </c>
      <c r="F18" t="s">
        <v>1102</v>
      </c>
      <c r="G18" t="s">
        <v>1078</v>
      </c>
      <c r="H18" t="s">
        <v>1103</v>
      </c>
      <c r="I18" t="s">
        <v>1104</v>
      </c>
      <c r="J18" t="s">
        <v>1104</v>
      </c>
      <c r="K18" t="s">
        <v>1063</v>
      </c>
      <c r="L18" t="s">
        <v>1065</v>
      </c>
      <c r="M18" t="s">
        <v>1097</v>
      </c>
      <c r="N18" t="s">
        <v>1063</v>
      </c>
      <c r="O18" t="s">
        <v>1063</v>
      </c>
      <c r="P18" t="s">
        <v>1063</v>
      </c>
      <c r="Q18" t="s">
        <v>1149</v>
      </c>
      <c r="R18" t="s">
        <v>1065</v>
      </c>
      <c r="S18" t="s">
        <v>1178</v>
      </c>
      <c r="T18" t="s">
        <v>1179</v>
      </c>
      <c r="U18" t="s">
        <v>1085</v>
      </c>
      <c r="V18" t="s">
        <v>1065</v>
      </c>
      <c r="W18" t="s">
        <v>1071</v>
      </c>
      <c r="X18" t="s">
        <v>1084</v>
      </c>
      <c r="Y18" t="s">
        <v>1063</v>
      </c>
    </row>
    <row r="19" spans="1:25" x14ac:dyDescent="0.3">
      <c r="A19" t="s">
        <v>1105</v>
      </c>
      <c r="B19" t="s">
        <v>1106</v>
      </c>
      <c r="D19" t="s">
        <v>1107</v>
      </c>
      <c r="E19" t="s">
        <v>1108</v>
      </c>
      <c r="F19" t="s">
        <v>1109</v>
      </c>
      <c r="G19" t="s">
        <v>1100</v>
      </c>
      <c r="H19" t="s">
        <v>1107</v>
      </c>
      <c r="I19" t="s">
        <v>1110</v>
      </c>
      <c r="J19" t="s">
        <v>1104</v>
      </c>
      <c r="K19" t="s">
        <v>1071</v>
      </c>
      <c r="L19" t="s">
        <v>1065</v>
      </c>
      <c r="M19" t="s">
        <v>1065</v>
      </c>
      <c r="N19" t="s">
        <v>1063</v>
      </c>
      <c r="O19" t="s">
        <v>1063</v>
      </c>
      <c r="P19" t="s">
        <v>1065</v>
      </c>
      <c r="Q19" t="s">
        <v>1063</v>
      </c>
      <c r="R19" t="s">
        <v>1097</v>
      </c>
      <c r="S19" t="s">
        <v>1071</v>
      </c>
      <c r="T19" t="s">
        <v>1180</v>
      </c>
      <c r="U19" t="s">
        <v>1084</v>
      </c>
      <c r="V19" t="s">
        <v>1065</v>
      </c>
      <c r="W19" t="s">
        <v>1149</v>
      </c>
      <c r="X19" t="s">
        <v>1075</v>
      </c>
      <c r="Y19" t="s">
        <v>1178</v>
      </c>
    </row>
    <row r="20" spans="1:25" x14ac:dyDescent="0.3">
      <c r="B20" t="s">
        <v>1111</v>
      </c>
      <c r="D20" t="s">
        <v>1065</v>
      </c>
      <c r="E20" t="s">
        <v>1065</v>
      </c>
      <c r="F20" t="s">
        <v>1065</v>
      </c>
      <c r="G20" t="s">
        <v>1071</v>
      </c>
      <c r="H20" t="s">
        <v>1065</v>
      </c>
      <c r="I20" t="s">
        <v>1064</v>
      </c>
      <c r="J20" t="s">
        <v>1071</v>
      </c>
      <c r="K20" t="s">
        <v>1065</v>
      </c>
      <c r="L20" t="s">
        <v>1065</v>
      </c>
      <c r="M20" t="s">
        <v>1065</v>
      </c>
      <c r="N20" t="s">
        <v>1065</v>
      </c>
      <c r="O20" t="s">
        <v>1065</v>
      </c>
      <c r="P20" t="s">
        <v>1065</v>
      </c>
      <c r="Q20" t="s">
        <v>1065</v>
      </c>
      <c r="R20" t="s">
        <v>1065</v>
      </c>
      <c r="S20" t="s">
        <v>1065</v>
      </c>
      <c r="T20" t="s">
        <v>1063</v>
      </c>
      <c r="U20" t="s">
        <v>1063</v>
      </c>
      <c r="V20" t="s">
        <v>1065</v>
      </c>
      <c r="W20" t="s">
        <v>1065</v>
      </c>
      <c r="X20" t="s">
        <v>1063</v>
      </c>
      <c r="Y20" t="s">
        <v>1063</v>
      </c>
    </row>
    <row r="21" spans="1:25" x14ac:dyDescent="0.3">
      <c r="A21" t="s">
        <v>1112</v>
      </c>
      <c r="B21" t="s">
        <v>1113</v>
      </c>
      <c r="D21" t="s">
        <v>1094</v>
      </c>
      <c r="E21" t="s">
        <v>1081</v>
      </c>
      <c r="F21" t="s">
        <v>1095</v>
      </c>
      <c r="G21" t="s">
        <v>1065</v>
      </c>
      <c r="H21" t="s">
        <v>1065</v>
      </c>
      <c r="I21" t="s">
        <v>1065</v>
      </c>
      <c r="J21" t="s">
        <v>1065</v>
      </c>
      <c r="K21" t="s">
        <v>1065</v>
      </c>
      <c r="L21" t="s">
        <v>1065</v>
      </c>
      <c r="M21" t="s">
        <v>1065</v>
      </c>
      <c r="N21" t="s">
        <v>1065</v>
      </c>
      <c r="O21" t="s">
        <v>1065</v>
      </c>
      <c r="P21" t="s">
        <v>1065</v>
      </c>
      <c r="Q21" t="s">
        <v>1065</v>
      </c>
      <c r="R21" t="s">
        <v>1065</v>
      </c>
      <c r="S21" t="s">
        <v>1065</v>
      </c>
      <c r="T21" t="s">
        <v>1065</v>
      </c>
      <c r="U21" t="s">
        <v>1065</v>
      </c>
      <c r="V21" t="s">
        <v>1065</v>
      </c>
      <c r="W21" t="s">
        <v>1065</v>
      </c>
      <c r="X21" t="s">
        <v>1065</v>
      </c>
      <c r="Y21" t="s">
        <v>1065</v>
      </c>
    </row>
    <row r="22" spans="1:25" x14ac:dyDescent="0.3">
      <c r="B22" t="s">
        <v>1114</v>
      </c>
      <c r="D22" t="s">
        <v>1063</v>
      </c>
      <c r="E22" t="s">
        <v>454</v>
      </c>
      <c r="F22" t="s">
        <v>1064</v>
      </c>
      <c r="G22" t="s">
        <v>1065</v>
      </c>
      <c r="H22" t="s">
        <v>1065</v>
      </c>
      <c r="I22" t="s">
        <v>1065</v>
      </c>
      <c r="J22" t="s">
        <v>1065</v>
      </c>
      <c r="K22" t="s">
        <v>1065</v>
      </c>
      <c r="L22" t="s">
        <v>1065</v>
      </c>
      <c r="M22" t="s">
        <v>1065</v>
      </c>
      <c r="N22" t="s">
        <v>1065</v>
      </c>
      <c r="O22" t="s">
        <v>1065</v>
      </c>
      <c r="P22" t="s">
        <v>1065</v>
      </c>
      <c r="Q22" t="s">
        <v>1065</v>
      </c>
      <c r="R22" t="s">
        <v>1065</v>
      </c>
      <c r="S22" t="s">
        <v>1065</v>
      </c>
      <c r="T22" t="s">
        <v>1065</v>
      </c>
      <c r="U22" t="s">
        <v>1065</v>
      </c>
      <c r="V22" t="s">
        <v>1065</v>
      </c>
      <c r="W22" t="s">
        <v>1065</v>
      </c>
      <c r="X22" t="s">
        <v>1065</v>
      </c>
      <c r="Y22" t="s">
        <v>1065</v>
      </c>
    </row>
    <row r="23" spans="1:25" x14ac:dyDescent="0.3">
      <c r="B23" t="s">
        <v>1115</v>
      </c>
      <c r="D23" t="s">
        <v>1116</v>
      </c>
      <c r="E23" t="s">
        <v>1117</v>
      </c>
      <c r="F23" t="s">
        <v>1118</v>
      </c>
      <c r="G23" t="s">
        <v>1086</v>
      </c>
      <c r="H23" t="s">
        <v>1065</v>
      </c>
      <c r="I23" t="s">
        <v>1064</v>
      </c>
      <c r="J23" t="s">
        <v>1063</v>
      </c>
      <c r="K23" t="s">
        <v>1065</v>
      </c>
      <c r="L23" t="s">
        <v>1065</v>
      </c>
      <c r="M23" t="s">
        <v>1071</v>
      </c>
      <c r="N23" t="s">
        <v>1065</v>
      </c>
      <c r="O23" t="s">
        <v>1063</v>
      </c>
      <c r="P23" t="s">
        <v>1065</v>
      </c>
      <c r="Q23" t="s">
        <v>1065</v>
      </c>
      <c r="R23" t="s">
        <v>1065</v>
      </c>
      <c r="S23" t="s">
        <v>1065</v>
      </c>
      <c r="T23" t="s">
        <v>1063</v>
      </c>
      <c r="U23" t="s">
        <v>1097</v>
      </c>
      <c r="V23" t="s">
        <v>1065</v>
      </c>
      <c r="W23" t="s">
        <v>1065</v>
      </c>
      <c r="X23" t="s">
        <v>1097</v>
      </c>
      <c r="Y23" t="s">
        <v>1065</v>
      </c>
    </row>
    <row r="24" spans="1:25" x14ac:dyDescent="0.3">
      <c r="A24" t="s">
        <v>1119</v>
      </c>
      <c r="B24" t="s">
        <v>1120</v>
      </c>
      <c r="D24" t="s">
        <v>1063</v>
      </c>
      <c r="E24" t="s">
        <v>454</v>
      </c>
      <c r="F24" t="s">
        <v>1064</v>
      </c>
      <c r="G24" t="s">
        <v>1065</v>
      </c>
      <c r="H24" t="s">
        <v>1065</v>
      </c>
      <c r="I24" t="s">
        <v>1065</v>
      </c>
      <c r="J24" t="s">
        <v>1065</v>
      </c>
      <c r="K24" t="s">
        <v>1065</v>
      </c>
      <c r="L24" t="s">
        <v>1065</v>
      </c>
      <c r="M24" t="s">
        <v>1065</v>
      </c>
      <c r="N24" t="s">
        <v>1065</v>
      </c>
      <c r="O24" t="s">
        <v>1065</v>
      </c>
      <c r="P24" t="s">
        <v>1065</v>
      </c>
      <c r="Q24" t="s">
        <v>1065</v>
      </c>
      <c r="R24" t="s">
        <v>1065</v>
      </c>
      <c r="S24" t="s">
        <v>1065</v>
      </c>
      <c r="T24" t="s">
        <v>1065</v>
      </c>
      <c r="U24" t="s">
        <v>1065</v>
      </c>
      <c r="V24" t="s">
        <v>1065</v>
      </c>
      <c r="W24" t="s">
        <v>1065</v>
      </c>
      <c r="X24" t="s">
        <v>1065</v>
      </c>
      <c r="Y24" t="s">
        <v>1065</v>
      </c>
    </row>
    <row r="25" spans="1:25" x14ac:dyDescent="0.3">
      <c r="B25" t="s">
        <v>1121</v>
      </c>
      <c r="D25" t="s">
        <v>1086</v>
      </c>
      <c r="E25" t="s">
        <v>1064</v>
      </c>
      <c r="F25" t="s">
        <v>1087</v>
      </c>
      <c r="G25" t="s">
        <v>1065</v>
      </c>
      <c r="H25" t="s">
        <v>1065</v>
      </c>
      <c r="I25" t="s">
        <v>1065</v>
      </c>
      <c r="J25" t="s">
        <v>1065</v>
      </c>
      <c r="K25" t="s">
        <v>1065</v>
      </c>
      <c r="L25" t="s">
        <v>1065</v>
      </c>
      <c r="M25" t="s">
        <v>1065</v>
      </c>
      <c r="N25" t="s">
        <v>1065</v>
      </c>
      <c r="O25" t="s">
        <v>1065</v>
      </c>
      <c r="P25" t="s">
        <v>1065</v>
      </c>
      <c r="Q25" t="s">
        <v>1065</v>
      </c>
      <c r="R25" t="s">
        <v>1065</v>
      </c>
      <c r="S25" t="s">
        <v>1065</v>
      </c>
      <c r="T25" t="s">
        <v>1071</v>
      </c>
      <c r="U25" t="s">
        <v>1063</v>
      </c>
      <c r="V25" t="s">
        <v>1065</v>
      </c>
      <c r="W25" t="s">
        <v>1063</v>
      </c>
      <c r="X25" t="s">
        <v>1063</v>
      </c>
      <c r="Y25" t="s">
        <v>1063</v>
      </c>
    </row>
    <row r="26" spans="1:25" x14ac:dyDescent="0.3">
      <c r="A26" t="s">
        <v>1122</v>
      </c>
      <c r="B26" t="s">
        <v>1123</v>
      </c>
      <c r="D26" t="s">
        <v>1085</v>
      </c>
      <c r="E26" t="s">
        <v>1064</v>
      </c>
      <c r="F26" t="s">
        <v>454</v>
      </c>
      <c r="G26" t="s">
        <v>1086</v>
      </c>
      <c r="H26" t="s">
        <v>1064</v>
      </c>
      <c r="I26" t="s">
        <v>1065</v>
      </c>
      <c r="J26" t="s">
        <v>1085</v>
      </c>
      <c r="K26" t="s">
        <v>1065</v>
      </c>
      <c r="L26" t="s">
        <v>1065</v>
      </c>
      <c r="M26" t="s">
        <v>1065</v>
      </c>
      <c r="N26" t="s">
        <v>1065</v>
      </c>
      <c r="O26" t="s">
        <v>1065</v>
      </c>
      <c r="P26" t="s">
        <v>1065</v>
      </c>
      <c r="Q26" t="s">
        <v>1065</v>
      </c>
      <c r="R26" t="s">
        <v>1065</v>
      </c>
      <c r="S26" t="s">
        <v>1065</v>
      </c>
      <c r="T26" t="s">
        <v>1086</v>
      </c>
      <c r="U26" t="s">
        <v>1063</v>
      </c>
      <c r="V26" t="s">
        <v>1065</v>
      </c>
      <c r="W26" t="s">
        <v>1065</v>
      </c>
      <c r="X26" t="s">
        <v>1071</v>
      </c>
      <c r="Y26" t="s">
        <v>1063</v>
      </c>
    </row>
    <row r="27" spans="1:25" x14ac:dyDescent="0.3">
      <c r="A27" t="s">
        <v>1124</v>
      </c>
      <c r="B27" t="s">
        <v>1125</v>
      </c>
      <c r="D27" t="s">
        <v>1086</v>
      </c>
      <c r="E27" t="s">
        <v>1064</v>
      </c>
      <c r="F27" t="s">
        <v>454</v>
      </c>
      <c r="G27" t="s">
        <v>1065</v>
      </c>
      <c r="H27" t="s">
        <v>1065</v>
      </c>
      <c r="I27" t="s">
        <v>1065</v>
      </c>
      <c r="J27" t="s">
        <v>1065</v>
      </c>
      <c r="K27" t="s">
        <v>1065</v>
      </c>
      <c r="L27" t="s">
        <v>1065</v>
      </c>
      <c r="M27" t="s">
        <v>1065</v>
      </c>
      <c r="N27" t="s">
        <v>1065</v>
      </c>
      <c r="O27" t="s">
        <v>1065</v>
      </c>
      <c r="P27" t="s">
        <v>1065</v>
      </c>
      <c r="Q27" t="s">
        <v>1065</v>
      </c>
      <c r="R27" t="s">
        <v>1065</v>
      </c>
      <c r="S27" t="s">
        <v>1065</v>
      </c>
      <c r="T27" t="s">
        <v>1065</v>
      </c>
      <c r="U27" t="s">
        <v>1065</v>
      </c>
      <c r="V27" t="s">
        <v>1065</v>
      </c>
      <c r="W27" t="s">
        <v>1065</v>
      </c>
      <c r="X27" t="s">
        <v>1065</v>
      </c>
      <c r="Y27" t="s">
        <v>1065</v>
      </c>
    </row>
    <row r="28" spans="1:25" x14ac:dyDescent="0.3">
      <c r="A28" t="s">
        <v>1126</v>
      </c>
      <c r="B28" t="s">
        <v>1127</v>
      </c>
      <c r="D28" t="s">
        <v>1085</v>
      </c>
      <c r="E28" t="s">
        <v>1064</v>
      </c>
      <c r="F28" t="s">
        <v>454</v>
      </c>
      <c r="G28" t="s">
        <v>1084</v>
      </c>
      <c r="H28" t="s">
        <v>1064</v>
      </c>
      <c r="I28" t="s">
        <v>1065</v>
      </c>
      <c r="J28" t="s">
        <v>1081</v>
      </c>
      <c r="K28" t="s">
        <v>1065</v>
      </c>
      <c r="L28" t="s">
        <v>1065</v>
      </c>
      <c r="M28" t="s">
        <v>1063</v>
      </c>
      <c r="N28" t="s">
        <v>1065</v>
      </c>
      <c r="O28" t="s">
        <v>1063</v>
      </c>
      <c r="P28" t="s">
        <v>1065</v>
      </c>
      <c r="Q28" t="s">
        <v>1065</v>
      </c>
      <c r="R28" t="s">
        <v>1065</v>
      </c>
      <c r="S28" t="s">
        <v>1065</v>
      </c>
      <c r="T28" t="s">
        <v>1149</v>
      </c>
      <c r="U28" t="s">
        <v>1097</v>
      </c>
      <c r="V28" t="s">
        <v>1065</v>
      </c>
      <c r="W28" t="s">
        <v>1097</v>
      </c>
      <c r="X28" t="s">
        <v>1097</v>
      </c>
      <c r="Y28" t="s">
        <v>1065</v>
      </c>
    </row>
    <row r="29" spans="1:25" x14ac:dyDescent="0.3">
      <c r="B29" t="s">
        <v>1128</v>
      </c>
      <c r="D29" t="s">
        <v>1063</v>
      </c>
      <c r="E29" t="s">
        <v>454</v>
      </c>
      <c r="F29" t="s">
        <v>1064</v>
      </c>
      <c r="G29" t="s">
        <v>1065</v>
      </c>
      <c r="H29" t="s">
        <v>1065</v>
      </c>
      <c r="I29" t="s">
        <v>1065</v>
      </c>
      <c r="J29" t="s">
        <v>1065</v>
      </c>
      <c r="K29" t="s">
        <v>1065</v>
      </c>
      <c r="L29" t="s">
        <v>1065</v>
      </c>
      <c r="M29" t="s">
        <v>1065</v>
      </c>
      <c r="N29" t="s">
        <v>1065</v>
      </c>
      <c r="O29" t="s">
        <v>1065</v>
      </c>
      <c r="P29" t="s">
        <v>1065</v>
      </c>
      <c r="Q29" t="s">
        <v>1065</v>
      </c>
      <c r="R29" t="s">
        <v>1065</v>
      </c>
      <c r="S29" t="s">
        <v>1065</v>
      </c>
      <c r="T29" t="s">
        <v>1065</v>
      </c>
      <c r="U29" t="s">
        <v>1065</v>
      </c>
      <c r="V29" t="s">
        <v>1065</v>
      </c>
      <c r="W29" t="s">
        <v>1065</v>
      </c>
      <c r="X29" t="s">
        <v>1065</v>
      </c>
      <c r="Y29" t="s">
        <v>1065</v>
      </c>
    </row>
    <row r="30" spans="1:25" x14ac:dyDescent="0.3">
      <c r="B30" t="s">
        <v>1129</v>
      </c>
      <c r="D30" t="s">
        <v>1084</v>
      </c>
      <c r="E30" t="s">
        <v>1085</v>
      </c>
      <c r="F30" t="s">
        <v>1130</v>
      </c>
      <c r="G30" t="s">
        <v>1065</v>
      </c>
      <c r="H30" t="s">
        <v>1065</v>
      </c>
      <c r="I30" t="s">
        <v>1065</v>
      </c>
      <c r="J30" t="s">
        <v>1065</v>
      </c>
      <c r="K30" t="s">
        <v>1065</v>
      </c>
      <c r="L30" t="s">
        <v>1065</v>
      </c>
      <c r="M30" t="s">
        <v>1065</v>
      </c>
      <c r="N30" t="s">
        <v>1065</v>
      </c>
      <c r="O30" t="s">
        <v>1065</v>
      </c>
      <c r="P30" t="s">
        <v>1065</v>
      </c>
      <c r="Q30" t="s">
        <v>1065</v>
      </c>
      <c r="R30" t="s">
        <v>1065</v>
      </c>
      <c r="S30" t="s">
        <v>1065</v>
      </c>
      <c r="T30" t="s">
        <v>1065</v>
      </c>
      <c r="U30" t="s">
        <v>1065</v>
      </c>
      <c r="V30" t="s">
        <v>1065</v>
      </c>
      <c r="W30" t="s">
        <v>1065</v>
      </c>
      <c r="X30" t="s">
        <v>1065</v>
      </c>
      <c r="Y30" t="s">
        <v>1065</v>
      </c>
    </row>
    <row r="31" spans="1:25" x14ac:dyDescent="0.3">
      <c r="B31" t="s">
        <v>1131</v>
      </c>
      <c r="D31" t="s">
        <v>1071</v>
      </c>
      <c r="E31" t="s">
        <v>1064</v>
      </c>
      <c r="F31" t="s">
        <v>1064</v>
      </c>
      <c r="G31" t="s">
        <v>1065</v>
      </c>
      <c r="H31" t="s">
        <v>1065</v>
      </c>
      <c r="I31" t="s">
        <v>1065</v>
      </c>
      <c r="J31" t="s">
        <v>1065</v>
      </c>
      <c r="K31" t="s">
        <v>1065</v>
      </c>
      <c r="L31" t="s">
        <v>1065</v>
      </c>
      <c r="M31" t="s">
        <v>1065</v>
      </c>
      <c r="N31" t="s">
        <v>1065</v>
      </c>
      <c r="O31" t="s">
        <v>1065</v>
      </c>
      <c r="P31" t="s">
        <v>1065</v>
      </c>
      <c r="Q31" t="s">
        <v>1065</v>
      </c>
      <c r="R31" t="s">
        <v>1065</v>
      </c>
      <c r="S31" t="s">
        <v>1065</v>
      </c>
      <c r="T31" t="s">
        <v>1065</v>
      </c>
      <c r="U31" t="s">
        <v>1065</v>
      </c>
      <c r="V31" t="s">
        <v>1065</v>
      </c>
      <c r="W31" t="s">
        <v>1065</v>
      </c>
      <c r="X31" t="s">
        <v>1065</v>
      </c>
      <c r="Y31" t="s">
        <v>1065</v>
      </c>
    </row>
    <row r="32" spans="1:25" x14ac:dyDescent="0.3">
      <c r="B32" t="s">
        <v>1132</v>
      </c>
      <c r="D32" t="s">
        <v>1133</v>
      </c>
      <c r="E32" t="s">
        <v>1104</v>
      </c>
      <c r="F32" t="s">
        <v>1134</v>
      </c>
      <c r="G32" t="s">
        <v>1135</v>
      </c>
      <c r="H32" t="s">
        <v>1136</v>
      </c>
      <c r="I32" t="s">
        <v>1137</v>
      </c>
      <c r="J32" t="s">
        <v>1071</v>
      </c>
      <c r="K32" t="s">
        <v>1063</v>
      </c>
      <c r="L32" t="s">
        <v>1065</v>
      </c>
      <c r="M32" t="s">
        <v>1063</v>
      </c>
      <c r="N32" t="s">
        <v>1063</v>
      </c>
      <c r="O32" t="s">
        <v>1149</v>
      </c>
      <c r="P32" t="s">
        <v>1065</v>
      </c>
      <c r="Q32" t="s">
        <v>1065</v>
      </c>
      <c r="R32" t="s">
        <v>1063</v>
      </c>
      <c r="S32" t="s">
        <v>1065</v>
      </c>
      <c r="T32" t="s">
        <v>1071</v>
      </c>
      <c r="U32" t="s">
        <v>1135</v>
      </c>
      <c r="V32" t="s">
        <v>1065</v>
      </c>
      <c r="W32" t="s">
        <v>1065</v>
      </c>
      <c r="X32" t="s">
        <v>1178</v>
      </c>
      <c r="Y32" t="s">
        <v>1065</v>
      </c>
    </row>
    <row r="33" spans="1:25" x14ac:dyDescent="0.3">
      <c r="B33" t="s">
        <v>1138</v>
      </c>
      <c r="D33" t="s">
        <v>1063</v>
      </c>
      <c r="E33" t="s">
        <v>454</v>
      </c>
      <c r="F33" t="s">
        <v>1064</v>
      </c>
      <c r="G33" t="s">
        <v>1065</v>
      </c>
      <c r="H33" t="s">
        <v>1065</v>
      </c>
      <c r="I33" t="s">
        <v>1065</v>
      </c>
      <c r="J33" t="s">
        <v>1065</v>
      </c>
      <c r="K33" t="s">
        <v>1065</v>
      </c>
      <c r="L33" t="s">
        <v>1065</v>
      </c>
      <c r="M33" t="s">
        <v>1065</v>
      </c>
      <c r="N33" t="s">
        <v>1065</v>
      </c>
      <c r="O33" t="s">
        <v>1065</v>
      </c>
      <c r="P33" t="s">
        <v>1065</v>
      </c>
      <c r="Q33" t="s">
        <v>1065</v>
      </c>
      <c r="R33" t="s">
        <v>1065</v>
      </c>
      <c r="S33" t="s">
        <v>1065</v>
      </c>
      <c r="T33" t="s">
        <v>1065</v>
      </c>
      <c r="U33" t="s">
        <v>1065</v>
      </c>
      <c r="V33" t="s">
        <v>1065</v>
      </c>
      <c r="W33" t="s">
        <v>1065</v>
      </c>
      <c r="X33" t="s">
        <v>1065</v>
      </c>
      <c r="Y33" t="s">
        <v>1065</v>
      </c>
    </row>
    <row r="34" spans="1:25" x14ac:dyDescent="0.3">
      <c r="B34" t="s">
        <v>1139</v>
      </c>
      <c r="D34" t="s">
        <v>1081</v>
      </c>
      <c r="E34" t="s">
        <v>1064</v>
      </c>
      <c r="F34" t="s">
        <v>454</v>
      </c>
      <c r="G34" t="s">
        <v>1086</v>
      </c>
      <c r="H34" t="s">
        <v>1064</v>
      </c>
      <c r="I34" t="s">
        <v>1065</v>
      </c>
      <c r="J34" t="s">
        <v>1063</v>
      </c>
      <c r="K34" t="s">
        <v>1065</v>
      </c>
      <c r="L34" t="s">
        <v>1065</v>
      </c>
      <c r="M34" t="s">
        <v>1065</v>
      </c>
      <c r="N34" t="s">
        <v>1065</v>
      </c>
      <c r="O34" t="s">
        <v>1065</v>
      </c>
      <c r="P34" t="s">
        <v>1065</v>
      </c>
      <c r="Q34" t="s">
        <v>1065</v>
      </c>
      <c r="R34" t="s">
        <v>1097</v>
      </c>
      <c r="S34" t="s">
        <v>1065</v>
      </c>
      <c r="T34" t="s">
        <v>1071</v>
      </c>
      <c r="U34" t="s">
        <v>1071</v>
      </c>
      <c r="V34" t="s">
        <v>1065</v>
      </c>
      <c r="W34" t="s">
        <v>1063</v>
      </c>
      <c r="X34" t="s">
        <v>1071</v>
      </c>
      <c r="Y34" t="s">
        <v>1063</v>
      </c>
    </row>
    <row r="35" spans="1:25" x14ac:dyDescent="0.3">
      <c r="B35" t="s">
        <v>1140</v>
      </c>
      <c r="D35" t="s">
        <v>1063</v>
      </c>
      <c r="E35" t="s">
        <v>1064</v>
      </c>
      <c r="F35" t="s">
        <v>454</v>
      </c>
      <c r="G35" t="s">
        <v>1065</v>
      </c>
      <c r="H35" t="s">
        <v>1065</v>
      </c>
      <c r="I35" t="s">
        <v>1065</v>
      </c>
      <c r="J35" t="s">
        <v>1065</v>
      </c>
      <c r="K35" t="s">
        <v>1065</v>
      </c>
      <c r="L35" t="s">
        <v>1065</v>
      </c>
      <c r="M35" t="s">
        <v>1065</v>
      </c>
      <c r="N35" t="s">
        <v>1065</v>
      </c>
      <c r="O35" t="s">
        <v>1065</v>
      </c>
      <c r="P35" t="s">
        <v>1065</v>
      </c>
      <c r="Q35" t="s">
        <v>1065</v>
      </c>
      <c r="R35" t="s">
        <v>1065</v>
      </c>
      <c r="S35" t="s">
        <v>1065</v>
      </c>
      <c r="T35" t="s">
        <v>1065</v>
      </c>
      <c r="U35" t="s">
        <v>1065</v>
      </c>
      <c r="V35" t="s">
        <v>1065</v>
      </c>
      <c r="W35" t="s">
        <v>1065</v>
      </c>
      <c r="X35" t="s">
        <v>1065</v>
      </c>
      <c r="Y35" t="s">
        <v>1065</v>
      </c>
    </row>
    <row r="36" spans="1:25" x14ac:dyDescent="0.3">
      <c r="B36" t="s">
        <v>1141</v>
      </c>
      <c r="D36" t="s">
        <v>1065</v>
      </c>
      <c r="E36" t="s">
        <v>1065</v>
      </c>
      <c r="F36" t="s">
        <v>1065</v>
      </c>
      <c r="G36" t="s">
        <v>1097</v>
      </c>
      <c r="H36" t="s">
        <v>1064</v>
      </c>
      <c r="I36" t="s">
        <v>1065</v>
      </c>
      <c r="J36" t="s">
        <v>1063</v>
      </c>
      <c r="K36" t="s">
        <v>1065</v>
      </c>
      <c r="L36" t="s">
        <v>1065</v>
      </c>
      <c r="M36" t="s">
        <v>1063</v>
      </c>
      <c r="N36" t="s">
        <v>1065</v>
      </c>
      <c r="O36" t="s">
        <v>1065</v>
      </c>
      <c r="P36" t="s">
        <v>1065</v>
      </c>
      <c r="Q36" t="s">
        <v>1065</v>
      </c>
      <c r="R36" t="s">
        <v>1065</v>
      </c>
      <c r="S36" t="s">
        <v>1065</v>
      </c>
      <c r="T36" t="s">
        <v>1065</v>
      </c>
      <c r="U36" t="s">
        <v>1071</v>
      </c>
      <c r="V36" t="s">
        <v>1065</v>
      </c>
      <c r="W36" t="s">
        <v>1065</v>
      </c>
      <c r="X36" t="s">
        <v>1071</v>
      </c>
      <c r="Y36" t="s">
        <v>1065</v>
      </c>
    </row>
    <row r="37" spans="1:25" x14ac:dyDescent="0.3">
      <c r="B37" t="s">
        <v>1142</v>
      </c>
      <c r="D37" t="s">
        <v>1063</v>
      </c>
      <c r="E37" t="s">
        <v>454</v>
      </c>
      <c r="F37" t="s">
        <v>1064</v>
      </c>
      <c r="G37" t="s">
        <v>1097</v>
      </c>
      <c r="H37" t="s">
        <v>1065</v>
      </c>
      <c r="I37" t="s">
        <v>1064</v>
      </c>
      <c r="J37" t="s">
        <v>1063</v>
      </c>
      <c r="K37" t="s">
        <v>1065</v>
      </c>
      <c r="L37" t="s">
        <v>1065</v>
      </c>
      <c r="M37" t="s">
        <v>1063</v>
      </c>
      <c r="N37" t="s">
        <v>1065</v>
      </c>
      <c r="O37" t="s">
        <v>1065</v>
      </c>
      <c r="P37" t="s">
        <v>1065</v>
      </c>
      <c r="Q37" t="s">
        <v>1065</v>
      </c>
      <c r="R37" t="s">
        <v>1065</v>
      </c>
      <c r="S37" t="s">
        <v>1065</v>
      </c>
      <c r="T37" t="s">
        <v>1063</v>
      </c>
      <c r="U37" t="s">
        <v>1063</v>
      </c>
      <c r="V37" t="s">
        <v>1065</v>
      </c>
      <c r="W37" t="s">
        <v>1065</v>
      </c>
      <c r="X37" t="s">
        <v>1071</v>
      </c>
      <c r="Y37" t="s">
        <v>1065</v>
      </c>
    </row>
    <row r="38" spans="1:25" x14ac:dyDescent="0.3">
      <c r="B38" t="s">
        <v>1143</v>
      </c>
      <c r="D38" t="s">
        <v>1063</v>
      </c>
      <c r="E38" t="s">
        <v>1064</v>
      </c>
      <c r="F38" t="s">
        <v>454</v>
      </c>
      <c r="G38" t="s">
        <v>1063</v>
      </c>
      <c r="H38" t="s">
        <v>1064</v>
      </c>
      <c r="I38" t="s">
        <v>1065</v>
      </c>
      <c r="J38" t="s">
        <v>1065</v>
      </c>
      <c r="K38" t="s">
        <v>1065</v>
      </c>
      <c r="L38" t="s">
        <v>1065</v>
      </c>
      <c r="M38" t="s">
        <v>1065</v>
      </c>
      <c r="N38" t="s">
        <v>1065</v>
      </c>
      <c r="O38" t="s">
        <v>1065</v>
      </c>
      <c r="P38" t="s">
        <v>1065</v>
      </c>
      <c r="Q38" t="s">
        <v>1065</v>
      </c>
      <c r="R38" t="s">
        <v>1063</v>
      </c>
      <c r="S38" t="s">
        <v>1065</v>
      </c>
      <c r="T38" t="s">
        <v>1065</v>
      </c>
      <c r="U38" t="s">
        <v>1063</v>
      </c>
      <c r="V38" t="s">
        <v>1065</v>
      </c>
      <c r="W38" t="s">
        <v>1065</v>
      </c>
      <c r="X38" t="s">
        <v>1065</v>
      </c>
      <c r="Y38" t="s">
        <v>1063</v>
      </c>
    </row>
    <row r="39" spans="1:25" x14ac:dyDescent="0.3">
      <c r="B39" t="s">
        <v>1144</v>
      </c>
      <c r="D39" t="s">
        <v>1097</v>
      </c>
      <c r="E39" t="s">
        <v>1064</v>
      </c>
      <c r="F39" t="s">
        <v>454</v>
      </c>
      <c r="G39" t="s">
        <v>1086</v>
      </c>
      <c r="H39" t="s">
        <v>1064</v>
      </c>
      <c r="I39" t="s">
        <v>1065</v>
      </c>
      <c r="J39" t="s">
        <v>1065</v>
      </c>
      <c r="K39" t="s">
        <v>1063</v>
      </c>
      <c r="L39" t="s">
        <v>1065</v>
      </c>
      <c r="M39" t="s">
        <v>1071</v>
      </c>
      <c r="N39" t="s">
        <v>1065</v>
      </c>
      <c r="O39" t="s">
        <v>1065</v>
      </c>
      <c r="P39" t="s">
        <v>1065</v>
      </c>
      <c r="Q39" t="s">
        <v>1065</v>
      </c>
      <c r="R39" t="s">
        <v>1065</v>
      </c>
      <c r="S39" t="s">
        <v>1065</v>
      </c>
      <c r="T39" t="s">
        <v>1071</v>
      </c>
      <c r="U39" t="s">
        <v>1071</v>
      </c>
      <c r="V39" t="s">
        <v>1065</v>
      </c>
      <c r="W39" t="s">
        <v>1065</v>
      </c>
      <c r="X39" t="s">
        <v>1071</v>
      </c>
      <c r="Y39" t="s">
        <v>1063</v>
      </c>
    </row>
    <row r="40" spans="1:25" x14ac:dyDescent="0.3">
      <c r="B40" t="s">
        <v>1145</v>
      </c>
      <c r="C40" t="s">
        <v>1146</v>
      </c>
      <c r="D40" t="s">
        <v>1097</v>
      </c>
      <c r="E40" t="s">
        <v>1064</v>
      </c>
      <c r="F40" t="s">
        <v>454</v>
      </c>
      <c r="G40" t="s">
        <v>1065</v>
      </c>
      <c r="H40" t="s">
        <v>1065</v>
      </c>
      <c r="I40" t="s">
        <v>1065</v>
      </c>
      <c r="J40" t="s">
        <v>1065</v>
      </c>
      <c r="K40" t="s">
        <v>1065</v>
      </c>
      <c r="L40" t="s">
        <v>1065</v>
      </c>
      <c r="M40" t="s">
        <v>1065</v>
      </c>
      <c r="N40" t="s">
        <v>1065</v>
      </c>
      <c r="O40" t="s">
        <v>1065</v>
      </c>
      <c r="P40" t="s">
        <v>1065</v>
      </c>
      <c r="Q40" t="s">
        <v>1065</v>
      </c>
      <c r="R40" t="s">
        <v>1065</v>
      </c>
      <c r="S40" t="s">
        <v>1065</v>
      </c>
      <c r="T40" t="s">
        <v>1065</v>
      </c>
      <c r="U40" t="s">
        <v>1065</v>
      </c>
      <c r="V40" t="s">
        <v>1065</v>
      </c>
      <c r="W40" t="s">
        <v>1065</v>
      </c>
      <c r="X40" t="s">
        <v>1065</v>
      </c>
      <c r="Y40" t="s">
        <v>1065</v>
      </c>
    </row>
    <row r="41" spans="1:25" x14ac:dyDescent="0.3">
      <c r="B41" t="s">
        <v>1147</v>
      </c>
      <c r="D41" t="s">
        <v>1065</v>
      </c>
      <c r="E41" t="s">
        <v>1065</v>
      </c>
      <c r="F41" t="s">
        <v>1065</v>
      </c>
      <c r="G41" t="s">
        <v>1063</v>
      </c>
      <c r="H41" t="s">
        <v>1065</v>
      </c>
      <c r="I41" t="s">
        <v>1064</v>
      </c>
      <c r="J41" t="s">
        <v>1065</v>
      </c>
      <c r="K41" t="s">
        <v>1065</v>
      </c>
      <c r="L41" t="s">
        <v>1065</v>
      </c>
      <c r="M41" t="s">
        <v>1065</v>
      </c>
      <c r="N41" t="s">
        <v>1065</v>
      </c>
      <c r="O41" t="s">
        <v>1063</v>
      </c>
      <c r="P41" t="s">
        <v>1065</v>
      </c>
      <c r="Q41" t="s">
        <v>1065</v>
      </c>
      <c r="R41" t="s">
        <v>1065</v>
      </c>
      <c r="S41" t="s">
        <v>1065</v>
      </c>
      <c r="T41" t="s">
        <v>1065</v>
      </c>
      <c r="U41" t="s">
        <v>1063</v>
      </c>
      <c r="V41" t="s">
        <v>1065</v>
      </c>
      <c r="W41" t="s">
        <v>1065</v>
      </c>
      <c r="X41" t="s">
        <v>1063</v>
      </c>
      <c r="Y41" t="s">
        <v>1065</v>
      </c>
    </row>
    <row r="42" spans="1:25" x14ac:dyDescent="0.3">
      <c r="B42" t="s">
        <v>1148</v>
      </c>
      <c r="D42" t="s">
        <v>1149</v>
      </c>
      <c r="E42" t="s">
        <v>1150</v>
      </c>
      <c r="F42" t="s">
        <v>1072</v>
      </c>
      <c r="G42" t="s">
        <v>1149</v>
      </c>
      <c r="H42" t="s">
        <v>1064</v>
      </c>
      <c r="I42" t="s">
        <v>1065</v>
      </c>
      <c r="J42" t="s">
        <v>1065</v>
      </c>
      <c r="K42" t="s">
        <v>1065</v>
      </c>
      <c r="L42" t="s">
        <v>1065</v>
      </c>
      <c r="M42" t="s">
        <v>1065</v>
      </c>
      <c r="N42" t="s">
        <v>1065</v>
      </c>
      <c r="O42" t="s">
        <v>1065</v>
      </c>
      <c r="P42" t="s">
        <v>1065</v>
      </c>
      <c r="Q42" t="s">
        <v>1065</v>
      </c>
      <c r="R42" t="s">
        <v>1081</v>
      </c>
      <c r="S42" t="s">
        <v>1065</v>
      </c>
      <c r="T42" t="s">
        <v>1071</v>
      </c>
      <c r="U42" t="s">
        <v>1071</v>
      </c>
      <c r="V42" t="s">
        <v>1063</v>
      </c>
      <c r="W42" t="s">
        <v>1065</v>
      </c>
      <c r="X42" t="s">
        <v>1071</v>
      </c>
      <c r="Y42" t="s">
        <v>1071</v>
      </c>
    </row>
    <row r="43" spans="1:25" x14ac:dyDescent="0.3">
      <c r="A43" t="s">
        <v>1151</v>
      </c>
      <c r="B43" t="s">
        <v>1152</v>
      </c>
      <c r="D43" t="s">
        <v>1063</v>
      </c>
      <c r="E43" t="s">
        <v>1064</v>
      </c>
      <c r="F43" t="s">
        <v>454</v>
      </c>
      <c r="G43" t="s">
        <v>1065</v>
      </c>
      <c r="H43" t="s">
        <v>1065</v>
      </c>
      <c r="I43" t="s">
        <v>1065</v>
      </c>
      <c r="J43" t="s">
        <v>1065</v>
      </c>
      <c r="K43" t="s">
        <v>1065</v>
      </c>
      <c r="L43" t="s">
        <v>1065</v>
      </c>
      <c r="M43" t="s">
        <v>1065</v>
      </c>
      <c r="N43" t="s">
        <v>1065</v>
      </c>
      <c r="O43" t="s">
        <v>1065</v>
      </c>
      <c r="P43" t="s">
        <v>1065</v>
      </c>
      <c r="Q43" t="s">
        <v>1065</v>
      </c>
      <c r="R43" t="s">
        <v>1065</v>
      </c>
      <c r="S43" t="s">
        <v>1065</v>
      </c>
      <c r="T43" t="s">
        <v>1065</v>
      </c>
      <c r="U43" t="s">
        <v>1065</v>
      </c>
      <c r="V43" t="s">
        <v>1065</v>
      </c>
      <c r="W43" t="s">
        <v>1065</v>
      </c>
      <c r="X43" t="s">
        <v>1065</v>
      </c>
      <c r="Y43" t="s">
        <v>1065</v>
      </c>
    </row>
    <row r="44" spans="1:25" x14ac:dyDescent="0.3">
      <c r="B44" t="s">
        <v>1153</v>
      </c>
      <c r="D44" t="s">
        <v>1065</v>
      </c>
      <c r="E44" t="s">
        <v>1065</v>
      </c>
      <c r="F44" t="s">
        <v>1065</v>
      </c>
      <c r="G44" t="s">
        <v>1063</v>
      </c>
      <c r="H44" t="s">
        <v>1064</v>
      </c>
      <c r="I44" t="s">
        <v>1065</v>
      </c>
      <c r="J44" t="s">
        <v>1065</v>
      </c>
      <c r="K44" t="s">
        <v>1065</v>
      </c>
      <c r="L44" t="s">
        <v>1065</v>
      </c>
      <c r="M44" t="s">
        <v>1063</v>
      </c>
      <c r="N44" t="s">
        <v>1065</v>
      </c>
      <c r="O44" t="s">
        <v>1065</v>
      </c>
      <c r="P44" t="s">
        <v>1065</v>
      </c>
      <c r="Q44" t="s">
        <v>1065</v>
      </c>
      <c r="R44" t="s">
        <v>1065</v>
      </c>
      <c r="S44" t="s">
        <v>1065</v>
      </c>
      <c r="T44" t="s">
        <v>1065</v>
      </c>
      <c r="U44" t="s">
        <v>1063</v>
      </c>
      <c r="V44" t="s">
        <v>1065</v>
      </c>
      <c r="W44" t="s">
        <v>1063</v>
      </c>
      <c r="X44" t="s">
        <v>1065</v>
      </c>
      <c r="Y44" t="s">
        <v>1065</v>
      </c>
    </row>
    <row r="45" spans="1:25" x14ac:dyDescent="0.3">
      <c r="A45" t="s">
        <v>1154</v>
      </c>
      <c r="B45" t="s">
        <v>1155</v>
      </c>
      <c r="D45" t="s">
        <v>1156</v>
      </c>
      <c r="E45" t="s">
        <v>1065</v>
      </c>
      <c r="F45" t="s">
        <v>1065</v>
      </c>
      <c r="G45" t="s">
        <v>1157</v>
      </c>
      <c r="H45" t="s">
        <v>1065</v>
      </c>
      <c r="I45" t="s">
        <v>1065</v>
      </c>
      <c r="J45" t="s">
        <v>1065</v>
      </c>
      <c r="K45" t="s">
        <v>1065</v>
      </c>
      <c r="L45" t="s">
        <v>1065</v>
      </c>
      <c r="M45" t="s">
        <v>1065</v>
      </c>
      <c r="N45" t="s">
        <v>1065</v>
      </c>
      <c r="O45" t="s">
        <v>1065</v>
      </c>
      <c r="P45" t="s">
        <v>1065</v>
      </c>
      <c r="Q45" t="s">
        <v>1065</v>
      </c>
      <c r="R45" t="s">
        <v>1065</v>
      </c>
      <c r="S45" t="s">
        <v>1065</v>
      </c>
      <c r="T45" t="s">
        <v>1065</v>
      </c>
      <c r="U45" t="s">
        <v>1065</v>
      </c>
      <c r="V45" t="s">
        <v>1065</v>
      </c>
      <c r="W45" t="s">
        <v>1065</v>
      </c>
      <c r="X45" t="s">
        <v>1065</v>
      </c>
      <c r="Y45" t="s">
        <v>1065</v>
      </c>
    </row>
    <row r="46" spans="1:25" x14ac:dyDescent="0.3">
      <c r="A46" s="68"/>
      <c r="B46" s="68"/>
      <c r="C46" s="68"/>
      <c r="D46" s="68"/>
      <c r="E46" s="68"/>
      <c r="F46" s="68"/>
      <c r="G46" s="68"/>
      <c r="H46" s="68"/>
      <c r="I46" s="68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50" workbookViewId="0">
      <selection activeCell="C89" sqref="C89"/>
    </sheetView>
  </sheetViews>
  <sheetFormatPr defaultRowHeight="14.4" x14ac:dyDescent="0.3"/>
  <cols>
    <col min="1" max="1" width="25.88671875" style="73" bestFit="1" customWidth="1"/>
    <col min="2" max="2" width="32.44140625" style="73" customWidth="1"/>
    <col min="3" max="3" width="9.5546875" style="73" bestFit="1" customWidth="1"/>
    <col min="4" max="4" width="7.88671875" style="73" bestFit="1" customWidth="1"/>
    <col min="5" max="5" width="9.109375" style="73" bestFit="1" customWidth="1"/>
    <col min="6" max="6" width="8.109375" style="73" bestFit="1" customWidth="1"/>
    <col min="7" max="7" width="18.109375" style="73" bestFit="1" customWidth="1"/>
    <col min="8" max="8" width="9.109375" style="73" bestFit="1" customWidth="1"/>
    <col min="9" max="9" width="10.33203125" style="73" customWidth="1"/>
    <col min="10" max="10" width="26.88671875" style="73" bestFit="1" customWidth="1"/>
    <col min="11" max="11" width="16.77734375" style="73" bestFit="1" customWidth="1"/>
    <col min="12" max="12" width="11.109375" style="73" bestFit="1" customWidth="1"/>
    <col min="13" max="13" width="10.109375" style="73" bestFit="1" customWidth="1"/>
    <col min="14" max="14" width="16" style="73" bestFit="1" customWidth="1"/>
    <col min="15" max="15" width="18" style="73" bestFit="1" customWidth="1"/>
    <col min="16" max="16" width="16.44140625" style="73" bestFit="1" customWidth="1"/>
    <col min="17" max="17" width="14.5546875" style="73" bestFit="1" customWidth="1"/>
    <col min="18" max="18" width="15.33203125" style="73" bestFit="1" customWidth="1"/>
    <col min="19" max="19" width="7.44140625" style="73" bestFit="1" customWidth="1"/>
    <col min="20" max="20" width="27.21875" style="73" bestFit="1" customWidth="1"/>
    <col min="21" max="21" width="26" style="73" bestFit="1" customWidth="1"/>
    <col min="22" max="22" width="16.6640625" style="73" bestFit="1" customWidth="1"/>
    <col min="23" max="23" width="23" style="73" bestFit="1" customWidth="1"/>
    <col min="24" max="16384" width="8.88671875" style="73"/>
  </cols>
  <sheetData>
    <row r="1" spans="1:25" x14ac:dyDescent="0.3">
      <c r="A1" s="72" t="s">
        <v>1311</v>
      </c>
      <c r="B1" s="72" t="s">
        <v>1310</v>
      </c>
      <c r="C1" s="72" t="s">
        <v>199</v>
      </c>
      <c r="D1" s="72" t="s">
        <v>531</v>
      </c>
      <c r="E1" s="72" t="s">
        <v>249</v>
      </c>
      <c r="F1" s="72" t="s">
        <v>251</v>
      </c>
      <c r="G1" s="72" t="s">
        <v>1225</v>
      </c>
      <c r="H1" s="72" t="s">
        <v>329</v>
      </c>
      <c r="I1" s="72" t="s">
        <v>96</v>
      </c>
      <c r="J1" s="72" t="s">
        <v>1311</v>
      </c>
      <c r="K1" s="72" t="s">
        <v>1256</v>
      </c>
      <c r="L1" s="72" t="s">
        <v>194</v>
      </c>
      <c r="M1" s="72" t="s">
        <v>1257</v>
      </c>
      <c r="N1" s="72" t="s">
        <v>1258</v>
      </c>
      <c r="O1" s="72" t="s">
        <v>1259</v>
      </c>
      <c r="P1" s="72" t="s">
        <v>1260</v>
      </c>
      <c r="Q1" s="72" t="s">
        <v>1261</v>
      </c>
      <c r="R1" s="72" t="s">
        <v>1262</v>
      </c>
      <c r="S1" s="71" t="s">
        <v>1266</v>
      </c>
      <c r="T1" s="71" t="s">
        <v>1267</v>
      </c>
      <c r="U1" s="71" t="s">
        <v>1268</v>
      </c>
      <c r="V1" s="71" t="s">
        <v>1269</v>
      </c>
      <c r="W1" s="71" t="s">
        <v>1270</v>
      </c>
      <c r="X1" s="71" t="s">
        <v>1309</v>
      </c>
      <c r="Y1" s="71"/>
    </row>
    <row r="2" spans="1:25" x14ac:dyDescent="0.3">
      <c r="A2" s="71" t="s">
        <v>1226</v>
      </c>
      <c r="B2" s="71">
        <v>17</v>
      </c>
      <c r="C2" s="71">
        <v>29.4</v>
      </c>
      <c r="D2" s="71">
        <v>5.88</v>
      </c>
      <c r="E2" s="71">
        <v>41.2</v>
      </c>
      <c r="F2" s="71" t="s">
        <v>454</v>
      </c>
      <c r="G2" s="71">
        <v>23.5</v>
      </c>
      <c r="H2" s="71" t="s">
        <v>454</v>
      </c>
      <c r="I2" s="71" t="s">
        <v>454</v>
      </c>
      <c r="J2" s="71" t="s">
        <v>1226</v>
      </c>
      <c r="K2" s="71" t="s">
        <v>454</v>
      </c>
      <c r="L2" s="71" t="s">
        <v>454</v>
      </c>
      <c r="M2" s="71" t="s">
        <v>454</v>
      </c>
      <c r="N2" s="71">
        <v>47.1</v>
      </c>
      <c r="O2" s="71">
        <v>29.4</v>
      </c>
      <c r="P2" s="71" t="s">
        <v>454</v>
      </c>
      <c r="Q2" s="71">
        <v>11.7</v>
      </c>
      <c r="R2" s="71">
        <v>11.7</v>
      </c>
      <c r="S2" s="71">
        <v>1</v>
      </c>
      <c r="T2" s="71" t="s">
        <v>1226</v>
      </c>
      <c r="U2" s="71" t="s">
        <v>1272</v>
      </c>
      <c r="V2" s="71" t="s">
        <v>1271</v>
      </c>
      <c r="W2" s="71">
        <v>17</v>
      </c>
      <c r="X2" s="71" t="s">
        <v>1226</v>
      </c>
      <c r="Y2" s="71"/>
    </row>
    <row r="3" spans="1:25" x14ac:dyDescent="0.3">
      <c r="A3" s="71" t="s">
        <v>1227</v>
      </c>
      <c r="B3" s="71">
        <v>12</v>
      </c>
      <c r="C3" s="71" t="s">
        <v>454</v>
      </c>
      <c r="D3" s="71">
        <v>33.299999999999997</v>
      </c>
      <c r="E3" s="71" t="s">
        <v>454</v>
      </c>
      <c r="F3" s="71" t="s">
        <v>454</v>
      </c>
      <c r="G3" s="71" t="s">
        <v>454</v>
      </c>
      <c r="H3" s="71">
        <v>66.599999999999994</v>
      </c>
      <c r="I3" s="71" t="s">
        <v>454</v>
      </c>
      <c r="J3" s="71" t="s">
        <v>1227</v>
      </c>
      <c r="K3" s="71">
        <v>66.599999999999994</v>
      </c>
      <c r="L3" s="71" t="s">
        <v>454</v>
      </c>
      <c r="M3" s="71" t="s">
        <v>454</v>
      </c>
      <c r="N3" s="71">
        <v>33.299999999999997</v>
      </c>
      <c r="O3" s="71" t="s">
        <v>454</v>
      </c>
      <c r="P3" s="71" t="s">
        <v>454</v>
      </c>
      <c r="Q3" s="71" t="s">
        <v>454</v>
      </c>
      <c r="R3" s="71" t="s">
        <v>454</v>
      </c>
      <c r="S3" s="71">
        <v>2</v>
      </c>
      <c r="T3" s="71" t="s">
        <v>1227</v>
      </c>
      <c r="U3" s="71" t="s">
        <v>1273</v>
      </c>
      <c r="V3" s="71" t="s">
        <v>1274</v>
      </c>
      <c r="W3" s="71">
        <v>12</v>
      </c>
      <c r="X3" s="71" t="s">
        <v>1227</v>
      </c>
      <c r="Y3" s="71"/>
    </row>
    <row r="4" spans="1:25" x14ac:dyDescent="0.3">
      <c r="A4" s="71" t="s">
        <v>1228</v>
      </c>
      <c r="B4" s="71">
        <v>10</v>
      </c>
      <c r="C4" s="71" t="s">
        <v>454</v>
      </c>
      <c r="D4" s="71" t="s">
        <v>454</v>
      </c>
      <c r="E4" s="71" t="s">
        <v>454</v>
      </c>
      <c r="F4" s="71" t="s">
        <v>1064</v>
      </c>
      <c r="G4" s="71" t="s">
        <v>454</v>
      </c>
      <c r="H4" s="71" t="s">
        <v>454</v>
      </c>
      <c r="I4" s="71" t="s">
        <v>454</v>
      </c>
      <c r="J4" s="71" t="s">
        <v>1228</v>
      </c>
      <c r="K4" s="71" t="s">
        <v>454</v>
      </c>
      <c r="L4" s="71" t="s">
        <v>454</v>
      </c>
      <c r="M4" s="71" t="s">
        <v>454</v>
      </c>
      <c r="N4" s="71" t="s">
        <v>1064</v>
      </c>
      <c r="O4" s="71" t="s">
        <v>454</v>
      </c>
      <c r="P4" s="71" t="s">
        <v>454</v>
      </c>
      <c r="Q4" s="71" t="s">
        <v>454</v>
      </c>
      <c r="R4" s="71" t="s">
        <v>454</v>
      </c>
      <c r="S4" s="71">
        <v>3</v>
      </c>
      <c r="T4" s="71" t="s">
        <v>1276</v>
      </c>
      <c r="U4" s="71" t="s">
        <v>1277</v>
      </c>
      <c r="V4" s="71" t="s">
        <v>1271</v>
      </c>
      <c r="W4" s="71">
        <v>10</v>
      </c>
      <c r="X4" s="71" t="s">
        <v>1228</v>
      </c>
      <c r="Y4" s="71"/>
    </row>
    <row r="5" spans="1:25" x14ac:dyDescent="0.3">
      <c r="A5" s="71" t="s">
        <v>1229</v>
      </c>
      <c r="B5" s="71">
        <v>10</v>
      </c>
      <c r="C5" s="71" t="s">
        <v>454</v>
      </c>
      <c r="D5" s="71" t="s">
        <v>454</v>
      </c>
      <c r="E5" s="71" t="s">
        <v>1230</v>
      </c>
      <c r="F5" s="71" t="s">
        <v>454</v>
      </c>
      <c r="G5" s="71" t="s">
        <v>454</v>
      </c>
      <c r="H5" s="71" t="s">
        <v>1231</v>
      </c>
      <c r="I5" s="71" t="s">
        <v>454</v>
      </c>
      <c r="J5" s="71" t="s">
        <v>1229</v>
      </c>
      <c r="K5" s="71" t="s">
        <v>1072</v>
      </c>
      <c r="L5" s="71" t="s">
        <v>454</v>
      </c>
      <c r="M5" s="71" t="s">
        <v>454</v>
      </c>
      <c r="N5" s="71" t="s">
        <v>1072</v>
      </c>
      <c r="O5" s="71" t="s">
        <v>454</v>
      </c>
      <c r="P5" s="71" t="s">
        <v>454</v>
      </c>
      <c r="Q5" s="71" t="s">
        <v>454</v>
      </c>
      <c r="R5" s="71" t="s">
        <v>454</v>
      </c>
      <c r="S5" s="71">
        <v>4</v>
      </c>
      <c r="T5" s="71" t="s">
        <v>1229</v>
      </c>
      <c r="U5" s="71" t="s">
        <v>1278</v>
      </c>
      <c r="V5" s="71" t="s">
        <v>1271</v>
      </c>
      <c r="W5" s="71">
        <v>10</v>
      </c>
      <c r="X5" s="71" t="s">
        <v>1229</v>
      </c>
      <c r="Y5" s="71"/>
    </row>
    <row r="6" spans="1:25" x14ac:dyDescent="0.3">
      <c r="A6" s="71" t="s">
        <v>1232</v>
      </c>
      <c r="B6" s="71">
        <v>10</v>
      </c>
      <c r="C6" s="71" t="s">
        <v>1082</v>
      </c>
      <c r="D6" s="71" t="s">
        <v>1072</v>
      </c>
      <c r="E6" s="71" t="s">
        <v>454</v>
      </c>
      <c r="F6" s="71" t="s">
        <v>454</v>
      </c>
      <c r="G6" s="71" t="s">
        <v>1133</v>
      </c>
      <c r="H6" s="71" t="s">
        <v>454</v>
      </c>
      <c r="I6" s="71" t="s">
        <v>454</v>
      </c>
      <c r="J6" s="71" t="s">
        <v>1232</v>
      </c>
      <c r="K6" s="71" t="s">
        <v>1082</v>
      </c>
      <c r="L6" s="71" t="s">
        <v>454</v>
      </c>
      <c r="M6" s="71" t="s">
        <v>454</v>
      </c>
      <c r="N6" s="71" t="s">
        <v>1072</v>
      </c>
      <c r="O6" s="71" t="s">
        <v>1082</v>
      </c>
      <c r="P6" s="71" t="s">
        <v>1178</v>
      </c>
      <c r="Q6" s="71" t="s">
        <v>454</v>
      </c>
      <c r="R6" s="71" t="s">
        <v>454</v>
      </c>
      <c r="S6" s="71">
        <v>5</v>
      </c>
      <c r="T6" s="71" t="s">
        <v>1232</v>
      </c>
      <c r="U6" s="71" t="s">
        <v>1279</v>
      </c>
      <c r="V6" s="71" t="s">
        <v>1271</v>
      </c>
      <c r="W6" s="71">
        <v>10</v>
      </c>
      <c r="X6" s="71" t="s">
        <v>1232</v>
      </c>
      <c r="Y6" s="71"/>
    </row>
    <row r="7" spans="1:25" x14ac:dyDescent="0.3">
      <c r="A7" s="71" t="s">
        <v>1233</v>
      </c>
      <c r="B7" s="71">
        <v>18</v>
      </c>
      <c r="C7" s="71" t="s">
        <v>454</v>
      </c>
      <c r="D7" s="71" t="s">
        <v>454</v>
      </c>
      <c r="E7" s="71" t="s">
        <v>454</v>
      </c>
      <c r="F7" s="71" t="s">
        <v>454</v>
      </c>
      <c r="G7" s="71" t="s">
        <v>1064</v>
      </c>
      <c r="H7" s="71" t="s">
        <v>454</v>
      </c>
      <c r="I7" s="71" t="s">
        <v>454</v>
      </c>
      <c r="J7" s="71" t="s">
        <v>1233</v>
      </c>
      <c r="K7" s="71" t="s">
        <v>454</v>
      </c>
      <c r="L7" s="71">
        <v>5.5</v>
      </c>
      <c r="M7" s="71" t="s">
        <v>454</v>
      </c>
      <c r="N7" s="71" t="s">
        <v>454</v>
      </c>
      <c r="O7" s="71" t="s">
        <v>454</v>
      </c>
      <c r="P7" s="71" t="s">
        <v>454</v>
      </c>
      <c r="Q7" s="71">
        <v>61.1</v>
      </c>
      <c r="R7" s="71">
        <v>33.299999999999997</v>
      </c>
      <c r="S7" s="71">
        <v>6</v>
      </c>
      <c r="T7" s="71" t="s">
        <v>1280</v>
      </c>
      <c r="U7" s="71" t="s">
        <v>1281</v>
      </c>
      <c r="V7" s="71" t="s">
        <v>1271</v>
      </c>
      <c r="W7" s="71">
        <v>18</v>
      </c>
      <c r="X7" s="71" t="s">
        <v>1233</v>
      </c>
      <c r="Y7" s="71"/>
    </row>
    <row r="8" spans="1:25" x14ac:dyDescent="0.3">
      <c r="A8" s="71" t="s">
        <v>1234</v>
      </c>
      <c r="B8" s="71">
        <v>97</v>
      </c>
      <c r="C8" s="71" t="s">
        <v>454</v>
      </c>
      <c r="D8" s="71">
        <v>55.6</v>
      </c>
      <c r="E8" s="71">
        <v>17.5</v>
      </c>
      <c r="F8" s="71" t="s">
        <v>454</v>
      </c>
      <c r="G8" s="71" t="s">
        <v>454</v>
      </c>
      <c r="H8" s="71">
        <v>26.8</v>
      </c>
      <c r="I8" s="71" t="s">
        <v>454</v>
      </c>
      <c r="J8" s="71" t="s">
        <v>1234</v>
      </c>
      <c r="K8" s="71">
        <v>32.9</v>
      </c>
      <c r="L8" s="71">
        <v>3.1</v>
      </c>
      <c r="M8" s="71" t="s">
        <v>454</v>
      </c>
      <c r="N8" s="71">
        <v>63.9</v>
      </c>
      <c r="O8" s="71" t="s">
        <v>454</v>
      </c>
      <c r="P8" s="71" t="s">
        <v>454</v>
      </c>
      <c r="Q8" s="71" t="s">
        <v>454</v>
      </c>
      <c r="R8" s="71" t="s">
        <v>454</v>
      </c>
      <c r="S8" s="71">
        <v>7</v>
      </c>
      <c r="T8" s="71" t="s">
        <v>1234</v>
      </c>
      <c r="U8" s="71" t="s">
        <v>1282</v>
      </c>
      <c r="V8" s="71" t="s">
        <v>1274</v>
      </c>
      <c r="W8" s="71">
        <v>97</v>
      </c>
      <c r="X8" s="71" t="s">
        <v>1234</v>
      </c>
      <c r="Y8" s="71"/>
    </row>
    <row r="9" spans="1:25" x14ac:dyDescent="0.3">
      <c r="A9" s="71" t="s">
        <v>1235</v>
      </c>
      <c r="B9" s="71">
        <v>14</v>
      </c>
      <c r="C9" s="71" t="s">
        <v>454</v>
      </c>
      <c r="D9" s="71">
        <v>14.2</v>
      </c>
      <c r="E9" s="71" t="s">
        <v>454</v>
      </c>
      <c r="F9" s="71" t="s">
        <v>454</v>
      </c>
      <c r="G9" s="71">
        <v>21.4</v>
      </c>
      <c r="H9" s="71">
        <v>64.2</v>
      </c>
      <c r="I9" s="71" t="s">
        <v>454</v>
      </c>
      <c r="J9" s="71" t="s">
        <v>1235</v>
      </c>
      <c r="K9" s="71" t="s">
        <v>1072</v>
      </c>
      <c r="L9" s="71">
        <v>14.2</v>
      </c>
      <c r="M9" s="71" t="s">
        <v>454</v>
      </c>
      <c r="N9" s="71">
        <v>28.6</v>
      </c>
      <c r="O9" s="71" t="s">
        <v>454</v>
      </c>
      <c r="P9" s="71">
        <v>7.1</v>
      </c>
      <c r="Q9" s="71" t="s">
        <v>454</v>
      </c>
      <c r="R9" s="71" t="s">
        <v>454</v>
      </c>
      <c r="S9" s="71">
        <v>8</v>
      </c>
      <c r="T9" s="71" t="s">
        <v>1283</v>
      </c>
      <c r="U9" s="71" t="s">
        <v>1284</v>
      </c>
      <c r="V9" s="71" t="s">
        <v>1274</v>
      </c>
      <c r="W9" s="71">
        <v>14</v>
      </c>
      <c r="X9" s="71" t="s">
        <v>1235</v>
      </c>
      <c r="Y9" s="71"/>
    </row>
    <row r="10" spans="1:25" x14ac:dyDescent="0.3">
      <c r="A10" s="71" t="s">
        <v>1236</v>
      </c>
      <c r="B10" s="71">
        <v>13</v>
      </c>
      <c r="C10" s="71" t="s">
        <v>454</v>
      </c>
      <c r="D10" s="71" t="s">
        <v>454</v>
      </c>
      <c r="E10" s="71" t="s">
        <v>454</v>
      </c>
      <c r="F10" s="71" t="s">
        <v>454</v>
      </c>
      <c r="G10" s="71" t="s">
        <v>1064</v>
      </c>
      <c r="H10" s="71" t="s">
        <v>454</v>
      </c>
      <c r="I10" s="71" t="s">
        <v>454</v>
      </c>
      <c r="J10" s="71" t="s">
        <v>1236</v>
      </c>
      <c r="K10" s="71" t="s">
        <v>454</v>
      </c>
      <c r="L10" s="71" t="s">
        <v>454</v>
      </c>
      <c r="M10" s="71" t="s">
        <v>454</v>
      </c>
      <c r="N10" s="71" t="s">
        <v>454</v>
      </c>
      <c r="O10" s="71" t="s">
        <v>454</v>
      </c>
      <c r="P10" s="71" t="s">
        <v>1064</v>
      </c>
      <c r="Q10" s="71" t="s">
        <v>454</v>
      </c>
      <c r="R10" s="71" t="s">
        <v>454</v>
      </c>
      <c r="S10" s="71">
        <v>9</v>
      </c>
      <c r="T10" s="71" t="s">
        <v>1286</v>
      </c>
      <c r="U10" s="71" t="s">
        <v>1287</v>
      </c>
      <c r="V10" s="71" t="s">
        <v>1271</v>
      </c>
      <c r="W10" s="71">
        <v>13</v>
      </c>
      <c r="X10" s="71" t="s">
        <v>1236</v>
      </c>
      <c r="Y10" s="71"/>
    </row>
    <row r="11" spans="1:25" x14ac:dyDescent="0.3">
      <c r="A11" s="71" t="s">
        <v>1263</v>
      </c>
      <c r="B11" s="71">
        <v>10</v>
      </c>
      <c r="C11" s="71" t="s">
        <v>454</v>
      </c>
      <c r="D11" s="71" t="s">
        <v>1133</v>
      </c>
      <c r="E11" s="71" t="s">
        <v>1238</v>
      </c>
      <c r="F11" s="71" t="s">
        <v>454</v>
      </c>
      <c r="G11" s="71" t="s">
        <v>454</v>
      </c>
      <c r="H11" s="71" t="s">
        <v>454</v>
      </c>
      <c r="I11" s="71" t="s">
        <v>454</v>
      </c>
      <c r="J11" s="71" t="s">
        <v>1263</v>
      </c>
      <c r="K11" s="71" t="s">
        <v>454</v>
      </c>
      <c r="L11" s="71" t="s">
        <v>1082</v>
      </c>
      <c r="M11" s="71" t="s">
        <v>454</v>
      </c>
      <c r="N11" s="71" t="s">
        <v>1109</v>
      </c>
      <c r="O11" s="71" t="s">
        <v>454</v>
      </c>
      <c r="P11" s="71" t="s">
        <v>454</v>
      </c>
      <c r="Q11" s="71" t="s">
        <v>454</v>
      </c>
      <c r="R11" s="71" t="s">
        <v>454</v>
      </c>
      <c r="S11" s="71">
        <v>10</v>
      </c>
      <c r="T11" s="71" t="s">
        <v>1237</v>
      </c>
      <c r="U11" s="71" t="s">
        <v>1285</v>
      </c>
      <c r="V11" s="71" t="s">
        <v>1274</v>
      </c>
      <c r="W11" s="71">
        <v>10</v>
      </c>
      <c r="X11" s="71" t="s">
        <v>1263</v>
      </c>
      <c r="Y11" s="71"/>
    </row>
    <row r="12" spans="1:25" x14ac:dyDescent="0.3">
      <c r="A12" s="71" t="s">
        <v>1239</v>
      </c>
      <c r="B12" s="71">
        <v>10</v>
      </c>
      <c r="C12" s="71" t="s">
        <v>454</v>
      </c>
      <c r="D12" s="71" t="s">
        <v>454</v>
      </c>
      <c r="E12" s="71" t="s">
        <v>1109</v>
      </c>
      <c r="F12" s="71" t="s">
        <v>454</v>
      </c>
      <c r="G12" s="71" t="s">
        <v>454</v>
      </c>
      <c r="H12" s="71" t="s">
        <v>1082</v>
      </c>
      <c r="I12" s="71" t="s">
        <v>454</v>
      </c>
      <c r="J12" s="71" t="s">
        <v>1239</v>
      </c>
      <c r="K12" s="71" t="s">
        <v>1082</v>
      </c>
      <c r="L12" s="71" t="s">
        <v>1178</v>
      </c>
      <c r="M12" s="71" t="s">
        <v>454</v>
      </c>
      <c r="N12" s="71" t="s">
        <v>1238</v>
      </c>
      <c r="O12" s="71" t="s">
        <v>454</v>
      </c>
      <c r="P12" s="71" t="s">
        <v>454</v>
      </c>
      <c r="Q12" s="71" t="s">
        <v>454</v>
      </c>
      <c r="R12" s="71" t="s">
        <v>454</v>
      </c>
      <c r="S12" s="71">
        <v>11</v>
      </c>
      <c r="T12" s="71" t="s">
        <v>1239</v>
      </c>
      <c r="U12" s="71" t="s">
        <v>1288</v>
      </c>
      <c r="V12" s="71" t="s">
        <v>1275</v>
      </c>
      <c r="W12" s="71">
        <v>10</v>
      </c>
      <c r="X12" s="71" t="s">
        <v>1239</v>
      </c>
      <c r="Y12" s="71"/>
    </row>
    <row r="13" spans="1:25" x14ac:dyDescent="0.3">
      <c r="A13" s="71" t="s">
        <v>1240</v>
      </c>
      <c r="B13" s="71">
        <v>21</v>
      </c>
      <c r="C13" s="71">
        <v>9.52</v>
      </c>
      <c r="D13" s="71">
        <v>14.2</v>
      </c>
      <c r="E13" s="71">
        <v>38.1</v>
      </c>
      <c r="F13" s="71" t="s">
        <v>454</v>
      </c>
      <c r="G13" s="71">
        <v>33.299999999999997</v>
      </c>
      <c r="H13" s="71">
        <v>4.76</v>
      </c>
      <c r="I13" s="71" t="s">
        <v>454</v>
      </c>
      <c r="J13" s="71" t="s">
        <v>1240</v>
      </c>
      <c r="K13" s="71">
        <v>5.2</v>
      </c>
      <c r="L13" s="71" t="s">
        <v>454</v>
      </c>
      <c r="M13" s="71" t="s">
        <v>454</v>
      </c>
      <c r="N13" s="71">
        <v>57.8</v>
      </c>
      <c r="O13" s="71">
        <v>10.6</v>
      </c>
      <c r="P13" s="71" t="s">
        <v>454</v>
      </c>
      <c r="Q13" s="71" t="s">
        <v>454</v>
      </c>
      <c r="R13" s="71">
        <v>26.3</v>
      </c>
      <c r="S13" s="71">
        <v>12</v>
      </c>
      <c r="T13" s="71" t="s">
        <v>1240</v>
      </c>
      <c r="U13" s="71" t="s">
        <v>1289</v>
      </c>
      <c r="V13" s="71" t="s">
        <v>1271</v>
      </c>
      <c r="W13" s="71">
        <v>21</v>
      </c>
      <c r="X13" s="71" t="s">
        <v>1240</v>
      </c>
      <c r="Y13" s="71"/>
    </row>
    <row r="14" spans="1:25" x14ac:dyDescent="0.3">
      <c r="A14" s="71" t="s">
        <v>1241</v>
      </c>
      <c r="B14" s="71">
        <v>11</v>
      </c>
      <c r="C14" s="71" t="s">
        <v>454</v>
      </c>
      <c r="D14" s="71">
        <v>36.299999999999997</v>
      </c>
      <c r="E14" s="71" t="s">
        <v>454</v>
      </c>
      <c r="F14" s="71" t="s">
        <v>454</v>
      </c>
      <c r="G14" s="71" t="s">
        <v>454</v>
      </c>
      <c r="H14" s="71">
        <v>63.6</v>
      </c>
      <c r="I14" s="71" t="s">
        <v>454</v>
      </c>
      <c r="J14" s="71" t="s">
        <v>1241</v>
      </c>
      <c r="K14" s="71">
        <v>54.5</v>
      </c>
      <c r="L14" s="71">
        <v>18.100000000000001</v>
      </c>
      <c r="M14" s="71" t="s">
        <v>454</v>
      </c>
      <c r="N14" s="71">
        <v>27.2</v>
      </c>
      <c r="O14" s="71" t="s">
        <v>454</v>
      </c>
      <c r="P14" s="71" t="s">
        <v>454</v>
      </c>
      <c r="Q14" s="71" t="s">
        <v>454</v>
      </c>
      <c r="R14" s="71" t="s">
        <v>454</v>
      </c>
      <c r="S14" s="71">
        <v>13</v>
      </c>
      <c r="T14" s="71" t="s">
        <v>1241</v>
      </c>
      <c r="U14" s="71" t="s">
        <v>1290</v>
      </c>
      <c r="V14" s="71" t="s">
        <v>1274</v>
      </c>
      <c r="W14" s="71">
        <v>11</v>
      </c>
      <c r="X14" s="71" t="s">
        <v>1241</v>
      </c>
      <c r="Y14" s="71"/>
    </row>
    <row r="15" spans="1:25" x14ac:dyDescent="0.3">
      <c r="A15" s="71" t="s">
        <v>1242</v>
      </c>
      <c r="B15" s="71">
        <v>11</v>
      </c>
      <c r="C15" s="71" t="s">
        <v>454</v>
      </c>
      <c r="D15" s="71" t="s">
        <v>454</v>
      </c>
      <c r="E15" s="71" t="s">
        <v>454</v>
      </c>
      <c r="F15" s="71" t="s">
        <v>1064</v>
      </c>
      <c r="G15" s="71" t="s">
        <v>454</v>
      </c>
      <c r="H15" s="71" t="s">
        <v>454</v>
      </c>
      <c r="I15" s="71" t="s">
        <v>454</v>
      </c>
      <c r="J15" s="71" t="s">
        <v>1242</v>
      </c>
      <c r="K15" s="71" t="s">
        <v>454</v>
      </c>
      <c r="L15" s="71" t="s">
        <v>454</v>
      </c>
      <c r="M15" s="71" t="s">
        <v>454</v>
      </c>
      <c r="N15" s="71" t="s">
        <v>1064</v>
      </c>
      <c r="O15" s="71" t="s">
        <v>454</v>
      </c>
      <c r="P15" s="71" t="s">
        <v>454</v>
      </c>
      <c r="Q15" s="71" t="s">
        <v>454</v>
      </c>
      <c r="R15" s="71" t="s">
        <v>454</v>
      </c>
      <c r="S15" s="71">
        <v>14</v>
      </c>
      <c r="T15" s="71" t="s">
        <v>1291</v>
      </c>
      <c r="U15" s="71" t="s">
        <v>1292</v>
      </c>
      <c r="V15" s="71" t="s">
        <v>1271</v>
      </c>
      <c r="W15" s="71">
        <v>11</v>
      </c>
      <c r="X15" s="71" t="s">
        <v>1242</v>
      </c>
      <c r="Y15" s="71"/>
    </row>
    <row r="16" spans="1:25" x14ac:dyDescent="0.3">
      <c r="A16" s="71" t="s">
        <v>1243</v>
      </c>
      <c r="B16" s="71">
        <v>50</v>
      </c>
      <c r="C16" s="71" t="s">
        <v>454</v>
      </c>
      <c r="D16" s="71" t="s">
        <v>1082</v>
      </c>
      <c r="E16" s="71" t="s">
        <v>1109</v>
      </c>
      <c r="F16" s="71" t="s">
        <v>454</v>
      </c>
      <c r="G16" s="71" t="s">
        <v>454</v>
      </c>
      <c r="H16" s="71" t="s">
        <v>454</v>
      </c>
      <c r="I16" s="71" t="s">
        <v>454</v>
      </c>
      <c r="J16" s="71" t="s">
        <v>1243</v>
      </c>
      <c r="K16" s="71" t="s">
        <v>1264</v>
      </c>
      <c r="L16" s="71" t="s">
        <v>454</v>
      </c>
      <c r="M16" s="71" t="s">
        <v>454</v>
      </c>
      <c r="N16" s="71" t="s">
        <v>1076</v>
      </c>
      <c r="O16" s="71" t="s">
        <v>1149</v>
      </c>
      <c r="P16" s="71" t="s">
        <v>454</v>
      </c>
      <c r="Q16" s="71" t="s">
        <v>1086</v>
      </c>
      <c r="R16" s="71" t="s">
        <v>1149</v>
      </c>
      <c r="S16" s="71">
        <v>15</v>
      </c>
      <c r="T16" s="71" t="s">
        <v>1243</v>
      </c>
      <c r="U16" s="71" t="s">
        <v>1293</v>
      </c>
      <c r="V16" s="71" t="s">
        <v>1271</v>
      </c>
      <c r="W16" s="71">
        <v>50</v>
      </c>
      <c r="X16" s="71" t="s">
        <v>1243</v>
      </c>
      <c r="Y16" s="71"/>
    </row>
    <row r="17" spans="1:25" x14ac:dyDescent="0.3">
      <c r="A17" s="71" t="s">
        <v>1244</v>
      </c>
      <c r="B17" s="71">
        <v>38</v>
      </c>
      <c r="C17" s="71" t="s">
        <v>1149</v>
      </c>
      <c r="D17" s="71" t="s">
        <v>1155</v>
      </c>
      <c r="E17" s="71" t="s">
        <v>1245</v>
      </c>
      <c r="F17" s="71" t="s">
        <v>454</v>
      </c>
      <c r="G17" s="71" t="s">
        <v>1149</v>
      </c>
      <c r="H17" s="71" t="s">
        <v>1180</v>
      </c>
      <c r="I17" s="71" t="s">
        <v>454</v>
      </c>
      <c r="J17" s="71" t="s">
        <v>1244</v>
      </c>
      <c r="K17" s="71">
        <v>26.3</v>
      </c>
      <c r="L17" s="71">
        <v>5.26</v>
      </c>
      <c r="M17" s="71" t="s">
        <v>454</v>
      </c>
      <c r="N17" s="71">
        <v>68.400000000000006</v>
      </c>
      <c r="O17" s="71" t="s">
        <v>454</v>
      </c>
      <c r="P17" s="71" t="s">
        <v>454</v>
      </c>
      <c r="Q17" s="71" t="s">
        <v>454</v>
      </c>
      <c r="R17" s="71" t="s">
        <v>454</v>
      </c>
      <c r="S17" s="71">
        <v>16</v>
      </c>
      <c r="T17" s="71" t="s">
        <v>1244</v>
      </c>
      <c r="U17" s="71" t="s">
        <v>1295</v>
      </c>
      <c r="V17" s="71" t="s">
        <v>1274</v>
      </c>
      <c r="W17" s="71">
        <v>38</v>
      </c>
      <c r="X17" s="71" t="s">
        <v>1244</v>
      </c>
      <c r="Y17" s="71"/>
    </row>
    <row r="18" spans="1:25" x14ac:dyDescent="0.3">
      <c r="A18" s="71" t="s">
        <v>1246</v>
      </c>
      <c r="B18" s="71">
        <v>15</v>
      </c>
      <c r="C18" s="71" t="s">
        <v>454</v>
      </c>
      <c r="D18" s="71">
        <v>31.5</v>
      </c>
      <c r="E18" s="71">
        <v>57.9</v>
      </c>
      <c r="F18" s="71" t="s">
        <v>454</v>
      </c>
      <c r="G18" s="71" t="s">
        <v>454</v>
      </c>
      <c r="H18" s="71">
        <v>10.5</v>
      </c>
      <c r="I18" s="71" t="s">
        <v>454</v>
      </c>
      <c r="J18" s="71" t="s">
        <v>1246</v>
      </c>
      <c r="K18" s="71">
        <v>86.6</v>
      </c>
      <c r="L18" s="71" t="s">
        <v>454</v>
      </c>
      <c r="M18" s="71" t="s">
        <v>454</v>
      </c>
      <c r="N18" s="71">
        <v>13.3</v>
      </c>
      <c r="O18" s="71" t="s">
        <v>454</v>
      </c>
      <c r="P18" s="71" t="s">
        <v>454</v>
      </c>
      <c r="Q18" s="71" t="s">
        <v>454</v>
      </c>
      <c r="R18" s="71" t="s">
        <v>454</v>
      </c>
      <c r="S18" s="71">
        <v>17</v>
      </c>
      <c r="T18" s="71" t="s">
        <v>1246</v>
      </c>
      <c r="U18" s="71" t="s">
        <v>1294</v>
      </c>
      <c r="V18" s="71" t="s">
        <v>1274</v>
      </c>
      <c r="W18" s="71">
        <v>15</v>
      </c>
      <c r="X18" s="71" t="s">
        <v>1246</v>
      </c>
      <c r="Y18" s="71"/>
    </row>
    <row r="19" spans="1:25" x14ac:dyDescent="0.3">
      <c r="A19" s="71" t="s">
        <v>1247</v>
      </c>
      <c r="B19" s="71">
        <v>29</v>
      </c>
      <c r="C19" s="71">
        <v>86.6</v>
      </c>
      <c r="D19" s="71">
        <v>13.3</v>
      </c>
      <c r="E19" s="71" t="s">
        <v>454</v>
      </c>
      <c r="F19" s="71" t="s">
        <v>454</v>
      </c>
      <c r="G19" s="71" t="s">
        <v>454</v>
      </c>
      <c r="H19" s="71" t="s">
        <v>454</v>
      </c>
      <c r="I19" s="71" t="s">
        <v>454</v>
      </c>
      <c r="J19" s="71" t="s">
        <v>1247</v>
      </c>
      <c r="K19" s="71" t="s">
        <v>454</v>
      </c>
      <c r="L19" s="71" t="s">
        <v>454</v>
      </c>
      <c r="M19" s="71" t="s">
        <v>454</v>
      </c>
      <c r="N19" s="71">
        <v>13.7</v>
      </c>
      <c r="O19" s="71" t="s">
        <v>454</v>
      </c>
      <c r="P19" s="71">
        <v>86.2</v>
      </c>
      <c r="Q19" s="71" t="s">
        <v>454</v>
      </c>
      <c r="R19" s="71" t="s">
        <v>454</v>
      </c>
      <c r="S19" s="71">
        <v>18</v>
      </c>
      <c r="T19" s="71" t="s">
        <v>1247</v>
      </c>
      <c r="U19" s="71" t="s">
        <v>1296</v>
      </c>
      <c r="V19" s="71" t="s">
        <v>1271</v>
      </c>
      <c r="W19" s="71">
        <v>29</v>
      </c>
      <c r="X19" s="71" t="s">
        <v>1247</v>
      </c>
      <c r="Y19" s="71"/>
    </row>
    <row r="20" spans="1:25" x14ac:dyDescent="0.3">
      <c r="A20" s="71" t="s">
        <v>1248</v>
      </c>
      <c r="B20" s="71">
        <v>22</v>
      </c>
      <c r="C20" s="71" t="s">
        <v>454</v>
      </c>
      <c r="D20" s="71" t="s">
        <v>454</v>
      </c>
      <c r="E20" s="71">
        <v>17.2</v>
      </c>
      <c r="F20" s="71" t="s">
        <v>454</v>
      </c>
      <c r="G20" s="71">
        <v>82.7</v>
      </c>
      <c r="H20" s="71" t="s">
        <v>454</v>
      </c>
      <c r="I20" s="71" t="s">
        <v>454</v>
      </c>
      <c r="J20" s="71" t="s">
        <v>1248</v>
      </c>
      <c r="K20" s="71" t="s">
        <v>454</v>
      </c>
      <c r="L20" s="71" t="s">
        <v>1178</v>
      </c>
      <c r="M20" s="71" t="s">
        <v>454</v>
      </c>
      <c r="N20" s="71" t="s">
        <v>1134</v>
      </c>
      <c r="O20" s="71" t="s">
        <v>454</v>
      </c>
      <c r="P20" s="71" t="s">
        <v>454</v>
      </c>
      <c r="Q20" s="71" t="s">
        <v>454</v>
      </c>
      <c r="R20" s="71" t="s">
        <v>454</v>
      </c>
      <c r="S20" s="71">
        <v>19</v>
      </c>
      <c r="T20" s="71" t="s">
        <v>1297</v>
      </c>
      <c r="U20" s="71" t="s">
        <v>1298</v>
      </c>
      <c r="V20" s="71" t="s">
        <v>1274</v>
      </c>
      <c r="W20" s="71">
        <v>22</v>
      </c>
      <c r="X20" s="71" t="s">
        <v>1248</v>
      </c>
      <c r="Y20" s="71"/>
    </row>
    <row r="21" spans="1:25" x14ac:dyDescent="0.3">
      <c r="A21" s="71" t="s">
        <v>1249</v>
      </c>
      <c r="B21" s="71">
        <v>11</v>
      </c>
      <c r="C21" s="71">
        <v>77.2</v>
      </c>
      <c r="D21" s="71">
        <v>9.09</v>
      </c>
      <c r="E21" s="71">
        <v>13.6</v>
      </c>
      <c r="F21" s="71" t="s">
        <v>454</v>
      </c>
      <c r="G21" s="71" t="s">
        <v>454</v>
      </c>
      <c r="H21" s="71" t="s">
        <v>454</v>
      </c>
      <c r="I21" s="71" t="s">
        <v>454</v>
      </c>
      <c r="J21" s="71" t="s">
        <v>1249</v>
      </c>
      <c r="K21" s="71" t="s">
        <v>454</v>
      </c>
      <c r="L21" s="71" t="s">
        <v>454</v>
      </c>
      <c r="M21" s="71" t="s">
        <v>454</v>
      </c>
      <c r="N21" s="71">
        <v>36.299999999999997</v>
      </c>
      <c r="O21" s="71">
        <v>63.6</v>
      </c>
      <c r="P21" s="71" t="s">
        <v>454</v>
      </c>
      <c r="Q21" s="71" t="s">
        <v>454</v>
      </c>
      <c r="R21" s="71" t="s">
        <v>454</v>
      </c>
      <c r="S21" s="71">
        <v>20</v>
      </c>
      <c r="T21" s="71" t="s">
        <v>1249</v>
      </c>
      <c r="U21" s="71" t="s">
        <v>1303</v>
      </c>
      <c r="V21" s="71" t="s">
        <v>1274</v>
      </c>
      <c r="W21" s="71">
        <v>11</v>
      </c>
      <c r="X21" s="71" t="s">
        <v>1249</v>
      </c>
      <c r="Y21" s="71"/>
    </row>
    <row r="22" spans="1:25" x14ac:dyDescent="0.3">
      <c r="A22" s="71" t="s">
        <v>1250</v>
      </c>
      <c r="B22" s="71">
        <v>11</v>
      </c>
      <c r="C22" s="71" t="s">
        <v>454</v>
      </c>
      <c r="D22" s="71" t="s">
        <v>454</v>
      </c>
      <c r="E22" s="71" t="s">
        <v>454</v>
      </c>
      <c r="F22" s="71" t="s">
        <v>454</v>
      </c>
      <c r="G22" s="71">
        <v>72.72</v>
      </c>
      <c r="H22" s="71" t="s">
        <v>454</v>
      </c>
      <c r="I22" s="71">
        <v>27.3</v>
      </c>
      <c r="J22" s="71" t="s">
        <v>1250</v>
      </c>
      <c r="K22" s="71" t="s">
        <v>454</v>
      </c>
      <c r="L22" s="71" t="s">
        <v>454</v>
      </c>
      <c r="M22" s="71">
        <v>9.1</v>
      </c>
      <c r="N22" s="71" t="s">
        <v>454</v>
      </c>
      <c r="O22" s="71" t="s">
        <v>454</v>
      </c>
      <c r="P22" s="71">
        <v>90.9</v>
      </c>
      <c r="Q22" s="71" t="s">
        <v>454</v>
      </c>
      <c r="R22" s="71" t="s">
        <v>454</v>
      </c>
      <c r="S22" s="71">
        <v>21</v>
      </c>
      <c r="T22" s="71" t="s">
        <v>1250</v>
      </c>
      <c r="U22" s="71" t="s">
        <v>1299</v>
      </c>
      <c r="V22" s="71" t="s">
        <v>1271</v>
      </c>
      <c r="W22" s="71">
        <v>11</v>
      </c>
      <c r="X22" s="71" t="s">
        <v>1250</v>
      </c>
      <c r="Y22" s="71"/>
    </row>
    <row r="23" spans="1:25" x14ac:dyDescent="0.3">
      <c r="A23" s="71" t="s">
        <v>1251</v>
      </c>
      <c r="B23" s="71">
        <v>11</v>
      </c>
      <c r="C23" s="71" t="s">
        <v>1064</v>
      </c>
      <c r="D23" s="71" t="s">
        <v>454</v>
      </c>
      <c r="E23" s="71" t="s">
        <v>454</v>
      </c>
      <c r="F23" s="71" t="s">
        <v>454</v>
      </c>
      <c r="G23" s="71" t="s">
        <v>454</v>
      </c>
      <c r="H23" s="71" t="s">
        <v>454</v>
      </c>
      <c r="I23" s="71" t="s">
        <v>454</v>
      </c>
      <c r="J23" s="71" t="s">
        <v>1251</v>
      </c>
      <c r="K23" s="71" t="s">
        <v>454</v>
      </c>
      <c r="L23" s="71" t="s">
        <v>454</v>
      </c>
      <c r="M23" s="71" t="s">
        <v>454</v>
      </c>
      <c r="N23" s="71" t="s">
        <v>454</v>
      </c>
      <c r="O23" s="71" t="s">
        <v>454</v>
      </c>
      <c r="P23" s="71" t="s">
        <v>454</v>
      </c>
      <c r="Q23" s="71" t="s">
        <v>454</v>
      </c>
      <c r="R23" s="71" t="s">
        <v>1064</v>
      </c>
      <c r="S23" s="71">
        <v>22</v>
      </c>
      <c r="T23" s="71" t="s">
        <v>1300</v>
      </c>
      <c r="U23" s="71" t="s">
        <v>1301</v>
      </c>
      <c r="V23" s="71" t="s">
        <v>1302</v>
      </c>
      <c r="W23" s="71">
        <v>11</v>
      </c>
      <c r="X23" s="71" t="s">
        <v>1251</v>
      </c>
      <c r="Y23" s="71"/>
    </row>
    <row r="24" spans="1:25" x14ac:dyDescent="0.3">
      <c r="A24" s="71" t="s">
        <v>1252</v>
      </c>
      <c r="B24" s="71">
        <v>24</v>
      </c>
      <c r="C24" s="71" t="s">
        <v>454</v>
      </c>
      <c r="D24" s="71" t="s">
        <v>454</v>
      </c>
      <c r="E24" s="71">
        <v>20.8</v>
      </c>
      <c r="F24" s="71">
        <v>79.2</v>
      </c>
      <c r="G24" s="71" t="s">
        <v>454</v>
      </c>
      <c r="H24" s="71" t="s">
        <v>454</v>
      </c>
      <c r="I24" s="71" t="s">
        <v>454</v>
      </c>
      <c r="J24" s="71" t="s">
        <v>1252</v>
      </c>
      <c r="K24" s="71" t="s">
        <v>454</v>
      </c>
      <c r="L24" s="71" t="s">
        <v>454</v>
      </c>
      <c r="M24" s="71" t="s">
        <v>454</v>
      </c>
      <c r="N24" s="71" t="s">
        <v>1064</v>
      </c>
      <c r="O24" s="71" t="s">
        <v>454</v>
      </c>
      <c r="P24" s="71" t="s">
        <v>454</v>
      </c>
      <c r="Q24" s="71" t="s">
        <v>454</v>
      </c>
      <c r="R24" s="71" t="s">
        <v>454</v>
      </c>
      <c r="S24" s="71">
        <v>23</v>
      </c>
      <c r="T24" s="71" t="s">
        <v>1304</v>
      </c>
      <c r="U24" s="71" t="s">
        <v>1305</v>
      </c>
      <c r="V24" s="71" t="s">
        <v>1271</v>
      </c>
      <c r="W24" s="71">
        <v>24</v>
      </c>
      <c r="X24" s="71" t="s">
        <v>1252</v>
      </c>
      <c r="Y24" s="71"/>
    </row>
    <row r="25" spans="1:25" x14ac:dyDescent="0.3">
      <c r="A25" s="71" t="s">
        <v>1253</v>
      </c>
      <c r="B25" s="71">
        <v>17</v>
      </c>
      <c r="C25" s="71" t="s">
        <v>454</v>
      </c>
      <c r="D25" s="71">
        <v>88.2</v>
      </c>
      <c r="E25" s="71">
        <v>11.8</v>
      </c>
      <c r="F25" s="71" t="s">
        <v>454</v>
      </c>
      <c r="G25" s="71" t="s">
        <v>454</v>
      </c>
      <c r="H25" s="71" t="s">
        <v>454</v>
      </c>
      <c r="I25" s="71" t="s">
        <v>454</v>
      </c>
      <c r="J25" s="71" t="s">
        <v>1253</v>
      </c>
      <c r="K25" s="71">
        <v>5.9</v>
      </c>
      <c r="L25" s="71" t="s">
        <v>454</v>
      </c>
      <c r="M25" s="71" t="s">
        <v>454</v>
      </c>
      <c r="N25" s="71">
        <v>94.1</v>
      </c>
      <c r="O25" s="71" t="s">
        <v>454</v>
      </c>
      <c r="P25" s="71" t="s">
        <v>454</v>
      </c>
      <c r="Q25" s="71" t="s">
        <v>454</v>
      </c>
      <c r="R25" s="71" t="s">
        <v>454</v>
      </c>
      <c r="S25" s="71">
        <v>24</v>
      </c>
      <c r="T25" s="71" t="s">
        <v>1253</v>
      </c>
      <c r="U25" s="71" t="s">
        <v>1306</v>
      </c>
      <c r="V25" s="71" t="s">
        <v>1274</v>
      </c>
      <c r="W25" s="71">
        <v>17</v>
      </c>
      <c r="X25" s="71" t="s">
        <v>1253</v>
      </c>
      <c r="Y25" s="71"/>
    </row>
    <row r="26" spans="1:25" x14ac:dyDescent="0.3">
      <c r="A26" s="71" t="s">
        <v>1265</v>
      </c>
      <c r="B26" s="71">
        <v>36</v>
      </c>
      <c r="C26" s="71">
        <v>22.2</v>
      </c>
      <c r="D26" s="71">
        <v>55.5</v>
      </c>
      <c r="E26" s="71">
        <v>22.2</v>
      </c>
      <c r="F26" s="71" t="s">
        <v>454</v>
      </c>
      <c r="G26" s="71" t="s">
        <v>454</v>
      </c>
      <c r="H26" s="71" t="s">
        <v>454</v>
      </c>
      <c r="I26" s="71" t="s">
        <v>454</v>
      </c>
      <c r="J26" s="71" t="s">
        <v>1265</v>
      </c>
      <c r="K26" s="71" t="s">
        <v>454</v>
      </c>
      <c r="L26" s="71" t="s">
        <v>454</v>
      </c>
      <c r="M26" s="71" t="s">
        <v>454</v>
      </c>
      <c r="N26" s="71">
        <v>58.3</v>
      </c>
      <c r="O26" s="71">
        <v>41.6</v>
      </c>
      <c r="P26" s="71" t="s">
        <v>454</v>
      </c>
      <c r="Q26" s="71" t="s">
        <v>454</v>
      </c>
      <c r="R26" s="71" t="s">
        <v>454</v>
      </c>
      <c r="S26" s="71">
        <v>25</v>
      </c>
      <c r="T26" s="71" t="s">
        <v>1254</v>
      </c>
      <c r="U26" s="71" t="s">
        <v>1307</v>
      </c>
      <c r="V26" s="71" t="s">
        <v>1271</v>
      </c>
      <c r="W26" s="71">
        <v>36</v>
      </c>
      <c r="X26" s="71" t="s">
        <v>1265</v>
      </c>
      <c r="Y26" s="71"/>
    </row>
    <row r="27" spans="1:25" x14ac:dyDescent="0.3">
      <c r="A27" s="71" t="s">
        <v>1255</v>
      </c>
      <c r="B27" s="71">
        <v>37</v>
      </c>
      <c r="C27" s="71" t="s">
        <v>454</v>
      </c>
      <c r="D27" s="71">
        <v>32.4</v>
      </c>
      <c r="E27" s="71" t="s">
        <v>454</v>
      </c>
      <c r="F27" s="71" t="s">
        <v>454</v>
      </c>
      <c r="G27" s="71" t="s">
        <v>454</v>
      </c>
      <c r="H27" s="71">
        <v>67.5</v>
      </c>
      <c r="I27" s="71" t="s">
        <v>454</v>
      </c>
      <c r="J27" s="71" t="s">
        <v>1255</v>
      </c>
      <c r="K27" s="71">
        <v>62.1</v>
      </c>
      <c r="L27" s="71">
        <v>5.4</v>
      </c>
      <c r="M27" s="71" t="s">
        <v>454</v>
      </c>
      <c r="N27" s="71">
        <v>32.4</v>
      </c>
      <c r="O27" s="71" t="s">
        <v>454</v>
      </c>
      <c r="P27" s="71" t="s">
        <v>454</v>
      </c>
      <c r="Q27" s="71" t="s">
        <v>454</v>
      </c>
      <c r="R27" s="71" t="s">
        <v>454</v>
      </c>
      <c r="S27" s="71">
        <v>26</v>
      </c>
      <c r="T27" s="71" t="s">
        <v>1255</v>
      </c>
      <c r="U27" s="71" t="s">
        <v>1308</v>
      </c>
      <c r="V27" s="71" t="s">
        <v>1274</v>
      </c>
      <c r="W27" s="71">
        <v>37</v>
      </c>
      <c r="X27" s="71" t="s">
        <v>1255</v>
      </c>
      <c r="Y27" s="71"/>
    </row>
    <row r="28" spans="1:25" x14ac:dyDescent="0.3">
      <c r="A28" s="74" t="s">
        <v>1311</v>
      </c>
      <c r="B28" s="74" t="s">
        <v>1310</v>
      </c>
      <c r="C28" s="74" t="s">
        <v>199</v>
      </c>
      <c r="D28" s="74" t="s">
        <v>531</v>
      </c>
      <c r="E28" s="74" t="s">
        <v>249</v>
      </c>
      <c r="F28" s="74" t="s">
        <v>251</v>
      </c>
      <c r="G28" s="74" t="s">
        <v>1225</v>
      </c>
      <c r="H28" s="74" t="s">
        <v>329</v>
      </c>
      <c r="I28" s="74" t="s">
        <v>96</v>
      </c>
      <c r="J28" s="75" t="s">
        <v>1311</v>
      </c>
      <c r="K28" s="74" t="s">
        <v>1256</v>
      </c>
      <c r="L28" s="74" t="s">
        <v>194</v>
      </c>
      <c r="M28" s="74" t="s">
        <v>1257</v>
      </c>
      <c r="N28" s="74" t="s">
        <v>1258</v>
      </c>
      <c r="O28" s="74" t="s">
        <v>1259</v>
      </c>
      <c r="P28" s="74" t="s">
        <v>1260</v>
      </c>
      <c r="Q28" s="74" t="s">
        <v>1261</v>
      </c>
      <c r="R28" s="74" t="s">
        <v>1262</v>
      </c>
      <c r="S28" s="71"/>
      <c r="T28" s="71"/>
      <c r="U28" s="71"/>
      <c r="V28" s="71"/>
      <c r="W28" s="71"/>
      <c r="X28" s="71"/>
      <c r="Y28" s="71"/>
    </row>
    <row r="29" spans="1:25" x14ac:dyDescent="0.3">
      <c r="A29" s="76" t="s">
        <v>1226</v>
      </c>
      <c r="B29" s="76">
        <v>17</v>
      </c>
      <c r="C29" s="76">
        <v>4.9979999999999993</v>
      </c>
      <c r="D29" s="76">
        <v>0.99959999999999993</v>
      </c>
      <c r="E29" s="76">
        <v>7.0040000000000013</v>
      </c>
      <c r="F29" s="76">
        <v>0</v>
      </c>
      <c r="G29" s="76">
        <v>3.9950000000000001</v>
      </c>
      <c r="H29" s="76">
        <v>0</v>
      </c>
      <c r="I29" s="76">
        <v>0</v>
      </c>
      <c r="J29" s="76" t="s">
        <v>1226</v>
      </c>
      <c r="K29" s="76">
        <v>0</v>
      </c>
      <c r="L29" s="76">
        <v>0</v>
      </c>
      <c r="M29" s="76">
        <v>0</v>
      </c>
      <c r="N29" s="76">
        <v>8.0069999999999997</v>
      </c>
      <c r="O29" s="76">
        <v>4.9979999999999993</v>
      </c>
      <c r="P29" s="76">
        <v>0</v>
      </c>
      <c r="Q29" s="76">
        <v>1.9889999999999999</v>
      </c>
      <c r="R29" s="76">
        <v>1.9889999999999999</v>
      </c>
      <c r="S29" s="71"/>
      <c r="T29" s="71"/>
      <c r="U29" s="71"/>
      <c r="V29" s="71"/>
      <c r="W29" s="71"/>
      <c r="X29" s="71"/>
      <c r="Y29" s="71"/>
    </row>
    <row r="30" spans="1:25" x14ac:dyDescent="0.3">
      <c r="A30" s="76" t="s">
        <v>1227</v>
      </c>
      <c r="B30" s="76">
        <v>12</v>
      </c>
      <c r="C30" s="76">
        <v>0</v>
      </c>
      <c r="D30" s="76">
        <v>3.9959999999999996</v>
      </c>
      <c r="E30" s="76">
        <v>0</v>
      </c>
      <c r="F30" s="76">
        <v>0</v>
      </c>
      <c r="G30" s="76">
        <v>0</v>
      </c>
      <c r="H30" s="76">
        <v>7.9919999999999991</v>
      </c>
      <c r="I30" s="76">
        <v>0</v>
      </c>
      <c r="J30" s="76" t="s">
        <v>1227</v>
      </c>
      <c r="K30" s="76">
        <v>7.9919999999999991</v>
      </c>
      <c r="L30" s="76">
        <v>0</v>
      </c>
      <c r="M30" s="76">
        <v>0</v>
      </c>
      <c r="N30" s="76">
        <v>3.9959999999999996</v>
      </c>
      <c r="O30" s="76">
        <v>0</v>
      </c>
      <c r="P30" s="76">
        <v>0</v>
      </c>
      <c r="Q30" s="76">
        <v>0</v>
      </c>
      <c r="R30" s="76">
        <v>0</v>
      </c>
      <c r="S30" s="71"/>
      <c r="T30" s="71"/>
      <c r="U30" s="71"/>
      <c r="V30" s="71"/>
      <c r="W30" s="71"/>
      <c r="X30" s="71"/>
      <c r="Y30" s="71"/>
    </row>
    <row r="31" spans="1:25" x14ac:dyDescent="0.3">
      <c r="A31" s="76" t="s">
        <v>1228</v>
      </c>
      <c r="B31" s="76">
        <v>10</v>
      </c>
      <c r="C31" s="76">
        <v>0</v>
      </c>
      <c r="D31" s="76">
        <v>0</v>
      </c>
      <c r="E31" s="76">
        <v>0</v>
      </c>
      <c r="F31" s="76">
        <v>10</v>
      </c>
      <c r="G31" s="76">
        <v>0</v>
      </c>
      <c r="H31" s="76">
        <v>0</v>
      </c>
      <c r="I31" s="76">
        <v>0</v>
      </c>
      <c r="J31" s="76" t="s">
        <v>1228</v>
      </c>
      <c r="K31" s="76">
        <v>0</v>
      </c>
      <c r="L31" s="76">
        <v>0</v>
      </c>
      <c r="M31" s="76">
        <v>0</v>
      </c>
      <c r="N31" s="76">
        <v>10</v>
      </c>
      <c r="O31" s="76">
        <v>0</v>
      </c>
      <c r="P31" s="76">
        <v>0</v>
      </c>
      <c r="Q31" s="76">
        <v>0</v>
      </c>
      <c r="R31" s="76">
        <v>0</v>
      </c>
      <c r="S31" s="71"/>
      <c r="T31" s="71"/>
      <c r="U31" s="71"/>
      <c r="V31" s="71"/>
      <c r="W31" s="71"/>
      <c r="X31" s="71"/>
      <c r="Y31" s="71"/>
    </row>
    <row r="32" spans="1:25" x14ac:dyDescent="0.3">
      <c r="A32" s="76" t="s">
        <v>1229</v>
      </c>
      <c r="B32" s="76">
        <v>10</v>
      </c>
      <c r="C32" s="76">
        <v>0</v>
      </c>
      <c r="D32" s="76">
        <v>0</v>
      </c>
      <c r="E32" s="76">
        <v>6</v>
      </c>
      <c r="F32" s="76">
        <v>0</v>
      </c>
      <c r="G32" s="76">
        <v>0</v>
      </c>
      <c r="H32" s="76">
        <v>4</v>
      </c>
      <c r="I32" s="76">
        <v>0</v>
      </c>
      <c r="J32" s="76" t="s">
        <v>1229</v>
      </c>
      <c r="K32" s="76">
        <v>5</v>
      </c>
      <c r="L32" s="76">
        <v>0</v>
      </c>
      <c r="M32" s="76">
        <v>0</v>
      </c>
      <c r="N32" s="76">
        <v>5</v>
      </c>
      <c r="O32" s="76">
        <v>0</v>
      </c>
      <c r="P32" s="76">
        <v>0</v>
      </c>
      <c r="Q32" s="76">
        <v>0</v>
      </c>
      <c r="R32" s="76">
        <v>0</v>
      </c>
      <c r="S32" s="71"/>
      <c r="T32" s="71"/>
      <c r="U32" s="71"/>
      <c r="V32" s="71"/>
      <c r="W32" s="71"/>
      <c r="X32" s="71"/>
      <c r="Y32" s="71"/>
    </row>
    <row r="33" spans="1:25" x14ac:dyDescent="0.3">
      <c r="A33" s="76" t="s">
        <v>1232</v>
      </c>
      <c r="B33" s="76">
        <v>10</v>
      </c>
      <c r="C33" s="76">
        <v>2</v>
      </c>
      <c r="D33" s="76">
        <v>5</v>
      </c>
      <c r="E33" s="76">
        <v>0</v>
      </c>
      <c r="F33" s="76">
        <v>0</v>
      </c>
      <c r="G33" s="76">
        <v>3</v>
      </c>
      <c r="H33" s="76">
        <v>0</v>
      </c>
      <c r="I33" s="76">
        <v>0</v>
      </c>
      <c r="J33" s="76" t="s">
        <v>1232</v>
      </c>
      <c r="K33" s="76">
        <v>2</v>
      </c>
      <c r="L33" s="76">
        <v>0</v>
      </c>
      <c r="M33" s="76">
        <v>0</v>
      </c>
      <c r="N33" s="76">
        <v>5</v>
      </c>
      <c r="O33" s="76">
        <v>2</v>
      </c>
      <c r="P33" s="76">
        <v>1</v>
      </c>
      <c r="Q33" s="76">
        <v>0</v>
      </c>
      <c r="R33" s="76">
        <v>0</v>
      </c>
      <c r="S33" s="71"/>
      <c r="T33" s="71"/>
      <c r="U33" s="71"/>
      <c r="V33" s="71"/>
      <c r="W33" s="71"/>
      <c r="X33" s="71"/>
      <c r="Y33" s="71"/>
    </row>
    <row r="34" spans="1:25" x14ac:dyDescent="0.3">
      <c r="A34" s="76" t="s">
        <v>1233</v>
      </c>
      <c r="B34" s="76">
        <v>18</v>
      </c>
      <c r="C34" s="76">
        <v>0</v>
      </c>
      <c r="D34" s="76">
        <v>0</v>
      </c>
      <c r="E34" s="76">
        <v>0</v>
      </c>
      <c r="F34" s="76">
        <v>0</v>
      </c>
      <c r="G34" s="76">
        <v>18</v>
      </c>
      <c r="H34" s="76">
        <v>0</v>
      </c>
      <c r="I34" s="76">
        <v>0</v>
      </c>
      <c r="J34" s="76" t="s">
        <v>1233</v>
      </c>
      <c r="K34" s="76">
        <v>0</v>
      </c>
      <c r="L34" s="76">
        <v>0.99</v>
      </c>
      <c r="M34" s="76">
        <v>0</v>
      </c>
      <c r="N34" s="76">
        <v>0</v>
      </c>
      <c r="O34" s="76">
        <v>0</v>
      </c>
      <c r="P34" s="76">
        <v>0</v>
      </c>
      <c r="Q34" s="76">
        <v>10.997999999999999</v>
      </c>
      <c r="R34" s="76">
        <v>5.9939999999999998</v>
      </c>
      <c r="S34" s="71"/>
      <c r="T34" s="71"/>
      <c r="U34" s="71"/>
      <c r="V34" s="71"/>
      <c r="W34" s="71"/>
      <c r="X34" s="71"/>
      <c r="Y34" s="71"/>
    </row>
    <row r="35" spans="1:25" x14ac:dyDescent="0.3">
      <c r="A35" s="76" t="s">
        <v>1234</v>
      </c>
      <c r="B35" s="76">
        <v>97</v>
      </c>
      <c r="C35" s="76">
        <v>0</v>
      </c>
      <c r="D35" s="76">
        <v>53.931999999999995</v>
      </c>
      <c r="E35" s="76">
        <v>16.975000000000001</v>
      </c>
      <c r="F35" s="76">
        <v>0</v>
      </c>
      <c r="G35" s="76">
        <v>0</v>
      </c>
      <c r="H35" s="76">
        <v>25.995999999999999</v>
      </c>
      <c r="I35" s="76">
        <v>0</v>
      </c>
      <c r="J35" s="76" t="s">
        <v>1234</v>
      </c>
      <c r="K35" s="76">
        <v>31.912999999999997</v>
      </c>
      <c r="L35" s="76">
        <v>3.0069999999999997</v>
      </c>
      <c r="M35" s="76">
        <v>0</v>
      </c>
      <c r="N35" s="76">
        <v>61.983000000000004</v>
      </c>
      <c r="O35" s="76">
        <v>0</v>
      </c>
      <c r="P35" s="76">
        <v>0</v>
      </c>
      <c r="Q35" s="76">
        <v>0</v>
      </c>
      <c r="R35" s="76">
        <v>0</v>
      </c>
      <c r="S35" s="71"/>
      <c r="T35" s="71"/>
      <c r="U35" s="71"/>
      <c r="V35" s="71"/>
      <c r="W35" s="71"/>
      <c r="X35" s="71"/>
      <c r="Y35" s="71"/>
    </row>
    <row r="36" spans="1:25" x14ac:dyDescent="0.3">
      <c r="A36" s="76" t="s">
        <v>1235</v>
      </c>
      <c r="B36" s="76">
        <v>14</v>
      </c>
      <c r="C36" s="76">
        <v>0</v>
      </c>
      <c r="D36" s="76">
        <v>1.9879999999999998</v>
      </c>
      <c r="E36" s="76">
        <v>0</v>
      </c>
      <c r="F36" s="76">
        <v>0</v>
      </c>
      <c r="G36" s="76">
        <v>2.9959999999999996</v>
      </c>
      <c r="H36" s="76">
        <v>8.9880000000000013</v>
      </c>
      <c r="I36" s="76">
        <v>0</v>
      </c>
      <c r="J36" s="76" t="s">
        <v>1235</v>
      </c>
      <c r="K36" s="76">
        <v>7</v>
      </c>
      <c r="L36" s="76">
        <v>1.9879999999999998</v>
      </c>
      <c r="M36" s="76">
        <v>0</v>
      </c>
      <c r="N36" s="76">
        <v>4.0040000000000004</v>
      </c>
      <c r="O36" s="76">
        <v>0</v>
      </c>
      <c r="P36" s="76">
        <v>0.99399999999999988</v>
      </c>
      <c r="Q36" s="76">
        <v>0</v>
      </c>
      <c r="R36" s="76">
        <v>0</v>
      </c>
      <c r="S36" s="71"/>
      <c r="T36" s="71"/>
      <c r="U36" s="71"/>
      <c r="V36" s="71"/>
      <c r="W36" s="71"/>
      <c r="X36" s="71"/>
      <c r="Y36" s="71"/>
    </row>
    <row r="37" spans="1:25" x14ac:dyDescent="0.3">
      <c r="A37" s="76" t="s">
        <v>1236</v>
      </c>
      <c r="B37" s="76">
        <v>13</v>
      </c>
      <c r="C37" s="76">
        <v>0</v>
      </c>
      <c r="D37" s="76">
        <v>0</v>
      </c>
      <c r="E37" s="76">
        <v>0</v>
      </c>
      <c r="F37" s="76">
        <v>0</v>
      </c>
      <c r="G37" s="76">
        <v>13</v>
      </c>
      <c r="H37" s="76">
        <v>0</v>
      </c>
      <c r="I37" s="76">
        <v>0</v>
      </c>
      <c r="J37" s="76" t="s">
        <v>1236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13</v>
      </c>
      <c r="Q37" s="76">
        <v>0</v>
      </c>
      <c r="R37" s="76">
        <v>0</v>
      </c>
      <c r="S37" s="71"/>
      <c r="T37" s="71"/>
      <c r="U37" s="71"/>
      <c r="V37" s="71"/>
      <c r="W37" s="71"/>
      <c r="X37" s="71"/>
      <c r="Y37" s="71"/>
    </row>
    <row r="38" spans="1:25" x14ac:dyDescent="0.3">
      <c r="A38" s="76" t="s">
        <v>1263</v>
      </c>
      <c r="B38" s="76">
        <v>10</v>
      </c>
      <c r="C38" s="76">
        <v>0</v>
      </c>
      <c r="D38" s="76">
        <v>3</v>
      </c>
      <c r="E38" s="76">
        <v>7</v>
      </c>
      <c r="F38" s="76">
        <v>0</v>
      </c>
      <c r="G38" s="76">
        <v>0</v>
      </c>
      <c r="H38" s="76">
        <v>0</v>
      </c>
      <c r="I38" s="76">
        <v>0</v>
      </c>
      <c r="J38" s="76" t="s">
        <v>1263</v>
      </c>
      <c r="K38" s="76">
        <v>0</v>
      </c>
      <c r="L38" s="76">
        <v>2</v>
      </c>
      <c r="M38" s="76">
        <v>0</v>
      </c>
      <c r="N38" s="76">
        <v>8</v>
      </c>
      <c r="O38" s="76">
        <v>0</v>
      </c>
      <c r="P38" s="76">
        <v>0</v>
      </c>
      <c r="Q38" s="76">
        <v>0</v>
      </c>
      <c r="R38" s="76">
        <v>0</v>
      </c>
      <c r="S38" s="71"/>
      <c r="T38" s="71"/>
      <c r="U38" s="71"/>
      <c r="V38" s="71"/>
      <c r="W38" s="71"/>
      <c r="X38" s="71"/>
      <c r="Y38" s="71"/>
    </row>
    <row r="39" spans="1:25" x14ac:dyDescent="0.3">
      <c r="A39" s="76" t="s">
        <v>1239</v>
      </c>
      <c r="B39" s="76">
        <v>10</v>
      </c>
      <c r="C39" s="76">
        <v>0</v>
      </c>
      <c r="D39" s="76">
        <v>0</v>
      </c>
      <c r="E39" s="76">
        <v>8</v>
      </c>
      <c r="F39" s="76">
        <v>0</v>
      </c>
      <c r="G39" s="76">
        <v>0</v>
      </c>
      <c r="H39" s="76">
        <v>2</v>
      </c>
      <c r="I39" s="76">
        <v>0</v>
      </c>
      <c r="J39" s="76" t="s">
        <v>1239</v>
      </c>
      <c r="K39" s="76">
        <v>2</v>
      </c>
      <c r="L39" s="76">
        <v>1</v>
      </c>
      <c r="M39" s="76">
        <v>0</v>
      </c>
      <c r="N39" s="76">
        <v>7</v>
      </c>
      <c r="O39" s="76">
        <v>0</v>
      </c>
      <c r="P39" s="76">
        <v>0</v>
      </c>
      <c r="Q39" s="76">
        <v>0</v>
      </c>
      <c r="R39" s="76">
        <v>0</v>
      </c>
      <c r="S39" s="71"/>
      <c r="T39" s="71"/>
      <c r="U39" s="71"/>
      <c r="V39" s="71"/>
      <c r="W39" s="71"/>
      <c r="X39" s="71"/>
      <c r="Y39" s="71"/>
    </row>
    <row r="40" spans="1:25" x14ac:dyDescent="0.3">
      <c r="A40" s="76" t="s">
        <v>1240</v>
      </c>
      <c r="B40" s="76">
        <v>21</v>
      </c>
      <c r="C40" s="76">
        <v>1.9991999999999999</v>
      </c>
      <c r="D40" s="76">
        <v>2.9819999999999998</v>
      </c>
      <c r="E40" s="76">
        <v>8.0009999999999994</v>
      </c>
      <c r="F40" s="76">
        <v>0</v>
      </c>
      <c r="G40" s="76">
        <v>6.9929999999999994</v>
      </c>
      <c r="H40" s="76">
        <v>0.99959999999999993</v>
      </c>
      <c r="I40" s="76">
        <v>0</v>
      </c>
      <c r="J40" s="76" t="s">
        <v>1240</v>
      </c>
      <c r="K40" s="76">
        <v>1.0920000000000001</v>
      </c>
      <c r="L40" s="76">
        <v>0</v>
      </c>
      <c r="M40" s="76">
        <v>0</v>
      </c>
      <c r="N40" s="76">
        <v>12.138</v>
      </c>
      <c r="O40" s="76">
        <v>2.226</v>
      </c>
      <c r="P40" s="76">
        <v>0</v>
      </c>
      <c r="Q40" s="76">
        <v>0</v>
      </c>
      <c r="R40" s="76">
        <v>5.5230000000000006</v>
      </c>
      <c r="S40" s="71"/>
      <c r="T40" s="71"/>
      <c r="U40" s="71"/>
      <c r="V40" s="71"/>
      <c r="W40" s="71"/>
      <c r="X40" s="71"/>
      <c r="Y40" s="71"/>
    </row>
    <row r="41" spans="1:25" x14ac:dyDescent="0.3">
      <c r="A41" s="76" t="s">
        <v>1241</v>
      </c>
      <c r="B41" s="76">
        <v>11</v>
      </c>
      <c r="C41" s="76">
        <v>0</v>
      </c>
      <c r="D41" s="76">
        <v>3.9929999999999994</v>
      </c>
      <c r="E41" s="76">
        <v>0</v>
      </c>
      <c r="F41" s="76">
        <v>0</v>
      </c>
      <c r="G41" s="76">
        <v>0</v>
      </c>
      <c r="H41" s="76">
        <v>6.9960000000000004</v>
      </c>
      <c r="I41" s="76">
        <v>0</v>
      </c>
      <c r="J41" s="76" t="s">
        <v>1241</v>
      </c>
      <c r="K41" s="76">
        <v>5.9950000000000001</v>
      </c>
      <c r="L41" s="76">
        <v>1.9910000000000003</v>
      </c>
      <c r="M41" s="76">
        <v>0</v>
      </c>
      <c r="N41" s="76">
        <v>2.992</v>
      </c>
      <c r="O41" s="76">
        <v>0</v>
      </c>
      <c r="P41" s="76">
        <v>0</v>
      </c>
      <c r="Q41" s="76">
        <v>0</v>
      </c>
      <c r="R41" s="76">
        <v>0</v>
      </c>
      <c r="S41" s="71"/>
      <c r="T41" s="71"/>
      <c r="U41" s="71"/>
      <c r="V41" s="71"/>
      <c r="W41" s="71"/>
      <c r="X41" s="71"/>
      <c r="Y41" s="71"/>
    </row>
    <row r="42" spans="1:25" x14ac:dyDescent="0.3">
      <c r="A42" s="76" t="s">
        <v>1242</v>
      </c>
      <c r="B42" s="76">
        <v>11</v>
      </c>
      <c r="C42" s="76">
        <v>0</v>
      </c>
      <c r="D42" s="76">
        <v>0</v>
      </c>
      <c r="E42" s="76">
        <v>0</v>
      </c>
      <c r="F42" s="76">
        <v>11</v>
      </c>
      <c r="G42" s="76">
        <v>0</v>
      </c>
      <c r="H42" s="76">
        <v>0</v>
      </c>
      <c r="I42" s="76">
        <v>0</v>
      </c>
      <c r="J42" s="76" t="s">
        <v>1242</v>
      </c>
      <c r="K42" s="76">
        <v>0</v>
      </c>
      <c r="L42" s="76">
        <v>0</v>
      </c>
      <c r="M42" s="76">
        <v>0</v>
      </c>
      <c r="N42" s="76">
        <v>11</v>
      </c>
      <c r="O42" s="76">
        <v>0</v>
      </c>
      <c r="P42" s="76">
        <v>0</v>
      </c>
      <c r="Q42" s="76">
        <v>0</v>
      </c>
      <c r="R42" s="76">
        <v>0</v>
      </c>
      <c r="S42" s="71"/>
      <c r="T42" s="71"/>
      <c r="U42" s="71"/>
      <c r="V42" s="71"/>
      <c r="W42" s="71"/>
      <c r="X42" s="71"/>
      <c r="Y42" s="71"/>
    </row>
    <row r="43" spans="1:25" x14ac:dyDescent="0.3">
      <c r="A43" s="76" t="s">
        <v>1243</v>
      </c>
      <c r="B43" s="76">
        <v>50</v>
      </c>
      <c r="C43" s="76">
        <v>0</v>
      </c>
      <c r="D43" s="76">
        <v>10</v>
      </c>
      <c r="E43" s="76">
        <v>40</v>
      </c>
      <c r="F43" s="76">
        <v>0</v>
      </c>
      <c r="G43" s="76">
        <v>0</v>
      </c>
      <c r="H43" s="76">
        <v>0</v>
      </c>
      <c r="I43" s="76">
        <v>0</v>
      </c>
      <c r="J43" s="76" t="s">
        <v>1243</v>
      </c>
      <c r="K43" s="76">
        <v>11</v>
      </c>
      <c r="L43" s="76">
        <v>0</v>
      </c>
      <c r="M43" s="76">
        <v>0</v>
      </c>
      <c r="N43" s="76">
        <v>32</v>
      </c>
      <c r="O43" s="76">
        <v>2</v>
      </c>
      <c r="P43" s="76">
        <v>0</v>
      </c>
      <c r="Q43" s="76">
        <v>3</v>
      </c>
      <c r="R43" s="76">
        <v>2</v>
      </c>
      <c r="S43" s="71"/>
      <c r="T43" s="71"/>
      <c r="U43" s="71"/>
      <c r="V43" s="71"/>
      <c r="W43" s="71"/>
      <c r="X43" s="71"/>
      <c r="Y43" s="71"/>
    </row>
    <row r="44" spans="1:25" x14ac:dyDescent="0.3">
      <c r="A44" s="76" t="s">
        <v>1244</v>
      </c>
      <c r="B44" s="76">
        <v>38</v>
      </c>
      <c r="C44" s="76">
        <v>1.52</v>
      </c>
      <c r="D44" s="76">
        <v>15.96</v>
      </c>
      <c r="E44" s="76">
        <v>12.92</v>
      </c>
      <c r="F44" s="76">
        <v>0</v>
      </c>
      <c r="G44" s="76">
        <v>1.52</v>
      </c>
      <c r="H44" s="76">
        <v>6.08</v>
      </c>
      <c r="I44" s="76">
        <v>0</v>
      </c>
      <c r="J44" s="76" t="s">
        <v>1244</v>
      </c>
      <c r="K44" s="76">
        <v>9.9939999999999998</v>
      </c>
      <c r="L44" s="76">
        <v>1.9987999999999999</v>
      </c>
      <c r="M44" s="76">
        <v>0</v>
      </c>
      <c r="N44" s="76">
        <v>25.992000000000004</v>
      </c>
      <c r="O44" s="76">
        <v>0</v>
      </c>
      <c r="P44" s="76">
        <v>0</v>
      </c>
      <c r="Q44" s="76">
        <v>0</v>
      </c>
      <c r="R44" s="76">
        <v>0</v>
      </c>
      <c r="S44" s="71"/>
      <c r="T44" s="71"/>
      <c r="U44" s="71"/>
      <c r="V44" s="71"/>
      <c r="W44" s="71"/>
      <c r="X44" s="71"/>
      <c r="Y44" s="71"/>
    </row>
    <row r="45" spans="1:25" x14ac:dyDescent="0.3">
      <c r="A45" s="76" t="s">
        <v>1246</v>
      </c>
      <c r="B45" s="76">
        <v>15</v>
      </c>
      <c r="C45" s="76">
        <v>0</v>
      </c>
      <c r="D45" s="76">
        <v>4.7249999999999996</v>
      </c>
      <c r="E45" s="76">
        <v>8.6850000000000005</v>
      </c>
      <c r="F45" s="76">
        <v>0</v>
      </c>
      <c r="G45" s="76">
        <v>0</v>
      </c>
      <c r="H45" s="76">
        <v>1.575</v>
      </c>
      <c r="I45" s="76">
        <v>0</v>
      </c>
      <c r="J45" s="76" t="s">
        <v>1246</v>
      </c>
      <c r="K45" s="76">
        <v>12.99</v>
      </c>
      <c r="L45" s="76">
        <v>0</v>
      </c>
      <c r="M45" s="76">
        <v>0</v>
      </c>
      <c r="N45" s="76">
        <v>1.9950000000000001</v>
      </c>
      <c r="O45" s="76">
        <v>0</v>
      </c>
      <c r="P45" s="76">
        <v>0</v>
      </c>
      <c r="Q45" s="76">
        <v>0</v>
      </c>
      <c r="R45" s="76">
        <v>0</v>
      </c>
      <c r="S45" s="71"/>
      <c r="T45" s="71"/>
      <c r="U45" s="71"/>
      <c r="V45" s="71"/>
      <c r="W45" s="71"/>
      <c r="X45" s="71"/>
      <c r="Y45" s="71"/>
    </row>
    <row r="46" spans="1:25" x14ac:dyDescent="0.3">
      <c r="A46" s="76" t="s">
        <v>1247</v>
      </c>
      <c r="B46" s="76">
        <v>29</v>
      </c>
      <c r="C46" s="76">
        <v>25.113999999999997</v>
      </c>
      <c r="D46" s="76">
        <v>3.8570000000000007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 t="s">
        <v>1247</v>
      </c>
      <c r="K46" s="76">
        <v>0</v>
      </c>
      <c r="L46" s="76">
        <v>0</v>
      </c>
      <c r="M46" s="76">
        <v>0</v>
      </c>
      <c r="N46" s="76">
        <v>3.9729999999999994</v>
      </c>
      <c r="O46" s="76">
        <v>0</v>
      </c>
      <c r="P46" s="76">
        <v>24.998000000000001</v>
      </c>
      <c r="Q46" s="76">
        <v>0</v>
      </c>
      <c r="R46" s="76">
        <v>0</v>
      </c>
      <c r="S46" s="71"/>
      <c r="T46" s="71"/>
      <c r="U46" s="71"/>
      <c r="V46" s="71"/>
      <c r="W46" s="71"/>
      <c r="X46" s="71"/>
      <c r="Y46" s="71"/>
    </row>
    <row r="47" spans="1:25" x14ac:dyDescent="0.3">
      <c r="A47" s="76" t="s">
        <v>1248</v>
      </c>
      <c r="B47" s="76">
        <v>22</v>
      </c>
      <c r="C47" s="76">
        <v>0</v>
      </c>
      <c r="D47" s="76">
        <v>0</v>
      </c>
      <c r="E47" s="76">
        <v>3.7839999999999998</v>
      </c>
      <c r="F47" s="76">
        <v>0</v>
      </c>
      <c r="G47" s="76">
        <v>18.194000000000003</v>
      </c>
      <c r="H47" s="76">
        <v>0</v>
      </c>
      <c r="I47" s="76">
        <v>0</v>
      </c>
      <c r="J47" s="76" t="s">
        <v>1248</v>
      </c>
      <c r="K47" s="76">
        <v>0</v>
      </c>
      <c r="L47" s="76">
        <v>2.2000000000000002</v>
      </c>
      <c r="M47" s="76">
        <v>0</v>
      </c>
      <c r="N47" s="76">
        <v>19.8</v>
      </c>
      <c r="O47" s="76">
        <v>0</v>
      </c>
      <c r="P47" s="76">
        <v>0</v>
      </c>
      <c r="Q47" s="76">
        <v>0</v>
      </c>
      <c r="R47" s="76">
        <v>0</v>
      </c>
      <c r="S47" s="71"/>
      <c r="T47" s="71"/>
      <c r="U47" s="71"/>
      <c r="V47" s="71"/>
      <c r="W47" s="71"/>
      <c r="X47" s="71"/>
      <c r="Y47" s="71"/>
    </row>
    <row r="48" spans="1:25" x14ac:dyDescent="0.3">
      <c r="A48" s="76" t="s">
        <v>1249</v>
      </c>
      <c r="B48" s="76">
        <v>11</v>
      </c>
      <c r="C48" s="76">
        <v>8.4920000000000009</v>
      </c>
      <c r="D48" s="76">
        <v>0.9998999999999999</v>
      </c>
      <c r="E48" s="76">
        <v>1.496</v>
      </c>
      <c r="F48" s="76">
        <v>0</v>
      </c>
      <c r="G48" s="76">
        <v>0</v>
      </c>
      <c r="H48" s="76">
        <v>0</v>
      </c>
      <c r="I48" s="76">
        <v>0</v>
      </c>
      <c r="J48" s="76" t="s">
        <v>1249</v>
      </c>
      <c r="K48" s="76">
        <v>0</v>
      </c>
      <c r="L48" s="76">
        <v>0</v>
      </c>
      <c r="M48" s="76">
        <v>0</v>
      </c>
      <c r="N48" s="76">
        <v>3.9929999999999994</v>
      </c>
      <c r="O48" s="76">
        <v>6.9960000000000004</v>
      </c>
      <c r="P48" s="76">
        <v>0</v>
      </c>
      <c r="Q48" s="76">
        <v>0</v>
      </c>
      <c r="R48" s="76">
        <v>0</v>
      </c>
      <c r="S48" s="71"/>
      <c r="T48" s="71"/>
      <c r="U48" s="71"/>
      <c r="V48" s="71"/>
      <c r="W48" s="71"/>
      <c r="X48" s="71"/>
      <c r="Y48" s="71"/>
    </row>
    <row r="49" spans="1:25" x14ac:dyDescent="0.3">
      <c r="A49" s="76" t="s">
        <v>1250</v>
      </c>
      <c r="B49" s="76">
        <v>11</v>
      </c>
      <c r="C49" s="76">
        <v>0</v>
      </c>
      <c r="D49" s="76">
        <v>0</v>
      </c>
      <c r="E49" s="76">
        <v>0</v>
      </c>
      <c r="F49" s="76">
        <v>0</v>
      </c>
      <c r="G49" s="76">
        <v>7.9991999999999992</v>
      </c>
      <c r="H49" s="76">
        <v>0</v>
      </c>
      <c r="I49" s="76">
        <v>3.0030000000000001</v>
      </c>
      <c r="J49" s="76" t="s">
        <v>1250</v>
      </c>
      <c r="K49" s="76">
        <v>0</v>
      </c>
      <c r="L49" s="76">
        <v>0</v>
      </c>
      <c r="M49" s="76">
        <v>1.0009999999999999</v>
      </c>
      <c r="N49" s="76">
        <v>0</v>
      </c>
      <c r="O49" s="76">
        <v>0</v>
      </c>
      <c r="P49" s="76">
        <v>9.9990000000000006</v>
      </c>
      <c r="Q49" s="76">
        <v>0</v>
      </c>
      <c r="R49" s="76">
        <v>0</v>
      </c>
      <c r="S49" s="71"/>
      <c r="T49" s="71"/>
      <c r="U49" s="71"/>
      <c r="V49" s="71"/>
      <c r="W49" s="71"/>
      <c r="X49" s="71"/>
      <c r="Y49" s="71"/>
    </row>
    <row r="50" spans="1:25" x14ac:dyDescent="0.3">
      <c r="A50" s="76" t="s">
        <v>1251</v>
      </c>
      <c r="B50" s="76">
        <v>11</v>
      </c>
      <c r="C50" s="76">
        <v>11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6">
        <v>0</v>
      </c>
      <c r="J50" s="76" t="s">
        <v>1251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  <c r="R50" s="76">
        <v>11</v>
      </c>
      <c r="S50" s="71"/>
      <c r="T50" s="71"/>
      <c r="U50" s="71"/>
      <c r="V50" s="71"/>
      <c r="W50" s="71"/>
      <c r="X50" s="71"/>
      <c r="Y50" s="71"/>
    </row>
    <row r="51" spans="1:25" x14ac:dyDescent="0.3">
      <c r="A51" s="76" t="s">
        <v>1252</v>
      </c>
      <c r="B51" s="76">
        <v>24</v>
      </c>
      <c r="C51" s="76">
        <v>0</v>
      </c>
      <c r="D51" s="76">
        <v>0</v>
      </c>
      <c r="E51" s="76">
        <v>4.9920000000000009</v>
      </c>
      <c r="F51" s="76">
        <v>19.008000000000003</v>
      </c>
      <c r="G51" s="76">
        <v>0</v>
      </c>
      <c r="H51" s="76">
        <v>0</v>
      </c>
      <c r="I51" s="76">
        <v>0</v>
      </c>
      <c r="J51" s="76" t="s">
        <v>1252</v>
      </c>
      <c r="K51" s="76">
        <v>0</v>
      </c>
      <c r="L51" s="76">
        <v>0</v>
      </c>
      <c r="M51" s="76">
        <v>0</v>
      </c>
      <c r="N51" s="76">
        <v>24</v>
      </c>
      <c r="O51" s="76">
        <v>0</v>
      </c>
      <c r="P51" s="76">
        <v>0</v>
      </c>
      <c r="Q51" s="76">
        <v>0</v>
      </c>
      <c r="R51" s="76">
        <v>0</v>
      </c>
      <c r="S51" s="71"/>
      <c r="T51" s="71"/>
      <c r="U51" s="71"/>
      <c r="V51" s="71"/>
      <c r="W51" s="71"/>
      <c r="X51" s="71"/>
      <c r="Y51" s="71"/>
    </row>
    <row r="52" spans="1:25" x14ac:dyDescent="0.3">
      <c r="A52" s="76" t="s">
        <v>1253</v>
      </c>
      <c r="B52" s="76">
        <v>17</v>
      </c>
      <c r="C52" s="76">
        <v>0</v>
      </c>
      <c r="D52" s="76">
        <v>14.994000000000002</v>
      </c>
      <c r="E52" s="76">
        <v>2.0060000000000002</v>
      </c>
      <c r="F52" s="76">
        <v>0</v>
      </c>
      <c r="G52" s="76">
        <v>0</v>
      </c>
      <c r="H52" s="76">
        <v>0</v>
      </c>
      <c r="I52" s="76">
        <v>0</v>
      </c>
      <c r="J52" s="76" t="s">
        <v>1253</v>
      </c>
      <c r="K52" s="76">
        <v>1.0030000000000001</v>
      </c>
      <c r="L52" s="76">
        <v>0</v>
      </c>
      <c r="M52" s="76">
        <v>0</v>
      </c>
      <c r="N52" s="76">
        <v>15.996999999999998</v>
      </c>
      <c r="O52" s="76">
        <v>0</v>
      </c>
      <c r="P52" s="76">
        <v>0</v>
      </c>
      <c r="Q52" s="76">
        <v>0</v>
      </c>
      <c r="R52" s="76">
        <v>0</v>
      </c>
      <c r="S52" s="71"/>
      <c r="T52" s="71"/>
      <c r="U52" s="71"/>
      <c r="V52" s="71"/>
      <c r="W52" s="71"/>
      <c r="X52" s="71"/>
      <c r="Y52" s="71"/>
    </row>
    <row r="53" spans="1:25" x14ac:dyDescent="0.3">
      <c r="A53" s="76" t="s">
        <v>1265</v>
      </c>
      <c r="B53" s="76">
        <v>36</v>
      </c>
      <c r="C53" s="76">
        <v>7.9919999999999991</v>
      </c>
      <c r="D53" s="76">
        <v>19.98</v>
      </c>
      <c r="E53" s="76">
        <v>7.9919999999999991</v>
      </c>
      <c r="F53" s="76">
        <v>0</v>
      </c>
      <c r="G53" s="76">
        <v>0</v>
      </c>
      <c r="H53" s="76">
        <v>0</v>
      </c>
      <c r="I53" s="76">
        <v>0</v>
      </c>
      <c r="J53" s="76" t="s">
        <v>1265</v>
      </c>
      <c r="K53" s="76">
        <v>0</v>
      </c>
      <c r="L53" s="76">
        <v>0</v>
      </c>
      <c r="M53" s="76">
        <v>0</v>
      </c>
      <c r="N53" s="76">
        <v>20.987999999999996</v>
      </c>
      <c r="O53" s="76">
        <v>14.976000000000001</v>
      </c>
      <c r="P53" s="76">
        <v>0</v>
      </c>
      <c r="Q53" s="76">
        <v>0</v>
      </c>
      <c r="R53" s="76">
        <v>0</v>
      </c>
      <c r="S53" s="71"/>
      <c r="T53" s="71"/>
      <c r="U53" s="71"/>
      <c r="V53" s="71"/>
      <c r="W53" s="71"/>
      <c r="X53" s="71"/>
      <c r="Y53" s="71"/>
    </row>
    <row r="54" spans="1:25" x14ac:dyDescent="0.3">
      <c r="A54" s="76" t="s">
        <v>1255</v>
      </c>
      <c r="B54" s="76">
        <v>37</v>
      </c>
      <c r="C54" s="76">
        <v>0</v>
      </c>
      <c r="D54" s="76">
        <v>11.988</v>
      </c>
      <c r="E54" s="76">
        <v>0</v>
      </c>
      <c r="F54" s="76">
        <v>0</v>
      </c>
      <c r="G54" s="76">
        <v>0</v>
      </c>
      <c r="H54" s="76">
        <v>24.975000000000001</v>
      </c>
      <c r="I54" s="76">
        <v>0</v>
      </c>
      <c r="J54" s="76" t="s">
        <v>1255</v>
      </c>
      <c r="K54" s="76">
        <v>22.977000000000004</v>
      </c>
      <c r="L54" s="76">
        <v>1.9980000000000002</v>
      </c>
      <c r="M54" s="76">
        <v>0</v>
      </c>
      <c r="N54" s="76">
        <v>11.988</v>
      </c>
      <c r="O54" s="76">
        <v>0</v>
      </c>
      <c r="P54" s="76">
        <v>0</v>
      </c>
      <c r="Q54" s="76">
        <v>0</v>
      </c>
      <c r="R54" s="76">
        <v>0</v>
      </c>
      <c r="S54" s="71"/>
      <c r="T54" s="71"/>
      <c r="U54" s="71"/>
      <c r="V54" s="71"/>
      <c r="W54" s="71"/>
      <c r="X54" s="71"/>
      <c r="Y54" s="71"/>
    </row>
    <row r="55" spans="1:25" x14ac:dyDescent="0.3">
      <c r="A55" s="77"/>
      <c r="B55" s="77"/>
      <c r="C55" s="77" t="s">
        <v>190</v>
      </c>
      <c r="D55" s="77" t="s">
        <v>187</v>
      </c>
      <c r="E55" s="77" t="s">
        <v>187</v>
      </c>
      <c r="F55" s="77" t="s">
        <v>187</v>
      </c>
      <c r="G55" s="77" t="s">
        <v>189</v>
      </c>
      <c r="H55" s="77" t="s">
        <v>188</v>
      </c>
      <c r="I55" s="77" t="s">
        <v>240</v>
      </c>
      <c r="J55" s="77"/>
      <c r="K55" s="77" t="s">
        <v>279</v>
      </c>
      <c r="L55" s="77" t="s">
        <v>323</v>
      </c>
      <c r="M55" s="77" t="s">
        <v>280</v>
      </c>
      <c r="N55" s="77" t="s">
        <v>279</v>
      </c>
      <c r="O55" s="77" t="s">
        <v>279</v>
      </c>
      <c r="P55" s="77" t="s">
        <v>279</v>
      </c>
      <c r="Q55" s="77" t="s">
        <v>279</v>
      </c>
      <c r="R55" s="77" t="s">
        <v>279</v>
      </c>
    </row>
    <row r="56" spans="1:25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1:25" x14ac:dyDescent="0.3">
      <c r="A57" s="77" t="s">
        <v>243</v>
      </c>
      <c r="B57" s="77" t="s">
        <v>281</v>
      </c>
      <c r="C57" s="77" t="s">
        <v>84</v>
      </c>
      <c r="D57" s="78" t="s">
        <v>96</v>
      </c>
      <c r="E57" s="78" t="s">
        <v>197</v>
      </c>
      <c r="F57" s="78" t="s">
        <v>198</v>
      </c>
      <c r="G57" s="78" t="s">
        <v>199</v>
      </c>
      <c r="H57" s="78" t="s">
        <v>200</v>
      </c>
      <c r="I57" s="78" t="s">
        <v>201</v>
      </c>
      <c r="J57" s="79" t="s">
        <v>202</v>
      </c>
      <c r="K57" s="80" t="s">
        <v>192</v>
      </c>
      <c r="L57" s="80" t="s">
        <v>193</v>
      </c>
      <c r="M57" s="80" t="s">
        <v>87</v>
      </c>
      <c r="N57" s="80" t="s">
        <v>194</v>
      </c>
      <c r="O57" s="80" t="s">
        <v>91</v>
      </c>
      <c r="P57" s="80" t="s">
        <v>195</v>
      </c>
      <c r="Q57" s="79" t="s">
        <v>196</v>
      </c>
      <c r="R57" s="77"/>
    </row>
    <row r="58" spans="1:25" x14ac:dyDescent="0.3">
      <c r="A58" s="76" t="s">
        <v>1226</v>
      </c>
      <c r="B58" s="77" t="s">
        <v>1312</v>
      </c>
      <c r="C58" s="76">
        <v>17</v>
      </c>
      <c r="D58" s="76">
        <v>0</v>
      </c>
      <c r="E58" s="77">
        <f>D29+E29+F29</f>
        <v>8.0036000000000005</v>
      </c>
      <c r="F58" s="77">
        <v>0</v>
      </c>
      <c r="G58" s="76">
        <v>4.9979999999999993</v>
      </c>
      <c r="H58" s="76">
        <v>0</v>
      </c>
      <c r="I58" s="76">
        <v>3.9950000000000001</v>
      </c>
      <c r="J58" s="77">
        <f>SUM(D58:I58)</f>
        <v>16.996600000000001</v>
      </c>
      <c r="K58" s="76">
        <v>0</v>
      </c>
      <c r="L58" s="77">
        <f>K29+N29+O29+P29+Q29+R29</f>
        <v>16.983000000000001</v>
      </c>
      <c r="M58" s="76">
        <v>0</v>
      </c>
      <c r="N58" s="76">
        <v>0</v>
      </c>
      <c r="O58" s="76">
        <v>0</v>
      </c>
      <c r="P58" s="76">
        <v>0</v>
      </c>
      <c r="Q58" s="77"/>
      <c r="R58" s="77"/>
    </row>
    <row r="59" spans="1:25" x14ac:dyDescent="0.3">
      <c r="A59" s="76" t="s">
        <v>1227</v>
      </c>
      <c r="B59" s="77" t="s">
        <v>1313</v>
      </c>
      <c r="C59" s="76">
        <v>12</v>
      </c>
      <c r="D59" s="76">
        <v>0</v>
      </c>
      <c r="E59" s="77">
        <f t="shared" ref="E59:E83" si="0">D30+E30+F30</f>
        <v>3.9959999999999996</v>
      </c>
      <c r="F59" s="77">
        <v>0</v>
      </c>
      <c r="G59" s="76">
        <v>0</v>
      </c>
      <c r="H59" s="76">
        <v>7.9919999999999991</v>
      </c>
      <c r="I59" s="76">
        <v>0</v>
      </c>
      <c r="J59" s="77">
        <f t="shared" ref="J59:J83" si="1">SUM(D59:I59)</f>
        <v>11.988</v>
      </c>
      <c r="K59" s="76">
        <v>0</v>
      </c>
      <c r="L59" s="77">
        <f t="shared" ref="L59:L83" si="2">K30+N30+O30+P30+Q30+R30</f>
        <v>11.988</v>
      </c>
      <c r="M59" s="76">
        <v>0</v>
      </c>
      <c r="N59" s="76">
        <v>0</v>
      </c>
      <c r="O59" s="76">
        <v>0</v>
      </c>
      <c r="P59" s="76">
        <v>0</v>
      </c>
      <c r="Q59" s="77"/>
      <c r="R59" s="77"/>
    </row>
    <row r="60" spans="1:25" x14ac:dyDescent="0.3">
      <c r="A60" s="76" t="s">
        <v>1228</v>
      </c>
      <c r="B60" s="77" t="s">
        <v>1314</v>
      </c>
      <c r="C60" s="76">
        <v>10</v>
      </c>
      <c r="D60" s="76">
        <v>0</v>
      </c>
      <c r="E60" s="77">
        <f t="shared" si="0"/>
        <v>10</v>
      </c>
      <c r="F60" s="77">
        <v>0</v>
      </c>
      <c r="G60" s="76">
        <v>0</v>
      </c>
      <c r="H60" s="76">
        <v>0</v>
      </c>
      <c r="I60" s="76">
        <v>0</v>
      </c>
      <c r="J60" s="77">
        <f t="shared" si="1"/>
        <v>10</v>
      </c>
      <c r="K60" s="76">
        <v>0</v>
      </c>
      <c r="L60" s="77">
        <f t="shared" si="2"/>
        <v>10</v>
      </c>
      <c r="M60" s="76">
        <v>0</v>
      </c>
      <c r="N60" s="76">
        <v>0</v>
      </c>
      <c r="O60" s="76">
        <v>0</v>
      </c>
      <c r="P60" s="76">
        <v>0</v>
      </c>
      <c r="Q60" s="77"/>
      <c r="R60" s="77"/>
    </row>
    <row r="61" spans="1:25" x14ac:dyDescent="0.3">
      <c r="A61" s="76" t="s">
        <v>1229</v>
      </c>
      <c r="B61" s="77" t="s">
        <v>1315</v>
      </c>
      <c r="C61" s="76">
        <v>10</v>
      </c>
      <c r="D61" s="76">
        <v>0</v>
      </c>
      <c r="E61" s="77">
        <f t="shared" si="0"/>
        <v>6</v>
      </c>
      <c r="F61" s="77">
        <v>0</v>
      </c>
      <c r="G61" s="76">
        <v>0</v>
      </c>
      <c r="H61" s="76">
        <v>4</v>
      </c>
      <c r="I61" s="76">
        <v>0</v>
      </c>
      <c r="J61" s="77">
        <f t="shared" si="1"/>
        <v>10</v>
      </c>
      <c r="K61" s="76">
        <v>0</v>
      </c>
      <c r="L61" s="77">
        <f t="shared" si="2"/>
        <v>10</v>
      </c>
      <c r="M61" s="76">
        <v>0</v>
      </c>
      <c r="N61" s="76">
        <v>0</v>
      </c>
      <c r="O61" s="76">
        <v>0</v>
      </c>
      <c r="P61" s="76">
        <v>0</v>
      </c>
      <c r="Q61" s="77"/>
      <c r="R61" s="77"/>
    </row>
    <row r="62" spans="1:25" x14ac:dyDescent="0.3">
      <c r="A62" s="76" t="s">
        <v>1232</v>
      </c>
      <c r="B62" s="77" t="s">
        <v>564</v>
      </c>
      <c r="C62" s="76">
        <v>10</v>
      </c>
      <c r="D62" s="76">
        <v>0</v>
      </c>
      <c r="E62" s="77">
        <f t="shared" si="0"/>
        <v>5</v>
      </c>
      <c r="F62" s="77">
        <v>0</v>
      </c>
      <c r="G62" s="76">
        <v>2</v>
      </c>
      <c r="H62" s="76">
        <v>0</v>
      </c>
      <c r="I62" s="76">
        <v>3</v>
      </c>
      <c r="J62" s="77">
        <f t="shared" si="1"/>
        <v>10</v>
      </c>
      <c r="K62" s="76">
        <v>0</v>
      </c>
      <c r="L62" s="77">
        <f t="shared" si="2"/>
        <v>10</v>
      </c>
      <c r="M62" s="76">
        <v>0</v>
      </c>
      <c r="N62" s="76">
        <v>0</v>
      </c>
      <c r="O62" s="76">
        <v>0</v>
      </c>
      <c r="P62" s="76">
        <v>0</v>
      </c>
      <c r="Q62" s="77"/>
      <c r="R62" s="77"/>
    </row>
    <row r="63" spans="1:25" x14ac:dyDescent="0.3">
      <c r="A63" s="76" t="s">
        <v>1233</v>
      </c>
      <c r="B63" s="77" t="s">
        <v>1316</v>
      </c>
      <c r="C63" s="76">
        <v>18</v>
      </c>
      <c r="D63" s="76">
        <v>0</v>
      </c>
      <c r="E63" s="77">
        <f t="shared" si="0"/>
        <v>0</v>
      </c>
      <c r="F63" s="77">
        <v>0</v>
      </c>
      <c r="G63" s="76">
        <v>0</v>
      </c>
      <c r="H63" s="76">
        <v>0</v>
      </c>
      <c r="I63" s="76">
        <v>18</v>
      </c>
      <c r="J63" s="77">
        <f t="shared" si="1"/>
        <v>18</v>
      </c>
      <c r="K63" s="76">
        <v>0</v>
      </c>
      <c r="L63" s="77">
        <f t="shared" si="2"/>
        <v>16.991999999999997</v>
      </c>
      <c r="M63" s="76">
        <v>0</v>
      </c>
      <c r="N63" s="76">
        <v>0.99</v>
      </c>
      <c r="O63" s="76">
        <v>0</v>
      </c>
      <c r="P63" s="76">
        <v>0</v>
      </c>
      <c r="Q63" s="77"/>
      <c r="R63" s="77"/>
    </row>
    <row r="64" spans="1:25" x14ac:dyDescent="0.3">
      <c r="A64" s="76" t="s">
        <v>1234</v>
      </c>
      <c r="B64" s="77" t="s">
        <v>1199</v>
      </c>
      <c r="C64" s="76">
        <v>97</v>
      </c>
      <c r="D64" s="76">
        <v>0</v>
      </c>
      <c r="E64" s="77">
        <f t="shared" si="0"/>
        <v>70.906999999999996</v>
      </c>
      <c r="F64" s="77">
        <v>0</v>
      </c>
      <c r="G64" s="76">
        <v>0</v>
      </c>
      <c r="H64" s="76">
        <v>25.995999999999999</v>
      </c>
      <c r="I64" s="76">
        <v>0</v>
      </c>
      <c r="J64" s="77">
        <f t="shared" si="1"/>
        <v>96.902999999999992</v>
      </c>
      <c r="K64" s="76">
        <v>0</v>
      </c>
      <c r="L64" s="77">
        <f t="shared" si="2"/>
        <v>93.896000000000001</v>
      </c>
      <c r="M64" s="76">
        <v>0</v>
      </c>
      <c r="N64" s="76">
        <v>3.0069999999999997</v>
      </c>
      <c r="O64" s="76">
        <v>0</v>
      </c>
      <c r="P64" s="76">
        <v>0</v>
      </c>
      <c r="Q64" s="77"/>
      <c r="R64" s="77"/>
    </row>
    <row r="65" spans="1:18" x14ac:dyDescent="0.3">
      <c r="A65" s="76" t="s">
        <v>1235</v>
      </c>
      <c r="B65" s="77" t="s">
        <v>1317</v>
      </c>
      <c r="C65" s="76">
        <v>14</v>
      </c>
      <c r="D65" s="76">
        <v>0</v>
      </c>
      <c r="E65" s="77">
        <f t="shared" si="0"/>
        <v>1.9879999999999998</v>
      </c>
      <c r="F65" s="77">
        <v>0</v>
      </c>
      <c r="G65" s="76">
        <v>0</v>
      </c>
      <c r="H65" s="76">
        <v>8.9880000000000013</v>
      </c>
      <c r="I65" s="76">
        <v>2.9959999999999996</v>
      </c>
      <c r="J65" s="77">
        <f t="shared" si="1"/>
        <v>13.972000000000001</v>
      </c>
      <c r="K65" s="76">
        <v>0</v>
      </c>
      <c r="L65" s="77">
        <f t="shared" si="2"/>
        <v>11.998000000000001</v>
      </c>
      <c r="M65" s="76">
        <v>0</v>
      </c>
      <c r="N65" s="76">
        <v>1.9879999999999998</v>
      </c>
      <c r="O65" s="76">
        <v>0</v>
      </c>
      <c r="P65" s="76">
        <v>0</v>
      </c>
      <c r="Q65" s="77"/>
      <c r="R65" s="77"/>
    </row>
    <row r="66" spans="1:18" x14ac:dyDescent="0.3">
      <c r="A66" s="76" t="s">
        <v>1236</v>
      </c>
      <c r="B66" s="77" t="s">
        <v>1318</v>
      </c>
      <c r="C66" s="76">
        <v>13</v>
      </c>
      <c r="D66" s="76">
        <v>0</v>
      </c>
      <c r="E66" s="77">
        <f t="shared" si="0"/>
        <v>0</v>
      </c>
      <c r="F66" s="77">
        <v>0</v>
      </c>
      <c r="G66" s="76">
        <v>0</v>
      </c>
      <c r="H66" s="76">
        <v>0</v>
      </c>
      <c r="I66" s="76">
        <v>13</v>
      </c>
      <c r="J66" s="77">
        <f t="shared" si="1"/>
        <v>13</v>
      </c>
      <c r="K66" s="76">
        <v>0</v>
      </c>
      <c r="L66" s="77">
        <f t="shared" si="2"/>
        <v>13</v>
      </c>
      <c r="M66" s="76">
        <v>0</v>
      </c>
      <c r="N66" s="76">
        <v>0</v>
      </c>
      <c r="O66" s="76">
        <v>0</v>
      </c>
      <c r="P66" s="76">
        <v>0</v>
      </c>
      <c r="Q66" s="77"/>
      <c r="R66" s="77"/>
    </row>
    <row r="67" spans="1:18" x14ac:dyDescent="0.3">
      <c r="A67" s="76" t="s">
        <v>1263</v>
      </c>
      <c r="B67" s="77" t="s">
        <v>1319</v>
      </c>
      <c r="C67" s="76">
        <v>10</v>
      </c>
      <c r="D67" s="76">
        <v>0</v>
      </c>
      <c r="E67" s="77">
        <f t="shared" si="0"/>
        <v>10</v>
      </c>
      <c r="F67" s="77">
        <v>0</v>
      </c>
      <c r="G67" s="76">
        <v>0</v>
      </c>
      <c r="H67" s="76">
        <v>0</v>
      </c>
      <c r="I67" s="76">
        <v>0</v>
      </c>
      <c r="J67" s="77">
        <f t="shared" si="1"/>
        <v>10</v>
      </c>
      <c r="K67" s="76">
        <v>0</v>
      </c>
      <c r="L67" s="77">
        <f t="shared" si="2"/>
        <v>8</v>
      </c>
      <c r="M67" s="76">
        <v>0</v>
      </c>
      <c r="N67" s="76">
        <v>2</v>
      </c>
      <c r="O67" s="76">
        <v>0</v>
      </c>
      <c r="P67" s="76">
        <v>0</v>
      </c>
      <c r="Q67" s="77"/>
      <c r="R67" s="77"/>
    </row>
    <row r="68" spans="1:18" x14ac:dyDescent="0.3">
      <c r="A68" s="76" t="s">
        <v>1239</v>
      </c>
      <c r="B68" s="77" t="s">
        <v>1320</v>
      </c>
      <c r="C68" s="76">
        <v>10</v>
      </c>
      <c r="D68" s="76">
        <v>0</v>
      </c>
      <c r="E68" s="77">
        <f t="shared" si="0"/>
        <v>8</v>
      </c>
      <c r="F68" s="77">
        <v>0</v>
      </c>
      <c r="G68" s="76">
        <v>0</v>
      </c>
      <c r="H68" s="76">
        <v>2</v>
      </c>
      <c r="I68" s="76">
        <v>0</v>
      </c>
      <c r="J68" s="77">
        <f t="shared" si="1"/>
        <v>10</v>
      </c>
      <c r="K68" s="76">
        <v>0</v>
      </c>
      <c r="L68" s="77">
        <f t="shared" si="2"/>
        <v>9</v>
      </c>
      <c r="M68" s="76">
        <v>0</v>
      </c>
      <c r="N68" s="76">
        <v>1</v>
      </c>
      <c r="O68" s="76">
        <v>0</v>
      </c>
      <c r="P68" s="76">
        <v>0</v>
      </c>
      <c r="Q68" s="77"/>
      <c r="R68" s="77"/>
    </row>
    <row r="69" spans="1:18" x14ac:dyDescent="0.3">
      <c r="A69" s="76" t="s">
        <v>1240</v>
      </c>
      <c r="B69" s="77" t="s">
        <v>1321</v>
      </c>
      <c r="C69" s="76">
        <v>21</v>
      </c>
      <c r="D69" s="76">
        <v>0</v>
      </c>
      <c r="E69" s="77">
        <f t="shared" si="0"/>
        <v>10.982999999999999</v>
      </c>
      <c r="F69" s="77">
        <v>0</v>
      </c>
      <c r="G69" s="76">
        <v>1.9991999999999999</v>
      </c>
      <c r="H69" s="76">
        <v>0.99959999999999993</v>
      </c>
      <c r="I69" s="76">
        <v>6.9929999999999994</v>
      </c>
      <c r="J69" s="77">
        <f t="shared" si="1"/>
        <v>20.974799999999998</v>
      </c>
      <c r="K69" s="76">
        <v>0</v>
      </c>
      <c r="L69" s="77">
        <f t="shared" si="2"/>
        <v>20.978999999999999</v>
      </c>
      <c r="M69" s="76">
        <v>0</v>
      </c>
      <c r="N69" s="76">
        <v>0</v>
      </c>
      <c r="O69" s="76">
        <v>0</v>
      </c>
      <c r="P69" s="76">
        <v>0</v>
      </c>
      <c r="Q69" s="77"/>
      <c r="R69" s="77"/>
    </row>
    <row r="70" spans="1:18" x14ac:dyDescent="0.3">
      <c r="A70" s="76" t="s">
        <v>1241</v>
      </c>
      <c r="B70" s="77" t="s">
        <v>1322</v>
      </c>
      <c r="C70" s="76">
        <v>11</v>
      </c>
      <c r="D70" s="76">
        <v>0</v>
      </c>
      <c r="E70" s="77">
        <f t="shared" si="0"/>
        <v>3.9929999999999994</v>
      </c>
      <c r="F70" s="77">
        <v>0</v>
      </c>
      <c r="G70" s="76">
        <v>0</v>
      </c>
      <c r="H70" s="76">
        <v>6.9960000000000004</v>
      </c>
      <c r="I70" s="76">
        <v>0</v>
      </c>
      <c r="J70" s="77">
        <f t="shared" si="1"/>
        <v>10.989000000000001</v>
      </c>
      <c r="K70" s="76">
        <v>0</v>
      </c>
      <c r="L70" s="77">
        <f t="shared" si="2"/>
        <v>8.9870000000000001</v>
      </c>
      <c r="M70" s="76">
        <v>0</v>
      </c>
      <c r="N70" s="76">
        <v>1.9910000000000003</v>
      </c>
      <c r="O70" s="76">
        <v>0</v>
      </c>
      <c r="P70" s="76">
        <v>0</v>
      </c>
      <c r="Q70" s="77"/>
      <c r="R70" s="77"/>
    </row>
    <row r="71" spans="1:18" x14ac:dyDescent="0.3">
      <c r="A71" s="76" t="s">
        <v>1242</v>
      </c>
      <c r="B71" s="77" t="s">
        <v>1323</v>
      </c>
      <c r="C71" s="76">
        <v>11</v>
      </c>
      <c r="D71" s="76">
        <v>0</v>
      </c>
      <c r="E71" s="77">
        <f t="shared" si="0"/>
        <v>11</v>
      </c>
      <c r="F71" s="77">
        <v>0</v>
      </c>
      <c r="G71" s="76">
        <v>0</v>
      </c>
      <c r="H71" s="76">
        <v>0</v>
      </c>
      <c r="I71" s="76">
        <v>0</v>
      </c>
      <c r="J71" s="77">
        <f t="shared" si="1"/>
        <v>11</v>
      </c>
      <c r="K71" s="76">
        <v>0</v>
      </c>
      <c r="L71" s="77">
        <f t="shared" si="2"/>
        <v>11</v>
      </c>
      <c r="M71" s="76">
        <v>0</v>
      </c>
      <c r="N71" s="76">
        <v>0</v>
      </c>
      <c r="O71" s="76">
        <v>0</v>
      </c>
      <c r="P71" s="76">
        <v>0</v>
      </c>
      <c r="Q71" s="77"/>
      <c r="R71" s="77"/>
    </row>
    <row r="72" spans="1:18" x14ac:dyDescent="0.3">
      <c r="A72" s="76" t="s">
        <v>1243</v>
      </c>
      <c r="B72" s="77" t="s">
        <v>596</v>
      </c>
      <c r="C72" s="76">
        <v>50</v>
      </c>
      <c r="D72" s="76">
        <v>0</v>
      </c>
      <c r="E72" s="77">
        <f t="shared" si="0"/>
        <v>50</v>
      </c>
      <c r="F72" s="77">
        <v>0</v>
      </c>
      <c r="G72" s="76">
        <v>0</v>
      </c>
      <c r="H72" s="76">
        <v>0</v>
      </c>
      <c r="I72" s="76">
        <v>0</v>
      </c>
      <c r="J72" s="77">
        <f t="shared" si="1"/>
        <v>50</v>
      </c>
      <c r="K72" s="76">
        <v>0</v>
      </c>
      <c r="L72" s="77">
        <f t="shared" si="2"/>
        <v>50</v>
      </c>
      <c r="M72" s="76">
        <v>0</v>
      </c>
      <c r="N72" s="76">
        <v>0</v>
      </c>
      <c r="O72" s="76">
        <v>0</v>
      </c>
      <c r="P72" s="76">
        <v>0</v>
      </c>
      <c r="Q72" s="77"/>
      <c r="R72" s="77"/>
    </row>
    <row r="73" spans="1:18" x14ac:dyDescent="0.3">
      <c r="A73" s="76" t="s">
        <v>1244</v>
      </c>
      <c r="B73" s="77" t="s">
        <v>1324</v>
      </c>
      <c r="C73" s="76">
        <v>38</v>
      </c>
      <c r="D73" s="76">
        <v>0</v>
      </c>
      <c r="E73" s="77">
        <f t="shared" si="0"/>
        <v>28.880000000000003</v>
      </c>
      <c r="F73" s="77">
        <v>0</v>
      </c>
      <c r="G73" s="76">
        <v>1.52</v>
      </c>
      <c r="H73" s="76">
        <v>6.08</v>
      </c>
      <c r="I73" s="76">
        <v>1.52</v>
      </c>
      <c r="J73" s="77">
        <f t="shared" si="1"/>
        <v>38.000000000000007</v>
      </c>
      <c r="K73" s="76">
        <v>0</v>
      </c>
      <c r="L73" s="77">
        <f t="shared" si="2"/>
        <v>35.986000000000004</v>
      </c>
      <c r="M73" s="76">
        <v>0</v>
      </c>
      <c r="N73" s="76">
        <v>1.9987999999999999</v>
      </c>
      <c r="O73" s="76">
        <v>0</v>
      </c>
      <c r="P73" s="76">
        <v>0</v>
      </c>
      <c r="Q73" s="77"/>
      <c r="R73" s="77"/>
    </row>
    <row r="74" spans="1:18" x14ac:dyDescent="0.3">
      <c r="A74" s="76" t="s">
        <v>1246</v>
      </c>
      <c r="B74" s="77" t="s">
        <v>1325</v>
      </c>
      <c r="C74" s="76">
        <v>15</v>
      </c>
      <c r="D74" s="76">
        <v>0</v>
      </c>
      <c r="E74" s="77">
        <f t="shared" si="0"/>
        <v>13.41</v>
      </c>
      <c r="F74" s="77">
        <v>0</v>
      </c>
      <c r="G74" s="76">
        <v>0</v>
      </c>
      <c r="H74" s="76">
        <v>1.575</v>
      </c>
      <c r="I74" s="76">
        <v>0</v>
      </c>
      <c r="J74" s="77">
        <f t="shared" si="1"/>
        <v>14.984999999999999</v>
      </c>
      <c r="K74" s="76">
        <v>0</v>
      </c>
      <c r="L74" s="77">
        <f t="shared" si="2"/>
        <v>14.984999999999999</v>
      </c>
      <c r="M74" s="76">
        <v>0</v>
      </c>
      <c r="N74" s="76">
        <v>0</v>
      </c>
      <c r="O74" s="76">
        <v>0</v>
      </c>
      <c r="P74" s="76">
        <v>0</v>
      </c>
      <c r="Q74" s="77"/>
      <c r="R74" s="77"/>
    </row>
    <row r="75" spans="1:18" x14ac:dyDescent="0.3">
      <c r="A75" s="76" t="s">
        <v>1247</v>
      </c>
      <c r="B75" s="77" t="s">
        <v>1326</v>
      </c>
      <c r="C75" s="76">
        <v>29</v>
      </c>
      <c r="D75" s="76">
        <v>0</v>
      </c>
      <c r="E75" s="77">
        <f t="shared" si="0"/>
        <v>3.8570000000000007</v>
      </c>
      <c r="F75" s="77">
        <v>0</v>
      </c>
      <c r="G75" s="76">
        <v>25.113999999999997</v>
      </c>
      <c r="H75" s="76">
        <v>0</v>
      </c>
      <c r="I75" s="76">
        <v>0</v>
      </c>
      <c r="J75" s="77">
        <f t="shared" si="1"/>
        <v>28.970999999999997</v>
      </c>
      <c r="K75" s="76">
        <v>0</v>
      </c>
      <c r="L75" s="77">
        <f t="shared" si="2"/>
        <v>28.971</v>
      </c>
      <c r="M75" s="76">
        <v>0</v>
      </c>
      <c r="N75" s="76">
        <v>0</v>
      </c>
      <c r="O75" s="76">
        <v>0</v>
      </c>
      <c r="P75" s="76">
        <v>0</v>
      </c>
      <c r="Q75" s="77"/>
      <c r="R75" s="77"/>
    </row>
    <row r="76" spans="1:18" x14ac:dyDescent="0.3">
      <c r="A76" s="76" t="s">
        <v>1248</v>
      </c>
      <c r="B76" s="77" t="s">
        <v>1327</v>
      </c>
      <c r="C76" s="76">
        <v>22</v>
      </c>
      <c r="D76" s="76">
        <v>0</v>
      </c>
      <c r="E76" s="77">
        <f t="shared" si="0"/>
        <v>3.7839999999999998</v>
      </c>
      <c r="F76" s="77">
        <v>0</v>
      </c>
      <c r="G76" s="76">
        <v>0</v>
      </c>
      <c r="H76" s="76">
        <v>0</v>
      </c>
      <c r="I76" s="76">
        <v>18.194000000000003</v>
      </c>
      <c r="J76" s="77">
        <f t="shared" si="1"/>
        <v>21.978000000000002</v>
      </c>
      <c r="K76" s="76">
        <v>0</v>
      </c>
      <c r="L76" s="77">
        <f t="shared" si="2"/>
        <v>19.8</v>
      </c>
      <c r="M76" s="76">
        <v>0</v>
      </c>
      <c r="N76" s="76">
        <v>2.2000000000000002</v>
      </c>
      <c r="O76" s="76">
        <v>0</v>
      </c>
      <c r="P76" s="76">
        <v>0</v>
      </c>
      <c r="Q76" s="77"/>
      <c r="R76" s="77"/>
    </row>
    <row r="77" spans="1:18" x14ac:dyDescent="0.3">
      <c r="A77" s="76" t="s">
        <v>1249</v>
      </c>
      <c r="B77" s="77" t="s">
        <v>1328</v>
      </c>
      <c r="C77" s="76">
        <v>11</v>
      </c>
      <c r="D77" s="76">
        <v>0</v>
      </c>
      <c r="E77" s="77">
        <f t="shared" si="0"/>
        <v>2.4958999999999998</v>
      </c>
      <c r="F77" s="77">
        <v>0</v>
      </c>
      <c r="G77" s="76">
        <v>8.4920000000000009</v>
      </c>
      <c r="H77" s="76">
        <v>0</v>
      </c>
      <c r="I77" s="76">
        <v>0</v>
      </c>
      <c r="J77" s="77">
        <f t="shared" si="1"/>
        <v>10.9879</v>
      </c>
      <c r="K77" s="76">
        <v>0</v>
      </c>
      <c r="L77" s="77">
        <f t="shared" si="2"/>
        <v>10.989000000000001</v>
      </c>
      <c r="M77" s="76">
        <v>0</v>
      </c>
      <c r="N77" s="76">
        <v>0</v>
      </c>
      <c r="O77" s="76">
        <v>0</v>
      </c>
      <c r="P77" s="76">
        <v>0</v>
      </c>
      <c r="Q77" s="77"/>
      <c r="R77" s="77"/>
    </row>
    <row r="78" spans="1:18" x14ac:dyDescent="0.3">
      <c r="A78" s="76" t="s">
        <v>1250</v>
      </c>
      <c r="B78" s="77" t="s">
        <v>1329</v>
      </c>
      <c r="C78" s="76">
        <v>11</v>
      </c>
      <c r="D78" s="76">
        <v>3.0030000000000001</v>
      </c>
      <c r="E78" s="77">
        <f t="shared" si="0"/>
        <v>0</v>
      </c>
      <c r="F78" s="77">
        <v>0</v>
      </c>
      <c r="G78" s="76">
        <v>0</v>
      </c>
      <c r="H78" s="76">
        <v>0</v>
      </c>
      <c r="I78" s="76">
        <v>7.9991999999999992</v>
      </c>
      <c r="J78" s="77">
        <f t="shared" si="1"/>
        <v>11.002199999999998</v>
      </c>
      <c r="K78" s="76">
        <v>1.0009999999999999</v>
      </c>
      <c r="L78" s="77">
        <f t="shared" si="2"/>
        <v>9.9990000000000006</v>
      </c>
      <c r="M78" s="76">
        <v>0</v>
      </c>
      <c r="N78" s="76">
        <v>0</v>
      </c>
      <c r="O78" s="76">
        <v>0</v>
      </c>
      <c r="P78" s="76">
        <v>0</v>
      </c>
      <c r="Q78" s="77"/>
      <c r="R78" s="77"/>
    </row>
    <row r="79" spans="1:18" x14ac:dyDescent="0.3">
      <c r="A79" s="76" t="s">
        <v>1251</v>
      </c>
      <c r="B79" s="77" t="s">
        <v>1330</v>
      </c>
      <c r="C79" s="76">
        <v>11</v>
      </c>
      <c r="D79" s="76">
        <v>0</v>
      </c>
      <c r="E79" s="77">
        <f t="shared" si="0"/>
        <v>0</v>
      </c>
      <c r="F79" s="77">
        <v>0</v>
      </c>
      <c r="G79" s="76">
        <v>11</v>
      </c>
      <c r="H79" s="76">
        <v>0</v>
      </c>
      <c r="I79" s="76">
        <v>0</v>
      </c>
      <c r="J79" s="77">
        <f t="shared" si="1"/>
        <v>11</v>
      </c>
      <c r="K79" s="76">
        <v>0</v>
      </c>
      <c r="L79" s="77">
        <f t="shared" si="2"/>
        <v>11</v>
      </c>
      <c r="M79" s="76">
        <v>0</v>
      </c>
      <c r="N79" s="76">
        <v>0</v>
      </c>
      <c r="O79" s="76">
        <v>0</v>
      </c>
      <c r="P79" s="76">
        <v>0</v>
      </c>
      <c r="Q79" s="77"/>
      <c r="R79" s="77"/>
    </row>
    <row r="80" spans="1:18" x14ac:dyDescent="0.3">
      <c r="A80" s="76" t="s">
        <v>1252</v>
      </c>
      <c r="B80" s="77" t="s">
        <v>1331</v>
      </c>
      <c r="C80" s="76">
        <v>24</v>
      </c>
      <c r="D80" s="76">
        <v>0</v>
      </c>
      <c r="E80" s="77">
        <f t="shared" si="0"/>
        <v>24.000000000000004</v>
      </c>
      <c r="F80" s="77">
        <v>0</v>
      </c>
      <c r="G80" s="76">
        <v>0</v>
      </c>
      <c r="H80" s="76">
        <v>0</v>
      </c>
      <c r="I80" s="76">
        <v>0</v>
      </c>
      <c r="J80" s="77">
        <f t="shared" si="1"/>
        <v>24.000000000000004</v>
      </c>
      <c r="K80" s="76">
        <v>0</v>
      </c>
      <c r="L80" s="77">
        <f t="shared" si="2"/>
        <v>24</v>
      </c>
      <c r="M80" s="76">
        <v>0</v>
      </c>
      <c r="N80" s="76">
        <v>0</v>
      </c>
      <c r="O80" s="76">
        <v>0</v>
      </c>
      <c r="P80" s="76">
        <v>0</v>
      </c>
      <c r="Q80" s="77"/>
      <c r="R80" s="77"/>
    </row>
    <row r="81" spans="1:18" x14ac:dyDescent="0.3">
      <c r="A81" s="76" t="s">
        <v>1253</v>
      </c>
      <c r="B81" s="77" t="s">
        <v>1332</v>
      </c>
      <c r="C81" s="76">
        <v>17</v>
      </c>
      <c r="D81" s="76">
        <v>0</v>
      </c>
      <c r="E81" s="77">
        <f t="shared" si="0"/>
        <v>17</v>
      </c>
      <c r="F81" s="77">
        <v>0</v>
      </c>
      <c r="G81" s="76">
        <v>0</v>
      </c>
      <c r="H81" s="76">
        <v>0</v>
      </c>
      <c r="I81" s="76">
        <v>0</v>
      </c>
      <c r="J81" s="77">
        <f t="shared" si="1"/>
        <v>17</v>
      </c>
      <c r="K81" s="76">
        <v>0</v>
      </c>
      <c r="L81" s="77">
        <f t="shared" si="2"/>
        <v>17</v>
      </c>
      <c r="M81" s="76">
        <v>0</v>
      </c>
      <c r="N81" s="76">
        <v>0</v>
      </c>
      <c r="O81" s="76">
        <v>0</v>
      </c>
      <c r="P81" s="76">
        <v>0</v>
      </c>
      <c r="Q81" s="77"/>
      <c r="R81" s="77"/>
    </row>
    <row r="82" spans="1:18" x14ac:dyDescent="0.3">
      <c r="A82" s="76" t="s">
        <v>1265</v>
      </c>
      <c r="B82" s="77" t="s">
        <v>1333</v>
      </c>
      <c r="C82" s="76">
        <v>36</v>
      </c>
      <c r="D82" s="76">
        <v>0</v>
      </c>
      <c r="E82" s="77">
        <f t="shared" si="0"/>
        <v>27.972000000000001</v>
      </c>
      <c r="F82" s="77">
        <v>0</v>
      </c>
      <c r="G82" s="76">
        <v>7.9919999999999991</v>
      </c>
      <c r="H82" s="76">
        <v>0</v>
      </c>
      <c r="I82" s="76">
        <v>0</v>
      </c>
      <c r="J82" s="77">
        <f t="shared" si="1"/>
        <v>35.963999999999999</v>
      </c>
      <c r="K82" s="76">
        <v>0</v>
      </c>
      <c r="L82" s="77">
        <f t="shared" si="2"/>
        <v>35.963999999999999</v>
      </c>
      <c r="M82" s="76">
        <v>0</v>
      </c>
      <c r="N82" s="76">
        <v>0</v>
      </c>
      <c r="O82" s="76">
        <v>0</v>
      </c>
      <c r="P82" s="76">
        <v>0</v>
      </c>
      <c r="Q82" s="77"/>
      <c r="R82" s="77"/>
    </row>
    <row r="83" spans="1:18" x14ac:dyDescent="0.3">
      <c r="A83" s="76" t="s">
        <v>1255</v>
      </c>
      <c r="B83" s="77" t="s">
        <v>1334</v>
      </c>
      <c r="C83" s="76">
        <v>37</v>
      </c>
      <c r="D83" s="76">
        <v>0</v>
      </c>
      <c r="E83" s="77">
        <f t="shared" si="0"/>
        <v>11.988</v>
      </c>
      <c r="F83" s="77">
        <v>0</v>
      </c>
      <c r="G83" s="76">
        <v>0</v>
      </c>
      <c r="H83" s="76">
        <v>24.975000000000001</v>
      </c>
      <c r="I83" s="76">
        <v>0</v>
      </c>
      <c r="J83" s="77">
        <f t="shared" si="1"/>
        <v>36.963000000000001</v>
      </c>
      <c r="K83" s="76">
        <v>0</v>
      </c>
      <c r="L83" s="77">
        <f t="shared" si="2"/>
        <v>34.965000000000003</v>
      </c>
      <c r="M83" s="76">
        <v>0</v>
      </c>
      <c r="N83" s="76">
        <v>1.9980000000000002</v>
      </c>
      <c r="O83" s="76">
        <v>0</v>
      </c>
      <c r="P83" s="76">
        <v>0</v>
      </c>
      <c r="Q83" s="77"/>
      <c r="R83" s="77"/>
    </row>
    <row r="84" spans="1:18" x14ac:dyDescent="0.3">
      <c r="O84" s="71"/>
      <c r="P84" s="71"/>
    </row>
  </sheetData>
  <phoneticPr fontId="11" type="noConversion"/>
  <conditionalFormatting sqref="A1:B1 T31 T40:T42 T44:T1048576 T37 T35 T1:T27 A28:B28 A55:B57 A84:B1048576">
    <cfRule type="duplicateValues" dxfId="0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512</v>
      </c>
      <c r="B1" t="s">
        <v>84</v>
      </c>
      <c r="C1" t="s">
        <v>245</v>
      </c>
      <c r="D1" t="s">
        <v>285</v>
      </c>
      <c r="E1" t="s">
        <v>246</v>
      </c>
      <c r="F1" t="s">
        <v>757</v>
      </c>
      <c r="G1" t="s">
        <v>244</v>
      </c>
      <c r="H1" t="s">
        <v>284</v>
      </c>
      <c r="I1" t="s">
        <v>247</v>
      </c>
      <c r="J1" t="s">
        <v>94</v>
      </c>
      <c r="K1" t="s">
        <v>95</v>
      </c>
      <c r="L1" t="s">
        <v>758</v>
      </c>
      <c r="M1" t="s">
        <v>759</v>
      </c>
      <c r="N1" t="s">
        <v>760</v>
      </c>
      <c r="O1" t="s">
        <v>97</v>
      </c>
      <c r="P1" t="s">
        <v>531</v>
      </c>
      <c r="Q1" t="s">
        <v>249</v>
      </c>
      <c r="R1" t="s">
        <v>251</v>
      </c>
      <c r="S1" s="33" t="s">
        <v>110</v>
      </c>
      <c r="T1" s="33" t="s">
        <v>96</v>
      </c>
      <c r="U1" s="33" t="s">
        <v>532</v>
      </c>
      <c r="V1" s="33" t="s">
        <v>199</v>
      </c>
      <c r="W1" s="33" t="s">
        <v>197</v>
      </c>
      <c r="X1" s="33" t="s">
        <v>97</v>
      </c>
      <c r="Y1" t="s">
        <v>94</v>
      </c>
      <c r="Z1" t="s">
        <v>112</v>
      </c>
    </row>
    <row r="2" spans="1:26" x14ac:dyDescent="0.3">
      <c r="A2" t="s">
        <v>320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761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762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763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221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764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765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766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767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230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768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769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318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770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133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771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772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773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774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775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776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312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777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778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779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780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225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781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782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783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308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784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157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316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785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174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786</v>
      </c>
      <c r="B38" s="54">
        <f>SUM(B2:B37)</f>
        <v>9512</v>
      </c>
      <c r="K38" t="s">
        <v>787</v>
      </c>
      <c r="Z38" t="s">
        <v>787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788</v>
      </c>
    </row>
    <row r="41" spans="1:26" x14ac:dyDescent="0.3">
      <c r="J41" t="s">
        <v>263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789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789</v>
      </c>
    </row>
    <row r="79" spans="2:25" x14ac:dyDescent="0.3">
      <c r="B79" s="54" t="s">
        <v>786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790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791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512</v>
      </c>
      <c r="B1" t="s">
        <v>84</v>
      </c>
      <c r="C1" t="s">
        <v>284</v>
      </c>
      <c r="D1" t="s">
        <v>792</v>
      </c>
      <c r="E1" t="s">
        <v>245</v>
      </c>
      <c r="F1" t="s">
        <v>793</v>
      </c>
      <c r="G1" t="s">
        <v>244</v>
      </c>
      <c r="H1" t="s">
        <v>285</v>
      </c>
      <c r="I1" t="s">
        <v>247</v>
      </c>
      <c r="J1" t="s">
        <v>94</v>
      </c>
      <c r="K1" t="s">
        <v>95</v>
      </c>
      <c r="L1" s="33" t="s">
        <v>199</v>
      </c>
      <c r="M1" t="s">
        <v>794</v>
      </c>
      <c r="N1" t="s">
        <v>795</v>
      </c>
      <c r="O1" t="s">
        <v>796</v>
      </c>
      <c r="P1" s="33" t="s">
        <v>329</v>
      </c>
      <c r="Q1" s="33" t="s">
        <v>96</v>
      </c>
      <c r="R1" s="33" t="s">
        <v>110</v>
      </c>
      <c r="S1" s="33" t="s">
        <v>197</v>
      </c>
      <c r="T1" t="s">
        <v>94</v>
      </c>
      <c r="U1" t="s">
        <v>112</v>
      </c>
    </row>
    <row r="2" spans="1:21" x14ac:dyDescent="0.3">
      <c r="A2" t="s">
        <v>320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761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762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763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221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764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765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797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767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768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769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318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772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773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775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312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798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799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777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778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800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801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802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803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225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781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782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783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308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804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805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806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235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157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160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807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808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174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786</v>
      </c>
      <c r="B40" s="54">
        <f>SUM(B2:B39)</f>
        <v>25447</v>
      </c>
      <c r="J40" s="53"/>
      <c r="K40" s="53" t="s">
        <v>787</v>
      </c>
      <c r="T40" s="53"/>
      <c r="U40" s="53" t="s">
        <v>787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809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786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790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791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512</v>
      </c>
      <c r="B1" t="s">
        <v>810</v>
      </c>
      <c r="C1" t="s">
        <v>284</v>
      </c>
      <c r="D1" t="s">
        <v>246</v>
      </c>
      <c r="E1" t="s">
        <v>245</v>
      </c>
      <c r="F1" t="s">
        <v>244</v>
      </c>
      <c r="G1" t="s">
        <v>285</v>
      </c>
      <c r="H1" t="s">
        <v>247</v>
      </c>
      <c r="I1" t="s">
        <v>94</v>
      </c>
      <c r="J1" t="s">
        <v>95</v>
      </c>
      <c r="K1" t="s">
        <v>811</v>
      </c>
      <c r="L1" s="33" t="s">
        <v>199</v>
      </c>
      <c r="M1" t="s">
        <v>812</v>
      </c>
      <c r="N1" t="s">
        <v>813</v>
      </c>
      <c r="O1" s="33" t="s">
        <v>329</v>
      </c>
      <c r="P1" s="33" t="s">
        <v>96</v>
      </c>
      <c r="Q1" s="33" t="s">
        <v>198</v>
      </c>
      <c r="R1" s="33" t="s">
        <v>197</v>
      </c>
      <c r="S1" t="s">
        <v>94</v>
      </c>
      <c r="T1" t="s">
        <v>112</v>
      </c>
    </row>
    <row r="2" spans="1:20" x14ac:dyDescent="0.3">
      <c r="A2" t="s">
        <v>320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814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815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816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817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765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818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768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819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820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821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822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361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823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824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302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778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825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779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225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781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783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308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826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314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157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316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827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828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829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174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786</v>
      </c>
      <c r="B33" s="54">
        <f>SUM(B2:B32)</f>
        <v>3094</v>
      </c>
      <c r="J33" t="s">
        <v>787</v>
      </c>
      <c r="K33" s="54">
        <f>SUM(K2:K32)</f>
        <v>3148</v>
      </c>
      <c r="T33" t="s">
        <v>787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830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786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790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791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B40" zoomScaleNormal="100" workbookViewId="0">
      <selection activeCell="P61" sqref="P61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93</v>
      </c>
      <c r="AG1" t="s">
        <v>94</v>
      </c>
      <c r="AH1" t="s">
        <v>112</v>
      </c>
      <c r="AJ1" t="s">
        <v>113</v>
      </c>
    </row>
    <row r="2" spans="1:36" x14ac:dyDescent="0.3">
      <c r="A2" s="4" t="s">
        <v>114</v>
      </c>
      <c r="B2" t="s">
        <v>115</v>
      </c>
      <c r="C2" t="s">
        <v>116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117</v>
      </c>
      <c r="B3" t="s">
        <v>117</v>
      </c>
      <c r="C3" t="s">
        <v>118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119</v>
      </c>
      <c r="B4" t="s">
        <v>119</v>
      </c>
      <c r="C4" t="s">
        <v>120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121</v>
      </c>
      <c r="B5" t="s">
        <v>121</v>
      </c>
      <c r="C5" t="s">
        <v>122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123</v>
      </c>
      <c r="B6" t="s">
        <v>124</v>
      </c>
      <c r="C6" t="s">
        <v>125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126</v>
      </c>
      <c r="B7" t="s">
        <v>126</v>
      </c>
      <c r="C7" t="s">
        <v>127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128</v>
      </c>
      <c r="B8" t="s">
        <v>128</v>
      </c>
      <c r="C8" t="s">
        <v>129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130</v>
      </c>
      <c r="B9" t="s">
        <v>131</v>
      </c>
      <c r="C9" t="s">
        <v>132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133</v>
      </c>
      <c r="B10" t="s">
        <v>133</v>
      </c>
      <c r="C10" t="s">
        <v>134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135</v>
      </c>
      <c r="B11" t="s">
        <v>135</v>
      </c>
      <c r="C11" t="s">
        <v>136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137</v>
      </c>
      <c r="B12" t="s">
        <v>137</v>
      </c>
      <c r="C12" t="s">
        <v>138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139</v>
      </c>
      <c r="B13" t="s">
        <v>139</v>
      </c>
      <c r="C13" t="s">
        <v>140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141</v>
      </c>
      <c r="B14" t="s">
        <v>142</v>
      </c>
      <c r="C14" t="s">
        <v>143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144</v>
      </c>
      <c r="B15" t="s">
        <v>144</v>
      </c>
      <c r="C15" t="s">
        <v>145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146</v>
      </c>
      <c r="B16" t="s">
        <v>147</v>
      </c>
      <c r="C16" t="s">
        <v>148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149</v>
      </c>
      <c r="B17" t="s">
        <v>149</v>
      </c>
      <c r="C17" t="s">
        <v>150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151</v>
      </c>
      <c r="B18" t="s">
        <v>151</v>
      </c>
      <c r="C18" t="s">
        <v>152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153</v>
      </c>
      <c r="B19" t="s">
        <v>153</v>
      </c>
      <c r="C19" t="s">
        <v>154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155</v>
      </c>
      <c r="B20" t="s">
        <v>155</v>
      </c>
      <c r="C20" t="s">
        <v>156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157</v>
      </c>
      <c r="B21" t="s">
        <v>158</v>
      </c>
      <c r="C21" t="s">
        <v>159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160</v>
      </c>
      <c r="B22" t="s">
        <v>160</v>
      </c>
      <c r="C22" t="s">
        <v>161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162</v>
      </c>
      <c r="B23" t="s">
        <v>162</v>
      </c>
      <c r="C23" t="s">
        <v>163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164</v>
      </c>
      <c r="B24" t="s">
        <v>165</v>
      </c>
      <c r="C24" t="s">
        <v>166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167</v>
      </c>
      <c r="B25" t="s">
        <v>168</v>
      </c>
      <c r="C25" t="s">
        <v>169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170</v>
      </c>
      <c r="B26" t="s">
        <v>170</v>
      </c>
      <c r="C26" t="s">
        <v>171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172</v>
      </c>
      <c r="B27" t="s">
        <v>172</v>
      </c>
      <c r="C27" t="s">
        <v>173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174</v>
      </c>
      <c r="B28" t="s">
        <v>174</v>
      </c>
      <c r="C28" t="s">
        <v>175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176</v>
      </c>
      <c r="D29">
        <f>SUM(D2:D28)</f>
        <v>3109</v>
      </c>
      <c r="N29" t="s">
        <v>177</v>
      </c>
      <c r="O29">
        <f>AVERAGE(O2:O28)</f>
        <v>0.95618295988264412</v>
      </c>
      <c r="AG29" t="s">
        <v>177</v>
      </c>
      <c r="AH29">
        <f>AVERAGE(AH2:AH28)</f>
        <v>0.92431101189544052</v>
      </c>
    </row>
    <row r="30" spans="1:34" x14ac:dyDescent="0.3">
      <c r="B30" t="s">
        <v>82</v>
      </c>
      <c r="C30" t="s">
        <v>83</v>
      </c>
      <c r="E30" t="s">
        <v>85</v>
      </c>
      <c r="F30" t="s">
        <v>86</v>
      </c>
      <c r="G30" t="s">
        <v>87</v>
      </c>
      <c r="H30" t="s">
        <v>88</v>
      </c>
      <c r="I30" t="s">
        <v>89</v>
      </c>
      <c r="J30" t="s">
        <v>90</v>
      </c>
      <c r="K30" t="s">
        <v>91</v>
      </c>
      <c r="L30" t="s">
        <v>92</v>
      </c>
      <c r="P30" t="s">
        <v>96</v>
      </c>
      <c r="Q30" t="s">
        <v>97</v>
      </c>
      <c r="R30" t="s">
        <v>98</v>
      </c>
      <c r="S30" t="s">
        <v>99</v>
      </c>
      <c r="T30" t="s">
        <v>100</v>
      </c>
      <c r="U30" t="s">
        <v>101</v>
      </c>
      <c r="V30" t="s">
        <v>102</v>
      </c>
      <c r="W30" t="s">
        <v>103</v>
      </c>
      <c r="X30" t="s">
        <v>104</v>
      </c>
      <c r="Y30" t="s">
        <v>105</v>
      </c>
      <c r="Z30" t="s">
        <v>106</v>
      </c>
      <c r="AA30" t="s">
        <v>107</v>
      </c>
      <c r="AB30" t="s">
        <v>108</v>
      </c>
      <c r="AC30" t="s">
        <v>109</v>
      </c>
      <c r="AD30" t="s">
        <v>110</v>
      </c>
      <c r="AE30" t="s">
        <v>111</v>
      </c>
    </row>
    <row r="31" spans="1:34" x14ac:dyDescent="0.3">
      <c r="B31" t="s">
        <v>115</v>
      </c>
      <c r="C31" t="s">
        <v>116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117</v>
      </c>
      <c r="C32" t="s">
        <v>118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119</v>
      </c>
      <c r="C33" t="s">
        <v>120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121</v>
      </c>
      <c r="C34" t="s">
        <v>122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124</v>
      </c>
      <c r="C35" t="s">
        <v>125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126</v>
      </c>
      <c r="C36" t="s">
        <v>127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128</v>
      </c>
      <c r="C37" t="s">
        <v>129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131</v>
      </c>
      <c r="C38" t="s">
        <v>132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133</v>
      </c>
      <c r="C39" t="s">
        <v>134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135</v>
      </c>
      <c r="C40" t="s">
        <v>136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137</v>
      </c>
      <c r="C41" t="s">
        <v>138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139</v>
      </c>
      <c r="C42" t="s">
        <v>140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142</v>
      </c>
      <c r="C43" t="s">
        <v>143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144</v>
      </c>
      <c r="C44" t="s">
        <v>145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147</v>
      </c>
      <c r="C45" t="s">
        <v>148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149</v>
      </c>
      <c r="C46" t="s">
        <v>150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151</v>
      </c>
      <c r="C47" t="s">
        <v>152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153</v>
      </c>
      <c r="C48" t="s">
        <v>154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155</v>
      </c>
      <c r="C49" t="s">
        <v>156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158</v>
      </c>
      <c r="C50" t="s">
        <v>159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160</v>
      </c>
      <c r="C51" t="s">
        <v>161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162</v>
      </c>
      <c r="C52" t="s">
        <v>163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165</v>
      </c>
      <c r="C53" t="s">
        <v>166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168</v>
      </c>
      <c r="C54" t="s">
        <v>169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170</v>
      </c>
      <c r="C55" t="s">
        <v>171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172</v>
      </c>
      <c r="C56" t="s">
        <v>173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174</v>
      </c>
      <c r="C57" t="s">
        <v>175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178</v>
      </c>
      <c r="F58" t="s">
        <v>179</v>
      </c>
      <c r="G58" t="s">
        <v>180</v>
      </c>
      <c r="H58" t="s">
        <v>181</v>
      </c>
      <c r="I58" s="8" t="s">
        <v>182</v>
      </c>
      <c r="J58" s="9" t="s">
        <v>183</v>
      </c>
      <c r="K58" t="s">
        <v>184</v>
      </c>
      <c r="L58" t="s">
        <v>179</v>
      </c>
      <c r="P58" t="s">
        <v>185</v>
      </c>
      <c r="Q58" s="10" t="s">
        <v>186</v>
      </c>
      <c r="R58" t="s">
        <v>187</v>
      </c>
      <c r="S58" t="s">
        <v>187</v>
      </c>
      <c r="T58" t="s">
        <v>188</v>
      </c>
      <c r="U58" t="s">
        <v>189</v>
      </c>
      <c r="V58" t="s">
        <v>187</v>
      </c>
      <c r="W58" t="s">
        <v>188</v>
      </c>
      <c r="X58" t="s">
        <v>189</v>
      </c>
      <c r="Y58" t="s">
        <v>187</v>
      </c>
      <c r="Z58" t="s">
        <v>188</v>
      </c>
      <c r="AA58" t="s">
        <v>189</v>
      </c>
      <c r="AB58" t="s">
        <v>190</v>
      </c>
      <c r="AC58" t="s">
        <v>188</v>
      </c>
      <c r="AD58" t="s">
        <v>191</v>
      </c>
      <c r="AE58" t="s">
        <v>189</v>
      </c>
    </row>
    <row r="60" spans="1:31" x14ac:dyDescent="0.3">
      <c r="A60" t="s">
        <v>81</v>
      </c>
      <c r="B60" t="s">
        <v>82</v>
      </c>
      <c r="C60" t="s">
        <v>83</v>
      </c>
      <c r="E60" s="11" t="s">
        <v>192</v>
      </c>
      <c r="F60" s="12" t="s">
        <v>193</v>
      </c>
      <c r="G60" s="12" t="s">
        <v>87</v>
      </c>
      <c r="H60" s="12" t="s">
        <v>194</v>
      </c>
      <c r="I60" s="12" t="s">
        <v>91</v>
      </c>
      <c r="J60" s="13" t="s">
        <v>195</v>
      </c>
      <c r="K60" s="14" t="s">
        <v>196</v>
      </c>
      <c r="P60" s="15" t="s">
        <v>96</v>
      </c>
      <c r="Q60" s="16" t="s">
        <v>197</v>
      </c>
      <c r="R60" s="16" t="s">
        <v>198</v>
      </c>
      <c r="S60" s="16" t="s">
        <v>199</v>
      </c>
      <c r="T60" s="16" t="s">
        <v>200</v>
      </c>
      <c r="U60" s="17" t="s">
        <v>201</v>
      </c>
      <c r="V60" s="14" t="s">
        <v>202</v>
      </c>
    </row>
    <row r="61" spans="1:31" x14ac:dyDescent="0.3">
      <c r="A61" s="4" t="s">
        <v>114</v>
      </c>
      <c r="B61" t="s">
        <v>115</v>
      </c>
      <c r="C61" t="s">
        <v>116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117</v>
      </c>
      <c r="B62" t="s">
        <v>117</v>
      </c>
      <c r="C62" t="s">
        <v>118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119</v>
      </c>
      <c r="B63" t="s">
        <v>119</v>
      </c>
      <c r="C63" t="s">
        <v>120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121</v>
      </c>
      <c r="B64" t="s">
        <v>121</v>
      </c>
      <c r="C64" t="s">
        <v>122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123</v>
      </c>
      <c r="B65" t="s">
        <v>124</v>
      </c>
      <c r="C65" t="s">
        <v>125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126</v>
      </c>
      <c r="B66" t="s">
        <v>126</v>
      </c>
      <c r="C66" t="s">
        <v>127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128</v>
      </c>
      <c r="B67" t="s">
        <v>128</v>
      </c>
      <c r="C67" t="s">
        <v>129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130</v>
      </c>
      <c r="B68" t="s">
        <v>131</v>
      </c>
      <c r="C68" t="s">
        <v>132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133</v>
      </c>
      <c r="B69" t="s">
        <v>133</v>
      </c>
      <c r="C69" t="s">
        <v>134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135</v>
      </c>
      <c r="B70" t="s">
        <v>135</v>
      </c>
      <c r="C70" t="s">
        <v>136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137</v>
      </c>
      <c r="B71" t="s">
        <v>137</v>
      </c>
      <c r="C71" t="s">
        <v>138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139</v>
      </c>
      <c r="B72" t="s">
        <v>139</v>
      </c>
      <c r="C72" t="s">
        <v>140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141</v>
      </c>
      <c r="B73" t="s">
        <v>142</v>
      </c>
      <c r="C73" t="s">
        <v>143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144</v>
      </c>
      <c r="B74" t="s">
        <v>144</v>
      </c>
      <c r="C74" t="s">
        <v>145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146</v>
      </c>
      <c r="B75" t="s">
        <v>147</v>
      </c>
      <c r="C75" t="s">
        <v>148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149</v>
      </c>
      <c r="B76" t="s">
        <v>149</v>
      </c>
      <c r="C76" t="s">
        <v>150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151</v>
      </c>
      <c r="B77" t="s">
        <v>151</v>
      </c>
      <c r="C77" t="s">
        <v>152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153</v>
      </c>
      <c r="B78" t="s">
        <v>153</v>
      </c>
      <c r="C78" t="s">
        <v>154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155</v>
      </c>
      <c r="B79" t="s">
        <v>155</v>
      </c>
      <c r="C79" t="s">
        <v>156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157</v>
      </c>
      <c r="B80" t="s">
        <v>158</v>
      </c>
      <c r="C80" t="s">
        <v>159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160</v>
      </c>
      <c r="B81" t="s">
        <v>160</v>
      </c>
      <c r="C81" t="s">
        <v>161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162</v>
      </c>
      <c r="B82" t="s">
        <v>162</v>
      </c>
      <c r="C82" t="s">
        <v>163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164</v>
      </c>
      <c r="B83" t="s">
        <v>165</v>
      </c>
      <c r="C83" t="s">
        <v>166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167</v>
      </c>
      <c r="B84" t="s">
        <v>168</v>
      </c>
      <c r="C84" t="s">
        <v>169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170</v>
      </c>
      <c r="B85" t="s">
        <v>170</v>
      </c>
      <c r="C85" t="s">
        <v>171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172</v>
      </c>
      <c r="B86" t="s">
        <v>172</v>
      </c>
      <c r="C86" t="s">
        <v>173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174</v>
      </c>
      <c r="B87" t="s">
        <v>174</v>
      </c>
      <c r="C87" t="s">
        <v>175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512</v>
      </c>
      <c r="B1" t="s">
        <v>810</v>
      </c>
      <c r="C1" t="s">
        <v>194</v>
      </c>
      <c r="D1" t="s">
        <v>831</v>
      </c>
      <c r="E1" t="s">
        <v>87</v>
      </c>
      <c r="F1" t="s">
        <v>195</v>
      </c>
      <c r="G1" t="s">
        <v>89</v>
      </c>
      <c r="H1" t="s">
        <v>94</v>
      </c>
      <c r="I1" t="s">
        <v>95</v>
      </c>
      <c r="J1" t="s">
        <v>811</v>
      </c>
      <c r="K1" s="33" t="s">
        <v>199</v>
      </c>
      <c r="L1" t="s">
        <v>795</v>
      </c>
      <c r="M1" t="s">
        <v>832</v>
      </c>
      <c r="N1" s="33" t="s">
        <v>329</v>
      </c>
      <c r="O1" s="33" t="s">
        <v>96</v>
      </c>
      <c r="P1" s="33" t="s">
        <v>833</v>
      </c>
      <c r="Q1" s="33" t="s">
        <v>197</v>
      </c>
      <c r="R1" t="s">
        <v>94</v>
      </c>
      <c r="S1" t="s">
        <v>112</v>
      </c>
    </row>
    <row r="2" spans="1:19" x14ac:dyDescent="0.3">
      <c r="A2" t="s">
        <v>834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815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320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835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297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310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836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768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819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837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821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824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302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838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839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781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306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314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157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316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840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787</v>
      </c>
      <c r="S23" t="s">
        <v>787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841</v>
      </c>
    </row>
    <row r="27" spans="1:19" x14ac:dyDescent="0.3">
      <c r="A27" s="57" t="s">
        <v>781</v>
      </c>
      <c r="B27" t="s">
        <v>842</v>
      </c>
      <c r="C27">
        <v>0</v>
      </c>
      <c r="D27">
        <v>41</v>
      </c>
      <c r="E27">
        <v>9</v>
      </c>
      <c r="F27">
        <v>50</v>
      </c>
      <c r="J27" t="s">
        <v>842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781</v>
      </c>
      <c r="B28" t="s">
        <v>843</v>
      </c>
      <c r="C28">
        <v>5</v>
      </c>
      <c r="D28">
        <v>58</v>
      </c>
      <c r="E28">
        <v>3</v>
      </c>
      <c r="F28">
        <v>34</v>
      </c>
      <c r="J28" t="s">
        <v>843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844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 t="shared" ref="C58:G58" si="9">0.01*C22</f>
        <v>0</v>
      </c>
      <c r="D58">
        <f t="shared" si="9"/>
        <v>1</v>
      </c>
      <c r="E58">
        <f t="shared" si="9"/>
        <v>0</v>
      </c>
      <c r="F58">
        <f t="shared" si="9"/>
        <v>0</v>
      </c>
      <c r="G58">
        <f t="shared" si="9"/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10">C38*B2</f>
        <v>0</v>
      </c>
      <c r="D61">
        <f t="shared" ref="D61:D81" si="11">D38*B2</f>
        <v>52.47</v>
      </c>
      <c r="E61">
        <f t="shared" ref="E61:E81" si="12">E38*B2</f>
        <v>0</v>
      </c>
      <c r="F61">
        <f t="shared" ref="F61:F81" si="13">F38*B2</f>
        <v>0.53</v>
      </c>
      <c r="G61">
        <f t="shared" ref="G61:G81" si="14">G38*B2</f>
        <v>0</v>
      </c>
      <c r="K61">
        <f t="shared" ref="K61:K81" si="15">K38*B2</f>
        <v>0</v>
      </c>
      <c r="N61">
        <f t="shared" ref="N61:N81" si="16">N38*B2</f>
        <v>25.97</v>
      </c>
      <c r="O61">
        <f t="shared" ref="O61:O81" si="17">O38*B2</f>
        <v>0</v>
      </c>
      <c r="P61">
        <f t="shared" ref="P61:P81" si="18">P38*B2</f>
        <v>26.5</v>
      </c>
      <c r="Q61">
        <f t="shared" ref="Q61:Q81" si="19">Q38*B2</f>
        <v>0.53</v>
      </c>
    </row>
    <row r="62" spans="3:17" x14ac:dyDescent="0.3">
      <c r="C62">
        <f t="shared" si="10"/>
        <v>0</v>
      </c>
      <c r="D62">
        <f t="shared" si="11"/>
        <v>49.800000000000004</v>
      </c>
      <c r="E62">
        <f t="shared" si="12"/>
        <v>4.2</v>
      </c>
      <c r="F62">
        <f t="shared" si="13"/>
        <v>1.7999999999999998</v>
      </c>
      <c r="G62">
        <f t="shared" si="14"/>
        <v>4.2</v>
      </c>
      <c r="K62">
        <f t="shared" si="15"/>
        <v>0</v>
      </c>
      <c r="N62">
        <f t="shared" si="16"/>
        <v>55.2</v>
      </c>
      <c r="O62">
        <f t="shared" si="17"/>
        <v>3.5999999999999996</v>
      </c>
      <c r="P62">
        <f t="shared" si="18"/>
        <v>0</v>
      </c>
      <c r="Q62">
        <f t="shared" si="19"/>
        <v>1.2</v>
      </c>
    </row>
    <row r="63" spans="3:17" x14ac:dyDescent="0.3">
      <c r="C63">
        <f t="shared" si="10"/>
        <v>0</v>
      </c>
      <c r="D63">
        <f t="shared" si="11"/>
        <v>78.11999999999999</v>
      </c>
      <c r="E63">
        <f t="shared" si="12"/>
        <v>3.72</v>
      </c>
      <c r="F63">
        <f t="shared" si="13"/>
        <v>3.72</v>
      </c>
      <c r="G63">
        <f t="shared" si="14"/>
        <v>7.44</v>
      </c>
      <c r="K63">
        <f t="shared" si="15"/>
        <v>41.85</v>
      </c>
      <c r="N63">
        <f t="shared" si="16"/>
        <v>35.340000000000003</v>
      </c>
      <c r="O63">
        <f t="shared" si="17"/>
        <v>7.44</v>
      </c>
      <c r="P63">
        <f t="shared" si="18"/>
        <v>1.86</v>
      </c>
      <c r="Q63">
        <f t="shared" si="19"/>
        <v>6.5100000000000007</v>
      </c>
    </row>
    <row r="64" spans="3:17" x14ac:dyDescent="0.3">
      <c r="C64">
        <f t="shared" si="10"/>
        <v>0</v>
      </c>
      <c r="D64">
        <f t="shared" si="11"/>
        <v>71.820000000000007</v>
      </c>
      <c r="E64">
        <f t="shared" si="12"/>
        <v>17.29</v>
      </c>
      <c r="F64">
        <f t="shared" si="13"/>
        <v>43.89</v>
      </c>
      <c r="G64">
        <f t="shared" si="14"/>
        <v>0</v>
      </c>
      <c r="K64">
        <f t="shared" si="15"/>
        <v>0</v>
      </c>
      <c r="N64">
        <f t="shared" si="16"/>
        <v>114.38</v>
      </c>
      <c r="O64">
        <f t="shared" si="17"/>
        <v>0</v>
      </c>
      <c r="P64">
        <f t="shared" si="18"/>
        <v>0</v>
      </c>
      <c r="Q64">
        <f t="shared" si="19"/>
        <v>18.62</v>
      </c>
    </row>
    <row r="65" spans="3:17" x14ac:dyDescent="0.3">
      <c r="C65">
        <f t="shared" si="10"/>
        <v>0</v>
      </c>
      <c r="D65">
        <f t="shared" si="11"/>
        <v>76.05</v>
      </c>
      <c r="E65">
        <f t="shared" si="12"/>
        <v>19.89</v>
      </c>
      <c r="F65">
        <f t="shared" si="13"/>
        <v>10.53</v>
      </c>
      <c r="G65">
        <f t="shared" si="14"/>
        <v>10.53</v>
      </c>
      <c r="K65">
        <f t="shared" si="15"/>
        <v>0</v>
      </c>
      <c r="N65">
        <f t="shared" si="16"/>
        <v>85.41</v>
      </c>
      <c r="O65">
        <f t="shared" si="17"/>
        <v>10.53</v>
      </c>
      <c r="P65">
        <f t="shared" si="18"/>
        <v>0</v>
      </c>
      <c r="Q65">
        <f t="shared" si="19"/>
        <v>21.06</v>
      </c>
    </row>
    <row r="66" spans="3:17" x14ac:dyDescent="0.3">
      <c r="C66">
        <f t="shared" si="10"/>
        <v>0</v>
      </c>
      <c r="D66">
        <f t="shared" si="11"/>
        <v>128</v>
      </c>
      <c r="E66">
        <f t="shared" si="12"/>
        <v>0</v>
      </c>
      <c r="F66">
        <f t="shared" si="13"/>
        <v>0</v>
      </c>
      <c r="G66">
        <f t="shared" si="14"/>
        <v>0</v>
      </c>
      <c r="K66">
        <f t="shared" si="15"/>
        <v>126.72</v>
      </c>
      <c r="N66">
        <f t="shared" si="16"/>
        <v>1.28</v>
      </c>
      <c r="O66">
        <f t="shared" si="17"/>
        <v>0</v>
      </c>
      <c r="P66">
        <f t="shared" si="18"/>
        <v>0</v>
      </c>
      <c r="Q66">
        <f t="shared" si="19"/>
        <v>0</v>
      </c>
    </row>
    <row r="67" spans="3:17" x14ac:dyDescent="0.3">
      <c r="C67">
        <f t="shared" si="10"/>
        <v>0</v>
      </c>
      <c r="D67">
        <f t="shared" si="11"/>
        <v>24</v>
      </c>
      <c r="E67">
        <f t="shared" si="12"/>
        <v>0</v>
      </c>
      <c r="F67">
        <f t="shared" si="13"/>
        <v>0</v>
      </c>
      <c r="G67">
        <f t="shared" si="14"/>
        <v>0</v>
      </c>
      <c r="K67">
        <f t="shared" si="15"/>
        <v>4.08</v>
      </c>
      <c r="N67">
        <f t="shared" si="16"/>
        <v>0</v>
      </c>
      <c r="O67">
        <f t="shared" si="17"/>
        <v>0</v>
      </c>
      <c r="P67">
        <f t="shared" si="18"/>
        <v>0</v>
      </c>
      <c r="Q67">
        <f t="shared" si="19"/>
        <v>19.920000000000002</v>
      </c>
    </row>
    <row r="68" spans="3:17" x14ac:dyDescent="0.3">
      <c r="C68">
        <f t="shared" si="10"/>
        <v>0</v>
      </c>
      <c r="D68">
        <f t="shared" si="11"/>
        <v>13.92</v>
      </c>
      <c r="E68">
        <f t="shared" si="12"/>
        <v>0</v>
      </c>
      <c r="F68">
        <f t="shared" si="13"/>
        <v>2.08</v>
      </c>
      <c r="G68">
        <f t="shared" si="14"/>
        <v>0</v>
      </c>
      <c r="K68">
        <f t="shared" si="15"/>
        <v>0.96</v>
      </c>
      <c r="N68">
        <f t="shared" si="16"/>
        <v>13.120000000000001</v>
      </c>
      <c r="O68">
        <f t="shared" si="17"/>
        <v>0</v>
      </c>
      <c r="P68">
        <f t="shared" si="18"/>
        <v>0</v>
      </c>
      <c r="Q68">
        <f t="shared" si="19"/>
        <v>1.92</v>
      </c>
    </row>
    <row r="69" spans="3:17" x14ac:dyDescent="0.3">
      <c r="C69">
        <f t="shared" si="10"/>
        <v>0</v>
      </c>
      <c r="D69">
        <f t="shared" si="11"/>
        <v>43</v>
      </c>
      <c r="E69">
        <f t="shared" si="12"/>
        <v>0</v>
      </c>
      <c r="F69">
        <f t="shared" si="13"/>
        <v>0</v>
      </c>
      <c r="G69">
        <f t="shared" si="14"/>
        <v>0</v>
      </c>
      <c r="K69">
        <f t="shared" si="15"/>
        <v>0.86</v>
      </c>
      <c r="N69">
        <f t="shared" si="16"/>
        <v>6.88</v>
      </c>
      <c r="O69">
        <f t="shared" si="17"/>
        <v>0</v>
      </c>
      <c r="P69">
        <f t="shared" si="18"/>
        <v>0</v>
      </c>
      <c r="Q69">
        <f t="shared" si="19"/>
        <v>35.260000000000005</v>
      </c>
    </row>
    <row r="70" spans="3:17" x14ac:dyDescent="0.3">
      <c r="C70">
        <f t="shared" si="10"/>
        <v>0</v>
      </c>
      <c r="D70">
        <f t="shared" si="11"/>
        <v>243.46</v>
      </c>
      <c r="E70">
        <f t="shared" si="12"/>
        <v>7.77</v>
      </c>
      <c r="F70">
        <f t="shared" si="13"/>
        <v>5.18</v>
      </c>
      <c r="G70">
        <f t="shared" si="14"/>
        <v>2.59</v>
      </c>
      <c r="K70">
        <f t="shared" si="15"/>
        <v>212.38000000000002</v>
      </c>
      <c r="N70">
        <f t="shared" si="16"/>
        <v>44.03</v>
      </c>
      <c r="O70">
        <f t="shared" si="17"/>
        <v>2.59</v>
      </c>
      <c r="P70">
        <f t="shared" si="18"/>
        <v>0</v>
      </c>
      <c r="Q70">
        <f t="shared" si="19"/>
        <v>0</v>
      </c>
    </row>
    <row r="71" spans="3:17" x14ac:dyDescent="0.3">
      <c r="C71">
        <f t="shared" si="10"/>
        <v>0</v>
      </c>
      <c r="D71">
        <f t="shared" si="11"/>
        <v>49.3</v>
      </c>
      <c r="E71">
        <f t="shared" si="12"/>
        <v>13.6</v>
      </c>
      <c r="F71">
        <f t="shared" si="13"/>
        <v>17</v>
      </c>
      <c r="G71">
        <f t="shared" si="14"/>
        <v>5.0999999999999996</v>
      </c>
      <c r="K71">
        <f t="shared" si="15"/>
        <v>0</v>
      </c>
      <c r="N71">
        <f t="shared" si="16"/>
        <v>75.650000000000006</v>
      </c>
      <c r="O71">
        <f t="shared" si="17"/>
        <v>5.0999999999999996</v>
      </c>
      <c r="P71">
        <f t="shared" si="18"/>
        <v>0</v>
      </c>
      <c r="Q71">
        <f t="shared" si="19"/>
        <v>4.25</v>
      </c>
    </row>
    <row r="72" spans="3:17" x14ac:dyDescent="0.3">
      <c r="C72">
        <f t="shared" si="10"/>
        <v>0</v>
      </c>
      <c r="D72">
        <f t="shared" si="11"/>
        <v>147.20000000000002</v>
      </c>
      <c r="E72">
        <f t="shared" si="12"/>
        <v>0</v>
      </c>
      <c r="F72">
        <f t="shared" si="13"/>
        <v>11.200000000000001</v>
      </c>
      <c r="G72">
        <f t="shared" si="14"/>
        <v>1.6</v>
      </c>
      <c r="K72">
        <f t="shared" si="15"/>
        <v>110.4</v>
      </c>
      <c r="N72">
        <f t="shared" si="16"/>
        <v>46.4</v>
      </c>
      <c r="O72">
        <f t="shared" si="17"/>
        <v>1.6</v>
      </c>
      <c r="P72">
        <f t="shared" si="18"/>
        <v>0</v>
      </c>
      <c r="Q72">
        <f t="shared" si="19"/>
        <v>1.6</v>
      </c>
    </row>
    <row r="73" spans="3:17" x14ac:dyDescent="0.3">
      <c r="C73">
        <f t="shared" si="10"/>
        <v>40.6</v>
      </c>
      <c r="D73">
        <f t="shared" si="11"/>
        <v>8.120000000000001</v>
      </c>
      <c r="E73">
        <f t="shared" si="12"/>
        <v>1.1599999999999999</v>
      </c>
      <c r="F73">
        <f t="shared" si="13"/>
        <v>6.96</v>
      </c>
      <c r="G73">
        <f t="shared" si="14"/>
        <v>1.1599999999999999</v>
      </c>
      <c r="K73">
        <f t="shared" si="15"/>
        <v>48.72</v>
      </c>
      <c r="N73">
        <f t="shared" si="16"/>
        <v>6.96</v>
      </c>
      <c r="O73">
        <f t="shared" si="17"/>
        <v>1.1599999999999999</v>
      </c>
      <c r="P73">
        <f t="shared" si="18"/>
        <v>0</v>
      </c>
      <c r="Q73">
        <f t="shared" si="19"/>
        <v>1.1599999999999999</v>
      </c>
    </row>
    <row r="74" spans="3:17" x14ac:dyDescent="0.3">
      <c r="C74">
        <f t="shared" si="10"/>
        <v>0</v>
      </c>
      <c r="D74">
        <f t="shared" si="11"/>
        <v>73.260000000000005</v>
      </c>
      <c r="E74">
        <f t="shared" si="12"/>
        <v>0</v>
      </c>
      <c r="F74">
        <f t="shared" si="13"/>
        <v>0.74</v>
      </c>
      <c r="G74">
        <f t="shared" si="14"/>
        <v>0</v>
      </c>
      <c r="K74">
        <f t="shared" si="15"/>
        <v>0</v>
      </c>
      <c r="N74">
        <f t="shared" si="16"/>
        <v>25.16</v>
      </c>
      <c r="O74">
        <f t="shared" si="17"/>
        <v>0</v>
      </c>
      <c r="P74">
        <f t="shared" si="18"/>
        <v>45.88</v>
      </c>
      <c r="Q74">
        <f t="shared" si="19"/>
        <v>2.96</v>
      </c>
    </row>
    <row r="75" spans="3:17" x14ac:dyDescent="0.3">
      <c r="C75">
        <f t="shared" si="10"/>
        <v>0</v>
      </c>
      <c r="D75">
        <f t="shared" si="11"/>
        <v>16</v>
      </c>
      <c r="E75">
        <f t="shared" si="12"/>
        <v>0</v>
      </c>
      <c r="F75">
        <f t="shared" si="13"/>
        <v>0</v>
      </c>
      <c r="G75">
        <f t="shared" si="14"/>
        <v>0</v>
      </c>
      <c r="K75">
        <f t="shared" si="15"/>
        <v>8</v>
      </c>
      <c r="N75">
        <f t="shared" si="16"/>
        <v>8</v>
      </c>
      <c r="O75">
        <f t="shared" si="17"/>
        <v>0</v>
      </c>
      <c r="P75">
        <f t="shared" si="18"/>
        <v>0</v>
      </c>
      <c r="Q75">
        <f t="shared" si="19"/>
        <v>0</v>
      </c>
    </row>
    <row r="76" spans="3:17" x14ac:dyDescent="0.3">
      <c r="C76">
        <f t="shared" si="10"/>
        <v>3.0999999999999979</v>
      </c>
      <c r="D76">
        <f t="shared" si="11"/>
        <v>49.079999999999984</v>
      </c>
      <c r="E76">
        <f t="shared" si="12"/>
        <v>4.7399999999999984</v>
      </c>
      <c r="F76">
        <f t="shared" si="13"/>
        <v>37.08</v>
      </c>
      <c r="G76">
        <f t="shared" si="14"/>
        <v>0</v>
      </c>
      <c r="K76">
        <f t="shared" si="15"/>
        <v>8.0599999999999969</v>
      </c>
      <c r="N76">
        <f t="shared" si="16"/>
        <v>77.820000000000007</v>
      </c>
      <c r="O76">
        <f t="shared" si="17"/>
        <v>0</v>
      </c>
      <c r="P76">
        <f t="shared" si="18"/>
        <v>0</v>
      </c>
      <c r="Q76">
        <f t="shared" si="19"/>
        <v>8.1199999999999939</v>
      </c>
    </row>
    <row r="77" spans="3:17" x14ac:dyDescent="0.3">
      <c r="C77">
        <f t="shared" si="10"/>
        <v>78</v>
      </c>
      <c r="D77">
        <f t="shared" si="11"/>
        <v>3</v>
      </c>
      <c r="E77">
        <f t="shared" si="12"/>
        <v>8</v>
      </c>
      <c r="F77">
        <f t="shared" si="13"/>
        <v>8</v>
      </c>
      <c r="G77">
        <f t="shared" si="14"/>
        <v>3</v>
      </c>
      <c r="K77">
        <f t="shared" si="15"/>
        <v>78</v>
      </c>
      <c r="N77">
        <f t="shared" si="16"/>
        <v>13</v>
      </c>
      <c r="O77">
        <f t="shared" si="17"/>
        <v>3</v>
      </c>
      <c r="P77">
        <f t="shared" si="18"/>
        <v>0</v>
      </c>
      <c r="Q77">
        <f t="shared" si="19"/>
        <v>6</v>
      </c>
    </row>
    <row r="78" spans="3:17" x14ac:dyDescent="0.3">
      <c r="C78">
        <f t="shared" si="10"/>
        <v>0</v>
      </c>
      <c r="D78">
        <f t="shared" si="11"/>
        <v>69</v>
      </c>
      <c r="E78">
        <f t="shared" si="12"/>
        <v>0</v>
      </c>
      <c r="F78">
        <f t="shared" si="13"/>
        <v>0</v>
      </c>
      <c r="G78">
        <f t="shared" si="14"/>
        <v>0</v>
      </c>
      <c r="K78">
        <f t="shared" si="15"/>
        <v>31.05</v>
      </c>
      <c r="N78">
        <f t="shared" si="16"/>
        <v>4.83</v>
      </c>
      <c r="O78">
        <f t="shared" si="17"/>
        <v>0</v>
      </c>
      <c r="P78">
        <f t="shared" si="18"/>
        <v>10.35</v>
      </c>
      <c r="Q78">
        <f t="shared" si="19"/>
        <v>22.77</v>
      </c>
    </row>
    <row r="79" spans="3:17" x14ac:dyDescent="0.3">
      <c r="C79">
        <f t="shared" si="10"/>
        <v>0</v>
      </c>
      <c r="D79">
        <f t="shared" si="11"/>
        <v>0</v>
      </c>
      <c r="E79">
        <f t="shared" si="12"/>
        <v>0.96</v>
      </c>
      <c r="F79">
        <f t="shared" si="13"/>
        <v>0.96</v>
      </c>
      <c r="G79">
        <f t="shared" si="14"/>
        <v>10.08</v>
      </c>
      <c r="K79">
        <f t="shared" si="15"/>
        <v>0</v>
      </c>
      <c r="N79">
        <f t="shared" si="16"/>
        <v>1.92</v>
      </c>
      <c r="O79">
        <f t="shared" si="17"/>
        <v>10.08</v>
      </c>
      <c r="P79">
        <f t="shared" si="18"/>
        <v>0</v>
      </c>
      <c r="Q79">
        <f t="shared" si="19"/>
        <v>0</v>
      </c>
    </row>
    <row r="80" spans="3:17" x14ac:dyDescent="0.3">
      <c r="C80">
        <f t="shared" si="10"/>
        <v>0</v>
      </c>
      <c r="D80">
        <f t="shared" si="11"/>
        <v>36.080000000000005</v>
      </c>
      <c r="E80">
        <f t="shared" si="12"/>
        <v>0</v>
      </c>
      <c r="F80">
        <f t="shared" si="13"/>
        <v>0</v>
      </c>
      <c r="G80">
        <f t="shared" si="14"/>
        <v>7.92</v>
      </c>
      <c r="K80">
        <f t="shared" si="15"/>
        <v>36.080000000000005</v>
      </c>
      <c r="N80">
        <f t="shared" si="16"/>
        <v>0</v>
      </c>
      <c r="O80">
        <f t="shared" si="17"/>
        <v>7.92</v>
      </c>
      <c r="P80">
        <f t="shared" si="18"/>
        <v>0</v>
      </c>
      <c r="Q80">
        <f t="shared" si="19"/>
        <v>0</v>
      </c>
    </row>
    <row r="81" spans="2:18" x14ac:dyDescent="0.3">
      <c r="C81">
        <f t="shared" si="10"/>
        <v>0</v>
      </c>
      <c r="D81">
        <f t="shared" si="11"/>
        <v>934</v>
      </c>
      <c r="E81">
        <f t="shared" si="12"/>
        <v>0</v>
      </c>
      <c r="F81">
        <f t="shared" si="13"/>
        <v>0</v>
      </c>
      <c r="G81">
        <f t="shared" si="14"/>
        <v>0</v>
      </c>
      <c r="K81">
        <f t="shared" si="15"/>
        <v>934</v>
      </c>
      <c r="N81">
        <f t="shared" si="16"/>
        <v>0</v>
      </c>
      <c r="O81">
        <f t="shared" si="17"/>
        <v>0</v>
      </c>
      <c r="P81">
        <f t="shared" si="18"/>
        <v>0</v>
      </c>
      <c r="Q81">
        <f t="shared" si="19"/>
        <v>0</v>
      </c>
    </row>
    <row r="82" spans="2:18" x14ac:dyDescent="0.3">
      <c r="B82" t="s">
        <v>786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790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791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845</v>
      </c>
      <c r="C1" s="33" t="s">
        <v>846</v>
      </c>
      <c r="D1" s="33" t="s">
        <v>847</v>
      </c>
      <c r="E1" s="33" t="s">
        <v>848</v>
      </c>
      <c r="F1" s="33" t="s">
        <v>849</v>
      </c>
      <c r="G1" s="33" t="s">
        <v>850</v>
      </c>
      <c r="H1" s="33" t="s">
        <v>851</v>
      </c>
      <c r="I1" s="33" t="s">
        <v>852</v>
      </c>
      <c r="J1" s="33" t="s">
        <v>853</v>
      </c>
      <c r="K1" s="32" t="s">
        <v>854</v>
      </c>
      <c r="L1" s="32" t="s">
        <v>855</v>
      </c>
      <c r="M1" s="32" t="s">
        <v>856</v>
      </c>
      <c r="N1" s="32" t="s">
        <v>857</v>
      </c>
      <c r="O1" s="32" t="s">
        <v>858</v>
      </c>
      <c r="P1" s="32" t="s">
        <v>859</v>
      </c>
      <c r="Q1" s="32" t="s">
        <v>860</v>
      </c>
      <c r="R1" s="32" t="s">
        <v>861</v>
      </c>
      <c r="S1" s="33" t="s">
        <v>95</v>
      </c>
      <c r="T1" s="32" t="s">
        <v>112</v>
      </c>
      <c r="V1" s="2" t="s">
        <v>205</v>
      </c>
    </row>
    <row r="2" spans="1:23" x14ac:dyDescent="0.3">
      <c r="A2" t="s">
        <v>761</v>
      </c>
      <c r="B2" t="s">
        <v>761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862</v>
      </c>
      <c r="B3" t="s">
        <v>862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762</v>
      </c>
      <c r="B4" t="s">
        <v>762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763</v>
      </c>
      <c r="B5" t="s">
        <v>763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221</v>
      </c>
      <c r="B6" t="s">
        <v>221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764</v>
      </c>
      <c r="B7" t="s">
        <v>764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768</v>
      </c>
      <c r="B8" t="s">
        <v>768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863</v>
      </c>
      <c r="B9" t="s">
        <v>863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864</v>
      </c>
      <c r="B10" t="s">
        <v>864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770</v>
      </c>
      <c r="B11" t="s">
        <v>770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133</v>
      </c>
      <c r="B12" t="s">
        <v>133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865</v>
      </c>
      <c r="B13" t="s">
        <v>865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772</v>
      </c>
      <c r="B14" t="s">
        <v>772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776</v>
      </c>
      <c r="B15" t="s">
        <v>776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866</v>
      </c>
      <c r="B16" t="s">
        <v>866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867</v>
      </c>
      <c r="B17" t="s">
        <v>867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868</v>
      </c>
      <c r="B18" t="s">
        <v>868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869</v>
      </c>
      <c r="B19" t="s">
        <v>869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361</v>
      </c>
      <c r="B20" t="s">
        <v>361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870</v>
      </c>
      <c r="B21" t="s">
        <v>870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219</v>
      </c>
      <c r="B22" t="s">
        <v>219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871</v>
      </c>
      <c r="B23" t="s">
        <v>871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777</v>
      </c>
      <c r="B24" t="s">
        <v>777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778</v>
      </c>
      <c r="B25" t="s">
        <v>778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528</v>
      </c>
      <c r="B26" t="s">
        <v>528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149</v>
      </c>
      <c r="B27" t="s">
        <v>149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780</v>
      </c>
      <c r="B28" t="s">
        <v>780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222</v>
      </c>
      <c r="B29" t="s">
        <v>222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225</v>
      </c>
      <c r="B30" t="s">
        <v>225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781</v>
      </c>
      <c r="B31" t="s">
        <v>781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782</v>
      </c>
      <c r="B32" t="s">
        <v>782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783</v>
      </c>
      <c r="B33" t="s">
        <v>783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306</v>
      </c>
      <c r="B34" t="s">
        <v>306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872</v>
      </c>
      <c r="B35" t="s">
        <v>872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784</v>
      </c>
      <c r="B36" t="s">
        <v>784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826</v>
      </c>
      <c r="B37" t="s">
        <v>826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158</v>
      </c>
      <c r="B38" t="s">
        <v>158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807</v>
      </c>
      <c r="B39" t="s">
        <v>807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828</v>
      </c>
      <c r="B40" t="s">
        <v>828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873</v>
      </c>
      <c r="B41" t="s">
        <v>873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174</v>
      </c>
      <c r="B42" t="s">
        <v>174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874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512</v>
      </c>
      <c r="B1" t="s">
        <v>875</v>
      </c>
      <c r="C1" t="s">
        <v>876</v>
      </c>
      <c r="D1" t="s">
        <v>877</v>
      </c>
      <c r="E1" t="s">
        <v>878</v>
      </c>
      <c r="F1" t="s">
        <v>879</v>
      </c>
      <c r="G1" t="s">
        <v>880</v>
      </c>
      <c r="H1" t="s">
        <v>881</v>
      </c>
      <c r="I1" t="s">
        <v>882</v>
      </c>
      <c r="K1" t="s">
        <v>883</v>
      </c>
      <c r="L1" t="s">
        <v>95</v>
      </c>
      <c r="M1" t="s">
        <v>112</v>
      </c>
      <c r="N1" t="s">
        <v>884</v>
      </c>
      <c r="O1" t="s">
        <v>95</v>
      </c>
      <c r="P1" t="s">
        <v>112</v>
      </c>
      <c r="Q1" t="s">
        <v>885</v>
      </c>
      <c r="R1" t="s">
        <v>95</v>
      </c>
      <c r="S1" t="s">
        <v>112</v>
      </c>
    </row>
    <row r="2" spans="1:19" x14ac:dyDescent="0.3">
      <c r="A2" t="s">
        <v>761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320</v>
      </c>
      <c r="N2" t="s">
        <v>320</v>
      </c>
      <c r="Q2" t="s">
        <v>320</v>
      </c>
    </row>
    <row r="3" spans="1:19" x14ac:dyDescent="0.3">
      <c r="A3" t="s">
        <v>862</v>
      </c>
      <c r="B3" s="33">
        <v>0.72667493611107004</v>
      </c>
      <c r="C3" s="33">
        <v>0.986003233056027</v>
      </c>
      <c r="K3" t="s">
        <v>814</v>
      </c>
      <c r="L3">
        <v>0.52341001353179994</v>
      </c>
      <c r="M3">
        <v>0.512536873156342</v>
      </c>
      <c r="N3" t="s">
        <v>761</v>
      </c>
      <c r="Q3" t="s">
        <v>761</v>
      </c>
    </row>
    <row r="4" spans="1:19" x14ac:dyDescent="0.3">
      <c r="A4" t="s">
        <v>762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886</v>
      </c>
      <c r="L4">
        <v>0.79967974379503604</v>
      </c>
      <c r="M4">
        <v>0.81331877729257596</v>
      </c>
      <c r="N4" t="s">
        <v>762</v>
      </c>
      <c r="Q4" t="s">
        <v>762</v>
      </c>
    </row>
    <row r="5" spans="1:19" x14ac:dyDescent="0.3">
      <c r="A5" t="s">
        <v>763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816</v>
      </c>
      <c r="L5">
        <v>0.94358974358974401</v>
      </c>
      <c r="M5">
        <v>0.71397941680960597</v>
      </c>
      <c r="N5" t="s">
        <v>763</v>
      </c>
      <c r="Q5" t="s">
        <v>763</v>
      </c>
    </row>
    <row r="6" spans="1:19" x14ac:dyDescent="0.3">
      <c r="A6" t="s">
        <v>221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817</v>
      </c>
      <c r="L6">
        <v>1</v>
      </c>
      <c r="M6">
        <v>1</v>
      </c>
      <c r="N6" t="s">
        <v>221</v>
      </c>
      <c r="Q6" t="s">
        <v>887</v>
      </c>
    </row>
    <row r="7" spans="1:19" x14ac:dyDescent="0.3">
      <c r="A7" t="s">
        <v>764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765</v>
      </c>
      <c r="N7" t="s">
        <v>764</v>
      </c>
      <c r="Q7" t="s">
        <v>764</v>
      </c>
    </row>
    <row r="8" spans="1:19" x14ac:dyDescent="0.3">
      <c r="A8" t="s">
        <v>768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818</v>
      </c>
      <c r="L8">
        <v>0.89549330085261902</v>
      </c>
      <c r="M8">
        <v>0.81461163357715105</v>
      </c>
      <c r="N8" t="s">
        <v>765</v>
      </c>
      <c r="Q8" t="s">
        <v>765</v>
      </c>
    </row>
    <row r="9" spans="1:19" x14ac:dyDescent="0.3">
      <c r="A9" t="s">
        <v>863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768</v>
      </c>
      <c r="N9" t="s">
        <v>766</v>
      </c>
      <c r="O9">
        <v>0.89373345342394706</v>
      </c>
      <c r="P9">
        <v>0.87248014410873698</v>
      </c>
      <c r="Q9" t="s">
        <v>797</v>
      </c>
      <c r="R9">
        <v>0.92019126491176195</v>
      </c>
      <c r="S9">
        <v>0.98980016652789304</v>
      </c>
    </row>
    <row r="10" spans="1:19" x14ac:dyDescent="0.3">
      <c r="A10" t="s">
        <v>864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819</v>
      </c>
      <c r="N10" t="s">
        <v>767</v>
      </c>
      <c r="Q10" t="s">
        <v>767</v>
      </c>
    </row>
    <row r="11" spans="1:19" x14ac:dyDescent="0.3">
      <c r="A11" t="s">
        <v>770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820</v>
      </c>
      <c r="L11">
        <v>0.98764068804417104</v>
      </c>
      <c r="M11">
        <v>0.97920277296360503</v>
      </c>
      <c r="N11" t="s">
        <v>230</v>
      </c>
      <c r="O11">
        <v>0.96957565121827904</v>
      </c>
      <c r="P11">
        <v>0.70810882600333502</v>
      </c>
      <c r="Q11" t="s">
        <v>768</v>
      </c>
    </row>
    <row r="12" spans="1:19" x14ac:dyDescent="0.3">
      <c r="A12" t="s">
        <v>133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821</v>
      </c>
      <c r="L12">
        <v>0.40571882446385998</v>
      </c>
      <c r="M12">
        <v>0.70343244425010898</v>
      </c>
      <c r="N12" t="s">
        <v>768</v>
      </c>
      <c r="Q12" t="s">
        <v>769</v>
      </c>
    </row>
    <row r="13" spans="1:19" x14ac:dyDescent="0.3">
      <c r="A13" t="s">
        <v>865</v>
      </c>
      <c r="B13" s="33">
        <v>0.81611170784103104</v>
      </c>
      <c r="C13" s="33">
        <v>0.74562548968399101</v>
      </c>
      <c r="K13" t="s">
        <v>822</v>
      </c>
      <c r="L13">
        <v>0.58800489596083205</v>
      </c>
      <c r="M13">
        <v>0.59640522875817004</v>
      </c>
      <c r="N13" s="32" t="s">
        <v>769</v>
      </c>
      <c r="Q13" t="s">
        <v>318</v>
      </c>
    </row>
    <row r="14" spans="1:19" x14ac:dyDescent="0.3">
      <c r="A14" t="s">
        <v>772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361</v>
      </c>
      <c r="N14" s="32" t="s">
        <v>318</v>
      </c>
      <c r="Q14" t="s">
        <v>772</v>
      </c>
    </row>
    <row r="15" spans="1:19" x14ac:dyDescent="0.3">
      <c r="A15" t="s">
        <v>776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823</v>
      </c>
      <c r="L15">
        <v>0.92137085539147401</v>
      </c>
      <c r="M15">
        <v>0.824974498469908</v>
      </c>
      <c r="N15" t="s">
        <v>770</v>
      </c>
      <c r="Q15" t="s">
        <v>888</v>
      </c>
    </row>
    <row r="16" spans="1:19" x14ac:dyDescent="0.3">
      <c r="A16" t="s">
        <v>866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824</v>
      </c>
      <c r="L16">
        <v>1</v>
      </c>
      <c r="M16">
        <v>1</v>
      </c>
      <c r="N16" t="s">
        <v>133</v>
      </c>
      <c r="Q16" t="s">
        <v>775</v>
      </c>
    </row>
    <row r="17" spans="1:19" x14ac:dyDescent="0.3">
      <c r="A17" t="s">
        <v>867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302</v>
      </c>
      <c r="L17">
        <v>0.89924812030075196</v>
      </c>
      <c r="M17">
        <v>0.87406015037593998</v>
      </c>
      <c r="N17" t="s">
        <v>771</v>
      </c>
      <c r="O17">
        <v>0.99561035287549104</v>
      </c>
      <c r="P17">
        <v>0.95047160865963298</v>
      </c>
      <c r="Q17" t="s">
        <v>312</v>
      </c>
    </row>
    <row r="18" spans="1:19" x14ac:dyDescent="0.3">
      <c r="A18" t="s">
        <v>868</v>
      </c>
      <c r="B18" s="33">
        <v>0.67962184873949605</v>
      </c>
      <c r="C18" s="33">
        <v>0.91500904159132002</v>
      </c>
      <c r="K18" t="s">
        <v>778</v>
      </c>
      <c r="N18" t="s">
        <v>772</v>
      </c>
      <c r="Q18" t="s">
        <v>798</v>
      </c>
    </row>
    <row r="19" spans="1:19" x14ac:dyDescent="0.3">
      <c r="A19" t="s">
        <v>869</v>
      </c>
      <c r="B19" s="33">
        <v>0.80332323126763505</v>
      </c>
      <c r="C19" s="33">
        <v>0.99489958559132896</v>
      </c>
      <c r="K19" t="s">
        <v>825</v>
      </c>
      <c r="L19">
        <v>0.80753532182103605</v>
      </c>
      <c r="M19">
        <v>0.75941915227629497</v>
      </c>
      <c r="N19" s="32" t="s">
        <v>773</v>
      </c>
      <c r="Q19" t="s">
        <v>799</v>
      </c>
    </row>
    <row r="20" spans="1:19" x14ac:dyDescent="0.3">
      <c r="A20" t="s">
        <v>361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779</v>
      </c>
      <c r="N20" t="s">
        <v>774</v>
      </c>
      <c r="O20">
        <v>0.779618835295666</v>
      </c>
      <c r="P20">
        <v>0.96171328150597202</v>
      </c>
      <c r="Q20" t="s">
        <v>777</v>
      </c>
    </row>
    <row r="21" spans="1:19" x14ac:dyDescent="0.3">
      <c r="A21" t="s">
        <v>870</v>
      </c>
      <c r="B21" s="33">
        <v>0.852287153982069</v>
      </c>
      <c r="C21" s="33">
        <v>0.85529059751564096</v>
      </c>
      <c r="K21" t="s">
        <v>225</v>
      </c>
      <c r="N21" t="s">
        <v>775</v>
      </c>
      <c r="Q21" t="s">
        <v>778</v>
      </c>
    </row>
    <row r="22" spans="1:19" x14ac:dyDescent="0.3">
      <c r="A22" t="s">
        <v>219</v>
      </c>
      <c r="B22" s="33">
        <v>0.77282582510238496</v>
      </c>
      <c r="C22" s="33">
        <v>0.832491412406547</v>
      </c>
      <c r="K22" t="s">
        <v>781</v>
      </c>
      <c r="N22" t="s">
        <v>776</v>
      </c>
      <c r="Q22" t="s">
        <v>800</v>
      </c>
      <c r="R22">
        <v>1</v>
      </c>
      <c r="S22">
        <v>1</v>
      </c>
    </row>
    <row r="23" spans="1:19" x14ac:dyDescent="0.3">
      <c r="A23" t="s">
        <v>871</v>
      </c>
      <c r="B23" s="33">
        <v>0.77333965949089101</v>
      </c>
      <c r="C23" s="33">
        <v>0.86741567488875904</v>
      </c>
      <c r="K23" t="s">
        <v>783</v>
      </c>
      <c r="N23" s="32" t="s">
        <v>312</v>
      </c>
      <c r="Q23" t="s">
        <v>801</v>
      </c>
      <c r="R23">
        <v>0.84228623329440799</v>
      </c>
      <c r="S23">
        <v>0.73304383788254801</v>
      </c>
    </row>
    <row r="24" spans="1:19" x14ac:dyDescent="0.3">
      <c r="A24" t="s">
        <v>777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889</v>
      </c>
      <c r="N24" t="s">
        <v>777</v>
      </c>
      <c r="Q24" t="s">
        <v>802</v>
      </c>
      <c r="R24">
        <v>0.82666938664490697</v>
      </c>
      <c r="S24">
        <v>0.72720618987871199</v>
      </c>
    </row>
    <row r="25" spans="1:19" x14ac:dyDescent="0.3">
      <c r="A25" t="s">
        <v>778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826</v>
      </c>
      <c r="N25" t="s">
        <v>778</v>
      </c>
      <c r="Q25" t="s">
        <v>803</v>
      </c>
    </row>
    <row r="26" spans="1:19" x14ac:dyDescent="0.3">
      <c r="A26" t="s">
        <v>528</v>
      </c>
      <c r="B26" s="33">
        <v>0.70388033817472395</v>
      </c>
      <c r="C26" s="33">
        <v>0.74273858921161795</v>
      </c>
      <c r="K26" t="s">
        <v>314</v>
      </c>
      <c r="L26">
        <v>0.90068841664172405</v>
      </c>
      <c r="M26">
        <v>0.89528944381384801</v>
      </c>
      <c r="N26" s="32" t="s">
        <v>890</v>
      </c>
      <c r="Q26" t="s">
        <v>225</v>
      </c>
    </row>
    <row r="27" spans="1:19" x14ac:dyDescent="0.3">
      <c r="A27" t="s">
        <v>149</v>
      </c>
      <c r="B27" s="33">
        <v>0.79856630824372798</v>
      </c>
      <c r="C27" s="33">
        <v>0.83907111231589404</v>
      </c>
      <c r="K27" t="s">
        <v>157</v>
      </c>
      <c r="N27" t="s">
        <v>780</v>
      </c>
      <c r="Q27" t="s">
        <v>781</v>
      </c>
    </row>
    <row r="28" spans="1:19" x14ac:dyDescent="0.3">
      <c r="A28" t="s">
        <v>780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316</v>
      </c>
      <c r="N28" t="s">
        <v>225</v>
      </c>
      <c r="Q28" t="s">
        <v>782</v>
      </c>
    </row>
    <row r="29" spans="1:19" x14ac:dyDescent="0.3">
      <c r="A29" t="s">
        <v>222</v>
      </c>
      <c r="B29" s="33">
        <v>0.70748299319727903</v>
      </c>
      <c r="C29" s="33">
        <v>0.80699708454810504</v>
      </c>
      <c r="K29" t="s">
        <v>827</v>
      </c>
      <c r="N29" t="s">
        <v>781</v>
      </c>
      <c r="Q29" t="s">
        <v>783</v>
      </c>
    </row>
    <row r="30" spans="1:19" x14ac:dyDescent="0.3">
      <c r="A30" t="s">
        <v>225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828</v>
      </c>
      <c r="N30" t="s">
        <v>782</v>
      </c>
      <c r="Q30" s="2" t="s">
        <v>889</v>
      </c>
    </row>
    <row r="31" spans="1:19" x14ac:dyDescent="0.3">
      <c r="A31" t="s">
        <v>781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829</v>
      </c>
      <c r="L31">
        <v>1</v>
      </c>
      <c r="M31">
        <v>0.87586052080215504</v>
      </c>
      <c r="N31" t="s">
        <v>783</v>
      </c>
      <c r="Q31" t="s">
        <v>804</v>
      </c>
      <c r="R31">
        <v>0.68497109826589597</v>
      </c>
      <c r="S31">
        <v>0.70817078456870397</v>
      </c>
    </row>
    <row r="32" spans="1:19" x14ac:dyDescent="0.3">
      <c r="A32" t="s">
        <v>782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174</v>
      </c>
      <c r="N32" s="2" t="s">
        <v>889</v>
      </c>
      <c r="Q32" t="s">
        <v>805</v>
      </c>
      <c r="R32">
        <v>0.77744044838860304</v>
      </c>
      <c r="S32">
        <v>0.37770411723656699</v>
      </c>
    </row>
    <row r="33" spans="1:19" x14ac:dyDescent="0.3">
      <c r="A33" t="s">
        <v>783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784</v>
      </c>
      <c r="Q33" t="s">
        <v>806</v>
      </c>
      <c r="R33">
        <v>0.97035728307813096</v>
      </c>
      <c r="S33">
        <v>0.90190754664438899</v>
      </c>
    </row>
    <row r="34" spans="1:19" x14ac:dyDescent="0.3">
      <c r="A34" t="s">
        <v>306</v>
      </c>
      <c r="B34" s="33">
        <v>0.58525345622119795</v>
      </c>
      <c r="C34" s="33">
        <v>0.67567567567567599</v>
      </c>
      <c r="N34" t="s">
        <v>157</v>
      </c>
      <c r="Q34" t="s">
        <v>235</v>
      </c>
      <c r="R34">
        <v>0.84956874682902095</v>
      </c>
      <c r="S34">
        <v>0.72412705090450102</v>
      </c>
    </row>
    <row r="35" spans="1:19" x14ac:dyDescent="0.3">
      <c r="A35" t="s">
        <v>872</v>
      </c>
      <c r="B35" s="33">
        <v>0.85149313962873296</v>
      </c>
      <c r="C35" s="33">
        <v>0.88341451728818998</v>
      </c>
      <c r="N35" s="32" t="s">
        <v>316</v>
      </c>
      <c r="Q35" t="s">
        <v>157</v>
      </c>
    </row>
    <row r="36" spans="1:19" x14ac:dyDescent="0.3">
      <c r="A36" t="s">
        <v>784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785</v>
      </c>
      <c r="O36">
        <v>0.96282448617501604</v>
      </c>
      <c r="P36">
        <v>0.75925196243063697</v>
      </c>
      <c r="Q36" t="s">
        <v>160</v>
      </c>
      <c r="R36">
        <v>0.74685138539042795</v>
      </c>
      <c r="S36">
        <v>0.61451448906964901</v>
      </c>
    </row>
    <row r="37" spans="1:19" x14ac:dyDescent="0.3">
      <c r="A37" t="s">
        <v>826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174</v>
      </c>
      <c r="Q37" t="s">
        <v>807</v>
      </c>
    </row>
    <row r="38" spans="1:19" x14ac:dyDescent="0.3">
      <c r="A38" t="s">
        <v>158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808</v>
      </c>
      <c r="R38">
        <v>0.90236811502272996</v>
      </c>
      <c r="S38">
        <v>0.98980016652789304</v>
      </c>
    </row>
    <row r="39" spans="1:19" x14ac:dyDescent="0.3">
      <c r="A39" t="s">
        <v>807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174</v>
      </c>
    </row>
    <row r="40" spans="1:19" x14ac:dyDescent="0.3">
      <c r="A40" t="s">
        <v>828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873</v>
      </c>
      <c r="B41" s="33">
        <v>0.95485510930350803</v>
      </c>
      <c r="C41" s="33">
        <v>0.92652392652392601</v>
      </c>
    </row>
    <row r="42" spans="1:19" x14ac:dyDescent="0.3">
      <c r="A42" t="s">
        <v>174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320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765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769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318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773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312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889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316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779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512</v>
      </c>
      <c r="B1" t="s">
        <v>95</v>
      </c>
      <c r="C1" t="s">
        <v>112</v>
      </c>
      <c r="D1" t="s">
        <v>891</v>
      </c>
    </row>
    <row r="2" spans="1:4" x14ac:dyDescent="0.3">
      <c r="A2" t="s">
        <v>761</v>
      </c>
      <c r="B2" s="53">
        <v>0.76154002026342504</v>
      </c>
      <c r="C2" s="53">
        <v>0.980775524969423</v>
      </c>
      <c r="D2" t="s">
        <v>892</v>
      </c>
    </row>
    <row r="3" spans="1:4" x14ac:dyDescent="0.3">
      <c r="A3" t="s">
        <v>862</v>
      </c>
      <c r="B3" s="58"/>
      <c r="C3" s="58"/>
      <c r="D3" t="s">
        <v>892</v>
      </c>
    </row>
    <row r="4" spans="1:4" x14ac:dyDescent="0.3">
      <c r="A4" t="s">
        <v>762</v>
      </c>
      <c r="B4" s="53">
        <v>0.72700330941635505</v>
      </c>
      <c r="C4" s="53">
        <v>0.92346330117903797</v>
      </c>
      <c r="D4" t="s">
        <v>892</v>
      </c>
    </row>
    <row r="5" spans="1:4" x14ac:dyDescent="0.3">
      <c r="A5" t="s">
        <v>763</v>
      </c>
      <c r="B5" s="53">
        <v>0.74769585253456206</v>
      </c>
      <c r="C5" s="53">
        <v>0.92624836483377704</v>
      </c>
      <c r="D5" t="s">
        <v>892</v>
      </c>
    </row>
    <row r="6" spans="1:4" x14ac:dyDescent="0.3">
      <c r="A6" t="s">
        <v>221</v>
      </c>
      <c r="B6" s="53">
        <v>0.95192662634523095</v>
      </c>
      <c r="C6" s="53">
        <v>0.95345135984000196</v>
      </c>
      <c r="D6" t="s">
        <v>892</v>
      </c>
    </row>
    <row r="7" spans="1:4" x14ac:dyDescent="0.3">
      <c r="A7" t="s">
        <v>764</v>
      </c>
      <c r="B7" s="53">
        <v>0.81420118343195302</v>
      </c>
      <c r="C7" s="53">
        <v>0.78234530506274302</v>
      </c>
      <c r="D7" t="s">
        <v>892</v>
      </c>
    </row>
    <row r="8" spans="1:4" x14ac:dyDescent="0.3">
      <c r="A8" t="s">
        <v>768</v>
      </c>
      <c r="B8" s="53">
        <v>0.75739509286860796</v>
      </c>
      <c r="C8" s="53">
        <v>0.81524069382186704</v>
      </c>
      <c r="D8" t="s">
        <v>892</v>
      </c>
    </row>
    <row r="9" spans="1:4" x14ac:dyDescent="0.3">
      <c r="A9" t="s">
        <v>863</v>
      </c>
      <c r="B9" s="53">
        <v>0.86456165990423595</v>
      </c>
      <c r="C9" s="53">
        <v>0.99346360699059599</v>
      </c>
      <c r="D9" t="s">
        <v>892</v>
      </c>
    </row>
    <row r="10" spans="1:4" x14ac:dyDescent="0.3">
      <c r="A10" t="s">
        <v>864</v>
      </c>
      <c r="B10" s="53">
        <v>0.83959899749373401</v>
      </c>
      <c r="C10" s="53">
        <v>1</v>
      </c>
      <c r="D10" t="s">
        <v>892</v>
      </c>
    </row>
    <row r="11" spans="1:4" x14ac:dyDescent="0.3">
      <c r="A11" t="s">
        <v>770</v>
      </c>
      <c r="B11" s="53">
        <v>0.95736034497031197</v>
      </c>
      <c r="C11" s="53">
        <v>1</v>
      </c>
      <c r="D11" t="s">
        <v>892</v>
      </c>
    </row>
    <row r="12" spans="1:4" x14ac:dyDescent="0.3">
      <c r="A12" t="s">
        <v>133</v>
      </c>
      <c r="B12" s="53">
        <v>0.77889447236180898</v>
      </c>
      <c r="C12" s="53">
        <v>0.845612663670119</v>
      </c>
      <c r="D12" t="s">
        <v>892</v>
      </c>
    </row>
    <row r="13" spans="1:4" x14ac:dyDescent="0.3">
      <c r="A13" t="s">
        <v>865</v>
      </c>
      <c r="B13" s="58"/>
      <c r="C13" s="58"/>
      <c r="D13" t="s">
        <v>892</v>
      </c>
    </row>
    <row r="14" spans="1:4" x14ac:dyDescent="0.3">
      <c r="A14" t="s">
        <v>772</v>
      </c>
      <c r="B14" s="53">
        <v>0.53571428571428603</v>
      </c>
      <c r="C14" s="53">
        <v>0.65714285714285703</v>
      </c>
      <c r="D14" t="s">
        <v>892</v>
      </c>
    </row>
    <row r="15" spans="1:4" x14ac:dyDescent="0.3">
      <c r="A15" t="s">
        <v>776</v>
      </c>
      <c r="B15" s="53">
        <v>0.892573262076653</v>
      </c>
      <c r="C15" s="53">
        <v>0.93561465404953104</v>
      </c>
      <c r="D15" t="s">
        <v>892</v>
      </c>
    </row>
    <row r="16" spans="1:4" x14ac:dyDescent="0.3">
      <c r="A16" t="s">
        <v>866</v>
      </c>
      <c r="B16" s="53">
        <v>0.72413858465924397</v>
      </c>
      <c r="C16" s="53">
        <v>0.82913666510445505</v>
      </c>
      <c r="D16" t="s">
        <v>892</v>
      </c>
    </row>
    <row r="17" spans="1:4" x14ac:dyDescent="0.3">
      <c r="A17" t="s">
        <v>867</v>
      </c>
      <c r="B17" s="53">
        <v>0.732059542323928</v>
      </c>
      <c r="C17" s="53">
        <v>0.72819017716976897</v>
      </c>
      <c r="D17" t="s">
        <v>892</v>
      </c>
    </row>
    <row r="18" spans="1:4" x14ac:dyDescent="0.3">
      <c r="A18" t="s">
        <v>868</v>
      </c>
      <c r="B18" s="58"/>
      <c r="C18" s="58"/>
      <c r="D18" t="s">
        <v>892</v>
      </c>
    </row>
    <row r="19" spans="1:4" x14ac:dyDescent="0.3">
      <c r="A19" t="s">
        <v>869</v>
      </c>
      <c r="B19" s="58"/>
      <c r="C19" s="58"/>
      <c r="D19" t="s">
        <v>892</v>
      </c>
    </row>
    <row r="20" spans="1:4" x14ac:dyDescent="0.3">
      <c r="A20" t="s">
        <v>361</v>
      </c>
      <c r="B20" s="53">
        <v>0.92948903699410801</v>
      </c>
      <c r="C20" s="53">
        <v>0.94793964528368502</v>
      </c>
      <c r="D20" t="s">
        <v>892</v>
      </c>
    </row>
    <row r="21" spans="1:4" x14ac:dyDescent="0.3">
      <c r="A21" t="s">
        <v>870</v>
      </c>
      <c r="B21" s="58"/>
      <c r="C21" s="58"/>
      <c r="D21" t="s">
        <v>892</v>
      </c>
    </row>
    <row r="22" spans="1:4" x14ac:dyDescent="0.3">
      <c r="A22" t="s">
        <v>219</v>
      </c>
      <c r="B22" s="58"/>
      <c r="C22" s="58"/>
      <c r="D22" t="s">
        <v>892</v>
      </c>
    </row>
    <row r="23" spans="1:4" x14ac:dyDescent="0.3">
      <c r="A23" t="s">
        <v>871</v>
      </c>
      <c r="B23" s="58"/>
      <c r="C23" s="58"/>
      <c r="D23" t="s">
        <v>892</v>
      </c>
    </row>
    <row r="24" spans="1:4" x14ac:dyDescent="0.3">
      <c r="A24" t="s">
        <v>777</v>
      </c>
      <c r="B24" s="53">
        <v>0.81010719754977001</v>
      </c>
      <c r="C24" s="53">
        <v>0.96776792908944398</v>
      </c>
      <c r="D24" t="s">
        <v>892</v>
      </c>
    </row>
    <row r="25" spans="1:4" x14ac:dyDescent="0.3">
      <c r="A25" t="s">
        <v>778</v>
      </c>
      <c r="B25" s="53">
        <v>0.74205703519739696</v>
      </c>
      <c r="C25" s="53">
        <v>0.71781465287958801</v>
      </c>
      <c r="D25" t="s">
        <v>892</v>
      </c>
    </row>
    <row r="26" spans="1:4" x14ac:dyDescent="0.3">
      <c r="A26" t="s">
        <v>528</v>
      </c>
      <c r="B26" s="58"/>
      <c r="C26" s="58"/>
      <c r="D26" t="s">
        <v>892</v>
      </c>
    </row>
    <row r="27" spans="1:4" x14ac:dyDescent="0.3">
      <c r="A27" t="s">
        <v>149</v>
      </c>
      <c r="B27" s="58"/>
      <c r="C27" s="58"/>
      <c r="D27" t="s">
        <v>892</v>
      </c>
    </row>
    <row r="28" spans="1:4" x14ac:dyDescent="0.3">
      <c r="A28" t="s">
        <v>780</v>
      </c>
      <c r="B28" s="53">
        <v>0.884908195253023</v>
      </c>
      <c r="C28" s="53">
        <v>0.894925630111435</v>
      </c>
      <c r="D28" t="s">
        <v>892</v>
      </c>
    </row>
    <row r="29" spans="1:4" x14ac:dyDescent="0.3">
      <c r="A29" t="s">
        <v>222</v>
      </c>
      <c r="B29" s="58"/>
      <c r="C29" s="58"/>
      <c r="D29" t="s">
        <v>892</v>
      </c>
    </row>
    <row r="30" spans="1:4" x14ac:dyDescent="0.3">
      <c r="A30" t="s">
        <v>225</v>
      </c>
      <c r="B30" s="53">
        <v>0.88371919898756801</v>
      </c>
      <c r="C30" s="53">
        <v>0.92291653503506699</v>
      </c>
      <c r="D30" t="s">
        <v>892</v>
      </c>
    </row>
    <row r="31" spans="1:4" x14ac:dyDescent="0.3">
      <c r="A31" t="s">
        <v>781</v>
      </c>
      <c r="B31" s="53">
        <v>0.86881446014446095</v>
      </c>
      <c r="C31" s="53">
        <v>0.91954209396613396</v>
      </c>
      <c r="D31" t="s">
        <v>892</v>
      </c>
    </row>
    <row r="32" spans="1:4" x14ac:dyDescent="0.3">
      <c r="A32" t="s">
        <v>782</v>
      </c>
      <c r="B32" s="53">
        <v>0.86900594154480204</v>
      </c>
      <c r="C32" s="53">
        <v>0.99753712884425505</v>
      </c>
      <c r="D32" t="s">
        <v>892</v>
      </c>
    </row>
    <row r="33" spans="1:4" x14ac:dyDescent="0.3">
      <c r="A33" t="s">
        <v>783</v>
      </c>
      <c r="B33" s="53">
        <v>0.85777636997149198</v>
      </c>
      <c r="C33" s="53">
        <v>0.95706028075970295</v>
      </c>
      <c r="D33" t="s">
        <v>892</v>
      </c>
    </row>
    <row r="34" spans="1:4" x14ac:dyDescent="0.3">
      <c r="A34" t="s">
        <v>306</v>
      </c>
      <c r="B34" s="58"/>
      <c r="C34" s="58"/>
      <c r="D34" t="s">
        <v>892</v>
      </c>
    </row>
    <row r="35" spans="1:4" x14ac:dyDescent="0.3">
      <c r="A35" t="s">
        <v>872</v>
      </c>
      <c r="B35" s="58"/>
      <c r="C35" s="58"/>
      <c r="D35" t="s">
        <v>892</v>
      </c>
    </row>
    <row r="36" spans="1:4" x14ac:dyDescent="0.3">
      <c r="A36" t="s">
        <v>784</v>
      </c>
      <c r="B36" s="53">
        <v>0.82522676630128999</v>
      </c>
      <c r="C36" s="53">
        <v>0.62044200940287997</v>
      </c>
      <c r="D36" t="s">
        <v>892</v>
      </c>
    </row>
    <row r="37" spans="1:4" x14ac:dyDescent="0.3">
      <c r="A37" t="s">
        <v>826</v>
      </c>
      <c r="B37" s="53">
        <v>0.95378311013476402</v>
      </c>
      <c r="C37" s="53">
        <v>0.95336684146540596</v>
      </c>
      <c r="D37" t="s">
        <v>892</v>
      </c>
    </row>
    <row r="38" spans="1:4" x14ac:dyDescent="0.3">
      <c r="A38" t="s">
        <v>158</v>
      </c>
      <c r="B38" s="53">
        <v>0.87880836728763001</v>
      </c>
      <c r="C38" s="53">
        <v>0.87380418557710304</v>
      </c>
      <c r="D38" t="s">
        <v>892</v>
      </c>
    </row>
    <row r="39" spans="1:4" x14ac:dyDescent="0.3">
      <c r="A39" t="s">
        <v>807</v>
      </c>
      <c r="B39" s="53">
        <v>0.91669454667112704</v>
      </c>
      <c r="C39" s="53">
        <v>0.72206660441954595</v>
      </c>
      <c r="D39" t="s">
        <v>892</v>
      </c>
    </row>
    <row r="40" spans="1:4" x14ac:dyDescent="0.3">
      <c r="A40" t="s">
        <v>828</v>
      </c>
      <c r="B40" s="53">
        <v>0.726485635576545</v>
      </c>
      <c r="C40" s="53">
        <v>0.98223774100501005</v>
      </c>
      <c r="D40" t="s">
        <v>892</v>
      </c>
    </row>
    <row r="41" spans="1:4" x14ac:dyDescent="0.3">
      <c r="A41" t="s">
        <v>873</v>
      </c>
      <c r="B41" s="58"/>
      <c r="C41" s="58"/>
      <c r="D41" t="s">
        <v>892</v>
      </c>
    </row>
    <row r="42" spans="1:4" x14ac:dyDescent="0.3">
      <c r="A42" t="s">
        <v>174</v>
      </c>
      <c r="B42" s="53">
        <v>0.73344518712959705</v>
      </c>
      <c r="C42" s="53">
        <v>0.883679098213215</v>
      </c>
      <c r="D42" t="s">
        <v>892</v>
      </c>
    </row>
    <row r="43" spans="1:4" x14ac:dyDescent="0.3">
      <c r="A43" s="32" t="s">
        <v>320</v>
      </c>
      <c r="D43" t="s">
        <v>892</v>
      </c>
    </row>
    <row r="44" spans="1:4" x14ac:dyDescent="0.3">
      <c r="A44" s="32" t="s">
        <v>765</v>
      </c>
      <c r="D44" t="s">
        <v>892</v>
      </c>
    </row>
    <row r="45" spans="1:4" x14ac:dyDescent="0.3">
      <c r="A45" s="32" t="s">
        <v>769</v>
      </c>
      <c r="D45" t="s">
        <v>892</v>
      </c>
    </row>
    <row r="46" spans="1:4" x14ac:dyDescent="0.3">
      <c r="A46" s="32" t="s">
        <v>318</v>
      </c>
      <c r="D46" t="s">
        <v>892</v>
      </c>
    </row>
    <row r="47" spans="1:4" x14ac:dyDescent="0.3">
      <c r="A47" s="32" t="s">
        <v>773</v>
      </c>
      <c r="D47" t="s">
        <v>892</v>
      </c>
    </row>
    <row r="48" spans="1:4" x14ac:dyDescent="0.3">
      <c r="A48" s="32" t="s">
        <v>312</v>
      </c>
      <c r="D48" t="s">
        <v>892</v>
      </c>
    </row>
    <row r="49" spans="1:4" x14ac:dyDescent="0.3">
      <c r="A49" s="2" t="s">
        <v>308</v>
      </c>
      <c r="D49" t="s">
        <v>892</v>
      </c>
    </row>
    <row r="50" spans="1:4" x14ac:dyDescent="0.3">
      <c r="A50" s="32" t="s">
        <v>316</v>
      </c>
      <c r="D50" t="s">
        <v>892</v>
      </c>
    </row>
    <row r="51" spans="1:4" x14ac:dyDescent="0.3">
      <c r="A51" s="32" t="s">
        <v>779</v>
      </c>
      <c r="D51" t="s">
        <v>892</v>
      </c>
    </row>
    <row r="52" spans="1:4" x14ac:dyDescent="0.3">
      <c r="A52" t="s">
        <v>761</v>
      </c>
      <c r="B52" s="53">
        <v>0.87234039422060905</v>
      </c>
      <c r="C52" s="53">
        <v>0.95565774491645905</v>
      </c>
      <c r="D52" t="s">
        <v>893</v>
      </c>
    </row>
    <row r="53" spans="1:4" x14ac:dyDescent="0.3">
      <c r="A53" t="s">
        <v>862</v>
      </c>
      <c r="D53" t="s">
        <v>893</v>
      </c>
    </row>
    <row r="54" spans="1:4" x14ac:dyDescent="0.3">
      <c r="A54" t="s">
        <v>762</v>
      </c>
      <c r="B54" s="53">
        <v>0.90933277955080805</v>
      </c>
      <c r="C54" s="53">
        <v>0.87821913598620205</v>
      </c>
      <c r="D54" t="s">
        <v>893</v>
      </c>
    </row>
    <row r="55" spans="1:4" x14ac:dyDescent="0.3">
      <c r="A55" t="s">
        <v>763</v>
      </c>
      <c r="B55" s="53">
        <v>0.86437011980012202</v>
      </c>
      <c r="C55" s="53">
        <v>0.75625667001692898</v>
      </c>
      <c r="D55" t="s">
        <v>893</v>
      </c>
    </row>
    <row r="56" spans="1:4" x14ac:dyDescent="0.3">
      <c r="A56" t="s">
        <v>221</v>
      </c>
      <c r="B56" s="53">
        <v>0.82246908073085501</v>
      </c>
      <c r="C56" s="53">
        <v>0.77974276054372904</v>
      </c>
      <c r="D56" t="s">
        <v>893</v>
      </c>
    </row>
    <row r="57" spans="1:4" x14ac:dyDescent="0.3">
      <c r="A57" t="s">
        <v>764</v>
      </c>
      <c r="B57" s="53">
        <v>0.74717788924992901</v>
      </c>
      <c r="C57" s="53">
        <v>0.64626254907498204</v>
      </c>
      <c r="D57" t="s">
        <v>893</v>
      </c>
    </row>
    <row r="58" spans="1:4" x14ac:dyDescent="0.3">
      <c r="A58" t="s">
        <v>768</v>
      </c>
      <c r="B58" s="53">
        <v>0.928119210751429</v>
      </c>
      <c r="C58" s="53">
        <v>0.76166112898559601</v>
      </c>
      <c r="D58" t="s">
        <v>893</v>
      </c>
    </row>
    <row r="59" spans="1:4" x14ac:dyDescent="0.3">
      <c r="A59" t="s">
        <v>863</v>
      </c>
      <c r="B59" s="53">
        <v>0.89025940821205996</v>
      </c>
      <c r="C59" s="53">
        <v>0.99636159257452905</v>
      </c>
      <c r="D59" t="s">
        <v>893</v>
      </c>
    </row>
    <row r="60" spans="1:4" x14ac:dyDescent="0.3">
      <c r="A60" t="s">
        <v>864</v>
      </c>
      <c r="B60" s="53">
        <v>0.93575540771077403</v>
      </c>
      <c r="C60" s="53">
        <v>0.93806149792151805</v>
      </c>
      <c r="D60" t="s">
        <v>893</v>
      </c>
    </row>
    <row r="61" spans="1:4" x14ac:dyDescent="0.3">
      <c r="A61" t="s">
        <v>770</v>
      </c>
      <c r="B61" s="53">
        <v>0.89245320684414897</v>
      </c>
      <c r="C61" s="53">
        <v>0.96067336940783399</v>
      </c>
      <c r="D61" t="s">
        <v>893</v>
      </c>
    </row>
    <row r="62" spans="1:4" x14ac:dyDescent="0.3">
      <c r="A62" t="s">
        <v>133</v>
      </c>
      <c r="B62" s="53">
        <v>0.93791683937278603</v>
      </c>
      <c r="C62" s="53">
        <v>0.78899661744216198</v>
      </c>
      <c r="D62" t="s">
        <v>893</v>
      </c>
    </row>
    <row r="63" spans="1:4" x14ac:dyDescent="0.3">
      <c r="A63" t="s">
        <v>865</v>
      </c>
      <c r="D63" t="s">
        <v>893</v>
      </c>
    </row>
    <row r="64" spans="1:4" x14ac:dyDescent="0.3">
      <c r="A64" t="s">
        <v>772</v>
      </c>
      <c r="B64" s="53">
        <v>0.82494264162239594</v>
      </c>
      <c r="C64" s="53">
        <v>0.60674647904035295</v>
      </c>
      <c r="D64" t="s">
        <v>893</v>
      </c>
    </row>
    <row r="65" spans="1:4" x14ac:dyDescent="0.3">
      <c r="A65" t="s">
        <v>776</v>
      </c>
      <c r="B65" s="53">
        <v>0.80550276543199195</v>
      </c>
      <c r="C65" s="53">
        <v>0.71643515999951701</v>
      </c>
      <c r="D65" t="s">
        <v>893</v>
      </c>
    </row>
    <row r="66" spans="1:4" x14ac:dyDescent="0.3">
      <c r="A66" t="s">
        <v>866</v>
      </c>
      <c r="D66" t="s">
        <v>893</v>
      </c>
    </row>
    <row r="67" spans="1:4" x14ac:dyDescent="0.3">
      <c r="A67" t="s">
        <v>867</v>
      </c>
      <c r="D67" t="s">
        <v>893</v>
      </c>
    </row>
    <row r="68" spans="1:4" x14ac:dyDescent="0.3">
      <c r="A68" t="s">
        <v>868</v>
      </c>
      <c r="D68" t="s">
        <v>893</v>
      </c>
    </row>
    <row r="69" spans="1:4" x14ac:dyDescent="0.3">
      <c r="A69" t="s">
        <v>869</v>
      </c>
      <c r="D69" t="s">
        <v>893</v>
      </c>
    </row>
    <row r="70" spans="1:4" x14ac:dyDescent="0.3">
      <c r="A70" t="s">
        <v>361</v>
      </c>
      <c r="D70" t="s">
        <v>893</v>
      </c>
    </row>
    <row r="71" spans="1:4" x14ac:dyDescent="0.3">
      <c r="A71" t="s">
        <v>870</v>
      </c>
      <c r="D71" t="s">
        <v>893</v>
      </c>
    </row>
    <row r="72" spans="1:4" x14ac:dyDescent="0.3">
      <c r="A72" t="s">
        <v>219</v>
      </c>
      <c r="D72" t="s">
        <v>893</v>
      </c>
    </row>
    <row r="73" spans="1:4" x14ac:dyDescent="0.3">
      <c r="A73" t="s">
        <v>871</v>
      </c>
      <c r="D73" t="s">
        <v>893</v>
      </c>
    </row>
    <row r="74" spans="1:4" x14ac:dyDescent="0.3">
      <c r="A74" t="s">
        <v>777</v>
      </c>
      <c r="B74" s="53">
        <v>0.96188476348918905</v>
      </c>
      <c r="C74" s="53">
        <v>0.95362600920945995</v>
      </c>
      <c r="D74" t="s">
        <v>893</v>
      </c>
    </row>
    <row r="75" spans="1:4" x14ac:dyDescent="0.3">
      <c r="A75" t="s">
        <v>778</v>
      </c>
      <c r="B75" s="53">
        <v>0.93223064003848499</v>
      </c>
      <c r="C75" s="53">
        <v>0.88766641523813095</v>
      </c>
      <c r="D75" t="s">
        <v>893</v>
      </c>
    </row>
    <row r="76" spans="1:4" x14ac:dyDescent="0.3">
      <c r="A76" t="s">
        <v>528</v>
      </c>
      <c r="D76" t="s">
        <v>893</v>
      </c>
    </row>
    <row r="77" spans="1:4" x14ac:dyDescent="0.3">
      <c r="A77" t="s">
        <v>149</v>
      </c>
      <c r="D77" t="s">
        <v>893</v>
      </c>
    </row>
    <row r="78" spans="1:4" x14ac:dyDescent="0.3">
      <c r="A78" t="s">
        <v>780</v>
      </c>
      <c r="B78" s="53">
        <v>0.97031102733270502</v>
      </c>
      <c r="C78" s="53">
        <v>0.95417895771878103</v>
      </c>
      <c r="D78" t="s">
        <v>893</v>
      </c>
    </row>
    <row r="79" spans="1:4" x14ac:dyDescent="0.3">
      <c r="A79" t="s">
        <v>222</v>
      </c>
      <c r="D79" t="s">
        <v>893</v>
      </c>
    </row>
    <row r="80" spans="1:4" x14ac:dyDescent="0.3">
      <c r="A80" t="s">
        <v>225</v>
      </c>
      <c r="B80" s="53">
        <v>0.82740783864307299</v>
      </c>
      <c r="C80" s="53">
        <v>0.91871672946315697</v>
      </c>
      <c r="D80" t="s">
        <v>893</v>
      </c>
    </row>
    <row r="81" spans="1:4" x14ac:dyDescent="0.3">
      <c r="A81" t="s">
        <v>781</v>
      </c>
      <c r="B81" s="53">
        <v>0.89659537324662997</v>
      </c>
      <c r="C81" s="53">
        <v>0.91801715301658204</v>
      </c>
      <c r="D81" t="s">
        <v>893</v>
      </c>
    </row>
    <row r="82" spans="1:4" x14ac:dyDescent="0.3">
      <c r="A82" t="s">
        <v>782</v>
      </c>
      <c r="B82" s="53">
        <v>0.90531608001300501</v>
      </c>
      <c r="C82" s="53">
        <v>0.98111504374415903</v>
      </c>
      <c r="D82" t="s">
        <v>893</v>
      </c>
    </row>
    <row r="83" spans="1:4" x14ac:dyDescent="0.3">
      <c r="A83" t="s">
        <v>783</v>
      </c>
      <c r="B83" s="53">
        <v>0.91720226673332395</v>
      </c>
      <c r="C83" s="53">
        <v>0.96873399205601296</v>
      </c>
      <c r="D83" t="s">
        <v>893</v>
      </c>
    </row>
    <row r="84" spans="1:4" x14ac:dyDescent="0.3">
      <c r="A84" t="s">
        <v>306</v>
      </c>
      <c r="D84" t="s">
        <v>893</v>
      </c>
    </row>
    <row r="85" spans="1:4" x14ac:dyDescent="0.3">
      <c r="A85" t="s">
        <v>872</v>
      </c>
      <c r="D85" t="s">
        <v>893</v>
      </c>
    </row>
    <row r="86" spans="1:4" x14ac:dyDescent="0.3">
      <c r="A86" t="s">
        <v>784</v>
      </c>
      <c r="B86" s="53">
        <v>0.72827206768812602</v>
      </c>
      <c r="C86" s="53">
        <v>0.71223081237958197</v>
      </c>
      <c r="D86" t="s">
        <v>893</v>
      </c>
    </row>
    <row r="87" spans="1:4" x14ac:dyDescent="0.3">
      <c r="A87" t="s">
        <v>826</v>
      </c>
      <c r="D87" t="s">
        <v>893</v>
      </c>
    </row>
    <row r="88" spans="1:4" x14ac:dyDescent="0.3">
      <c r="A88" t="s">
        <v>158</v>
      </c>
      <c r="B88" s="53">
        <v>0.90496192195964498</v>
      </c>
      <c r="C88" s="53">
        <v>0.88551580125856599</v>
      </c>
      <c r="D88" t="s">
        <v>893</v>
      </c>
    </row>
    <row r="89" spans="1:4" x14ac:dyDescent="0.3">
      <c r="A89" t="s">
        <v>807</v>
      </c>
      <c r="D89" t="s">
        <v>893</v>
      </c>
    </row>
    <row r="90" spans="1:4" x14ac:dyDescent="0.3">
      <c r="A90" t="s">
        <v>828</v>
      </c>
      <c r="D90" t="s">
        <v>893</v>
      </c>
    </row>
    <row r="91" spans="1:4" x14ac:dyDescent="0.3">
      <c r="A91" t="s">
        <v>873</v>
      </c>
      <c r="D91" t="s">
        <v>893</v>
      </c>
    </row>
    <row r="92" spans="1:4" x14ac:dyDescent="0.3">
      <c r="A92" t="s">
        <v>174</v>
      </c>
      <c r="B92" s="53">
        <v>0.98721167864349302</v>
      </c>
      <c r="C92" s="53">
        <v>0.84104312866809094</v>
      </c>
      <c r="D92" t="s">
        <v>893</v>
      </c>
    </row>
    <row r="93" spans="1:4" x14ac:dyDescent="0.3">
      <c r="A93" s="32" t="s">
        <v>320</v>
      </c>
      <c r="B93" s="53">
        <v>0.99561035287549104</v>
      </c>
      <c r="C93" s="53">
        <v>0.82867449792150605</v>
      </c>
      <c r="D93" t="s">
        <v>893</v>
      </c>
    </row>
    <row r="94" spans="1:4" x14ac:dyDescent="0.3">
      <c r="A94" s="32" t="s">
        <v>765</v>
      </c>
      <c r="B94" s="53">
        <v>0.83561362667281103</v>
      </c>
      <c r="C94" s="53">
        <v>0.81196618673351195</v>
      </c>
      <c r="D94" t="s">
        <v>893</v>
      </c>
    </row>
    <row r="95" spans="1:4" x14ac:dyDescent="0.3">
      <c r="A95" s="32" t="s">
        <v>769</v>
      </c>
      <c r="B95" s="53">
        <v>0.92527820020759399</v>
      </c>
      <c r="C95" s="53">
        <v>0.95333521620785</v>
      </c>
      <c r="D95" t="s">
        <v>893</v>
      </c>
    </row>
    <row r="96" spans="1:4" x14ac:dyDescent="0.3">
      <c r="A96" s="32" t="s">
        <v>318</v>
      </c>
      <c r="B96" s="53">
        <v>0.80519179133935104</v>
      </c>
      <c r="C96" s="53">
        <v>0.80920860835277497</v>
      </c>
      <c r="D96" t="s">
        <v>893</v>
      </c>
    </row>
    <row r="97" spans="1:4" x14ac:dyDescent="0.3">
      <c r="A97" s="32" t="s">
        <v>773</v>
      </c>
      <c r="B97" s="53">
        <v>0.82839730683466495</v>
      </c>
      <c r="C97" s="53">
        <v>0.84201588017555595</v>
      </c>
      <c r="D97" t="s">
        <v>893</v>
      </c>
    </row>
    <row r="98" spans="1:4" x14ac:dyDescent="0.3">
      <c r="A98" s="32" t="s">
        <v>312</v>
      </c>
      <c r="B98" s="53">
        <v>0.91439254156594596</v>
      </c>
      <c r="C98" s="53">
        <v>0.81789402290725299</v>
      </c>
      <c r="D98" t="s">
        <v>893</v>
      </c>
    </row>
    <row r="99" spans="1:4" x14ac:dyDescent="0.3">
      <c r="A99" s="2" t="s">
        <v>308</v>
      </c>
      <c r="B99" s="53">
        <v>0.69531628553274905</v>
      </c>
      <c r="C99" s="53">
        <v>0.53029286293104005</v>
      </c>
      <c r="D99" t="s">
        <v>893</v>
      </c>
    </row>
    <row r="100" spans="1:4" x14ac:dyDescent="0.3">
      <c r="A100" s="32" t="s">
        <v>316</v>
      </c>
      <c r="B100" s="53">
        <v>0.80143310345532903</v>
      </c>
      <c r="C100" s="53">
        <v>0.78661201677528403</v>
      </c>
      <c r="D100" t="s">
        <v>893</v>
      </c>
    </row>
    <row r="101" spans="1:4" x14ac:dyDescent="0.3">
      <c r="A101" s="32" t="s">
        <v>779</v>
      </c>
      <c r="B101" s="53">
        <v>0.61063477712573799</v>
      </c>
      <c r="C101" s="53">
        <v>0.53785577836708598</v>
      </c>
      <c r="D101" t="s">
        <v>893</v>
      </c>
    </row>
    <row r="102" spans="1:4" x14ac:dyDescent="0.3">
      <c r="A102" t="s">
        <v>761</v>
      </c>
      <c r="B102" s="53">
        <v>0.79297458893871497</v>
      </c>
      <c r="C102" s="53">
        <v>0.88694452512343902</v>
      </c>
      <c r="D102" t="s">
        <v>894</v>
      </c>
    </row>
    <row r="103" spans="1:4" x14ac:dyDescent="0.3">
      <c r="A103" t="s">
        <v>862</v>
      </c>
      <c r="D103" t="s">
        <v>894</v>
      </c>
    </row>
    <row r="104" spans="1:4" x14ac:dyDescent="0.3">
      <c r="A104" t="s">
        <v>762</v>
      </c>
      <c r="B104" s="53">
        <v>0.87950838502182405</v>
      </c>
      <c r="C104" s="53">
        <v>0.73218724109362099</v>
      </c>
      <c r="D104" t="s">
        <v>894</v>
      </c>
    </row>
    <row r="105" spans="1:4" x14ac:dyDescent="0.3">
      <c r="A105" t="s">
        <v>763</v>
      </c>
      <c r="B105" s="53">
        <v>0.96591182847506596</v>
      </c>
      <c r="C105" s="53">
        <v>0.66121055110692395</v>
      </c>
      <c r="D105" t="s">
        <v>894</v>
      </c>
    </row>
    <row r="106" spans="1:4" x14ac:dyDescent="0.3">
      <c r="A106" t="s">
        <v>221</v>
      </c>
      <c r="B106" s="53">
        <v>0.93079535805264701</v>
      </c>
      <c r="C106" s="53">
        <v>0.894077448747153</v>
      </c>
      <c r="D106" t="s">
        <v>894</v>
      </c>
    </row>
    <row r="107" spans="1:4" x14ac:dyDescent="0.3">
      <c r="A107" t="s">
        <v>764</v>
      </c>
      <c r="B107" s="53">
        <v>0.82777551850345699</v>
      </c>
      <c r="C107" s="53">
        <v>0.73538493207081101</v>
      </c>
      <c r="D107" t="s">
        <v>894</v>
      </c>
    </row>
    <row r="108" spans="1:4" x14ac:dyDescent="0.3">
      <c r="A108" t="s">
        <v>768</v>
      </c>
      <c r="B108" s="53">
        <v>0.791797870745239</v>
      </c>
      <c r="C108" s="53">
        <v>0.63026772434308398</v>
      </c>
      <c r="D108" t="s">
        <v>894</v>
      </c>
    </row>
    <row r="109" spans="1:4" x14ac:dyDescent="0.3">
      <c r="A109" t="s">
        <v>863</v>
      </c>
      <c r="B109" s="53">
        <v>0.95478430375455603</v>
      </c>
      <c r="C109" s="53">
        <v>0.98443807095814695</v>
      </c>
      <c r="D109" t="s">
        <v>894</v>
      </c>
    </row>
    <row r="110" spans="1:4" x14ac:dyDescent="0.3">
      <c r="A110" t="s">
        <v>864</v>
      </c>
      <c r="B110" s="53">
        <v>0.83239737932878699</v>
      </c>
      <c r="C110" s="53">
        <v>0.98974599208827796</v>
      </c>
      <c r="D110" t="s">
        <v>894</v>
      </c>
    </row>
    <row r="111" spans="1:4" x14ac:dyDescent="0.3">
      <c r="A111" t="s">
        <v>770</v>
      </c>
      <c r="B111" s="53">
        <v>0.99663334013466598</v>
      </c>
      <c r="C111" s="53">
        <v>1</v>
      </c>
      <c r="D111" t="s">
        <v>894</v>
      </c>
    </row>
    <row r="112" spans="1:4" x14ac:dyDescent="0.3">
      <c r="A112" t="s">
        <v>133</v>
      </c>
      <c r="D112" t="s">
        <v>894</v>
      </c>
    </row>
    <row r="113" spans="1:4" x14ac:dyDescent="0.3">
      <c r="A113" t="s">
        <v>865</v>
      </c>
      <c r="D113" t="s">
        <v>894</v>
      </c>
    </row>
    <row r="114" spans="1:4" x14ac:dyDescent="0.3">
      <c r="A114" t="s">
        <v>772</v>
      </c>
      <c r="B114" s="53">
        <v>0.88205828779599305</v>
      </c>
      <c r="C114" s="53">
        <v>0.84177008491182204</v>
      </c>
      <c r="D114" t="s">
        <v>894</v>
      </c>
    </row>
    <row r="115" spans="1:4" x14ac:dyDescent="0.3">
      <c r="A115" t="s">
        <v>776</v>
      </c>
      <c r="D115" t="s">
        <v>894</v>
      </c>
    </row>
    <row r="116" spans="1:4" x14ac:dyDescent="0.3">
      <c r="A116" t="s">
        <v>866</v>
      </c>
      <c r="B116" s="53">
        <v>0.87365213314580403</v>
      </c>
      <c r="C116" s="53">
        <v>0.73791478902089302</v>
      </c>
      <c r="D116" t="s">
        <v>894</v>
      </c>
    </row>
    <row r="117" spans="1:4" x14ac:dyDescent="0.3">
      <c r="A117" t="s">
        <v>867</v>
      </c>
      <c r="B117" s="53">
        <v>0.81871955462769697</v>
      </c>
      <c r="C117" s="53">
        <v>0.85317460317460303</v>
      </c>
      <c r="D117" t="s">
        <v>894</v>
      </c>
    </row>
    <row r="118" spans="1:4" x14ac:dyDescent="0.3">
      <c r="A118" t="s">
        <v>868</v>
      </c>
      <c r="D118" t="s">
        <v>894</v>
      </c>
    </row>
    <row r="119" spans="1:4" x14ac:dyDescent="0.3">
      <c r="A119" t="s">
        <v>869</v>
      </c>
      <c r="D119" t="s">
        <v>894</v>
      </c>
    </row>
    <row r="120" spans="1:4" x14ac:dyDescent="0.3">
      <c r="A120" t="s">
        <v>361</v>
      </c>
      <c r="D120" t="s">
        <v>894</v>
      </c>
    </row>
    <row r="121" spans="1:4" x14ac:dyDescent="0.3">
      <c r="A121" t="s">
        <v>870</v>
      </c>
      <c r="D121" t="s">
        <v>894</v>
      </c>
    </row>
    <row r="122" spans="1:4" x14ac:dyDescent="0.3">
      <c r="A122" t="s">
        <v>219</v>
      </c>
      <c r="D122" t="s">
        <v>894</v>
      </c>
    </row>
    <row r="123" spans="1:4" x14ac:dyDescent="0.3">
      <c r="A123" t="s">
        <v>871</v>
      </c>
      <c r="D123" t="s">
        <v>894</v>
      </c>
    </row>
    <row r="124" spans="1:4" x14ac:dyDescent="0.3">
      <c r="A124" t="s">
        <v>777</v>
      </c>
      <c r="B124" s="53">
        <v>0.93019296254256501</v>
      </c>
      <c r="C124" s="53">
        <v>0.71921443736730395</v>
      </c>
      <c r="D124" t="s">
        <v>894</v>
      </c>
    </row>
    <row r="125" spans="1:4" x14ac:dyDescent="0.3">
      <c r="A125" t="s">
        <v>778</v>
      </c>
      <c r="B125" s="53">
        <v>0.96296748961134204</v>
      </c>
      <c r="C125" s="53">
        <v>0.85355217253409499</v>
      </c>
      <c r="D125" t="s">
        <v>894</v>
      </c>
    </row>
    <row r="126" spans="1:4" x14ac:dyDescent="0.3">
      <c r="A126" t="s">
        <v>528</v>
      </c>
      <c r="D126" t="s">
        <v>894</v>
      </c>
    </row>
    <row r="127" spans="1:4" x14ac:dyDescent="0.3">
      <c r="A127" t="s">
        <v>149</v>
      </c>
      <c r="D127" t="s">
        <v>894</v>
      </c>
    </row>
    <row r="128" spans="1:4" x14ac:dyDescent="0.3">
      <c r="A128" t="s">
        <v>780</v>
      </c>
      <c r="D128" t="s">
        <v>894</v>
      </c>
    </row>
    <row r="129" spans="1:4" x14ac:dyDescent="0.3">
      <c r="A129" t="s">
        <v>222</v>
      </c>
      <c r="D129" t="s">
        <v>894</v>
      </c>
    </row>
    <row r="130" spans="1:4" x14ac:dyDescent="0.3">
      <c r="A130" t="s">
        <v>225</v>
      </c>
      <c r="B130" s="53">
        <v>0.85802469135802495</v>
      </c>
      <c r="C130" s="53">
        <v>0.75337703615415197</v>
      </c>
      <c r="D130" t="s">
        <v>894</v>
      </c>
    </row>
    <row r="131" spans="1:4" x14ac:dyDescent="0.3">
      <c r="A131" t="s">
        <v>781</v>
      </c>
      <c r="B131" s="53">
        <v>0.78299570288520604</v>
      </c>
      <c r="C131" s="53">
        <v>0.66941477008824901</v>
      </c>
      <c r="D131" t="s">
        <v>894</v>
      </c>
    </row>
    <row r="132" spans="1:4" x14ac:dyDescent="0.3">
      <c r="A132" t="s">
        <v>782</v>
      </c>
      <c r="B132" s="53">
        <v>0.93835616438356195</v>
      </c>
      <c r="C132" s="53">
        <v>0.94512195121951204</v>
      </c>
      <c r="D132" t="s">
        <v>894</v>
      </c>
    </row>
    <row r="133" spans="1:4" x14ac:dyDescent="0.3">
      <c r="A133" t="s">
        <v>783</v>
      </c>
      <c r="B133" s="53">
        <v>0.94337263308324404</v>
      </c>
      <c r="C133" s="53">
        <v>0.95602069614299201</v>
      </c>
      <c r="D133" t="s">
        <v>894</v>
      </c>
    </row>
    <row r="134" spans="1:4" x14ac:dyDescent="0.3">
      <c r="A134" t="s">
        <v>306</v>
      </c>
      <c r="D134" t="s">
        <v>894</v>
      </c>
    </row>
    <row r="135" spans="1:4" x14ac:dyDescent="0.3">
      <c r="A135" t="s">
        <v>872</v>
      </c>
      <c r="D135" t="s">
        <v>894</v>
      </c>
    </row>
    <row r="136" spans="1:4" x14ac:dyDescent="0.3">
      <c r="A136" t="s">
        <v>784</v>
      </c>
      <c r="D136" t="s">
        <v>894</v>
      </c>
    </row>
    <row r="137" spans="1:4" x14ac:dyDescent="0.3">
      <c r="A137" t="s">
        <v>826</v>
      </c>
      <c r="D137" t="s">
        <v>894</v>
      </c>
    </row>
    <row r="138" spans="1:4" x14ac:dyDescent="0.3">
      <c r="A138" t="s">
        <v>158</v>
      </c>
      <c r="B138" s="53">
        <v>0.90287010657380995</v>
      </c>
      <c r="C138" s="53">
        <v>0.85392902408111504</v>
      </c>
      <c r="D138" t="s">
        <v>894</v>
      </c>
    </row>
    <row r="139" spans="1:4" x14ac:dyDescent="0.3">
      <c r="A139" t="s">
        <v>807</v>
      </c>
      <c r="B139" s="53">
        <v>0.98962538063876504</v>
      </c>
      <c r="C139" s="53">
        <v>0.887365825355381</v>
      </c>
      <c r="D139" t="s">
        <v>894</v>
      </c>
    </row>
    <row r="140" spans="1:4" x14ac:dyDescent="0.3">
      <c r="A140" t="s">
        <v>828</v>
      </c>
      <c r="D140" t="s">
        <v>894</v>
      </c>
    </row>
    <row r="141" spans="1:4" x14ac:dyDescent="0.3">
      <c r="A141" t="s">
        <v>873</v>
      </c>
      <c r="D141" t="s">
        <v>894</v>
      </c>
    </row>
    <row r="142" spans="1:4" x14ac:dyDescent="0.3">
      <c r="A142" t="s">
        <v>174</v>
      </c>
      <c r="B142" s="53">
        <v>0.9</v>
      </c>
      <c r="C142" s="53">
        <v>0.46185372005044101</v>
      </c>
      <c r="D142" t="s">
        <v>894</v>
      </c>
    </row>
    <row r="143" spans="1:4" x14ac:dyDescent="0.3">
      <c r="A143" s="32" t="s">
        <v>320</v>
      </c>
      <c r="B143" s="53">
        <v>0.99316399472551897</v>
      </c>
      <c r="C143" s="53">
        <v>0.96158283341024497</v>
      </c>
      <c r="D143" t="s">
        <v>894</v>
      </c>
    </row>
    <row r="144" spans="1:4" x14ac:dyDescent="0.3">
      <c r="A144" s="32" t="s">
        <v>765</v>
      </c>
      <c r="B144" s="53">
        <v>0.842790516906335</v>
      </c>
      <c r="C144" s="53">
        <v>0.75495049504950495</v>
      </c>
      <c r="D144" t="s">
        <v>894</v>
      </c>
    </row>
    <row r="145" spans="1:4" x14ac:dyDescent="0.3">
      <c r="A145" s="32" t="s">
        <v>769</v>
      </c>
      <c r="B145" s="53">
        <v>0.87457646921369303</v>
      </c>
      <c r="C145" s="53">
        <v>0.66451990632318503</v>
      </c>
      <c r="D145" t="s">
        <v>894</v>
      </c>
    </row>
    <row r="146" spans="1:4" x14ac:dyDescent="0.3">
      <c r="A146" s="32" t="s">
        <v>318</v>
      </c>
      <c r="B146" s="53">
        <v>0.87931034482758597</v>
      </c>
      <c r="C146" s="53">
        <v>1</v>
      </c>
      <c r="D146" t="s">
        <v>894</v>
      </c>
    </row>
    <row r="147" spans="1:4" x14ac:dyDescent="0.3">
      <c r="A147" s="32" t="s">
        <v>773</v>
      </c>
      <c r="B147" s="53">
        <v>0.96256837292840203</v>
      </c>
      <c r="C147" s="53">
        <v>0.97920277296360503</v>
      </c>
      <c r="D147" t="s">
        <v>894</v>
      </c>
    </row>
    <row r="148" spans="1:4" x14ac:dyDescent="0.3">
      <c r="A148" s="32" t="s">
        <v>312</v>
      </c>
      <c r="B148" s="53">
        <v>0.97049591964846205</v>
      </c>
      <c r="C148" s="53">
        <v>0.90874965874965896</v>
      </c>
      <c r="D148" t="s">
        <v>894</v>
      </c>
    </row>
    <row r="149" spans="1:4" x14ac:dyDescent="0.3">
      <c r="A149" s="2" t="s">
        <v>308</v>
      </c>
      <c r="B149" s="53">
        <v>0.83558469076943498</v>
      </c>
      <c r="C149" s="53">
        <v>0.75573349149861602</v>
      </c>
      <c r="D149" t="s">
        <v>894</v>
      </c>
    </row>
    <row r="150" spans="1:4" x14ac:dyDescent="0.3">
      <c r="A150" s="32" t="s">
        <v>316</v>
      </c>
      <c r="D150" t="s">
        <v>894</v>
      </c>
    </row>
    <row r="151" spans="1:4" x14ac:dyDescent="0.3">
      <c r="A151" s="32" t="s">
        <v>779</v>
      </c>
      <c r="D151" t="s">
        <v>894</v>
      </c>
    </row>
    <row r="152" spans="1:4" x14ac:dyDescent="0.3">
      <c r="A152" t="s">
        <v>761</v>
      </c>
      <c r="D152" t="s">
        <v>895</v>
      </c>
    </row>
    <row r="153" spans="1:4" x14ac:dyDescent="0.3">
      <c r="A153" t="s">
        <v>862</v>
      </c>
      <c r="D153" t="s">
        <v>895</v>
      </c>
    </row>
    <row r="154" spans="1:4" x14ac:dyDescent="0.3">
      <c r="A154" t="s">
        <v>762</v>
      </c>
      <c r="D154" t="s">
        <v>895</v>
      </c>
    </row>
    <row r="155" spans="1:4" x14ac:dyDescent="0.3">
      <c r="A155" t="s">
        <v>763</v>
      </c>
      <c r="D155" t="s">
        <v>895</v>
      </c>
    </row>
    <row r="156" spans="1:4" x14ac:dyDescent="0.3">
      <c r="A156" t="s">
        <v>221</v>
      </c>
      <c r="D156" t="s">
        <v>895</v>
      </c>
    </row>
    <row r="157" spans="1:4" x14ac:dyDescent="0.3">
      <c r="A157" t="s">
        <v>764</v>
      </c>
      <c r="D157" t="s">
        <v>895</v>
      </c>
    </row>
    <row r="158" spans="1:4" x14ac:dyDescent="0.3">
      <c r="A158" t="s">
        <v>768</v>
      </c>
      <c r="B158" s="53">
        <v>0.90938680616099998</v>
      </c>
      <c r="C158" s="53">
        <v>0.61772888214466404</v>
      </c>
      <c r="D158" t="s">
        <v>895</v>
      </c>
    </row>
    <row r="159" spans="1:4" x14ac:dyDescent="0.3">
      <c r="A159" t="s">
        <v>863</v>
      </c>
      <c r="D159" t="s">
        <v>895</v>
      </c>
    </row>
    <row r="160" spans="1:4" x14ac:dyDescent="0.3">
      <c r="A160" t="s">
        <v>864</v>
      </c>
      <c r="D160" t="s">
        <v>895</v>
      </c>
    </row>
    <row r="161" spans="1:4" x14ac:dyDescent="0.3">
      <c r="A161" t="s">
        <v>770</v>
      </c>
      <c r="B161" s="53">
        <v>0.80143483459545595</v>
      </c>
      <c r="C161" s="53">
        <v>1</v>
      </c>
      <c r="D161" t="s">
        <v>895</v>
      </c>
    </row>
    <row r="162" spans="1:4" x14ac:dyDescent="0.3">
      <c r="A162" t="s">
        <v>133</v>
      </c>
      <c r="D162" t="s">
        <v>895</v>
      </c>
    </row>
    <row r="163" spans="1:4" x14ac:dyDescent="0.3">
      <c r="A163" t="s">
        <v>865</v>
      </c>
      <c r="D163" t="s">
        <v>895</v>
      </c>
    </row>
    <row r="164" spans="1:4" x14ac:dyDescent="0.3">
      <c r="A164" t="s">
        <v>772</v>
      </c>
      <c r="D164" t="s">
        <v>895</v>
      </c>
    </row>
    <row r="165" spans="1:4" x14ac:dyDescent="0.3">
      <c r="A165" t="s">
        <v>776</v>
      </c>
      <c r="D165" t="s">
        <v>895</v>
      </c>
    </row>
    <row r="166" spans="1:4" x14ac:dyDescent="0.3">
      <c r="A166" t="s">
        <v>866</v>
      </c>
      <c r="D166" t="s">
        <v>895</v>
      </c>
    </row>
    <row r="167" spans="1:4" x14ac:dyDescent="0.3">
      <c r="A167" t="s">
        <v>867</v>
      </c>
      <c r="D167" t="s">
        <v>895</v>
      </c>
    </row>
    <row r="168" spans="1:4" x14ac:dyDescent="0.3">
      <c r="A168" t="s">
        <v>868</v>
      </c>
      <c r="D168" t="s">
        <v>895</v>
      </c>
    </row>
    <row r="169" spans="1:4" x14ac:dyDescent="0.3">
      <c r="A169" t="s">
        <v>869</v>
      </c>
      <c r="D169" t="s">
        <v>895</v>
      </c>
    </row>
    <row r="170" spans="1:4" x14ac:dyDescent="0.3">
      <c r="A170" t="s">
        <v>361</v>
      </c>
      <c r="B170" s="53">
        <v>0.80722702278083303</v>
      </c>
      <c r="C170" s="53">
        <v>0.88789107763615305</v>
      </c>
      <c r="D170" t="s">
        <v>895</v>
      </c>
    </row>
    <row r="171" spans="1:4" x14ac:dyDescent="0.3">
      <c r="A171" t="s">
        <v>870</v>
      </c>
      <c r="D171" t="s">
        <v>895</v>
      </c>
    </row>
    <row r="172" spans="1:4" x14ac:dyDescent="0.3">
      <c r="A172" t="s">
        <v>219</v>
      </c>
      <c r="D172" t="s">
        <v>895</v>
      </c>
    </row>
    <row r="173" spans="1:4" x14ac:dyDescent="0.3">
      <c r="A173" t="s">
        <v>871</v>
      </c>
      <c r="D173" t="s">
        <v>895</v>
      </c>
    </row>
    <row r="174" spans="1:4" x14ac:dyDescent="0.3">
      <c r="A174" t="s">
        <v>777</v>
      </c>
      <c r="D174" t="s">
        <v>895</v>
      </c>
    </row>
    <row r="175" spans="1:4" x14ac:dyDescent="0.3">
      <c r="A175" t="s">
        <v>778</v>
      </c>
      <c r="B175" s="53">
        <v>0.79464937170652605</v>
      </c>
      <c r="C175" s="53">
        <v>0.67475839852738195</v>
      </c>
      <c r="D175" t="s">
        <v>895</v>
      </c>
    </row>
    <row r="176" spans="1:4" x14ac:dyDescent="0.3">
      <c r="A176" t="s">
        <v>528</v>
      </c>
      <c r="D176" t="s">
        <v>895</v>
      </c>
    </row>
    <row r="177" spans="1:4" x14ac:dyDescent="0.3">
      <c r="A177" t="s">
        <v>149</v>
      </c>
      <c r="D177" t="s">
        <v>895</v>
      </c>
    </row>
    <row r="178" spans="1:4" x14ac:dyDescent="0.3">
      <c r="A178" t="s">
        <v>780</v>
      </c>
      <c r="D178" t="s">
        <v>895</v>
      </c>
    </row>
    <row r="179" spans="1:4" x14ac:dyDescent="0.3">
      <c r="A179" t="s">
        <v>222</v>
      </c>
      <c r="D179" t="s">
        <v>895</v>
      </c>
    </row>
    <row r="180" spans="1:4" x14ac:dyDescent="0.3">
      <c r="A180" t="s">
        <v>225</v>
      </c>
      <c r="B180" s="53">
        <v>0.77210098416773598</v>
      </c>
      <c r="C180" s="53">
        <v>0.57249322493224897</v>
      </c>
      <c r="D180" t="s">
        <v>895</v>
      </c>
    </row>
    <row r="181" spans="1:4" x14ac:dyDescent="0.3">
      <c r="A181" t="s">
        <v>781</v>
      </c>
      <c r="B181" s="53">
        <v>0.84936886395511901</v>
      </c>
      <c r="C181" s="53">
        <v>0.47839506172839502</v>
      </c>
      <c r="D181" t="s">
        <v>895</v>
      </c>
    </row>
    <row r="182" spans="1:4" x14ac:dyDescent="0.3">
      <c r="A182" t="s">
        <v>782</v>
      </c>
      <c r="D182" t="s">
        <v>895</v>
      </c>
    </row>
    <row r="183" spans="1:4" x14ac:dyDescent="0.3">
      <c r="A183" t="s">
        <v>783</v>
      </c>
      <c r="B183" s="53">
        <v>1</v>
      </c>
      <c r="C183" s="53">
        <v>1</v>
      </c>
      <c r="D183" t="s">
        <v>895</v>
      </c>
    </row>
    <row r="184" spans="1:4" x14ac:dyDescent="0.3">
      <c r="A184" t="s">
        <v>306</v>
      </c>
      <c r="D184" t="s">
        <v>895</v>
      </c>
    </row>
    <row r="185" spans="1:4" x14ac:dyDescent="0.3">
      <c r="A185" t="s">
        <v>872</v>
      </c>
      <c r="D185" t="s">
        <v>895</v>
      </c>
    </row>
    <row r="186" spans="1:4" x14ac:dyDescent="0.3">
      <c r="A186" t="s">
        <v>784</v>
      </c>
      <c r="D186" t="s">
        <v>895</v>
      </c>
    </row>
    <row r="187" spans="1:4" x14ac:dyDescent="0.3">
      <c r="A187" t="s">
        <v>826</v>
      </c>
      <c r="B187" s="53">
        <v>0.79726137736609004</v>
      </c>
      <c r="C187" s="53">
        <v>0.74657672170761202</v>
      </c>
      <c r="D187" t="s">
        <v>895</v>
      </c>
    </row>
    <row r="188" spans="1:4" x14ac:dyDescent="0.3">
      <c r="A188" t="s">
        <v>158</v>
      </c>
      <c r="B188" s="53">
        <v>0.87616580310880798</v>
      </c>
      <c r="C188" s="53">
        <v>0.84533829718355502</v>
      </c>
      <c r="D188" t="s">
        <v>895</v>
      </c>
    </row>
    <row r="189" spans="1:4" x14ac:dyDescent="0.3">
      <c r="A189" t="s">
        <v>807</v>
      </c>
      <c r="B189" s="53">
        <v>1</v>
      </c>
      <c r="C189" s="53">
        <v>0.94998799951998103</v>
      </c>
      <c r="D189" t="s">
        <v>895</v>
      </c>
    </row>
    <row r="190" spans="1:4" x14ac:dyDescent="0.3">
      <c r="A190" t="s">
        <v>828</v>
      </c>
      <c r="B190" s="53">
        <v>0.71807228915662702</v>
      </c>
      <c r="C190" s="53">
        <v>0.91442953020134199</v>
      </c>
      <c r="D190" t="s">
        <v>895</v>
      </c>
    </row>
    <row r="191" spans="1:4" x14ac:dyDescent="0.3">
      <c r="A191" t="s">
        <v>873</v>
      </c>
      <c r="D191" t="s">
        <v>895</v>
      </c>
    </row>
    <row r="192" spans="1:4" x14ac:dyDescent="0.3">
      <c r="A192" t="s">
        <v>174</v>
      </c>
      <c r="B192" s="53">
        <v>0.87405475880052197</v>
      </c>
      <c r="C192" s="53">
        <v>0.52219796215429404</v>
      </c>
      <c r="D192" t="s">
        <v>895</v>
      </c>
    </row>
    <row r="193" spans="1:4" x14ac:dyDescent="0.3">
      <c r="A193" s="32" t="s">
        <v>320</v>
      </c>
      <c r="B193" s="53">
        <v>0.95130564536185003</v>
      </c>
      <c r="C193" s="53">
        <v>0.90287420161066401</v>
      </c>
      <c r="D193" t="s">
        <v>895</v>
      </c>
    </row>
    <row r="194" spans="1:4" x14ac:dyDescent="0.3">
      <c r="A194" s="32" t="s">
        <v>765</v>
      </c>
      <c r="B194" s="53">
        <v>0.95508204751408299</v>
      </c>
      <c r="C194" s="53">
        <v>0.94385255939260404</v>
      </c>
      <c r="D194" t="s">
        <v>895</v>
      </c>
    </row>
    <row r="195" spans="1:4" x14ac:dyDescent="0.3">
      <c r="A195" s="32" t="s">
        <v>769</v>
      </c>
      <c r="D195" t="s">
        <v>895</v>
      </c>
    </row>
    <row r="196" spans="1:4" x14ac:dyDescent="0.3">
      <c r="A196" s="32" t="s">
        <v>318</v>
      </c>
      <c r="D196" t="s">
        <v>895</v>
      </c>
    </row>
    <row r="197" spans="1:4" x14ac:dyDescent="0.3">
      <c r="A197" s="32" t="s">
        <v>773</v>
      </c>
      <c r="D197" t="s">
        <v>895</v>
      </c>
    </row>
    <row r="198" spans="1:4" x14ac:dyDescent="0.3">
      <c r="A198" s="32" t="s">
        <v>312</v>
      </c>
      <c r="D198" t="s">
        <v>895</v>
      </c>
    </row>
    <row r="199" spans="1:4" x14ac:dyDescent="0.3">
      <c r="A199" s="2" t="s">
        <v>308</v>
      </c>
      <c r="B199" s="53">
        <v>0.72175992348158802</v>
      </c>
      <c r="C199" s="53">
        <v>0.84009673717002797</v>
      </c>
      <c r="D199" t="s">
        <v>895</v>
      </c>
    </row>
    <row r="200" spans="1:4" x14ac:dyDescent="0.3">
      <c r="A200" s="32" t="s">
        <v>316</v>
      </c>
      <c r="B200" s="53">
        <v>0.76178790534618801</v>
      </c>
      <c r="C200" s="53">
        <v>0.58262146289375305</v>
      </c>
      <c r="D200" t="s">
        <v>895</v>
      </c>
    </row>
    <row r="201" spans="1:4" x14ac:dyDescent="0.3">
      <c r="A201" s="32" t="s">
        <v>779</v>
      </c>
      <c r="B201" s="53">
        <v>0.425406661502711</v>
      </c>
      <c r="C201" s="53">
        <v>0.43725617685305601</v>
      </c>
      <c r="D201" t="s">
        <v>895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896</v>
      </c>
      <c r="B1" s="33" t="s">
        <v>95</v>
      </c>
      <c r="C1" s="32" t="s">
        <v>112</v>
      </c>
      <c r="D1" t="s">
        <v>897</v>
      </c>
    </row>
    <row r="2" spans="1:4" x14ac:dyDescent="0.3">
      <c r="A2" t="s">
        <v>761</v>
      </c>
      <c r="B2">
        <v>0.76154002026342504</v>
      </c>
      <c r="C2">
        <v>0.980775524969423</v>
      </c>
      <c r="D2" t="s">
        <v>892</v>
      </c>
    </row>
    <row r="3" spans="1:4" x14ac:dyDescent="0.3">
      <c r="A3" t="s">
        <v>862</v>
      </c>
      <c r="B3">
        <v>0.72667493611107004</v>
      </c>
      <c r="C3">
        <v>0.986003233056027</v>
      </c>
      <c r="D3" t="s">
        <v>892</v>
      </c>
    </row>
    <row r="4" spans="1:4" x14ac:dyDescent="0.3">
      <c r="A4" t="s">
        <v>762</v>
      </c>
      <c r="B4">
        <v>0.72700330941635505</v>
      </c>
      <c r="C4">
        <v>0.92346330117903797</v>
      </c>
      <c r="D4" t="s">
        <v>892</v>
      </c>
    </row>
    <row r="5" spans="1:4" x14ac:dyDescent="0.3">
      <c r="A5" t="s">
        <v>763</v>
      </c>
      <c r="B5">
        <v>0.74769585253456206</v>
      </c>
      <c r="C5">
        <v>0.92624836483377704</v>
      </c>
      <c r="D5" t="s">
        <v>892</v>
      </c>
    </row>
    <row r="6" spans="1:4" x14ac:dyDescent="0.3">
      <c r="A6" t="s">
        <v>221</v>
      </c>
      <c r="B6">
        <v>0.95192662634523095</v>
      </c>
      <c r="C6">
        <v>0.95345135984000196</v>
      </c>
      <c r="D6" t="s">
        <v>892</v>
      </c>
    </row>
    <row r="7" spans="1:4" x14ac:dyDescent="0.3">
      <c r="A7" t="s">
        <v>764</v>
      </c>
      <c r="B7">
        <v>0.81420118343195302</v>
      </c>
      <c r="C7">
        <v>0.78234530506274302</v>
      </c>
      <c r="D7" t="s">
        <v>892</v>
      </c>
    </row>
    <row r="8" spans="1:4" x14ac:dyDescent="0.3">
      <c r="A8" t="s">
        <v>768</v>
      </c>
      <c r="B8">
        <v>0.75739509286860796</v>
      </c>
      <c r="C8">
        <v>0.81524069382186704</v>
      </c>
      <c r="D8" t="s">
        <v>892</v>
      </c>
    </row>
    <row r="9" spans="1:4" x14ac:dyDescent="0.3">
      <c r="A9" t="s">
        <v>863</v>
      </c>
      <c r="B9">
        <v>0.86456165990423595</v>
      </c>
      <c r="C9">
        <v>0.99346360699059599</v>
      </c>
      <c r="D9" t="s">
        <v>892</v>
      </c>
    </row>
    <row r="10" spans="1:4" x14ac:dyDescent="0.3">
      <c r="A10" t="s">
        <v>864</v>
      </c>
      <c r="B10">
        <v>0.83959899749373401</v>
      </c>
      <c r="C10">
        <v>1</v>
      </c>
      <c r="D10" t="s">
        <v>892</v>
      </c>
    </row>
    <row r="11" spans="1:4" x14ac:dyDescent="0.3">
      <c r="A11" t="s">
        <v>770</v>
      </c>
      <c r="B11">
        <v>0.95736034497031197</v>
      </c>
      <c r="C11">
        <v>1</v>
      </c>
      <c r="D11" t="s">
        <v>892</v>
      </c>
    </row>
    <row r="12" spans="1:4" x14ac:dyDescent="0.3">
      <c r="A12" t="s">
        <v>133</v>
      </c>
      <c r="B12">
        <v>0.77889447236180898</v>
      </c>
      <c r="C12">
        <v>0.845612663670119</v>
      </c>
      <c r="D12" t="s">
        <v>892</v>
      </c>
    </row>
    <row r="13" spans="1:4" x14ac:dyDescent="0.3">
      <c r="A13" t="s">
        <v>865</v>
      </c>
      <c r="B13">
        <v>0.81611170784103104</v>
      </c>
      <c r="C13">
        <v>0.74562548968399101</v>
      </c>
      <c r="D13" t="s">
        <v>892</v>
      </c>
    </row>
    <row r="14" spans="1:4" x14ac:dyDescent="0.3">
      <c r="A14" t="s">
        <v>772</v>
      </c>
      <c r="B14">
        <v>0.53571428571428603</v>
      </c>
      <c r="C14">
        <v>0.65714285714285703</v>
      </c>
      <c r="D14" t="s">
        <v>892</v>
      </c>
    </row>
    <row r="15" spans="1:4" x14ac:dyDescent="0.3">
      <c r="A15" t="s">
        <v>776</v>
      </c>
      <c r="B15">
        <v>0.892573262076653</v>
      </c>
      <c r="C15">
        <v>0.93561465404953104</v>
      </c>
      <c r="D15" t="s">
        <v>892</v>
      </c>
    </row>
    <row r="16" spans="1:4" x14ac:dyDescent="0.3">
      <c r="A16" t="s">
        <v>866</v>
      </c>
      <c r="B16">
        <v>0.72413858465924397</v>
      </c>
      <c r="C16">
        <v>0.82913666510445505</v>
      </c>
      <c r="D16" t="s">
        <v>892</v>
      </c>
    </row>
    <row r="17" spans="1:4" x14ac:dyDescent="0.3">
      <c r="A17" t="s">
        <v>867</v>
      </c>
      <c r="B17">
        <v>0.732059542323928</v>
      </c>
      <c r="C17">
        <v>0.72819017716976897</v>
      </c>
      <c r="D17" t="s">
        <v>892</v>
      </c>
    </row>
    <row r="18" spans="1:4" x14ac:dyDescent="0.3">
      <c r="A18" t="s">
        <v>868</v>
      </c>
      <c r="B18">
        <v>0.67962184873949605</v>
      </c>
      <c r="C18">
        <v>0.91500904159132002</v>
      </c>
      <c r="D18" t="s">
        <v>892</v>
      </c>
    </row>
    <row r="19" spans="1:4" x14ac:dyDescent="0.3">
      <c r="A19" t="s">
        <v>869</v>
      </c>
      <c r="B19">
        <v>0.80332323126763505</v>
      </c>
      <c r="C19">
        <v>0.99489958559132896</v>
      </c>
      <c r="D19" t="s">
        <v>892</v>
      </c>
    </row>
    <row r="20" spans="1:4" x14ac:dyDescent="0.3">
      <c r="A20" t="s">
        <v>361</v>
      </c>
      <c r="B20">
        <v>0.92948903699410801</v>
      </c>
      <c r="C20">
        <v>0.94793964528368502</v>
      </c>
      <c r="D20" t="s">
        <v>892</v>
      </c>
    </row>
    <row r="21" spans="1:4" x14ac:dyDescent="0.3">
      <c r="A21" t="s">
        <v>870</v>
      </c>
      <c r="B21">
        <v>0.852287153982069</v>
      </c>
      <c r="C21">
        <v>0.85529059751564096</v>
      </c>
      <c r="D21" t="s">
        <v>892</v>
      </c>
    </row>
    <row r="22" spans="1:4" x14ac:dyDescent="0.3">
      <c r="A22" t="s">
        <v>219</v>
      </c>
      <c r="B22">
        <v>0.77282582510238496</v>
      </c>
      <c r="C22">
        <v>0.832491412406547</v>
      </c>
      <c r="D22" t="s">
        <v>892</v>
      </c>
    </row>
    <row r="23" spans="1:4" x14ac:dyDescent="0.3">
      <c r="A23" t="s">
        <v>871</v>
      </c>
      <c r="B23">
        <v>0.77333965949089101</v>
      </c>
      <c r="C23">
        <v>0.86741567488875904</v>
      </c>
      <c r="D23" t="s">
        <v>892</v>
      </c>
    </row>
    <row r="24" spans="1:4" x14ac:dyDescent="0.3">
      <c r="A24" t="s">
        <v>777</v>
      </c>
      <c r="B24">
        <v>0.81010719754977001</v>
      </c>
      <c r="C24">
        <v>0.96776792908944398</v>
      </c>
      <c r="D24" t="s">
        <v>892</v>
      </c>
    </row>
    <row r="25" spans="1:4" x14ac:dyDescent="0.3">
      <c r="A25" t="s">
        <v>778</v>
      </c>
      <c r="B25">
        <v>0.74205703519739696</v>
      </c>
      <c r="C25">
        <v>0.71781465287958801</v>
      </c>
      <c r="D25" t="s">
        <v>892</v>
      </c>
    </row>
    <row r="26" spans="1:4" x14ac:dyDescent="0.3">
      <c r="A26" t="s">
        <v>528</v>
      </c>
      <c r="B26">
        <v>0.70388033817472395</v>
      </c>
      <c r="C26">
        <v>0.74273858921161795</v>
      </c>
      <c r="D26" t="s">
        <v>892</v>
      </c>
    </row>
    <row r="27" spans="1:4" x14ac:dyDescent="0.3">
      <c r="A27" t="s">
        <v>149</v>
      </c>
      <c r="B27">
        <v>0.79856630824372798</v>
      </c>
      <c r="C27">
        <v>0.83907111231589404</v>
      </c>
      <c r="D27" t="s">
        <v>892</v>
      </c>
    </row>
    <row r="28" spans="1:4" x14ac:dyDescent="0.3">
      <c r="A28" t="s">
        <v>780</v>
      </c>
      <c r="B28">
        <v>0.884908195253023</v>
      </c>
      <c r="C28">
        <v>0.894925630111435</v>
      </c>
      <c r="D28" t="s">
        <v>892</v>
      </c>
    </row>
    <row r="29" spans="1:4" x14ac:dyDescent="0.3">
      <c r="A29" t="s">
        <v>222</v>
      </c>
      <c r="B29">
        <v>0.70748299319727903</v>
      </c>
      <c r="C29">
        <v>0.80699708454810504</v>
      </c>
      <c r="D29" t="s">
        <v>892</v>
      </c>
    </row>
    <row r="30" spans="1:4" x14ac:dyDescent="0.3">
      <c r="A30" t="s">
        <v>225</v>
      </c>
      <c r="B30">
        <v>0.88371919898756801</v>
      </c>
      <c r="C30">
        <v>0.92291653503506699</v>
      </c>
      <c r="D30" t="s">
        <v>892</v>
      </c>
    </row>
    <row r="31" spans="1:4" x14ac:dyDescent="0.3">
      <c r="A31" t="s">
        <v>781</v>
      </c>
      <c r="B31">
        <v>0.86881446014446095</v>
      </c>
      <c r="C31">
        <v>0.91954209396613396</v>
      </c>
      <c r="D31" t="s">
        <v>892</v>
      </c>
    </row>
    <row r="32" spans="1:4" x14ac:dyDescent="0.3">
      <c r="A32" t="s">
        <v>782</v>
      </c>
      <c r="B32">
        <v>0.86900594154480204</v>
      </c>
      <c r="C32">
        <v>0.99753712884425505</v>
      </c>
      <c r="D32" t="s">
        <v>892</v>
      </c>
    </row>
    <row r="33" spans="1:4" x14ac:dyDescent="0.3">
      <c r="A33" t="s">
        <v>783</v>
      </c>
      <c r="B33">
        <v>0.85777636997149198</v>
      </c>
      <c r="C33">
        <v>0.95706028075970295</v>
      </c>
      <c r="D33" t="s">
        <v>892</v>
      </c>
    </row>
    <row r="34" spans="1:4" x14ac:dyDescent="0.3">
      <c r="A34" t="s">
        <v>306</v>
      </c>
      <c r="B34">
        <v>0.58525345622119795</v>
      </c>
      <c r="C34">
        <v>0.67567567567567599</v>
      </c>
      <c r="D34" t="s">
        <v>892</v>
      </c>
    </row>
    <row r="35" spans="1:4" x14ac:dyDescent="0.3">
      <c r="A35" t="s">
        <v>872</v>
      </c>
      <c r="B35">
        <v>0.85149313962873296</v>
      </c>
      <c r="C35">
        <v>0.88341451728818998</v>
      </c>
      <c r="D35" t="s">
        <v>892</v>
      </c>
    </row>
    <row r="36" spans="1:4" x14ac:dyDescent="0.3">
      <c r="A36" t="s">
        <v>784</v>
      </c>
      <c r="B36">
        <v>0.82522676630128999</v>
      </c>
      <c r="C36">
        <v>0.62044200940287997</v>
      </c>
      <c r="D36" t="s">
        <v>892</v>
      </c>
    </row>
    <row r="37" spans="1:4" x14ac:dyDescent="0.3">
      <c r="A37" t="s">
        <v>826</v>
      </c>
      <c r="B37">
        <v>0.95378311013476402</v>
      </c>
      <c r="C37">
        <v>0.95336684146540596</v>
      </c>
      <c r="D37" t="s">
        <v>892</v>
      </c>
    </row>
    <row r="38" spans="1:4" x14ac:dyDescent="0.3">
      <c r="A38" t="s">
        <v>158</v>
      </c>
      <c r="B38">
        <v>0.87880836728763001</v>
      </c>
      <c r="C38">
        <v>0.87380418557710304</v>
      </c>
      <c r="D38" t="s">
        <v>892</v>
      </c>
    </row>
    <row r="39" spans="1:4" x14ac:dyDescent="0.3">
      <c r="A39" t="s">
        <v>807</v>
      </c>
      <c r="B39">
        <v>0.91669454667112704</v>
      </c>
      <c r="C39">
        <v>0.72206660441954595</v>
      </c>
      <c r="D39" t="s">
        <v>892</v>
      </c>
    </row>
    <row r="40" spans="1:4" x14ac:dyDescent="0.3">
      <c r="A40" t="s">
        <v>828</v>
      </c>
      <c r="B40">
        <v>0.726485635576545</v>
      </c>
      <c r="C40">
        <v>0.98223774100501005</v>
      </c>
      <c r="D40" t="s">
        <v>892</v>
      </c>
    </row>
    <row r="41" spans="1:4" x14ac:dyDescent="0.3">
      <c r="A41" t="s">
        <v>873</v>
      </c>
      <c r="B41">
        <v>0.95485510930350803</v>
      </c>
      <c r="C41">
        <v>0.92652392652392601</v>
      </c>
      <c r="D41" t="s">
        <v>892</v>
      </c>
    </row>
    <row r="42" spans="1:4" x14ac:dyDescent="0.3">
      <c r="A42" t="s">
        <v>174</v>
      </c>
      <c r="B42">
        <v>0.73344518712959705</v>
      </c>
      <c r="C42">
        <v>0.883679098213215</v>
      </c>
      <c r="D42" t="s">
        <v>892</v>
      </c>
    </row>
    <row r="43" spans="1:4" x14ac:dyDescent="0.3">
      <c r="A43" t="s">
        <v>320</v>
      </c>
      <c r="B43">
        <v>0.99561035287549104</v>
      </c>
      <c r="C43">
        <v>0.82867449792150605</v>
      </c>
      <c r="D43" t="s">
        <v>893</v>
      </c>
    </row>
    <row r="44" spans="1:4" x14ac:dyDescent="0.3">
      <c r="A44" t="s">
        <v>761</v>
      </c>
      <c r="B44">
        <v>0.87234039422060905</v>
      </c>
      <c r="C44">
        <v>0.95565774491645905</v>
      </c>
      <c r="D44" t="s">
        <v>893</v>
      </c>
    </row>
    <row r="45" spans="1:4" x14ac:dyDescent="0.3">
      <c r="A45" t="s">
        <v>762</v>
      </c>
      <c r="B45">
        <v>0.90933277955080805</v>
      </c>
      <c r="C45">
        <v>0.87821913598620205</v>
      </c>
      <c r="D45" t="s">
        <v>893</v>
      </c>
    </row>
    <row r="46" spans="1:4" x14ac:dyDescent="0.3">
      <c r="A46" t="s">
        <v>763</v>
      </c>
      <c r="B46">
        <v>0.86437011980012202</v>
      </c>
      <c r="C46">
        <v>0.75625667001692898</v>
      </c>
      <c r="D46" t="s">
        <v>893</v>
      </c>
    </row>
    <row r="47" spans="1:4" x14ac:dyDescent="0.3">
      <c r="A47" t="s">
        <v>221</v>
      </c>
      <c r="B47">
        <v>0.82246908073085501</v>
      </c>
      <c r="C47">
        <v>0.77974276054372904</v>
      </c>
      <c r="D47" t="s">
        <v>893</v>
      </c>
    </row>
    <row r="48" spans="1:4" x14ac:dyDescent="0.3">
      <c r="A48" t="s">
        <v>764</v>
      </c>
      <c r="B48">
        <v>0.74717788924992901</v>
      </c>
      <c r="C48">
        <v>0.64626254907498204</v>
      </c>
      <c r="D48" t="s">
        <v>893</v>
      </c>
    </row>
    <row r="49" spans="1:4" x14ac:dyDescent="0.3">
      <c r="A49" t="s">
        <v>765</v>
      </c>
      <c r="B49">
        <v>0.83561362667281103</v>
      </c>
      <c r="C49">
        <v>0.81196618673351195</v>
      </c>
      <c r="D49" t="s">
        <v>893</v>
      </c>
    </row>
    <row r="50" spans="1:4" x14ac:dyDescent="0.3">
      <c r="A50" t="s">
        <v>766</v>
      </c>
      <c r="B50">
        <v>0.89373345342394706</v>
      </c>
      <c r="C50">
        <v>0.87248014410873698</v>
      </c>
      <c r="D50" t="s">
        <v>893</v>
      </c>
    </row>
    <row r="51" spans="1:4" x14ac:dyDescent="0.3">
      <c r="A51" t="s">
        <v>767</v>
      </c>
      <c r="B51">
        <v>0.89025940821205996</v>
      </c>
      <c r="C51">
        <v>0.99636159257452905</v>
      </c>
      <c r="D51" t="s">
        <v>893</v>
      </c>
    </row>
    <row r="52" spans="1:4" x14ac:dyDescent="0.3">
      <c r="A52" t="s">
        <v>230</v>
      </c>
      <c r="B52">
        <v>0.96957565121827904</v>
      </c>
      <c r="C52">
        <v>0.70810882600333502</v>
      </c>
      <c r="D52" t="s">
        <v>893</v>
      </c>
    </row>
    <row r="53" spans="1:4" x14ac:dyDescent="0.3">
      <c r="A53" t="s">
        <v>768</v>
      </c>
      <c r="B53">
        <v>0.928119210751429</v>
      </c>
      <c r="C53">
        <v>0.76166112898559601</v>
      </c>
      <c r="D53" t="s">
        <v>893</v>
      </c>
    </row>
    <row r="54" spans="1:4" x14ac:dyDescent="0.3">
      <c r="A54" t="s">
        <v>769</v>
      </c>
      <c r="B54">
        <v>0.92527820020759399</v>
      </c>
      <c r="C54">
        <v>0.95333521620785</v>
      </c>
      <c r="D54" t="s">
        <v>893</v>
      </c>
    </row>
    <row r="55" spans="1:4" x14ac:dyDescent="0.3">
      <c r="A55" t="s">
        <v>318</v>
      </c>
      <c r="B55">
        <v>0.80519179133935104</v>
      </c>
      <c r="C55">
        <v>0.80920860835277497</v>
      </c>
      <c r="D55" t="s">
        <v>893</v>
      </c>
    </row>
    <row r="56" spans="1:4" x14ac:dyDescent="0.3">
      <c r="A56" t="s">
        <v>770</v>
      </c>
      <c r="B56">
        <v>0.89245320684414897</v>
      </c>
      <c r="C56">
        <v>0.96067336940783399</v>
      </c>
      <c r="D56" t="s">
        <v>893</v>
      </c>
    </row>
    <row r="57" spans="1:4" x14ac:dyDescent="0.3">
      <c r="A57" t="s">
        <v>133</v>
      </c>
      <c r="B57">
        <v>0.93791683937278603</v>
      </c>
      <c r="C57">
        <v>0.78899661744216198</v>
      </c>
      <c r="D57" t="s">
        <v>893</v>
      </c>
    </row>
    <row r="58" spans="1:4" x14ac:dyDescent="0.3">
      <c r="A58" t="s">
        <v>771</v>
      </c>
      <c r="B58">
        <v>0.99561035287549104</v>
      </c>
      <c r="C58">
        <v>0.95047160865963298</v>
      </c>
      <c r="D58" t="s">
        <v>893</v>
      </c>
    </row>
    <row r="59" spans="1:4" x14ac:dyDescent="0.3">
      <c r="A59" t="s">
        <v>772</v>
      </c>
      <c r="B59">
        <v>0.82494264162239594</v>
      </c>
      <c r="C59">
        <v>0.60674647904035295</v>
      </c>
      <c r="D59" t="s">
        <v>893</v>
      </c>
    </row>
    <row r="60" spans="1:4" x14ac:dyDescent="0.3">
      <c r="A60" t="s">
        <v>773</v>
      </c>
      <c r="B60">
        <v>0.82839730683466495</v>
      </c>
      <c r="C60">
        <v>0.84201588017555595</v>
      </c>
      <c r="D60" t="s">
        <v>893</v>
      </c>
    </row>
    <row r="61" spans="1:4" x14ac:dyDescent="0.3">
      <c r="A61" t="s">
        <v>774</v>
      </c>
      <c r="B61">
        <v>0.779618835295666</v>
      </c>
      <c r="C61">
        <v>0.96171328150597202</v>
      </c>
      <c r="D61" t="s">
        <v>893</v>
      </c>
    </row>
    <row r="62" spans="1:4" x14ac:dyDescent="0.3">
      <c r="A62" t="s">
        <v>775</v>
      </c>
      <c r="B62">
        <v>0.93575540771077403</v>
      </c>
      <c r="C62">
        <v>0.93806149792151805</v>
      </c>
      <c r="D62" t="s">
        <v>893</v>
      </c>
    </row>
    <row r="63" spans="1:4" x14ac:dyDescent="0.3">
      <c r="A63" t="s">
        <v>776</v>
      </c>
      <c r="B63">
        <v>0.80550276543199195</v>
      </c>
      <c r="C63">
        <v>0.71643515999951701</v>
      </c>
      <c r="D63" t="s">
        <v>893</v>
      </c>
    </row>
    <row r="64" spans="1:4" x14ac:dyDescent="0.3">
      <c r="A64" t="s">
        <v>312</v>
      </c>
      <c r="B64">
        <v>0.91439254156594596</v>
      </c>
      <c r="C64">
        <v>0.81789402290725299</v>
      </c>
      <c r="D64" t="s">
        <v>893</v>
      </c>
    </row>
    <row r="65" spans="1:4" x14ac:dyDescent="0.3">
      <c r="A65" t="s">
        <v>777</v>
      </c>
      <c r="B65">
        <v>0.96188476348918905</v>
      </c>
      <c r="C65">
        <v>0.95362600920945995</v>
      </c>
      <c r="D65" t="s">
        <v>893</v>
      </c>
    </row>
    <row r="66" spans="1:4" x14ac:dyDescent="0.3">
      <c r="A66" t="s">
        <v>778</v>
      </c>
      <c r="B66">
        <v>0.93223064003848499</v>
      </c>
      <c r="C66">
        <v>0.88766641523813095</v>
      </c>
      <c r="D66" t="s">
        <v>893</v>
      </c>
    </row>
    <row r="67" spans="1:4" x14ac:dyDescent="0.3">
      <c r="A67" t="s">
        <v>890</v>
      </c>
      <c r="B67">
        <v>0.61063477712573799</v>
      </c>
      <c r="C67">
        <v>0.53785577836708598</v>
      </c>
      <c r="D67" t="s">
        <v>893</v>
      </c>
    </row>
    <row r="68" spans="1:4" x14ac:dyDescent="0.3">
      <c r="A68" t="s">
        <v>780</v>
      </c>
      <c r="B68">
        <v>0.97031102733270502</v>
      </c>
      <c r="C68">
        <v>0.95417895771878103</v>
      </c>
      <c r="D68" t="s">
        <v>893</v>
      </c>
    </row>
    <row r="69" spans="1:4" x14ac:dyDescent="0.3">
      <c r="A69" t="s">
        <v>225</v>
      </c>
      <c r="B69">
        <v>0.82740783864307299</v>
      </c>
      <c r="C69">
        <v>0.91871672946315697</v>
      </c>
      <c r="D69" t="s">
        <v>893</v>
      </c>
    </row>
    <row r="70" spans="1:4" x14ac:dyDescent="0.3">
      <c r="A70" t="s">
        <v>781</v>
      </c>
      <c r="B70">
        <v>0.89659537324662997</v>
      </c>
      <c r="C70">
        <v>0.91801715301658204</v>
      </c>
      <c r="D70" t="s">
        <v>893</v>
      </c>
    </row>
    <row r="71" spans="1:4" x14ac:dyDescent="0.3">
      <c r="A71" t="s">
        <v>782</v>
      </c>
      <c r="B71">
        <v>0.90531608001300501</v>
      </c>
      <c r="C71">
        <v>0.98111504374415903</v>
      </c>
      <c r="D71" t="s">
        <v>893</v>
      </c>
    </row>
    <row r="72" spans="1:4" x14ac:dyDescent="0.3">
      <c r="A72" t="s">
        <v>783</v>
      </c>
      <c r="B72">
        <v>0.91720226673332395</v>
      </c>
      <c r="C72">
        <v>0.96873399205601296</v>
      </c>
      <c r="D72" t="s">
        <v>893</v>
      </c>
    </row>
    <row r="73" spans="1:4" x14ac:dyDescent="0.3">
      <c r="A73" t="s">
        <v>308</v>
      </c>
      <c r="B73">
        <v>0.69531628553274905</v>
      </c>
      <c r="C73">
        <v>0.53029286293104005</v>
      </c>
      <c r="D73" t="s">
        <v>893</v>
      </c>
    </row>
    <row r="74" spans="1:4" x14ac:dyDescent="0.3">
      <c r="A74" t="s">
        <v>784</v>
      </c>
      <c r="B74">
        <v>0.72827206768812602</v>
      </c>
      <c r="C74">
        <v>0.71223081237958197</v>
      </c>
      <c r="D74" t="s">
        <v>893</v>
      </c>
    </row>
    <row r="75" spans="1:4" x14ac:dyDescent="0.3">
      <c r="A75" t="s">
        <v>157</v>
      </c>
      <c r="B75">
        <v>0.90496192195964498</v>
      </c>
      <c r="C75">
        <v>0.88551580125856599</v>
      </c>
      <c r="D75" t="s">
        <v>893</v>
      </c>
    </row>
    <row r="76" spans="1:4" x14ac:dyDescent="0.3">
      <c r="A76" t="s">
        <v>316</v>
      </c>
      <c r="B76">
        <v>0.80143310345532903</v>
      </c>
      <c r="C76">
        <v>0.78661201677528403</v>
      </c>
      <c r="D76" t="s">
        <v>893</v>
      </c>
    </row>
    <row r="77" spans="1:4" x14ac:dyDescent="0.3">
      <c r="A77" t="s">
        <v>785</v>
      </c>
      <c r="B77">
        <v>0.96282448617501604</v>
      </c>
      <c r="C77">
        <v>0.75925196243063697</v>
      </c>
      <c r="D77" t="s">
        <v>893</v>
      </c>
    </row>
    <row r="78" spans="1:4" x14ac:dyDescent="0.3">
      <c r="A78" t="s">
        <v>174</v>
      </c>
      <c r="B78">
        <v>0.98721167864349302</v>
      </c>
      <c r="C78">
        <v>0.84104312866809094</v>
      </c>
      <c r="D78" t="s">
        <v>893</v>
      </c>
    </row>
    <row r="79" spans="1:4" x14ac:dyDescent="0.3">
      <c r="A79" t="s">
        <v>320</v>
      </c>
      <c r="B79">
        <v>0.99316399472551897</v>
      </c>
      <c r="C79">
        <v>0.96158283341024497</v>
      </c>
      <c r="D79" t="s">
        <v>894</v>
      </c>
    </row>
    <row r="80" spans="1:4" x14ac:dyDescent="0.3">
      <c r="A80" t="s">
        <v>761</v>
      </c>
      <c r="B80">
        <v>0.79297458893871497</v>
      </c>
      <c r="C80">
        <v>0.88694452512343902</v>
      </c>
      <c r="D80" t="s">
        <v>894</v>
      </c>
    </row>
    <row r="81" spans="1:4" x14ac:dyDescent="0.3">
      <c r="A81" t="s">
        <v>762</v>
      </c>
      <c r="B81">
        <v>0.87950838502182405</v>
      </c>
      <c r="C81">
        <v>0.73218724109362099</v>
      </c>
      <c r="D81" t="s">
        <v>894</v>
      </c>
    </row>
    <row r="82" spans="1:4" x14ac:dyDescent="0.3">
      <c r="A82" t="s">
        <v>763</v>
      </c>
      <c r="B82">
        <v>0.96591182847506596</v>
      </c>
      <c r="C82">
        <v>0.66121055110692395</v>
      </c>
      <c r="D82" t="s">
        <v>894</v>
      </c>
    </row>
    <row r="83" spans="1:4" x14ac:dyDescent="0.3">
      <c r="A83" t="s">
        <v>887</v>
      </c>
      <c r="B83">
        <v>0.93079535805264701</v>
      </c>
      <c r="C83">
        <v>0.894077448747153</v>
      </c>
      <c r="D83" t="s">
        <v>894</v>
      </c>
    </row>
    <row r="84" spans="1:4" x14ac:dyDescent="0.3">
      <c r="A84" t="s">
        <v>764</v>
      </c>
      <c r="B84">
        <v>0.82777551850345699</v>
      </c>
      <c r="C84">
        <v>0.73538493207081101</v>
      </c>
      <c r="D84" t="s">
        <v>894</v>
      </c>
    </row>
    <row r="85" spans="1:4" x14ac:dyDescent="0.3">
      <c r="A85" t="s">
        <v>765</v>
      </c>
      <c r="B85">
        <v>0.842790516906335</v>
      </c>
      <c r="C85">
        <v>0.75495049504950495</v>
      </c>
      <c r="D85" t="s">
        <v>894</v>
      </c>
    </row>
    <row r="86" spans="1:4" x14ac:dyDescent="0.3">
      <c r="A86" t="s">
        <v>797</v>
      </c>
      <c r="B86">
        <v>0.92019126491176195</v>
      </c>
      <c r="C86">
        <v>0.98980016652789304</v>
      </c>
      <c r="D86" t="s">
        <v>894</v>
      </c>
    </row>
    <row r="87" spans="1:4" x14ac:dyDescent="0.3">
      <c r="A87" t="s">
        <v>767</v>
      </c>
      <c r="B87">
        <v>0.95478430375455603</v>
      </c>
      <c r="C87">
        <v>0.98443807095814695</v>
      </c>
      <c r="D87" t="s">
        <v>894</v>
      </c>
    </row>
    <row r="88" spans="1:4" x14ac:dyDescent="0.3">
      <c r="A88" t="s">
        <v>768</v>
      </c>
      <c r="B88">
        <v>0.791797870745239</v>
      </c>
      <c r="C88">
        <v>0.63026772434308398</v>
      </c>
      <c r="D88" t="s">
        <v>894</v>
      </c>
    </row>
    <row r="89" spans="1:4" x14ac:dyDescent="0.3">
      <c r="A89" t="s">
        <v>769</v>
      </c>
      <c r="B89">
        <v>0.87457646921369303</v>
      </c>
      <c r="C89">
        <v>0.66451990632318503</v>
      </c>
      <c r="D89" t="s">
        <v>894</v>
      </c>
    </row>
    <row r="90" spans="1:4" x14ac:dyDescent="0.3">
      <c r="A90" t="s">
        <v>318</v>
      </c>
      <c r="B90">
        <v>0.87931034482758597</v>
      </c>
      <c r="C90">
        <v>1</v>
      </c>
      <c r="D90" t="s">
        <v>894</v>
      </c>
    </row>
    <row r="91" spans="1:4" x14ac:dyDescent="0.3">
      <c r="A91" t="s">
        <v>772</v>
      </c>
      <c r="B91">
        <v>0.88205828779599305</v>
      </c>
      <c r="C91">
        <v>0.84177008491182204</v>
      </c>
      <c r="D91" t="s">
        <v>894</v>
      </c>
    </row>
    <row r="92" spans="1:4" x14ac:dyDescent="0.3">
      <c r="A92" t="s">
        <v>888</v>
      </c>
      <c r="B92">
        <v>0.96256837292840203</v>
      </c>
      <c r="C92">
        <v>0.97920277296360503</v>
      </c>
      <c r="D92" t="s">
        <v>894</v>
      </c>
    </row>
    <row r="93" spans="1:4" x14ac:dyDescent="0.3">
      <c r="A93" t="s">
        <v>775</v>
      </c>
      <c r="B93">
        <v>0.83239737932878699</v>
      </c>
      <c r="C93">
        <v>0.98974599208827796</v>
      </c>
      <c r="D93" t="s">
        <v>894</v>
      </c>
    </row>
    <row r="94" spans="1:4" x14ac:dyDescent="0.3">
      <c r="A94" t="s">
        <v>312</v>
      </c>
      <c r="B94">
        <v>0.97049591964846205</v>
      </c>
      <c r="C94">
        <v>0.90874965874965896</v>
      </c>
      <c r="D94" t="s">
        <v>894</v>
      </c>
    </row>
    <row r="95" spans="1:4" x14ac:dyDescent="0.3">
      <c r="A95" t="s">
        <v>798</v>
      </c>
      <c r="B95">
        <v>0.87365213314580403</v>
      </c>
      <c r="C95">
        <v>0.73791478902089302</v>
      </c>
      <c r="D95" t="s">
        <v>894</v>
      </c>
    </row>
    <row r="96" spans="1:4" x14ac:dyDescent="0.3">
      <c r="A96" t="s">
        <v>799</v>
      </c>
      <c r="B96">
        <v>0.81871955462769697</v>
      </c>
      <c r="C96">
        <v>0.85317460317460303</v>
      </c>
      <c r="D96" t="s">
        <v>894</v>
      </c>
    </row>
    <row r="97" spans="1:4" x14ac:dyDescent="0.3">
      <c r="A97" t="s">
        <v>777</v>
      </c>
      <c r="B97">
        <v>0.93019296254256501</v>
      </c>
      <c r="C97">
        <v>0.71921443736730395</v>
      </c>
      <c r="D97" t="s">
        <v>894</v>
      </c>
    </row>
    <row r="98" spans="1:4" x14ac:dyDescent="0.3">
      <c r="A98" t="s">
        <v>778</v>
      </c>
      <c r="B98">
        <v>0.96296748961134204</v>
      </c>
      <c r="C98">
        <v>0.85355217253409499</v>
      </c>
      <c r="D98" t="s">
        <v>894</v>
      </c>
    </row>
    <row r="99" spans="1:4" x14ac:dyDescent="0.3">
      <c r="A99" t="s">
        <v>800</v>
      </c>
      <c r="B99">
        <v>1</v>
      </c>
      <c r="C99">
        <v>1</v>
      </c>
      <c r="D99" t="s">
        <v>894</v>
      </c>
    </row>
    <row r="100" spans="1:4" x14ac:dyDescent="0.3">
      <c r="A100" t="s">
        <v>801</v>
      </c>
      <c r="B100">
        <v>0.84228623329440799</v>
      </c>
      <c r="C100">
        <v>0.73304383788254801</v>
      </c>
      <c r="D100" t="s">
        <v>894</v>
      </c>
    </row>
    <row r="101" spans="1:4" x14ac:dyDescent="0.3">
      <c r="A101" t="s">
        <v>802</v>
      </c>
      <c r="B101">
        <v>0.82666938664490697</v>
      </c>
      <c r="C101">
        <v>0.72720618987871199</v>
      </c>
      <c r="D101" t="s">
        <v>894</v>
      </c>
    </row>
    <row r="102" spans="1:4" x14ac:dyDescent="0.3">
      <c r="A102" t="s">
        <v>803</v>
      </c>
      <c r="B102">
        <v>0.99663334013466598</v>
      </c>
      <c r="C102">
        <v>1</v>
      </c>
      <c r="D102" t="s">
        <v>894</v>
      </c>
    </row>
    <row r="103" spans="1:4" x14ac:dyDescent="0.3">
      <c r="A103" t="s">
        <v>225</v>
      </c>
      <c r="B103">
        <v>0.85802469135802495</v>
      </c>
      <c r="C103">
        <v>0.75337703615415197</v>
      </c>
      <c r="D103" t="s">
        <v>894</v>
      </c>
    </row>
    <row r="104" spans="1:4" x14ac:dyDescent="0.3">
      <c r="A104" t="s">
        <v>781</v>
      </c>
      <c r="B104">
        <v>0.78299570288520604</v>
      </c>
      <c r="C104">
        <v>0.66941477008824901</v>
      </c>
      <c r="D104" t="s">
        <v>894</v>
      </c>
    </row>
    <row r="105" spans="1:4" x14ac:dyDescent="0.3">
      <c r="A105" t="s">
        <v>782</v>
      </c>
      <c r="B105">
        <v>0.93835616438356195</v>
      </c>
      <c r="C105">
        <v>0.94512195121951204</v>
      </c>
      <c r="D105" t="s">
        <v>894</v>
      </c>
    </row>
    <row r="106" spans="1:4" x14ac:dyDescent="0.3">
      <c r="A106" t="s">
        <v>783</v>
      </c>
      <c r="B106">
        <v>0.94337263308324404</v>
      </c>
      <c r="C106">
        <v>0.95602069614299201</v>
      </c>
      <c r="D106" t="s">
        <v>894</v>
      </c>
    </row>
    <row r="107" spans="1:4" x14ac:dyDescent="0.3">
      <c r="A107" t="s">
        <v>308</v>
      </c>
      <c r="B107">
        <v>0.83558469076943498</v>
      </c>
      <c r="C107">
        <v>0.75573349149861602</v>
      </c>
      <c r="D107" t="s">
        <v>894</v>
      </c>
    </row>
    <row r="108" spans="1:4" x14ac:dyDescent="0.3">
      <c r="A108" t="s">
        <v>804</v>
      </c>
      <c r="B108">
        <v>0.68497109826589597</v>
      </c>
      <c r="C108">
        <v>0.70817078456870397</v>
      </c>
      <c r="D108" t="s">
        <v>894</v>
      </c>
    </row>
    <row r="109" spans="1:4" x14ac:dyDescent="0.3">
      <c r="A109" t="s">
        <v>805</v>
      </c>
      <c r="B109">
        <v>0.77744044838860304</v>
      </c>
      <c r="C109">
        <v>0.37770411723656699</v>
      </c>
      <c r="D109" t="s">
        <v>894</v>
      </c>
    </row>
    <row r="110" spans="1:4" x14ac:dyDescent="0.3">
      <c r="A110" t="s">
        <v>806</v>
      </c>
      <c r="B110">
        <v>0.97035728307813096</v>
      </c>
      <c r="C110">
        <v>0.90190754664438899</v>
      </c>
      <c r="D110" t="s">
        <v>894</v>
      </c>
    </row>
    <row r="111" spans="1:4" x14ac:dyDescent="0.3">
      <c r="A111" t="s">
        <v>235</v>
      </c>
      <c r="B111">
        <v>0.84956874682902095</v>
      </c>
      <c r="C111">
        <v>0.72412705090450202</v>
      </c>
      <c r="D111" t="s">
        <v>894</v>
      </c>
    </row>
    <row r="112" spans="1:4" x14ac:dyDescent="0.3">
      <c r="A112" t="s">
        <v>157</v>
      </c>
      <c r="B112">
        <v>0.90287010657380995</v>
      </c>
      <c r="C112">
        <v>0.85392902408111504</v>
      </c>
      <c r="D112" t="s">
        <v>894</v>
      </c>
    </row>
    <row r="113" spans="1:4" x14ac:dyDescent="0.3">
      <c r="A113" t="s">
        <v>160</v>
      </c>
      <c r="B113">
        <v>0.74685138539042795</v>
      </c>
      <c r="C113">
        <v>0.61451448906964901</v>
      </c>
      <c r="D113" t="s">
        <v>894</v>
      </c>
    </row>
    <row r="114" spans="1:4" x14ac:dyDescent="0.3">
      <c r="A114" t="s">
        <v>807</v>
      </c>
      <c r="B114">
        <v>0.98962538063876504</v>
      </c>
      <c r="C114">
        <v>0.887365825355381</v>
      </c>
      <c r="D114" t="s">
        <v>894</v>
      </c>
    </row>
    <row r="115" spans="1:4" x14ac:dyDescent="0.3">
      <c r="A115" t="s">
        <v>808</v>
      </c>
      <c r="B115">
        <v>0.90236811502272996</v>
      </c>
      <c r="C115">
        <v>0.98980016652789304</v>
      </c>
      <c r="D115" t="s">
        <v>894</v>
      </c>
    </row>
    <row r="116" spans="1:4" x14ac:dyDescent="0.3">
      <c r="A116" t="s">
        <v>174</v>
      </c>
      <c r="B116">
        <v>0.9</v>
      </c>
      <c r="C116">
        <v>0.46185372005044101</v>
      </c>
      <c r="D116" t="s">
        <v>894</v>
      </c>
    </row>
    <row r="117" spans="1:4" x14ac:dyDescent="0.3">
      <c r="A117" t="s">
        <v>320</v>
      </c>
      <c r="B117">
        <v>0.95130564536185003</v>
      </c>
      <c r="C117">
        <v>0.90287420161066401</v>
      </c>
      <c r="D117" t="s">
        <v>895</v>
      </c>
    </row>
    <row r="118" spans="1:4" x14ac:dyDescent="0.3">
      <c r="A118" t="s">
        <v>814</v>
      </c>
      <c r="B118">
        <v>0.52341001353179994</v>
      </c>
      <c r="C118">
        <v>0.512536873156342</v>
      </c>
      <c r="D118" t="s">
        <v>895</v>
      </c>
    </row>
    <row r="119" spans="1:4" x14ac:dyDescent="0.3">
      <c r="A119" t="s">
        <v>886</v>
      </c>
      <c r="B119">
        <v>0.79967974379503604</v>
      </c>
      <c r="C119">
        <v>0.81331877729257596</v>
      </c>
      <c r="D119" t="s">
        <v>895</v>
      </c>
    </row>
    <row r="120" spans="1:4" x14ac:dyDescent="0.3">
      <c r="A120" t="s">
        <v>816</v>
      </c>
      <c r="B120">
        <v>0.94358974358974401</v>
      </c>
      <c r="C120">
        <v>0.71397941680960597</v>
      </c>
      <c r="D120" t="s">
        <v>895</v>
      </c>
    </row>
    <row r="121" spans="1:4" x14ac:dyDescent="0.3">
      <c r="A121" t="s">
        <v>817</v>
      </c>
      <c r="B121">
        <v>1</v>
      </c>
      <c r="C121">
        <v>1</v>
      </c>
      <c r="D121" t="s">
        <v>895</v>
      </c>
    </row>
    <row r="122" spans="1:4" x14ac:dyDescent="0.3">
      <c r="A122" t="s">
        <v>765</v>
      </c>
      <c r="B122">
        <v>0.95508204751408299</v>
      </c>
      <c r="C122">
        <v>0.94385255939260404</v>
      </c>
      <c r="D122" t="s">
        <v>895</v>
      </c>
    </row>
    <row r="123" spans="1:4" x14ac:dyDescent="0.3">
      <c r="A123" t="s">
        <v>818</v>
      </c>
      <c r="B123">
        <v>0.89549330085261902</v>
      </c>
      <c r="C123">
        <v>0.81461163357715105</v>
      </c>
      <c r="D123" t="s">
        <v>895</v>
      </c>
    </row>
    <row r="124" spans="1:4" x14ac:dyDescent="0.3">
      <c r="A124" t="s">
        <v>768</v>
      </c>
      <c r="B124">
        <v>0.90938680616099998</v>
      </c>
      <c r="C124">
        <v>0.61772888214466404</v>
      </c>
      <c r="D124" t="s">
        <v>895</v>
      </c>
    </row>
    <row r="125" spans="1:4" x14ac:dyDescent="0.3">
      <c r="A125" t="s">
        <v>819</v>
      </c>
      <c r="B125">
        <v>0.80143483459545595</v>
      </c>
      <c r="C125">
        <v>1</v>
      </c>
      <c r="D125" t="s">
        <v>895</v>
      </c>
    </row>
    <row r="126" spans="1:4" x14ac:dyDescent="0.3">
      <c r="A126" t="s">
        <v>820</v>
      </c>
      <c r="B126">
        <v>0.98764068804417104</v>
      </c>
      <c r="C126">
        <v>0.97920277296360503</v>
      </c>
      <c r="D126" t="s">
        <v>895</v>
      </c>
    </row>
    <row r="127" spans="1:4" x14ac:dyDescent="0.3">
      <c r="A127" t="s">
        <v>821</v>
      </c>
      <c r="B127">
        <v>0.40571882446385998</v>
      </c>
      <c r="C127">
        <v>0.70343244425010898</v>
      </c>
      <c r="D127" t="s">
        <v>895</v>
      </c>
    </row>
    <row r="128" spans="1:4" x14ac:dyDescent="0.3">
      <c r="A128" t="s">
        <v>822</v>
      </c>
      <c r="B128">
        <v>0.58800489596083305</v>
      </c>
      <c r="C128">
        <v>0.59640522875817004</v>
      </c>
      <c r="D128" t="s">
        <v>895</v>
      </c>
    </row>
    <row r="129" spans="1:4" x14ac:dyDescent="0.3">
      <c r="A129" t="s">
        <v>361</v>
      </c>
      <c r="B129">
        <v>0.80722702278083303</v>
      </c>
      <c r="C129">
        <v>0.88789107763615305</v>
      </c>
      <c r="D129" t="s">
        <v>895</v>
      </c>
    </row>
    <row r="130" spans="1:4" x14ac:dyDescent="0.3">
      <c r="A130" t="s">
        <v>823</v>
      </c>
      <c r="B130">
        <v>0.92137085539147401</v>
      </c>
      <c r="C130">
        <v>0.824974498469908</v>
      </c>
      <c r="D130" t="s">
        <v>895</v>
      </c>
    </row>
    <row r="131" spans="1:4" x14ac:dyDescent="0.3">
      <c r="A131" t="s">
        <v>824</v>
      </c>
      <c r="B131">
        <v>1</v>
      </c>
      <c r="C131">
        <v>1</v>
      </c>
      <c r="D131" t="s">
        <v>895</v>
      </c>
    </row>
    <row r="132" spans="1:4" x14ac:dyDescent="0.3">
      <c r="A132" t="s">
        <v>302</v>
      </c>
      <c r="B132">
        <v>0.89924812030075196</v>
      </c>
      <c r="C132">
        <v>0.87406015037593998</v>
      </c>
      <c r="D132" t="s">
        <v>895</v>
      </c>
    </row>
    <row r="133" spans="1:4" x14ac:dyDescent="0.3">
      <c r="A133" t="s">
        <v>778</v>
      </c>
      <c r="B133">
        <v>0.79464937170652605</v>
      </c>
      <c r="C133">
        <v>0.67475839852738195</v>
      </c>
      <c r="D133" t="s">
        <v>895</v>
      </c>
    </row>
    <row r="134" spans="1:4" x14ac:dyDescent="0.3">
      <c r="A134" t="s">
        <v>825</v>
      </c>
      <c r="B134">
        <v>0.80753532182103605</v>
      </c>
      <c r="C134">
        <v>0.75941915227629497</v>
      </c>
      <c r="D134" t="s">
        <v>895</v>
      </c>
    </row>
    <row r="135" spans="1:4" x14ac:dyDescent="0.3">
      <c r="A135" t="s">
        <v>779</v>
      </c>
      <c r="B135">
        <v>0.425406661502711</v>
      </c>
      <c r="C135">
        <v>0.43725617685305601</v>
      </c>
      <c r="D135" t="s">
        <v>895</v>
      </c>
    </row>
    <row r="136" spans="1:4" x14ac:dyDescent="0.3">
      <c r="A136" t="s">
        <v>225</v>
      </c>
      <c r="B136">
        <v>0.77210098416773598</v>
      </c>
      <c r="C136">
        <v>0.57249322493224897</v>
      </c>
      <c r="D136" t="s">
        <v>895</v>
      </c>
    </row>
    <row r="137" spans="1:4" x14ac:dyDescent="0.3">
      <c r="A137" t="s">
        <v>781</v>
      </c>
      <c r="B137">
        <v>0.84936886395511901</v>
      </c>
      <c r="C137">
        <v>0.47839506172839502</v>
      </c>
      <c r="D137" t="s">
        <v>895</v>
      </c>
    </row>
    <row r="138" spans="1:4" x14ac:dyDescent="0.3">
      <c r="A138" t="s">
        <v>783</v>
      </c>
      <c r="B138">
        <v>1</v>
      </c>
      <c r="C138">
        <v>1</v>
      </c>
      <c r="D138" t="s">
        <v>895</v>
      </c>
    </row>
    <row r="139" spans="1:4" x14ac:dyDescent="0.3">
      <c r="A139" t="s">
        <v>308</v>
      </c>
      <c r="B139">
        <v>0.72175992348158802</v>
      </c>
      <c r="C139">
        <v>0.84009673717002797</v>
      </c>
      <c r="D139" t="s">
        <v>895</v>
      </c>
    </row>
    <row r="140" spans="1:4" x14ac:dyDescent="0.3">
      <c r="A140" t="s">
        <v>826</v>
      </c>
      <c r="B140">
        <v>0.79726137736609004</v>
      </c>
      <c r="C140">
        <v>0.74657672170761202</v>
      </c>
      <c r="D140" t="s">
        <v>895</v>
      </c>
    </row>
    <row r="141" spans="1:4" x14ac:dyDescent="0.3">
      <c r="A141" t="s">
        <v>314</v>
      </c>
      <c r="B141">
        <v>0.90068841664172405</v>
      </c>
      <c r="C141">
        <v>0.89528944381384801</v>
      </c>
      <c r="D141" t="s">
        <v>895</v>
      </c>
    </row>
    <row r="142" spans="1:4" x14ac:dyDescent="0.3">
      <c r="A142" t="s">
        <v>157</v>
      </c>
      <c r="B142">
        <v>0.87616580310880798</v>
      </c>
      <c r="C142">
        <v>0.84533829718355502</v>
      </c>
      <c r="D142" t="s">
        <v>895</v>
      </c>
    </row>
    <row r="143" spans="1:4" x14ac:dyDescent="0.3">
      <c r="A143" t="s">
        <v>316</v>
      </c>
      <c r="B143">
        <v>0.76178790534618801</v>
      </c>
      <c r="C143">
        <v>0.58262146289375305</v>
      </c>
      <c r="D143" t="s">
        <v>895</v>
      </c>
    </row>
    <row r="144" spans="1:4" x14ac:dyDescent="0.3">
      <c r="A144" t="s">
        <v>827</v>
      </c>
      <c r="B144">
        <v>1</v>
      </c>
      <c r="C144">
        <v>0.94998799951998103</v>
      </c>
      <c r="D144" t="s">
        <v>895</v>
      </c>
    </row>
    <row r="145" spans="1:4" x14ac:dyDescent="0.3">
      <c r="A145" t="s">
        <v>828</v>
      </c>
      <c r="B145">
        <v>0.71807228915662702</v>
      </c>
      <c r="C145">
        <v>0.91442953020134199</v>
      </c>
      <c r="D145" t="s">
        <v>895</v>
      </c>
    </row>
    <row r="146" spans="1:4" x14ac:dyDescent="0.3">
      <c r="A146" t="s">
        <v>829</v>
      </c>
      <c r="B146">
        <v>1</v>
      </c>
      <c r="C146">
        <v>0.87586052080215504</v>
      </c>
      <c r="D146" t="s">
        <v>895</v>
      </c>
    </row>
    <row r="147" spans="1:4" x14ac:dyDescent="0.3">
      <c r="A147" t="s">
        <v>174</v>
      </c>
      <c r="B147">
        <v>0.87405475880052197</v>
      </c>
      <c r="C147">
        <v>0.52219796215429404</v>
      </c>
      <c r="D147" t="s">
        <v>895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topLeftCell="A29"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898</v>
      </c>
      <c r="F2" t="s">
        <v>899</v>
      </c>
      <c r="H2" t="s">
        <v>900</v>
      </c>
      <c r="J2" t="s">
        <v>901</v>
      </c>
    </row>
    <row r="3" spans="2:13" x14ac:dyDescent="0.3">
      <c r="D3" t="s">
        <v>902</v>
      </c>
      <c r="E3" t="s">
        <v>903</v>
      </c>
      <c r="F3" t="s">
        <v>902</v>
      </c>
      <c r="G3" t="s">
        <v>903</v>
      </c>
      <c r="H3" t="s">
        <v>902</v>
      </c>
      <c r="I3" t="s">
        <v>903</v>
      </c>
      <c r="J3" t="s">
        <v>902</v>
      </c>
      <c r="K3" t="s">
        <v>903</v>
      </c>
    </row>
    <row r="4" spans="2:13" x14ac:dyDescent="0.3">
      <c r="B4" t="s">
        <v>8</v>
      </c>
    </row>
    <row r="5" spans="2:13" x14ac:dyDescent="0.3">
      <c r="C5" t="s">
        <v>91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904</v>
      </c>
    </row>
    <row r="6" spans="2:13" x14ac:dyDescent="0.3">
      <c r="C6" t="s">
        <v>245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793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285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905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906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194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907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9</v>
      </c>
      <c r="D13" s="53"/>
      <c r="E13" s="53"/>
    </row>
    <row r="14" spans="2:13" x14ac:dyDescent="0.3">
      <c r="C14" t="s">
        <v>200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198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197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199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96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908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532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201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67" t="s">
        <v>898</v>
      </c>
      <c r="E25" s="67"/>
      <c r="F25" s="67" t="s">
        <v>899</v>
      </c>
      <c r="G25" s="67"/>
      <c r="H25" s="67" t="s">
        <v>900</v>
      </c>
      <c r="I25" s="67"/>
      <c r="J25" s="67" t="s">
        <v>901</v>
      </c>
      <c r="K25" s="67"/>
    </row>
    <row r="26" spans="2:13" x14ac:dyDescent="0.3">
      <c r="B26" s="61"/>
      <c r="C26" s="61"/>
      <c r="D26" s="61" t="s">
        <v>902</v>
      </c>
      <c r="E26" s="61" t="s">
        <v>903</v>
      </c>
      <c r="F26" s="61" t="s">
        <v>902</v>
      </c>
      <c r="G26" s="61" t="s">
        <v>903</v>
      </c>
      <c r="H26" s="61" t="s">
        <v>902</v>
      </c>
      <c r="I26" s="61" t="s">
        <v>903</v>
      </c>
      <c r="J26" s="61" t="s">
        <v>902</v>
      </c>
      <c r="K26" s="61" t="s">
        <v>903</v>
      </c>
    </row>
    <row r="27" spans="2:13" x14ac:dyDescent="0.3">
      <c r="B27" t="s">
        <v>8</v>
      </c>
    </row>
    <row r="28" spans="2:13" x14ac:dyDescent="0.3">
      <c r="C28" t="s">
        <v>91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904</v>
      </c>
    </row>
    <row r="29" spans="2:13" x14ac:dyDescent="0.3">
      <c r="C29" t="s">
        <v>245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793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285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905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906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194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907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9</v>
      </c>
      <c r="D36" s="53"/>
      <c r="E36" s="53"/>
    </row>
    <row r="37" spans="2:11" x14ac:dyDescent="0.3">
      <c r="C37" t="s">
        <v>200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198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197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199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96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908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532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201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25" zoomScaleNormal="100" workbookViewId="0">
      <selection activeCell="V54" sqref="V54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203</v>
      </c>
      <c r="B1" t="s">
        <v>204</v>
      </c>
      <c r="C1" t="s">
        <v>205</v>
      </c>
      <c r="D1" s="29" t="s">
        <v>96</v>
      </c>
      <c r="E1" t="s">
        <v>206</v>
      </c>
      <c r="F1" t="s">
        <v>207</v>
      </c>
      <c r="G1" t="s">
        <v>99</v>
      </c>
      <c r="H1" t="s">
        <v>97</v>
      </c>
      <c r="I1" t="s">
        <v>208</v>
      </c>
      <c r="J1" t="s">
        <v>209</v>
      </c>
      <c r="K1" t="s">
        <v>210</v>
      </c>
      <c r="L1" t="s">
        <v>104</v>
      </c>
      <c r="M1" t="s">
        <v>211</v>
      </c>
      <c r="N1" t="s">
        <v>106</v>
      </c>
      <c r="O1" t="s">
        <v>212</v>
      </c>
      <c r="P1" t="s">
        <v>108</v>
      </c>
      <c r="Q1" t="s">
        <v>110</v>
      </c>
      <c r="R1" t="s">
        <v>213</v>
      </c>
      <c r="S1" t="s">
        <v>214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215</v>
      </c>
      <c r="AB1" t="s">
        <v>91</v>
      </c>
      <c r="AC1" t="s">
        <v>92</v>
      </c>
      <c r="AD1" t="s">
        <v>214</v>
      </c>
    </row>
    <row r="2" spans="1:30" x14ac:dyDescent="0.3">
      <c r="A2" t="s">
        <v>216</v>
      </c>
      <c r="B2" t="s">
        <v>216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217</v>
      </c>
      <c r="B3" t="s">
        <v>217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218</v>
      </c>
      <c r="B4" t="s">
        <v>218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128</v>
      </c>
      <c r="B5" t="s">
        <v>128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219</v>
      </c>
      <c r="B6" t="s">
        <v>219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220</v>
      </c>
      <c r="B7" t="s">
        <v>220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221</v>
      </c>
      <c r="B8" t="s">
        <v>221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222</v>
      </c>
      <c r="B9" t="s">
        <v>223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141</v>
      </c>
      <c r="B10" t="s">
        <v>141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170</v>
      </c>
      <c r="B11" t="s">
        <v>224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225</v>
      </c>
      <c r="B12" t="s">
        <v>225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226</v>
      </c>
      <c r="B13" t="s">
        <v>226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160</v>
      </c>
      <c r="B14" t="s">
        <v>160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227</v>
      </c>
      <c r="B15" t="s">
        <v>227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162</v>
      </c>
      <c r="B16" t="s">
        <v>228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229</v>
      </c>
      <c r="B17" t="s">
        <v>229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230</v>
      </c>
      <c r="B18" t="s">
        <v>231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232</v>
      </c>
      <c r="B19" t="s">
        <v>232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233</v>
      </c>
      <c r="B20" t="s">
        <v>234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151</v>
      </c>
      <c r="B21" t="s">
        <v>151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235</v>
      </c>
      <c r="B22" t="s">
        <v>235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236</v>
      </c>
      <c r="B23" t="s">
        <v>237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238</v>
      </c>
      <c r="B24" t="s">
        <v>238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203</v>
      </c>
      <c r="B27" t="s">
        <v>239</v>
      </c>
      <c r="C27" t="s">
        <v>84</v>
      </c>
      <c r="D27" s="29" t="s">
        <v>96</v>
      </c>
      <c r="E27" t="s">
        <v>206</v>
      </c>
      <c r="F27" t="s">
        <v>207</v>
      </c>
      <c r="G27" t="s">
        <v>99</v>
      </c>
      <c r="H27" t="s">
        <v>97</v>
      </c>
      <c r="I27" t="s">
        <v>208</v>
      </c>
      <c r="J27" t="s">
        <v>209</v>
      </c>
      <c r="K27" t="s">
        <v>210</v>
      </c>
      <c r="L27" t="s">
        <v>104</v>
      </c>
      <c r="M27" t="s">
        <v>211</v>
      </c>
      <c r="N27" t="s">
        <v>106</v>
      </c>
      <c r="O27" t="s">
        <v>212</v>
      </c>
      <c r="P27" t="s">
        <v>108</v>
      </c>
      <c r="Q27" t="s">
        <v>110</v>
      </c>
      <c r="R27" t="s">
        <v>213</v>
      </c>
      <c r="S27" t="s">
        <v>214</v>
      </c>
      <c r="V27" t="s">
        <v>85</v>
      </c>
      <c r="W27" t="s">
        <v>86</v>
      </c>
      <c r="X27" t="s">
        <v>87</v>
      </c>
      <c r="Y27" t="s">
        <v>88</v>
      </c>
      <c r="Z27" t="s">
        <v>89</v>
      </c>
      <c r="AA27" t="s">
        <v>215</v>
      </c>
      <c r="AB27" t="s">
        <v>91</v>
      </c>
      <c r="AC27" t="s">
        <v>92</v>
      </c>
      <c r="AD27" t="s">
        <v>214</v>
      </c>
    </row>
    <row r="28" spans="1:30" x14ac:dyDescent="0.3">
      <c r="A28" t="s">
        <v>216</v>
      </c>
      <c r="B28" t="s">
        <v>216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217</v>
      </c>
      <c r="B29" t="s">
        <v>217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218</v>
      </c>
      <c r="B30" t="s">
        <v>218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128</v>
      </c>
      <c r="B31" t="s">
        <v>128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219</v>
      </c>
      <c r="B32" t="s">
        <v>219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220</v>
      </c>
      <c r="B33" t="s">
        <v>220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221</v>
      </c>
      <c r="B34" t="s">
        <v>221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222</v>
      </c>
      <c r="B35" t="s">
        <v>223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141</v>
      </c>
      <c r="B36" t="s">
        <v>141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170</v>
      </c>
      <c r="B37" t="s">
        <v>224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225</v>
      </c>
      <c r="B38" t="s">
        <v>225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226</v>
      </c>
      <c r="B39" t="s">
        <v>226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160</v>
      </c>
      <c r="B40" t="s">
        <v>160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227</v>
      </c>
      <c r="B41" t="s">
        <v>227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162</v>
      </c>
      <c r="B42" t="s">
        <v>228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229</v>
      </c>
      <c r="B43" t="s">
        <v>229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230</v>
      </c>
      <c r="B44" t="s">
        <v>231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232</v>
      </c>
      <c r="B45" t="s">
        <v>232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233</v>
      </c>
      <c r="B46" t="s">
        <v>234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151</v>
      </c>
      <c r="B47" t="s">
        <v>151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235</v>
      </c>
      <c r="B48" t="s">
        <v>235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236</v>
      </c>
      <c r="B49" t="s">
        <v>237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238</v>
      </c>
      <c r="B50" t="s">
        <v>238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240</v>
      </c>
      <c r="E51" s="9" t="s">
        <v>188</v>
      </c>
      <c r="F51" t="s">
        <v>187</v>
      </c>
      <c r="G51" t="s">
        <v>187</v>
      </c>
      <c r="H51" t="s">
        <v>188</v>
      </c>
      <c r="I51" t="s">
        <v>190</v>
      </c>
      <c r="J51" t="s">
        <v>187</v>
      </c>
      <c r="K51" t="s">
        <v>188</v>
      </c>
      <c r="L51" t="s">
        <v>188</v>
      </c>
      <c r="M51" t="s">
        <v>187</v>
      </c>
      <c r="N51" t="s">
        <v>188</v>
      </c>
      <c r="O51" t="s">
        <v>189</v>
      </c>
      <c r="P51" t="s">
        <v>190</v>
      </c>
      <c r="Q51" t="s">
        <v>241</v>
      </c>
      <c r="R51" t="s">
        <v>189</v>
      </c>
      <c r="S51">
        <f>SUM(S28:S50)</f>
        <v>2380</v>
      </c>
      <c r="V51" t="s">
        <v>179</v>
      </c>
      <c r="W51" t="s">
        <v>179</v>
      </c>
      <c r="X51" t="s">
        <v>180</v>
      </c>
      <c r="Y51" t="s">
        <v>181</v>
      </c>
      <c r="Z51" s="31" t="s">
        <v>182</v>
      </c>
      <c r="AA51" s="9" t="s">
        <v>242</v>
      </c>
      <c r="AB51" t="s">
        <v>184</v>
      </c>
      <c r="AC51" t="s">
        <v>179</v>
      </c>
      <c r="AD51" s="30">
        <f>SUM(AD28:AD50)</f>
        <v>2385.5119999999997</v>
      </c>
    </row>
    <row r="53" spans="1:30" x14ac:dyDescent="0.3">
      <c r="A53" t="s">
        <v>203</v>
      </c>
      <c r="B53" t="s">
        <v>239</v>
      </c>
      <c r="C53" t="s">
        <v>84</v>
      </c>
      <c r="D53" s="32" t="s">
        <v>96</v>
      </c>
      <c r="E53" s="32" t="s">
        <v>197</v>
      </c>
      <c r="F53" s="32" t="s">
        <v>198</v>
      </c>
      <c r="G53" s="32" t="s">
        <v>199</v>
      </c>
      <c r="H53" s="32" t="s">
        <v>200</v>
      </c>
      <c r="I53" s="32" t="s">
        <v>201</v>
      </c>
      <c r="J53" s="14" t="s">
        <v>202</v>
      </c>
      <c r="V53" s="33" t="s">
        <v>192</v>
      </c>
      <c r="W53" s="33" t="s">
        <v>193</v>
      </c>
      <c r="X53" s="33" t="s">
        <v>87</v>
      </c>
      <c r="Y53" s="33" t="s">
        <v>194</v>
      </c>
      <c r="Z53" s="33" t="s">
        <v>91</v>
      </c>
      <c r="AA53" s="33" t="s">
        <v>195</v>
      </c>
      <c r="AB53" s="14" t="s">
        <v>196</v>
      </c>
    </row>
    <row r="54" spans="1:30" x14ac:dyDescent="0.3">
      <c r="A54" t="s">
        <v>216</v>
      </c>
      <c r="B54" t="s">
        <v>216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217</v>
      </c>
      <c r="B55" t="s">
        <v>217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218</v>
      </c>
      <c r="B56" t="s">
        <v>218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128</v>
      </c>
      <c r="B57" t="s">
        <v>128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219</v>
      </c>
      <c r="B58" t="s">
        <v>219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220</v>
      </c>
      <c r="B59" t="s">
        <v>220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221</v>
      </c>
      <c r="B60" t="s">
        <v>221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222</v>
      </c>
      <c r="B61" t="s">
        <v>223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141</v>
      </c>
      <c r="B62" t="s">
        <v>141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170</v>
      </c>
      <c r="B63" t="s">
        <v>224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225</v>
      </c>
      <c r="B64" t="s">
        <v>225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226</v>
      </c>
      <c r="B65" t="s">
        <v>226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160</v>
      </c>
      <c r="B66" t="s">
        <v>160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227</v>
      </c>
      <c r="B67" t="s">
        <v>227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162</v>
      </c>
      <c r="B68" t="s">
        <v>228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229</v>
      </c>
      <c r="B69" t="s">
        <v>229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230</v>
      </c>
      <c r="B70" t="s">
        <v>231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232</v>
      </c>
      <c r="B71" t="s">
        <v>232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233</v>
      </c>
      <c r="B72" t="s">
        <v>234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151</v>
      </c>
      <c r="B73" t="s">
        <v>151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235</v>
      </c>
      <c r="B74" t="s">
        <v>235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236</v>
      </c>
      <c r="B75" t="s">
        <v>237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238</v>
      </c>
      <c r="B76" t="s">
        <v>238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zoomScaleNormal="100" workbookViewId="0">
      <selection activeCell="I28" sqref="I28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203</v>
      </c>
      <c r="B1" t="s">
        <v>243</v>
      </c>
      <c r="C1" t="s">
        <v>84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200</v>
      </c>
      <c r="J1" t="s">
        <v>249</v>
      </c>
      <c r="K1" t="s">
        <v>250</v>
      </c>
      <c r="L1" t="s">
        <v>96</v>
      </c>
      <c r="M1" t="s">
        <v>199</v>
      </c>
      <c r="N1" t="s">
        <v>251</v>
      </c>
      <c r="O1" t="s">
        <v>252</v>
      </c>
      <c r="P1" t="s">
        <v>248</v>
      </c>
    </row>
    <row r="2" spans="1:20" x14ac:dyDescent="0.3">
      <c r="A2" t="s">
        <v>253</v>
      </c>
      <c r="B2" t="s">
        <v>253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254</v>
      </c>
      <c r="B3" t="s">
        <v>254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255</v>
      </c>
      <c r="B4" t="s">
        <v>255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256</v>
      </c>
      <c r="B5" t="s">
        <v>256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257</v>
      </c>
      <c r="B6" t="s">
        <v>257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258</v>
      </c>
      <c r="B7" t="s">
        <v>258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259</v>
      </c>
      <c r="B8" t="s">
        <v>259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260</v>
      </c>
      <c r="B9" t="s">
        <v>261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262</v>
      </c>
      <c r="B10" t="s">
        <v>262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263</v>
      </c>
    </row>
    <row r="11" spans="1:20" x14ac:dyDescent="0.3">
      <c r="A11" t="s">
        <v>264</v>
      </c>
      <c r="B11" t="s">
        <v>265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266</v>
      </c>
      <c r="B12" t="s">
        <v>266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267</v>
      </c>
      <c r="B13" t="s">
        <v>267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268</v>
      </c>
      <c r="B14" t="s">
        <v>268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269</v>
      </c>
      <c r="B15" t="s">
        <v>269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270</v>
      </c>
      <c r="B16" t="s">
        <v>270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271</v>
      </c>
      <c r="B17" t="s">
        <v>271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272</v>
      </c>
      <c r="B18" t="s">
        <v>272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273</v>
      </c>
      <c r="B19" t="s">
        <v>273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274</v>
      </c>
      <c r="B20" t="s">
        <v>274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275</v>
      </c>
      <c r="B21" t="s">
        <v>275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276</v>
      </c>
      <c r="B22" t="s">
        <v>276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277</v>
      </c>
      <c r="B23" t="s">
        <v>277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278</v>
      </c>
      <c r="E24" t="s">
        <v>279</v>
      </c>
      <c r="F24" t="s">
        <v>184</v>
      </c>
      <c r="G24" t="s">
        <v>280</v>
      </c>
      <c r="I24" t="s">
        <v>188</v>
      </c>
      <c r="J24" t="s">
        <v>187</v>
      </c>
      <c r="K24" t="s">
        <v>187</v>
      </c>
      <c r="L24" t="s">
        <v>240</v>
      </c>
      <c r="M24" t="s">
        <v>190</v>
      </c>
      <c r="N24" t="s">
        <v>187</v>
      </c>
      <c r="O24" t="s">
        <v>187</v>
      </c>
    </row>
    <row r="27" spans="1:16" x14ac:dyDescent="0.3">
      <c r="A27" t="s">
        <v>203</v>
      </c>
      <c r="B27" s="32" t="s">
        <v>96</v>
      </c>
      <c r="C27" s="32" t="s">
        <v>197</v>
      </c>
      <c r="D27" s="32" t="s">
        <v>198</v>
      </c>
      <c r="E27" s="32" t="s">
        <v>199</v>
      </c>
      <c r="F27" s="32" t="s">
        <v>200</v>
      </c>
      <c r="G27" s="32" t="s">
        <v>201</v>
      </c>
      <c r="H27" s="36" t="s">
        <v>202</v>
      </c>
      <c r="I27" s="33" t="s">
        <v>192</v>
      </c>
      <c r="J27" s="33" t="s">
        <v>193</v>
      </c>
      <c r="K27" s="33" t="s">
        <v>87</v>
      </c>
      <c r="L27" s="33" t="s">
        <v>194</v>
      </c>
      <c r="M27" s="33" t="s">
        <v>91</v>
      </c>
      <c r="N27" s="33" t="s">
        <v>195</v>
      </c>
      <c r="O27" s="36" t="s">
        <v>196</v>
      </c>
    </row>
    <row r="28" spans="1:16" x14ac:dyDescent="0.3">
      <c r="A28" t="s">
        <v>253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254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255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256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257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258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259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260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262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264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266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267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268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269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270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271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272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273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274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275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276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277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K18" sqref="K18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281</v>
      </c>
      <c r="B1" t="s">
        <v>282</v>
      </c>
      <c r="C1" t="s">
        <v>283</v>
      </c>
      <c r="D1" s="36" t="s">
        <v>84</v>
      </c>
      <c r="E1" t="s">
        <v>245</v>
      </c>
      <c r="F1" t="s">
        <v>284</v>
      </c>
      <c r="G1" t="s">
        <v>246</v>
      </c>
      <c r="H1" t="s">
        <v>247</v>
      </c>
      <c r="I1" t="s">
        <v>285</v>
      </c>
      <c r="J1" t="s">
        <v>286</v>
      </c>
      <c r="K1" t="s">
        <v>287</v>
      </c>
      <c r="L1" t="s">
        <v>288</v>
      </c>
      <c r="M1" t="s">
        <v>289</v>
      </c>
      <c r="N1" t="s">
        <v>290</v>
      </c>
      <c r="O1" t="s">
        <v>291</v>
      </c>
      <c r="P1" t="s">
        <v>292</v>
      </c>
      <c r="Q1" t="s">
        <v>293</v>
      </c>
      <c r="R1" t="s">
        <v>99</v>
      </c>
      <c r="S1" t="s">
        <v>294</v>
      </c>
      <c r="T1" t="s">
        <v>295</v>
      </c>
      <c r="U1" t="s">
        <v>96</v>
      </c>
      <c r="V1" t="s">
        <v>287</v>
      </c>
    </row>
    <row r="2" spans="1:23" x14ac:dyDescent="0.3">
      <c r="A2" t="s">
        <v>230</v>
      </c>
      <c r="B2" t="s">
        <v>230</v>
      </c>
      <c r="C2" t="s">
        <v>296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297</v>
      </c>
      <c r="B3" t="s">
        <v>297</v>
      </c>
      <c r="C3" t="s">
        <v>298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299</v>
      </c>
    </row>
    <row r="4" spans="1:23" x14ac:dyDescent="0.3">
      <c r="A4" t="s">
        <v>300</v>
      </c>
      <c r="B4" t="s">
        <v>300</v>
      </c>
      <c r="C4" t="s">
        <v>301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302</v>
      </c>
      <c r="B5" t="s">
        <v>302</v>
      </c>
      <c r="C5" t="s">
        <v>303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304</v>
      </c>
      <c r="B6" t="s">
        <v>304</v>
      </c>
      <c r="C6" t="s">
        <v>305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306</v>
      </c>
      <c r="B7" t="s">
        <v>306</v>
      </c>
      <c r="C7" t="s">
        <v>307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308</v>
      </c>
      <c r="B8" t="s">
        <v>308</v>
      </c>
      <c r="C8" t="s">
        <v>309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310</v>
      </c>
      <c r="B9" t="s">
        <v>310</v>
      </c>
      <c r="C9" t="s">
        <v>311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312</v>
      </c>
      <c r="B10" t="s">
        <v>312</v>
      </c>
      <c r="C10" t="s">
        <v>313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314</v>
      </c>
      <c r="B11" t="s">
        <v>314</v>
      </c>
      <c r="C11" t="s">
        <v>315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316</v>
      </c>
      <c r="B12" t="s">
        <v>316</v>
      </c>
      <c r="C12" t="s">
        <v>317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318</v>
      </c>
      <c r="B13" t="s">
        <v>318</v>
      </c>
      <c r="C13" t="s">
        <v>319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320</v>
      </c>
      <c r="B14" t="s">
        <v>320</v>
      </c>
      <c r="C14" t="s">
        <v>321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322</v>
      </c>
      <c r="E15" t="s">
        <v>279</v>
      </c>
      <c r="F15" t="s">
        <v>323</v>
      </c>
      <c r="G15" t="s">
        <v>324</v>
      </c>
      <c r="H15" t="s">
        <v>280</v>
      </c>
      <c r="I15" t="s">
        <v>325</v>
      </c>
      <c r="J15" s="6" t="s">
        <v>279</v>
      </c>
      <c r="L15" t="s">
        <v>190</v>
      </c>
      <c r="M15" t="s">
        <v>190</v>
      </c>
      <c r="N15" t="s">
        <v>190</v>
      </c>
      <c r="O15" t="s">
        <v>189</v>
      </c>
      <c r="P15" t="s">
        <v>187</v>
      </c>
      <c r="Q15" t="s">
        <v>187</v>
      </c>
      <c r="R15" t="s">
        <v>187</v>
      </c>
      <c r="S15" t="s">
        <v>188</v>
      </c>
      <c r="T15" t="s">
        <v>188</v>
      </c>
      <c r="U15" t="s">
        <v>326</v>
      </c>
    </row>
    <row r="17" spans="1:17" x14ac:dyDescent="0.3">
      <c r="A17" t="s">
        <v>281</v>
      </c>
      <c r="B17" t="s">
        <v>282</v>
      </c>
      <c r="C17" t="s">
        <v>283</v>
      </c>
      <c r="D17" s="32" t="s">
        <v>96</v>
      </c>
      <c r="E17" s="32" t="s">
        <v>197</v>
      </c>
      <c r="F17" s="32" t="s">
        <v>198</v>
      </c>
      <c r="G17" s="32" t="s">
        <v>199</v>
      </c>
      <c r="H17" s="32" t="s">
        <v>200</v>
      </c>
      <c r="I17" s="32" t="s">
        <v>201</v>
      </c>
      <c r="J17" s="36" t="s">
        <v>202</v>
      </c>
      <c r="K17" s="33" t="s">
        <v>192</v>
      </c>
      <c r="L17" s="33" t="s">
        <v>193</v>
      </c>
      <c r="M17" s="33" t="s">
        <v>87</v>
      </c>
      <c r="N17" s="33" t="s">
        <v>194</v>
      </c>
      <c r="O17" s="33" t="s">
        <v>91</v>
      </c>
      <c r="P17" s="33" t="s">
        <v>195</v>
      </c>
      <c r="Q17" s="36" t="s">
        <v>196</v>
      </c>
    </row>
    <row r="18" spans="1:17" x14ac:dyDescent="0.3">
      <c r="A18" t="s">
        <v>230</v>
      </c>
      <c r="B18" t="s">
        <v>230</v>
      </c>
      <c r="C18" t="s">
        <v>296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297</v>
      </c>
      <c r="B19" t="s">
        <v>297</v>
      </c>
      <c r="C19" t="s">
        <v>298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300</v>
      </c>
      <c r="B20" t="s">
        <v>300</v>
      </c>
      <c r="C20" t="s">
        <v>301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302</v>
      </c>
      <c r="B21" t="s">
        <v>302</v>
      </c>
      <c r="C21" t="s">
        <v>303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304</v>
      </c>
      <c r="B22" t="s">
        <v>304</v>
      </c>
      <c r="C22" t="s">
        <v>305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306</v>
      </c>
      <c r="B23" t="s">
        <v>306</v>
      </c>
      <c r="C23" t="s">
        <v>307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308</v>
      </c>
      <c r="B24" t="s">
        <v>308</v>
      </c>
      <c r="C24" t="s">
        <v>309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310</v>
      </c>
      <c r="B25" t="s">
        <v>310</v>
      </c>
      <c r="C25" t="s">
        <v>311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312</v>
      </c>
      <c r="B26" t="s">
        <v>312</v>
      </c>
      <c r="C26" t="s">
        <v>313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314</v>
      </c>
      <c r="B27" t="s">
        <v>314</v>
      </c>
      <c r="C27" t="s">
        <v>315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316</v>
      </c>
      <c r="B28" t="s">
        <v>316</v>
      </c>
      <c r="C28" t="s">
        <v>317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318</v>
      </c>
      <c r="B29" t="s">
        <v>318</v>
      </c>
      <c r="C29" t="s">
        <v>319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320</v>
      </c>
      <c r="B30" t="s">
        <v>320</v>
      </c>
      <c r="C30" t="s">
        <v>321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zoomScaleNormal="100" workbookViewId="0">
      <selection activeCell="G22" sqref="G22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281</v>
      </c>
      <c r="B1" t="s">
        <v>282</v>
      </c>
      <c r="C1" t="s">
        <v>283</v>
      </c>
      <c r="D1" t="s">
        <v>84</v>
      </c>
      <c r="E1" t="s">
        <v>327</v>
      </c>
      <c r="F1" t="s">
        <v>245</v>
      </c>
      <c r="G1" t="s">
        <v>247</v>
      </c>
      <c r="H1" t="s">
        <v>244</v>
      </c>
      <c r="I1" t="s">
        <v>284</v>
      </c>
      <c r="J1" t="s">
        <v>246</v>
      </c>
      <c r="K1" t="s">
        <v>285</v>
      </c>
      <c r="L1" t="s">
        <v>287</v>
      </c>
      <c r="N1" t="s">
        <v>96</v>
      </c>
      <c r="O1" t="s">
        <v>249</v>
      </c>
      <c r="P1" t="s">
        <v>328</v>
      </c>
      <c r="Q1" t="s">
        <v>329</v>
      </c>
      <c r="R1" t="s">
        <v>199</v>
      </c>
      <c r="S1" t="s">
        <v>330</v>
      </c>
      <c r="T1" t="s">
        <v>251</v>
      </c>
      <c r="U1" t="s">
        <v>287</v>
      </c>
    </row>
    <row r="2" spans="1:22" x14ac:dyDescent="0.3">
      <c r="A2" t="s">
        <v>331</v>
      </c>
      <c r="C2" t="s">
        <v>332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333</v>
      </c>
      <c r="C3" t="s">
        <v>334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333</v>
      </c>
      <c r="C4" t="s">
        <v>335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336</v>
      </c>
      <c r="C5" t="s">
        <v>337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338</v>
      </c>
      <c r="C6" t="s">
        <v>339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340</v>
      </c>
      <c r="C7" t="s">
        <v>341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139</v>
      </c>
      <c r="C8" t="s">
        <v>342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160</v>
      </c>
      <c r="C9" t="s">
        <v>343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344</v>
      </c>
      <c r="C10" t="s">
        <v>345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344</v>
      </c>
      <c r="C11" t="s">
        <v>346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347</v>
      </c>
      <c r="C12" t="s">
        <v>348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349</v>
      </c>
      <c r="C13" t="s">
        <v>350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351</v>
      </c>
      <c r="C14" t="s">
        <v>352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353</v>
      </c>
      <c r="C15" t="s">
        <v>354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355</v>
      </c>
      <c r="C16" t="s">
        <v>356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357</v>
      </c>
      <c r="C17" t="s">
        <v>358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359</v>
      </c>
      <c r="C18" t="s">
        <v>360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361</v>
      </c>
      <c r="C19" t="s">
        <v>362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363</v>
      </c>
      <c r="C20" t="s">
        <v>364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365</v>
      </c>
      <c r="C21" t="s">
        <v>366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324</v>
      </c>
      <c r="F22" t="s">
        <v>279</v>
      </c>
      <c r="G22" t="s">
        <v>280</v>
      </c>
      <c r="H22" t="s">
        <v>367</v>
      </c>
      <c r="I22" t="s">
        <v>323</v>
      </c>
      <c r="J22" t="s">
        <v>324</v>
      </c>
      <c r="K22" t="s">
        <v>325</v>
      </c>
      <c r="N22" t="s">
        <v>240</v>
      </c>
      <c r="O22" t="s">
        <v>187</v>
      </c>
      <c r="P22" t="s">
        <v>187</v>
      </c>
      <c r="Q22" t="s">
        <v>188</v>
      </c>
      <c r="R22" t="s">
        <v>190</v>
      </c>
      <c r="S22" t="s">
        <v>187</v>
      </c>
      <c r="T22" t="s">
        <v>187</v>
      </c>
    </row>
    <row r="23" spans="1:22" x14ac:dyDescent="0.3">
      <c r="E23" t="s">
        <v>368</v>
      </c>
      <c r="Q23" t="s">
        <v>369</v>
      </c>
    </row>
    <row r="25" spans="1:22" x14ac:dyDescent="0.3">
      <c r="A25" t="s">
        <v>281</v>
      </c>
      <c r="B25" t="s">
        <v>282</v>
      </c>
      <c r="C25" t="s">
        <v>283</v>
      </c>
      <c r="D25" t="s">
        <v>84</v>
      </c>
      <c r="E25" s="32" t="s">
        <v>96</v>
      </c>
      <c r="F25" s="32" t="s">
        <v>197</v>
      </c>
      <c r="G25" s="32" t="s">
        <v>198</v>
      </c>
      <c r="H25" s="32" t="s">
        <v>199</v>
      </c>
      <c r="I25" s="32" t="s">
        <v>200</v>
      </c>
      <c r="J25" s="32" t="s">
        <v>201</v>
      </c>
      <c r="K25" s="36" t="s">
        <v>202</v>
      </c>
      <c r="L25" s="33" t="s">
        <v>192</v>
      </c>
      <c r="M25" s="33" t="s">
        <v>193</v>
      </c>
      <c r="N25" s="33" t="s">
        <v>87</v>
      </c>
      <c r="O25" s="33" t="s">
        <v>194</v>
      </c>
      <c r="P25" s="33" t="s">
        <v>91</v>
      </c>
      <c r="Q25" s="33" t="s">
        <v>195</v>
      </c>
      <c r="R25" s="36" t="s">
        <v>196</v>
      </c>
    </row>
    <row r="26" spans="1:22" x14ac:dyDescent="0.3">
      <c r="A26" t="s">
        <v>331</v>
      </c>
      <c r="C26" t="s">
        <v>332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333</v>
      </c>
      <c r="C27" t="s">
        <v>334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333</v>
      </c>
      <c r="C28" t="s">
        <v>335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336</v>
      </c>
      <c r="C29" t="s">
        <v>337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338</v>
      </c>
      <c r="C30" t="s">
        <v>339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340</v>
      </c>
      <c r="C31" t="s">
        <v>341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139</v>
      </c>
      <c r="C32" t="s">
        <v>342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160</v>
      </c>
      <c r="C33" t="s">
        <v>343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344</v>
      </c>
      <c r="C34" t="s">
        <v>345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344</v>
      </c>
      <c r="C35" t="s">
        <v>346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347</v>
      </c>
      <c r="C36" t="s">
        <v>348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349</v>
      </c>
      <c r="C37" t="s">
        <v>350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351</v>
      </c>
      <c r="C38" t="s">
        <v>352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353</v>
      </c>
      <c r="C39" t="s">
        <v>354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355</v>
      </c>
      <c r="C40" t="s">
        <v>356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357</v>
      </c>
      <c r="C41" t="s">
        <v>358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359</v>
      </c>
      <c r="C42" t="s">
        <v>360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361</v>
      </c>
      <c r="C43" t="s">
        <v>362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363</v>
      </c>
      <c r="C44" t="s">
        <v>364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365</v>
      </c>
      <c r="C45" t="s">
        <v>366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M35" sqref="M35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281</v>
      </c>
      <c r="B1" t="s">
        <v>370</v>
      </c>
      <c r="C1" t="s">
        <v>371</v>
      </c>
      <c r="D1" t="s">
        <v>372</v>
      </c>
      <c r="E1" t="s">
        <v>84</v>
      </c>
      <c r="F1" t="s">
        <v>245</v>
      </c>
      <c r="G1" t="s">
        <v>246</v>
      </c>
      <c r="H1" t="s">
        <v>373</v>
      </c>
      <c r="I1" t="s">
        <v>93</v>
      </c>
      <c r="K1" t="s">
        <v>329</v>
      </c>
      <c r="L1" t="s">
        <v>250</v>
      </c>
      <c r="M1" t="s">
        <v>249</v>
      </c>
      <c r="N1" t="s">
        <v>251</v>
      </c>
      <c r="O1" t="s">
        <v>199</v>
      </c>
      <c r="P1" t="s">
        <v>96</v>
      </c>
      <c r="Q1" t="s">
        <v>93</v>
      </c>
    </row>
    <row r="2" spans="1:19" x14ac:dyDescent="0.3">
      <c r="A2" t="s">
        <v>374</v>
      </c>
      <c r="B2" t="s">
        <v>375</v>
      </c>
      <c r="C2" t="s">
        <v>376</v>
      </c>
      <c r="D2" t="s">
        <v>377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266</v>
      </c>
      <c r="B3" t="s">
        <v>378</v>
      </c>
      <c r="C3" t="s">
        <v>379</v>
      </c>
      <c r="D3" t="s">
        <v>380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381</v>
      </c>
      <c r="B4" t="s">
        <v>382</v>
      </c>
      <c r="C4" t="s">
        <v>383</v>
      </c>
      <c r="D4" t="s">
        <v>384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385</v>
      </c>
      <c r="B5" t="s">
        <v>386</v>
      </c>
      <c r="C5" t="s">
        <v>387</v>
      </c>
      <c r="D5" t="s">
        <v>388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389</v>
      </c>
      <c r="B6" t="s">
        <v>390</v>
      </c>
      <c r="C6" t="s">
        <v>391</v>
      </c>
      <c r="D6" t="s">
        <v>392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393</v>
      </c>
      <c r="B7" t="s">
        <v>394</v>
      </c>
      <c r="C7" t="s">
        <v>395</v>
      </c>
      <c r="D7" t="s">
        <v>396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397</v>
      </c>
      <c r="B8" t="s">
        <v>398</v>
      </c>
      <c r="C8" t="s">
        <v>399</v>
      </c>
      <c r="D8" t="s">
        <v>400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401</v>
      </c>
      <c r="B9" t="s">
        <v>402</v>
      </c>
      <c r="C9" t="s">
        <v>403</v>
      </c>
      <c r="D9" t="s">
        <v>404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405</v>
      </c>
      <c r="B10" t="s">
        <v>406</v>
      </c>
      <c r="C10" t="s">
        <v>407</v>
      </c>
      <c r="D10" t="s">
        <v>408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409</v>
      </c>
      <c r="B11" t="s">
        <v>410</v>
      </c>
      <c r="C11" t="s">
        <v>411</v>
      </c>
      <c r="D11" t="s">
        <v>412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413</v>
      </c>
      <c r="B12" t="s">
        <v>414</v>
      </c>
      <c r="C12" t="s">
        <v>415</v>
      </c>
      <c r="D12" t="s">
        <v>416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417</v>
      </c>
      <c r="B13" t="s">
        <v>418</v>
      </c>
      <c r="C13" t="s">
        <v>419</v>
      </c>
      <c r="D13" t="s">
        <v>420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279</v>
      </c>
      <c r="G14" t="s">
        <v>324</v>
      </c>
      <c r="H14" t="s">
        <v>323</v>
      </c>
      <c r="K14" t="s">
        <v>188</v>
      </c>
      <c r="L14" t="s">
        <v>187</v>
      </c>
      <c r="M14" t="s">
        <v>187</v>
      </c>
      <c r="N14" t="s">
        <v>187</v>
      </c>
      <c r="O14" t="s">
        <v>190</v>
      </c>
      <c r="P14" t="s">
        <v>240</v>
      </c>
    </row>
    <row r="16" spans="1:19" x14ac:dyDescent="0.3">
      <c r="A16" t="s">
        <v>281</v>
      </c>
      <c r="B16" t="s">
        <v>370</v>
      </c>
      <c r="C16" t="s">
        <v>371</v>
      </c>
      <c r="D16" t="s">
        <v>372</v>
      </c>
      <c r="E16" t="s">
        <v>84</v>
      </c>
      <c r="F16" s="32" t="s">
        <v>96</v>
      </c>
      <c r="G16" s="32" t="s">
        <v>197</v>
      </c>
      <c r="H16" s="32" t="s">
        <v>198</v>
      </c>
      <c r="I16" s="32" t="s">
        <v>199</v>
      </c>
      <c r="J16" s="32" t="s">
        <v>200</v>
      </c>
      <c r="K16" s="32" t="s">
        <v>201</v>
      </c>
      <c r="L16" s="36" t="s">
        <v>202</v>
      </c>
      <c r="M16" s="33" t="s">
        <v>192</v>
      </c>
      <c r="N16" s="33" t="s">
        <v>193</v>
      </c>
      <c r="O16" s="33" t="s">
        <v>87</v>
      </c>
      <c r="P16" s="33" t="s">
        <v>194</v>
      </c>
      <c r="Q16" s="33" t="s">
        <v>91</v>
      </c>
      <c r="R16" s="33" t="s">
        <v>195</v>
      </c>
      <c r="S16" s="36" t="s">
        <v>196</v>
      </c>
    </row>
    <row r="17" spans="1:19" x14ac:dyDescent="0.3">
      <c r="A17" t="s">
        <v>374</v>
      </c>
      <c r="B17" t="s">
        <v>375</v>
      </c>
      <c r="C17" t="s">
        <v>376</v>
      </c>
      <c r="D17" t="s">
        <v>377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266</v>
      </c>
      <c r="B18" t="s">
        <v>378</v>
      </c>
      <c r="C18" t="s">
        <v>379</v>
      </c>
      <c r="D18" t="s">
        <v>380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381</v>
      </c>
      <c r="B19" t="s">
        <v>382</v>
      </c>
      <c r="C19" t="s">
        <v>383</v>
      </c>
      <c r="D19" t="s">
        <v>384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385</v>
      </c>
      <c r="B20" t="s">
        <v>386</v>
      </c>
      <c r="C20" t="s">
        <v>387</v>
      </c>
      <c r="D20" t="s">
        <v>388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389</v>
      </c>
      <c r="B21" t="s">
        <v>390</v>
      </c>
      <c r="C21" t="s">
        <v>391</v>
      </c>
      <c r="D21" t="s">
        <v>392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393</v>
      </c>
      <c r="B22" t="s">
        <v>394</v>
      </c>
      <c r="C22" t="s">
        <v>395</v>
      </c>
      <c r="D22" t="s">
        <v>396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397</v>
      </c>
      <c r="B23" t="s">
        <v>398</v>
      </c>
      <c r="C23" t="s">
        <v>399</v>
      </c>
      <c r="D23" t="s">
        <v>400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401</v>
      </c>
      <c r="B24" t="s">
        <v>402</v>
      </c>
      <c r="C24" t="s">
        <v>403</v>
      </c>
      <c r="D24" t="s">
        <v>404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405</v>
      </c>
      <c r="B25" t="s">
        <v>406</v>
      </c>
      <c r="C25" t="s">
        <v>407</v>
      </c>
      <c r="D25" t="s">
        <v>408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409</v>
      </c>
      <c r="B26" t="s">
        <v>410</v>
      </c>
      <c r="C26" t="s">
        <v>411</v>
      </c>
      <c r="D26" t="s">
        <v>412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413</v>
      </c>
      <c r="B27" t="s">
        <v>414</v>
      </c>
      <c r="C27" t="s">
        <v>415</v>
      </c>
      <c r="D27" t="s">
        <v>416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417</v>
      </c>
      <c r="B28" t="s">
        <v>418</v>
      </c>
      <c r="C28" t="s">
        <v>419</v>
      </c>
      <c r="D28" t="s">
        <v>420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79" zoomScale="85" zoomScaleNormal="85" workbookViewId="0">
      <selection activeCell="R111" sqref="R11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281</v>
      </c>
      <c r="B1" s="3" t="s">
        <v>421</v>
      </c>
      <c r="C1" s="3" t="s">
        <v>371</v>
      </c>
      <c r="E1" s="36" t="s">
        <v>422</v>
      </c>
      <c r="G1" t="s">
        <v>423</v>
      </c>
    </row>
    <row r="2" spans="1:20" ht="28.8" x14ac:dyDescent="0.3">
      <c r="A2" t="s">
        <v>374</v>
      </c>
      <c r="B2" s="3" t="s">
        <v>424</v>
      </c>
      <c r="C2" s="3" t="s">
        <v>425</v>
      </c>
      <c r="E2" t="s">
        <v>281</v>
      </c>
      <c r="F2" t="s">
        <v>426</v>
      </c>
      <c r="G2" t="s">
        <v>427</v>
      </c>
      <c r="H2" t="s">
        <v>428</v>
      </c>
      <c r="I2" t="s">
        <v>84</v>
      </c>
      <c r="J2" t="s">
        <v>429</v>
      </c>
      <c r="K2" t="s">
        <v>430</v>
      </c>
      <c r="L2" t="s">
        <v>431</v>
      </c>
      <c r="M2" s="34" t="s">
        <v>93</v>
      </c>
      <c r="N2" t="s">
        <v>329</v>
      </c>
      <c r="O2" t="s">
        <v>250</v>
      </c>
      <c r="P2" t="s">
        <v>249</v>
      </c>
      <c r="Q2" t="s">
        <v>251</v>
      </c>
      <c r="R2" t="s">
        <v>199</v>
      </c>
      <c r="S2" t="s">
        <v>96</v>
      </c>
      <c r="T2" s="34" t="s">
        <v>93</v>
      </c>
    </row>
    <row r="3" spans="1:20" ht="28.8" x14ac:dyDescent="0.3">
      <c r="A3" t="s">
        <v>432</v>
      </c>
      <c r="B3" s="3" t="s">
        <v>433</v>
      </c>
      <c r="C3" s="3" t="s">
        <v>434</v>
      </c>
      <c r="E3" t="s">
        <v>374</v>
      </c>
      <c r="F3" s="3" t="s">
        <v>425</v>
      </c>
      <c r="G3" s="3" t="s">
        <v>424</v>
      </c>
      <c r="H3" t="s">
        <v>377</v>
      </c>
      <c r="I3" s="43" t="s">
        <v>435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436</v>
      </c>
      <c r="B4" s="3" t="s">
        <v>437</v>
      </c>
      <c r="C4" s="3" t="s">
        <v>438</v>
      </c>
      <c r="E4" t="s">
        <v>439</v>
      </c>
      <c r="F4" s="3" t="s">
        <v>439</v>
      </c>
      <c r="G4" s="3" t="s">
        <v>440</v>
      </c>
      <c r="H4" t="s">
        <v>441</v>
      </c>
      <c r="I4" s="43" t="s">
        <v>442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439</v>
      </c>
      <c r="B5" s="3" t="s">
        <v>440</v>
      </c>
      <c r="C5" s="3" t="s">
        <v>439</v>
      </c>
      <c r="E5" t="s">
        <v>436</v>
      </c>
      <c r="F5" s="3" t="s">
        <v>438</v>
      </c>
      <c r="G5" s="3" t="s">
        <v>437</v>
      </c>
      <c r="H5" t="s">
        <v>443</v>
      </c>
      <c r="I5" s="43" t="s">
        <v>444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445</v>
      </c>
      <c r="B6" s="3" t="s">
        <v>446</v>
      </c>
      <c r="C6" s="3" t="s">
        <v>447</v>
      </c>
      <c r="E6" t="s">
        <v>432</v>
      </c>
      <c r="F6" s="3" t="s">
        <v>434</v>
      </c>
      <c r="G6" s="3" t="s">
        <v>433</v>
      </c>
      <c r="H6" t="s">
        <v>448</v>
      </c>
      <c r="I6" s="43" t="s">
        <v>449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266</v>
      </c>
      <c r="B7" s="3" t="s">
        <v>450</v>
      </c>
      <c r="C7" s="3" t="s">
        <v>379</v>
      </c>
      <c r="E7" t="s">
        <v>266</v>
      </c>
      <c r="F7" s="3" t="s">
        <v>379</v>
      </c>
      <c r="G7" s="3" t="s">
        <v>450</v>
      </c>
      <c r="H7" t="s">
        <v>380</v>
      </c>
      <c r="I7" s="43" t="s">
        <v>451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385</v>
      </c>
      <c r="B8" s="3" t="s">
        <v>452</v>
      </c>
      <c r="C8" s="3" t="s">
        <v>387</v>
      </c>
      <c r="E8" t="s">
        <v>385</v>
      </c>
      <c r="F8" s="3" t="s">
        <v>387</v>
      </c>
      <c r="G8" s="3" t="s">
        <v>452</v>
      </c>
      <c r="H8" t="s">
        <v>388</v>
      </c>
      <c r="I8" s="43" t="s">
        <v>453</v>
      </c>
      <c r="J8">
        <v>60</v>
      </c>
      <c r="K8">
        <v>40</v>
      </c>
      <c r="L8" s="43" t="s">
        <v>454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455</v>
      </c>
      <c r="B9" s="3" t="s">
        <v>456</v>
      </c>
      <c r="C9" s="3" t="s">
        <v>457</v>
      </c>
      <c r="E9" t="s">
        <v>381</v>
      </c>
      <c r="F9" s="3" t="s">
        <v>458</v>
      </c>
      <c r="G9" s="3" t="s">
        <v>459</v>
      </c>
      <c r="H9" t="s">
        <v>384</v>
      </c>
      <c r="I9" s="43" t="s">
        <v>460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381</v>
      </c>
      <c r="B10" s="3" t="s">
        <v>459</v>
      </c>
      <c r="C10" s="3" t="s">
        <v>458</v>
      </c>
      <c r="E10" t="s">
        <v>389</v>
      </c>
      <c r="F10" s="3" t="s">
        <v>461</v>
      </c>
      <c r="G10" s="3" t="s">
        <v>462</v>
      </c>
      <c r="H10" t="s">
        <v>392</v>
      </c>
      <c r="I10" s="43" t="s">
        <v>463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389</v>
      </c>
      <c r="B11" s="3" t="s">
        <v>462</v>
      </c>
      <c r="C11" s="3" t="s">
        <v>461</v>
      </c>
      <c r="E11" t="s">
        <v>393</v>
      </c>
      <c r="F11" s="3" t="s">
        <v>464</v>
      </c>
      <c r="G11" s="3" t="s">
        <v>465</v>
      </c>
      <c r="H11" t="s">
        <v>396</v>
      </c>
      <c r="I11" s="43" t="s">
        <v>466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467</v>
      </c>
      <c r="B12" s="3" t="s">
        <v>468</v>
      </c>
      <c r="C12" s="3" t="s">
        <v>469</v>
      </c>
      <c r="E12" t="s">
        <v>397</v>
      </c>
      <c r="F12" s="3" t="s">
        <v>399</v>
      </c>
      <c r="G12" s="3" t="s">
        <v>470</v>
      </c>
      <c r="H12" t="s">
        <v>400</v>
      </c>
      <c r="I12" s="43" t="s">
        <v>471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393</v>
      </c>
      <c r="B13" s="3" t="s">
        <v>465</v>
      </c>
      <c r="C13" s="3" t="s">
        <v>464</v>
      </c>
      <c r="E13" t="s">
        <v>417</v>
      </c>
      <c r="F13" s="3" t="s">
        <v>419</v>
      </c>
      <c r="G13" s="3" t="s">
        <v>472</v>
      </c>
      <c r="H13" t="s">
        <v>420</v>
      </c>
      <c r="I13" s="43" t="s">
        <v>473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474</v>
      </c>
      <c r="B14" s="3" t="s">
        <v>475</v>
      </c>
      <c r="C14" s="3" t="s">
        <v>476</v>
      </c>
      <c r="E14" t="s">
        <v>409</v>
      </c>
      <c r="F14" s="3" t="s">
        <v>411</v>
      </c>
      <c r="G14" s="3" t="s">
        <v>477</v>
      </c>
      <c r="H14" t="s">
        <v>412</v>
      </c>
      <c r="I14" s="43" t="s">
        <v>478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479</v>
      </c>
      <c r="B15" s="3" t="s">
        <v>480</v>
      </c>
      <c r="C15" s="3" t="s">
        <v>481</v>
      </c>
      <c r="E15" t="s">
        <v>401</v>
      </c>
      <c r="F15" s="3" t="s">
        <v>403</v>
      </c>
      <c r="G15" s="3" t="s">
        <v>482</v>
      </c>
      <c r="H15" t="s">
        <v>404</v>
      </c>
      <c r="I15" s="43" t="s">
        <v>483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397</v>
      </c>
      <c r="B16" s="3" t="s">
        <v>470</v>
      </c>
      <c r="C16" s="3" t="s">
        <v>399</v>
      </c>
      <c r="E16" t="s">
        <v>405</v>
      </c>
      <c r="F16" s="3" t="s">
        <v>407</v>
      </c>
      <c r="G16" s="3" t="s">
        <v>484</v>
      </c>
      <c r="H16" t="s">
        <v>408</v>
      </c>
      <c r="I16" s="43" t="s">
        <v>485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417</v>
      </c>
      <c r="B17" s="3" t="s">
        <v>472</v>
      </c>
      <c r="C17" s="3" t="s">
        <v>419</v>
      </c>
      <c r="E17" t="s">
        <v>413</v>
      </c>
      <c r="F17" s="3" t="s">
        <v>486</v>
      </c>
      <c r="G17" s="3" t="s">
        <v>487</v>
      </c>
      <c r="H17" t="s">
        <v>416</v>
      </c>
      <c r="I17" s="43" t="s">
        <v>488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401</v>
      </c>
      <c r="B18" s="3" t="s">
        <v>489</v>
      </c>
      <c r="C18" s="3" t="s">
        <v>403</v>
      </c>
      <c r="J18" t="s">
        <v>279</v>
      </c>
      <c r="K18" t="s">
        <v>324</v>
      </c>
      <c r="L18" t="s">
        <v>323</v>
      </c>
      <c r="N18" t="s">
        <v>188</v>
      </c>
      <c r="O18" t="s">
        <v>187</v>
      </c>
      <c r="P18" t="s">
        <v>187</v>
      </c>
      <c r="Q18" t="s">
        <v>187</v>
      </c>
      <c r="R18" t="s">
        <v>190</v>
      </c>
      <c r="S18" t="s">
        <v>240</v>
      </c>
    </row>
    <row r="19" spans="1:20" ht="28.8" x14ac:dyDescent="0.3">
      <c r="A19" t="s">
        <v>409</v>
      </c>
      <c r="B19" s="3" t="s">
        <v>477</v>
      </c>
      <c r="C19" s="3" t="s">
        <v>411</v>
      </c>
      <c r="E19" s="44" t="s">
        <v>490</v>
      </c>
      <c r="G19" t="s">
        <v>423</v>
      </c>
    </row>
    <row r="20" spans="1:20" ht="28.8" x14ac:dyDescent="0.3">
      <c r="A20" t="s">
        <v>413</v>
      </c>
      <c r="B20" s="3" t="s">
        <v>487</v>
      </c>
      <c r="C20" s="3" t="s">
        <v>486</v>
      </c>
      <c r="E20" t="s">
        <v>281</v>
      </c>
      <c r="F20" t="s">
        <v>426</v>
      </c>
      <c r="G20" t="s">
        <v>427</v>
      </c>
      <c r="H20" t="s">
        <v>428</v>
      </c>
      <c r="I20" t="s">
        <v>84</v>
      </c>
      <c r="J20" t="s">
        <v>245</v>
      </c>
      <c r="K20" t="s">
        <v>246</v>
      </c>
      <c r="L20" t="s">
        <v>373</v>
      </c>
      <c r="M20" s="34" t="s">
        <v>93</v>
      </c>
      <c r="N20" t="s">
        <v>329</v>
      </c>
      <c r="O20" t="s">
        <v>250</v>
      </c>
      <c r="P20" t="s">
        <v>249</v>
      </c>
      <c r="Q20" t="s">
        <v>251</v>
      </c>
      <c r="R20" t="s">
        <v>199</v>
      </c>
      <c r="S20" t="s">
        <v>96</v>
      </c>
      <c r="T20" s="34" t="s">
        <v>93</v>
      </c>
    </row>
    <row r="21" spans="1:20" x14ac:dyDescent="0.3">
      <c r="A21" t="s">
        <v>405</v>
      </c>
      <c r="B21" s="3" t="s">
        <v>484</v>
      </c>
      <c r="C21" s="3" t="s">
        <v>407</v>
      </c>
      <c r="E21" t="s">
        <v>374</v>
      </c>
      <c r="F21" s="3" t="s">
        <v>425</v>
      </c>
      <c r="G21" s="3" t="s">
        <v>424</v>
      </c>
      <c r="H21" t="s">
        <v>377</v>
      </c>
      <c r="I21" s="43" t="s">
        <v>491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492</v>
      </c>
      <c r="B22" s="3" t="s">
        <v>493</v>
      </c>
      <c r="C22" s="3" t="s">
        <v>492</v>
      </c>
      <c r="E22" t="s">
        <v>445</v>
      </c>
      <c r="F22" s="3" t="s">
        <v>447</v>
      </c>
      <c r="G22" s="3" t="s">
        <v>446</v>
      </c>
      <c r="H22" t="s">
        <v>494</v>
      </c>
      <c r="I22" s="43" t="s">
        <v>495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266</v>
      </c>
      <c r="F23" s="3" t="s">
        <v>379</v>
      </c>
      <c r="G23" s="3" t="s">
        <v>450</v>
      </c>
      <c r="H23" t="s">
        <v>380</v>
      </c>
      <c r="I23" s="43" t="s">
        <v>496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455</v>
      </c>
      <c r="F24" s="3" t="s">
        <v>457</v>
      </c>
      <c r="G24" s="3" t="s">
        <v>456</v>
      </c>
      <c r="H24" t="s">
        <v>497</v>
      </c>
      <c r="I24" s="43" t="s">
        <v>498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467</v>
      </c>
      <c r="F25" s="3" t="s">
        <v>469</v>
      </c>
      <c r="G25" s="3" t="s">
        <v>468</v>
      </c>
      <c r="H25" t="s">
        <v>499</v>
      </c>
      <c r="I25" s="43" t="s">
        <v>500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474</v>
      </c>
      <c r="F26" s="3" t="s">
        <v>476</v>
      </c>
      <c r="G26" s="3" t="s">
        <v>475</v>
      </c>
      <c r="H26" t="s">
        <v>501</v>
      </c>
      <c r="I26" s="43" t="s">
        <v>502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393</v>
      </c>
      <c r="F27" s="3" t="s">
        <v>464</v>
      </c>
      <c r="G27" s="3" t="s">
        <v>465</v>
      </c>
      <c r="H27" t="s">
        <v>396</v>
      </c>
      <c r="I27" s="43" t="s">
        <v>503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479</v>
      </c>
      <c r="F28" s="3" t="s">
        <v>481</v>
      </c>
      <c r="G28" s="3" t="s">
        <v>480</v>
      </c>
      <c r="H28" t="s">
        <v>504</v>
      </c>
      <c r="I28" s="43" t="s">
        <v>505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492</v>
      </c>
      <c r="F29" s="3" t="s">
        <v>492</v>
      </c>
      <c r="G29" s="3" t="s">
        <v>493</v>
      </c>
      <c r="H29" t="s">
        <v>506</v>
      </c>
      <c r="I29" s="43" t="s">
        <v>507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401</v>
      </c>
      <c r="F30" s="3" t="s">
        <v>403</v>
      </c>
      <c r="G30" s="45" t="s">
        <v>489</v>
      </c>
      <c r="H30" t="s">
        <v>404</v>
      </c>
      <c r="I30" s="43" t="s">
        <v>508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279</v>
      </c>
      <c r="K31" t="s">
        <v>324</v>
      </c>
      <c r="L31" t="s">
        <v>323</v>
      </c>
      <c r="N31" t="s">
        <v>188</v>
      </c>
      <c r="O31" t="s">
        <v>187</v>
      </c>
      <c r="P31" t="s">
        <v>187</v>
      </c>
      <c r="Q31" t="s">
        <v>187</v>
      </c>
      <c r="R31" t="s">
        <v>190</v>
      </c>
      <c r="S31" t="s">
        <v>240</v>
      </c>
    </row>
    <row r="33" spans="2:23" x14ac:dyDescent="0.3">
      <c r="G33" s="36" t="s">
        <v>422</v>
      </c>
    </row>
    <row r="34" spans="2:23" x14ac:dyDescent="0.3">
      <c r="G34" t="s">
        <v>281</v>
      </c>
      <c r="H34" t="s">
        <v>428</v>
      </c>
      <c r="I34" t="s">
        <v>84</v>
      </c>
      <c r="J34" s="32" t="s">
        <v>96</v>
      </c>
      <c r="K34" s="32" t="s">
        <v>197</v>
      </c>
      <c r="L34" s="32" t="s">
        <v>198</v>
      </c>
      <c r="M34" s="32" t="s">
        <v>199</v>
      </c>
      <c r="N34" s="32" t="s">
        <v>200</v>
      </c>
      <c r="O34" s="32" t="s">
        <v>201</v>
      </c>
      <c r="P34" s="36" t="s">
        <v>202</v>
      </c>
      <c r="Q34" s="33" t="s">
        <v>192</v>
      </c>
      <c r="R34" s="33" t="s">
        <v>193</v>
      </c>
      <c r="S34" s="33" t="s">
        <v>87</v>
      </c>
      <c r="T34" s="33" t="s">
        <v>194</v>
      </c>
      <c r="U34" s="33" t="s">
        <v>91</v>
      </c>
      <c r="V34" s="33" t="s">
        <v>195</v>
      </c>
      <c r="W34" s="36" t="s">
        <v>196</v>
      </c>
    </row>
    <row r="35" spans="2:23" x14ac:dyDescent="0.3">
      <c r="G35" t="s">
        <v>374</v>
      </c>
      <c r="H35" t="s">
        <v>377</v>
      </c>
      <c r="I35" s="43" t="s">
        <v>435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439</v>
      </c>
      <c r="H36" t="s">
        <v>441</v>
      </c>
      <c r="I36" s="43" t="s">
        <v>442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436</v>
      </c>
      <c r="H37" t="s">
        <v>443</v>
      </c>
      <c r="I37" s="43" t="s">
        <v>444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374</v>
      </c>
      <c r="C38" t="s">
        <v>375</v>
      </c>
      <c r="G38" t="s">
        <v>432</v>
      </c>
      <c r="H38" t="s">
        <v>448</v>
      </c>
      <c r="I38" s="43" t="s">
        <v>449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266</v>
      </c>
      <c r="C39" t="s">
        <v>378</v>
      </c>
      <c r="G39" t="s">
        <v>266</v>
      </c>
      <c r="H39" t="s">
        <v>380</v>
      </c>
      <c r="I39" s="43" t="s">
        <v>451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381</v>
      </c>
      <c r="C40" t="s">
        <v>382</v>
      </c>
      <c r="G40" t="s">
        <v>385</v>
      </c>
      <c r="H40" t="s">
        <v>388</v>
      </c>
      <c r="I40" s="43" t="s">
        <v>453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385</v>
      </c>
      <c r="C41" t="s">
        <v>386</v>
      </c>
      <c r="G41" t="s">
        <v>381</v>
      </c>
      <c r="H41" t="s">
        <v>384</v>
      </c>
      <c r="I41" s="43" t="s">
        <v>460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389</v>
      </c>
      <c r="C42" t="s">
        <v>390</v>
      </c>
      <c r="G42" t="s">
        <v>389</v>
      </c>
      <c r="H42" t="s">
        <v>392</v>
      </c>
      <c r="I42" s="43" t="s">
        <v>463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393</v>
      </c>
      <c r="C43" t="s">
        <v>394</v>
      </c>
      <c r="G43" t="s">
        <v>393</v>
      </c>
      <c r="H43" t="s">
        <v>396</v>
      </c>
      <c r="I43" s="43" t="s">
        <v>466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397</v>
      </c>
      <c r="C44" t="s">
        <v>398</v>
      </c>
      <c r="G44" t="s">
        <v>397</v>
      </c>
      <c r="H44" t="s">
        <v>400</v>
      </c>
      <c r="I44" s="43" t="s">
        <v>471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401</v>
      </c>
      <c r="C45" t="s">
        <v>402</v>
      </c>
      <c r="G45" t="s">
        <v>417</v>
      </c>
      <c r="H45" t="s">
        <v>420</v>
      </c>
      <c r="I45" s="43" t="s">
        <v>473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405</v>
      </c>
      <c r="C46" t="s">
        <v>406</v>
      </c>
      <c r="G46" t="s">
        <v>409</v>
      </c>
      <c r="H46" t="s">
        <v>412</v>
      </c>
      <c r="I46" s="43" t="s">
        <v>478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409</v>
      </c>
      <c r="C47" t="s">
        <v>410</v>
      </c>
      <c r="G47" t="s">
        <v>401</v>
      </c>
      <c r="H47" t="s">
        <v>404</v>
      </c>
      <c r="I47" s="43" t="s">
        <v>483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413</v>
      </c>
      <c r="C48" t="s">
        <v>414</v>
      </c>
      <c r="G48" t="s">
        <v>405</v>
      </c>
      <c r="H48" t="s">
        <v>408</v>
      </c>
      <c r="I48" s="43" t="s">
        <v>485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417</v>
      </c>
      <c r="C49" t="s">
        <v>418</v>
      </c>
      <c r="G49" t="s">
        <v>413</v>
      </c>
      <c r="H49" t="s">
        <v>416</v>
      </c>
      <c r="I49" s="43" t="s">
        <v>488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490</v>
      </c>
    </row>
    <row r="53" spans="2:23" x14ac:dyDescent="0.3">
      <c r="G53" t="s">
        <v>281</v>
      </c>
      <c r="H53" t="s">
        <v>428</v>
      </c>
      <c r="I53" t="s">
        <v>84</v>
      </c>
      <c r="J53" s="32" t="s">
        <v>96</v>
      </c>
      <c r="K53" s="32" t="s">
        <v>197</v>
      </c>
      <c r="L53" s="32" t="s">
        <v>198</v>
      </c>
      <c r="M53" s="32" t="s">
        <v>199</v>
      </c>
      <c r="N53" s="32" t="s">
        <v>200</v>
      </c>
      <c r="O53" s="32" t="s">
        <v>201</v>
      </c>
      <c r="P53" s="36" t="s">
        <v>202</v>
      </c>
      <c r="Q53" s="33" t="s">
        <v>192</v>
      </c>
      <c r="R53" s="33" t="s">
        <v>193</v>
      </c>
      <c r="S53" s="33" t="s">
        <v>87</v>
      </c>
      <c r="T53" s="33" t="s">
        <v>194</v>
      </c>
      <c r="U53" s="33" t="s">
        <v>91</v>
      </c>
      <c r="V53" s="33" t="s">
        <v>195</v>
      </c>
      <c r="W53" s="36" t="s">
        <v>196</v>
      </c>
    </row>
    <row r="54" spans="2:23" x14ac:dyDescent="0.3">
      <c r="G54" t="s">
        <v>374</v>
      </c>
      <c r="H54" t="s">
        <v>377</v>
      </c>
      <c r="I54" s="43" t="s">
        <v>491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445</v>
      </c>
      <c r="H55" t="s">
        <v>494</v>
      </c>
      <c r="I55" s="43" t="s">
        <v>495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266</v>
      </c>
      <c r="H56" t="s">
        <v>380</v>
      </c>
      <c r="I56" s="43" t="s">
        <v>496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455</v>
      </c>
      <c r="H57" t="s">
        <v>497</v>
      </c>
      <c r="I57" s="43" t="s">
        <v>498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467</v>
      </c>
      <c r="H58" t="s">
        <v>499</v>
      </c>
      <c r="I58" s="43" t="s">
        <v>500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474</v>
      </c>
      <c r="H59" t="s">
        <v>501</v>
      </c>
      <c r="I59" s="43" t="s">
        <v>502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393</v>
      </c>
      <c r="H60" t="s">
        <v>396</v>
      </c>
      <c r="I60" s="43" t="s">
        <v>503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479</v>
      </c>
      <c r="H61" t="s">
        <v>504</v>
      </c>
      <c r="I61" s="43" t="s">
        <v>505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492</v>
      </c>
      <c r="H62" t="s">
        <v>506</v>
      </c>
      <c r="I62" s="43" t="s">
        <v>507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401</v>
      </c>
      <c r="H63" t="s">
        <v>404</v>
      </c>
      <c r="I63" s="43" t="s">
        <v>508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509</v>
      </c>
    </row>
    <row r="66" spans="7:23" x14ac:dyDescent="0.3">
      <c r="G66" s="1" t="s">
        <v>422</v>
      </c>
    </row>
    <row r="67" spans="7:23" x14ac:dyDescent="0.3">
      <c r="G67" t="s">
        <v>281</v>
      </c>
      <c r="H67" t="s">
        <v>428</v>
      </c>
      <c r="I67" t="s">
        <v>84</v>
      </c>
      <c r="J67" t="s">
        <v>96</v>
      </c>
      <c r="K67" t="s">
        <v>197</v>
      </c>
      <c r="L67" t="s">
        <v>198</v>
      </c>
      <c r="M67" t="s">
        <v>199</v>
      </c>
      <c r="N67" t="s">
        <v>200</v>
      </c>
      <c r="O67" t="s">
        <v>201</v>
      </c>
      <c r="P67" t="s">
        <v>202</v>
      </c>
      <c r="Q67" t="s">
        <v>192</v>
      </c>
      <c r="R67" t="s">
        <v>193</v>
      </c>
      <c r="S67" t="s">
        <v>87</v>
      </c>
      <c r="T67" t="s">
        <v>194</v>
      </c>
      <c r="U67" t="s">
        <v>91</v>
      </c>
      <c r="V67" t="s">
        <v>195</v>
      </c>
      <c r="W67" t="s">
        <v>196</v>
      </c>
    </row>
    <row r="68" spans="7:23" x14ac:dyDescent="0.3">
      <c r="G68" t="s">
        <v>374</v>
      </c>
      <c r="H68" t="s">
        <v>377</v>
      </c>
      <c r="I68" t="s">
        <v>435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439</v>
      </c>
      <c r="H69" t="s">
        <v>441</v>
      </c>
      <c r="I69" t="s">
        <v>442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436</v>
      </c>
      <c r="H70" t="s">
        <v>443</v>
      </c>
      <c r="I70" t="s">
        <v>444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432</v>
      </c>
      <c r="H71" t="s">
        <v>448</v>
      </c>
      <c r="I71" t="s">
        <v>449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266</v>
      </c>
      <c r="H72" t="s">
        <v>380</v>
      </c>
      <c r="I72" t="s">
        <v>451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385</v>
      </c>
      <c r="H73" t="s">
        <v>388</v>
      </c>
      <c r="I73" t="s">
        <v>453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381</v>
      </c>
      <c r="H74" t="s">
        <v>384</v>
      </c>
      <c r="I74" t="s">
        <v>460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389</v>
      </c>
      <c r="H75" t="s">
        <v>392</v>
      </c>
      <c r="I75" t="s">
        <v>463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393</v>
      </c>
      <c r="H76" t="s">
        <v>396</v>
      </c>
      <c r="I76" t="s">
        <v>466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397</v>
      </c>
      <c r="H77" t="s">
        <v>400</v>
      </c>
      <c r="I77" t="s">
        <v>471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417</v>
      </c>
      <c r="H78" t="s">
        <v>420</v>
      </c>
      <c r="I78" t="s">
        <v>473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409</v>
      </c>
      <c r="H79" t="s">
        <v>412</v>
      </c>
      <c r="I79" t="s">
        <v>478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401</v>
      </c>
      <c r="H80" t="s">
        <v>404</v>
      </c>
      <c r="I80" t="s">
        <v>483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405</v>
      </c>
      <c r="H81" t="s">
        <v>408</v>
      </c>
      <c r="I81" t="s">
        <v>485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413</v>
      </c>
      <c r="H82" t="s">
        <v>416</v>
      </c>
      <c r="I82" t="s">
        <v>488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490</v>
      </c>
    </row>
    <row r="86" spans="7:23" x14ac:dyDescent="0.3">
      <c r="G86" t="s">
        <v>281</v>
      </c>
      <c r="H86" t="s">
        <v>428</v>
      </c>
      <c r="I86" t="s">
        <v>84</v>
      </c>
      <c r="J86" t="s">
        <v>96</v>
      </c>
      <c r="K86" t="s">
        <v>197</v>
      </c>
      <c r="L86" t="s">
        <v>198</v>
      </c>
      <c r="M86" t="s">
        <v>199</v>
      </c>
      <c r="N86" t="s">
        <v>200</v>
      </c>
      <c r="O86" t="s">
        <v>201</v>
      </c>
      <c r="P86" t="s">
        <v>202</v>
      </c>
      <c r="Q86" t="s">
        <v>192</v>
      </c>
      <c r="R86" t="s">
        <v>193</v>
      </c>
      <c r="S86" t="s">
        <v>87</v>
      </c>
      <c r="T86" t="s">
        <v>194</v>
      </c>
      <c r="U86" t="s">
        <v>91</v>
      </c>
      <c r="V86" t="s">
        <v>195</v>
      </c>
      <c r="W86" t="s">
        <v>196</v>
      </c>
    </row>
    <row r="87" spans="7:23" x14ac:dyDescent="0.3">
      <c r="G87" t="s">
        <v>374</v>
      </c>
      <c r="H87" t="s">
        <v>377</v>
      </c>
      <c r="I87" t="s">
        <v>491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445</v>
      </c>
      <c r="H88" t="s">
        <v>494</v>
      </c>
      <c r="I88" t="s">
        <v>495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266</v>
      </c>
      <c r="H89" t="s">
        <v>380</v>
      </c>
      <c r="I89" t="s">
        <v>496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455</v>
      </c>
      <c r="H90" t="s">
        <v>497</v>
      </c>
      <c r="I90" t="s">
        <v>498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467</v>
      </c>
      <c r="H91" t="s">
        <v>499</v>
      </c>
      <c r="I91" t="s">
        <v>500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474</v>
      </c>
      <c r="H92" t="s">
        <v>501</v>
      </c>
      <c r="I92" t="s">
        <v>502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393</v>
      </c>
      <c r="H93" t="s">
        <v>396</v>
      </c>
      <c r="I93" t="s">
        <v>503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479</v>
      </c>
      <c r="H94" t="s">
        <v>504</v>
      </c>
      <c r="I94" t="s">
        <v>505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492</v>
      </c>
      <c r="H95" t="s">
        <v>506</v>
      </c>
      <c r="I95" t="s">
        <v>507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401</v>
      </c>
      <c r="H96" t="s">
        <v>404</v>
      </c>
      <c r="I96" t="s">
        <v>508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510</v>
      </c>
    </row>
    <row r="100" spans="7:23" x14ac:dyDescent="0.3">
      <c r="G100" t="s">
        <v>281</v>
      </c>
      <c r="H100" t="s">
        <v>511</v>
      </c>
      <c r="I100" t="s">
        <v>84</v>
      </c>
      <c r="J100" t="s">
        <v>96</v>
      </c>
      <c r="K100" t="s">
        <v>197</v>
      </c>
      <c r="L100" t="s">
        <v>198</v>
      </c>
      <c r="M100" t="s">
        <v>199</v>
      </c>
      <c r="N100" t="s">
        <v>200</v>
      </c>
      <c r="O100" t="s">
        <v>201</v>
      </c>
      <c r="P100" s="36" t="s">
        <v>202</v>
      </c>
      <c r="Q100" t="s">
        <v>192</v>
      </c>
      <c r="R100" t="s">
        <v>193</v>
      </c>
      <c r="S100" t="s">
        <v>87</v>
      </c>
      <c r="T100" t="s">
        <v>194</v>
      </c>
      <c r="U100" t="s">
        <v>91</v>
      </c>
      <c r="V100" t="s">
        <v>195</v>
      </c>
      <c r="W100" s="36" t="s">
        <v>196</v>
      </c>
    </row>
    <row r="101" spans="7:23" ht="15" customHeight="1" x14ac:dyDescent="0.3">
      <c r="G101" t="s">
        <v>374</v>
      </c>
      <c r="H101" s="3" t="s">
        <v>424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432</v>
      </c>
      <c r="H102" s="3" t="s">
        <v>433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436</v>
      </c>
      <c r="H103" s="3" t="s">
        <v>437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439</v>
      </c>
      <c r="H104" s="3" t="s">
        <v>440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445</v>
      </c>
      <c r="H105" s="3" t="s">
        <v>446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266</v>
      </c>
      <c r="H106" s="3" t="s">
        <v>450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385</v>
      </c>
      <c r="H107" s="3" t="s">
        <v>452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455</v>
      </c>
      <c r="H108" s="3" t="s">
        <v>456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381</v>
      </c>
      <c r="H109" s="3" t="s">
        <v>459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389</v>
      </c>
      <c r="H110" s="3" t="s">
        <v>462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467</v>
      </c>
      <c r="H111" s="3" t="s">
        <v>468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393</v>
      </c>
      <c r="H112" s="3" t="s">
        <v>465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474</v>
      </c>
      <c r="H113" s="3" t="s">
        <v>475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479</v>
      </c>
      <c r="H114" s="3" t="s">
        <v>480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397</v>
      </c>
      <c r="H115" s="3" t="s">
        <v>470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417</v>
      </c>
      <c r="H116" s="3" t="s">
        <v>472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401</v>
      </c>
      <c r="H117" s="3" t="s">
        <v>489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409</v>
      </c>
      <c r="H118" s="3" t="s">
        <v>477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413</v>
      </c>
      <c r="H119" s="3" t="s">
        <v>487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405</v>
      </c>
      <c r="H120" s="3" t="s">
        <v>484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492</v>
      </c>
      <c r="H121" s="3" t="s">
        <v>493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2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281</v>
      </c>
      <c r="B1" t="s">
        <v>512</v>
      </c>
      <c r="D1" t="s">
        <v>84</v>
      </c>
      <c r="E1" t="s">
        <v>245</v>
      </c>
      <c r="F1" t="s">
        <v>285</v>
      </c>
      <c r="G1" t="s">
        <v>244</v>
      </c>
      <c r="H1" t="s">
        <v>247</v>
      </c>
      <c r="I1" t="s">
        <v>246</v>
      </c>
      <c r="J1" s="30" t="s">
        <v>93</v>
      </c>
      <c r="L1" t="s">
        <v>84</v>
      </c>
      <c r="M1" t="s">
        <v>513</v>
      </c>
      <c r="N1" t="s">
        <v>514</v>
      </c>
      <c r="O1" t="s">
        <v>199</v>
      </c>
      <c r="P1" t="s">
        <v>96</v>
      </c>
      <c r="Q1" t="s">
        <v>198</v>
      </c>
      <c r="R1" s="30" t="s">
        <v>93</v>
      </c>
    </row>
    <row r="2" spans="1:18" x14ac:dyDescent="0.3">
      <c r="A2" t="s">
        <v>365</v>
      </c>
      <c r="B2" t="s">
        <v>515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361</v>
      </c>
      <c r="B3" t="s">
        <v>516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340</v>
      </c>
      <c r="B4" t="s">
        <v>517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333</v>
      </c>
      <c r="B5" t="s">
        <v>518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519</v>
      </c>
      <c r="B6" t="s">
        <v>520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331</v>
      </c>
      <c r="B7" t="s">
        <v>521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153</v>
      </c>
      <c r="B8" t="s">
        <v>154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357</v>
      </c>
      <c r="B9" t="s">
        <v>522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353</v>
      </c>
      <c r="B10" t="s">
        <v>523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355</v>
      </c>
      <c r="B11" t="s">
        <v>524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525</v>
      </c>
      <c r="B12" t="s">
        <v>526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344</v>
      </c>
      <c r="B13" t="s">
        <v>527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528</v>
      </c>
      <c r="B14" t="s">
        <v>529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281</v>
      </c>
      <c r="B17" t="s">
        <v>512</v>
      </c>
      <c r="E17" s="32" t="s">
        <v>96</v>
      </c>
      <c r="F17" s="32" t="s">
        <v>197</v>
      </c>
      <c r="G17" s="32" t="s">
        <v>198</v>
      </c>
      <c r="H17" s="32" t="s">
        <v>199</v>
      </c>
      <c r="I17" s="32" t="s">
        <v>200</v>
      </c>
      <c r="J17" s="32" t="s">
        <v>201</v>
      </c>
      <c r="K17" s="36" t="s">
        <v>202</v>
      </c>
      <c r="L17" s="33" t="s">
        <v>192</v>
      </c>
      <c r="M17" s="33" t="s">
        <v>193</v>
      </c>
      <c r="N17" s="33" t="s">
        <v>87</v>
      </c>
      <c r="O17" s="33" t="s">
        <v>194</v>
      </c>
      <c r="P17" s="33" t="s">
        <v>91</v>
      </c>
      <c r="Q17" s="33" t="s">
        <v>195</v>
      </c>
      <c r="R17" s="36" t="s">
        <v>196</v>
      </c>
    </row>
    <row r="18" spans="1:18" x14ac:dyDescent="0.3">
      <c r="A18" t="s">
        <v>365</v>
      </c>
      <c r="B18" t="s">
        <v>515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361</v>
      </c>
      <c r="B19" t="s">
        <v>516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340</v>
      </c>
      <c r="B20" t="s">
        <v>517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333</v>
      </c>
      <c r="B21" t="s">
        <v>518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519</v>
      </c>
      <c r="B22" t="s">
        <v>520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331</v>
      </c>
      <c r="B23" t="s">
        <v>521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153</v>
      </c>
      <c r="B24" t="s">
        <v>154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357</v>
      </c>
      <c r="B25" t="s">
        <v>522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353</v>
      </c>
      <c r="B26" t="s">
        <v>523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355</v>
      </c>
      <c r="B27" t="s">
        <v>524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525</v>
      </c>
      <c r="B28" t="s">
        <v>526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344</v>
      </c>
      <c r="B29" t="s">
        <v>527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528</v>
      </c>
      <c r="B30" t="s">
        <v>529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C c H A A B Q S w M E F A A C A A g A y K o m W l P + z h e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Q M 7 Q w 0 D O w 0 Y c J 2 v h m 5 i E U G A E d D J J F E r R x L s 0 p K S 1 K t U s u 1 n W O s t G H c W 3 0 o X 6 w A w B Q S w M E F A A C A A g A y K o m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q J l o P t 2 0 M J w Q A A H Y j A A A T A B w A R m 9 y b X V s Y X M v U 2 V j d G l v b j E u b S C i G A A o o B Q A A A A A A A A A A A A A A A A A A A A A A A A A A A D t W d 1 u I j c Y v U f K O 1 g T V Q K J z O K Z h C y t u M i S n 8 1 F I 6 p B q r o h q s y M B 9 x 4 b G R 7 6 N I o T 9 K r f Y B 9 g U p 7 R f t e 9 f C T T X f m Y w m J q k J B S A O f f 8 b H 5 8 w 5 F m g a G i Y F C m Z X / F 2 p p A d E 0 Q j t O 4 b 0 U k 4 O b q U S R P w c p M M h p w k V B h 0 e Y M 9 B T c S p 2 S s h + 3 o X K f m L L b T 0 y D 2 V Y Z r 1 K p 8 z T t 2 W F M Z + 0 W X n 7 N t u 8 N N V q 3 v a 7 s 4 m 7 i 6 d 3 w 3 1 y K l U r 0 8 p Z w k z V D W d q l N F L c n T R O i m 3 6 i i M x H K i I l + E 3 t H t S r 6 I Z W G B m b M a f P z R / d K C n p T q c 7 W u e + 8 S / 7 8 X d j 3 5 B M y 4 2 E G o k N 6 t l t H E a F j q Z L Z D T r j I d X l K a z q 3 Z 0 z K 2 J 7 f z u I I k P f m / s q W t Q 9 o O 4 D 9 U O g f g T U 6 0 D 9 G K i / B u o N o I 5 r U A O E G E O Q M Y Q Z Q 6 A x h B p D s D G E G 0 P A M Y T c g 5 B 7 I N c Q c i 9 D f i l M / d D N x P O 4 B Y L u H Y F D I O z e M T g E A u 8 1 o C E + h N 7 H 4 B B Q 6 y B 8 H 4 L v g / B 9 C L 4 P w v c h + P 4 X 8 O 8 r e y U m A D t Y 2 f 1 Q 2 a v s H H D n g D s H 3 D n g 1 j r g 1 B d q t W N U b p M + R Y f F j t e O Y n f a U y / x u y E Z U q W 7 F z K h G l G D C H f R A f J q t d f 2 8 o a p S C N r P a R v v S z 7 g G K V M q M R E R F i Q t u z q b Z X p A c q 7 f X G S L n D K L b W i K 4 v k 7 l j k u z 0 2 n S w 6 z s P X v e w / u Z s s X f X l 1 H z A Z V z c 3 9 9 S g y 5 W c 8 Z F 9 N s q z k + V S W N u U q O N l Q l j U K V N F 5 G J Y 1 t V c m G R e j 6 1 g c e + P 7 z w t 7 Z 3 7 9 r f 5 u r l J 0 F / u 8 t c K + 0 9 6 W 0 c X 0 u 7 f r z Z d 0 a U G M U e y x s z 7 O X 8 4 W k A 6 O I o f 3 x V N A X K e N R V k p D k y q K Z I x O R i w m q S D o K c K 2 C A q E b f f l J Y S N 6 5 s u 7 P t H v w 1 M P g w 4 G U 0 + I k 3 R b 6 P J p 7 8 + U C F T N P l D y Z G Y f P y 8 I 2 0 l E 2 n o W 0 o i S 2 w 5 t 3 W W m X m X E 8 6 D k H C i d N M y C f 8 S g b + y 3 S u s L m P i i i R U x n p I Q 0 b 1 y n w s B K j T n p 5 K M N W 0 / E 1 l 0 / j B K x O E 1 2 D I e z Z D 2 F n 2 s F w o m Y o o V + 7 8 y v p 5 J t / Y F Y S D f G e V i t t c 9 c o G I 1 G v N K X R q 2 l i F g i A M 2 t y u f o J U y v b p 1 f s n 4 t D 5 P H G + m f h E R K / z B E S b / E R c p t 8 d T p D f m P b V I V W P N Y u Z R y x O K b K f l u c U B N q B j L S v X E v O 7 g y E b D b W 5 Z U z 4 g 2 V I m 3 L L H L H 5 N t J 3 c z T H l 5 b p 7 / k 1 H 6 f s g l m 1 k G H J N b w 6 C 3 M o P e G g z 6 z 2 b Q W x q r 8 2 j b L / O 4 0 u e U C M t j / j m 2 0 R s W N Q S E c z Y u a v l R y m j 5 p L N A n / Y J i R J s J F U + Y W f Z v H y i 8 y y z v 3 Y v w g T c Z V l u + 4 W 5 7 e N 5 b m N / U 4 P b Q i g I b h 8 X B P e 6 A b W Y 8 u m y f 5 l Y C r g r Z P 4 v k e V u F t i q M C x m o b D 9 c s 3 f s 7 4 l Q 6 q x t n u b 5 o d 3 p C F c S F f G s q e p G k 0 J 0 E / 5 k + V v U E s B A i 0 A F A A C A A g A y K o m W l P + z h e n A A A A 9 w A A A B I A A A A A A A A A A A A A A A A A A A A A A E N v b m Z p Z y 9 Q Y W N r Y W d l L n h t b F B L A Q I t A B Q A A g A I A M i q J l p T c j g s m w A A A O E A A A A T A A A A A A A A A A A A A A A A A P M A A A B b Q 2 9 u d G V u d F 9 U e X B l c 1 0 u e G 1 s U E s B A i 0 A F A A C A A g A y K o m W g + 3 b Q w n B A A A d i M A A B M A A A A A A A A A A A A A A A A A 2 w E A A E Z v c m 1 1 b G F z L 1 N l Y 3 R p b 2 4 x L m 1 Q S w U G A A A A A A M A A w D C A A A A T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7 I A A A A A A A C h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y D e z D d s k 6 c P A D I p r F g p Q A A A A A C A A A A A A A Q Z g A A A A E A A C A A A A B j z E o x q W w B V C / Z D R d d 0 i s 7 P b 2 f R c n i t 1 + R 1 x R N k W M r m w A A A A A O g A A A A A I A A C A A A A C k s u 7 K W W T L t 1 q C 5 K s s U E i x W E A Q U L 9 B W f Y / G x z q I J b l C l A A A A D X j i b s 9 A X 1 2 s F U 0 b w f b E p K 4 9 v J Y V d i u U S w M z 5 j F n Y I g h / P b q 2 B d U 9 A B K K t 6 A x A M g y C 4 g M T I C y m 4 i U f N x d W 0 + 3 v B h r V S B F a q / K y G 4 M 0 1 m L i + 0 A A A A D / A n a 1 c s b O 3 C H v 7 P + S v D e M P n r g 7 C Z g l a V V n k 0 H V P m z 1 e 2 T h A O X H U A w G D 9 M 9 I V + A M X I Y c y Y H 1 A p 2 B N A Y M d H r i Z y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25</vt:i4>
      </vt:variant>
      <vt:variant>
        <vt:lpstr>Pojmenované oblasti</vt:lpstr>
      </vt:variant>
      <vt:variant>
        <vt:i4>3</vt:i4>
      </vt:variant>
    </vt:vector>
  </HeadingPairs>
  <TitlesOfParts>
    <vt:vector size="28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Ding 2008</vt:lpstr>
      <vt:lpstr>Gomes 2008</vt:lpstr>
      <vt:lpstr>Chettri 2022</vt:lpstr>
      <vt:lpstr>Sastranegara 2020 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2025-01-06T22:48:20Z</dcterms:modified>
  <dc:language>en-US</dc:language>
</cp:coreProperties>
</file>