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9600" yWindow="3144" windowWidth="17016" windowHeight="12816" tabRatio="928" firstSheet="6" activeTab="11"/>
  </bookViews>
  <sheets>
    <sheet name="LOG" sheetId="36" r:id="rId1"/>
    <sheet name="Growth rate" sheetId="41" r:id="rId2"/>
    <sheet name="BY_TRA_Demand_Drivers" sheetId="40" r:id="rId3"/>
    <sheet name="BY_RES_Demand_Drivers" sheetId="44" r:id="rId4"/>
    <sheet name="BY_COM_Demand_Drivers" sheetId="60" r:id="rId5"/>
    <sheet name="BY_AGR_Demand_Drivers" sheetId="62" r:id="rId6"/>
    <sheet name="BY_IND_Demand_Drivers" sheetId="46" r:id="rId7"/>
    <sheet name="DEM_Transport" sheetId="42" r:id="rId8"/>
    <sheet name="DEM_Residential" sheetId="45" r:id="rId9"/>
    <sheet name="DEM_Commercial" sheetId="61" r:id="rId10"/>
    <sheet name="DEM_Agriculture" sheetId="63" r:id="rId11"/>
    <sheet name="DEM_Iron&amp;Steel" sheetId="47" r:id="rId12"/>
    <sheet name="DEM_Chemicals" sheetId="48" r:id="rId13"/>
    <sheet name="DEM_Aluminium" sheetId="49" r:id="rId14"/>
    <sheet name="DEM_Glass&amp;Cement" sheetId="50" r:id="rId15"/>
    <sheet name="DEM_Transport (2)" sheetId="51" r:id="rId16"/>
    <sheet name="DEM_Machinery" sheetId="52" r:id="rId17"/>
    <sheet name="DEM_Mining" sheetId="53" r:id="rId18"/>
    <sheet name="DEM_Food" sheetId="54" r:id="rId19"/>
    <sheet name="DEM_Paper" sheetId="55" r:id="rId20"/>
    <sheet name="DEM_Wood" sheetId="56" r:id="rId21"/>
    <sheet name="DEM_Textile" sheetId="57" r:id="rId22"/>
    <sheet name="DEM_Construction" sheetId="58" r:id="rId23"/>
    <sheet name="DEM_Other" sheetId="59" r:id="rId24"/>
    <sheet name="Worldbank" sheetId="43" r:id="rId25"/>
  </sheets>
  <externalReferences>
    <externalReference r:id="rId26"/>
    <externalReference r:id="rId27"/>
    <externalReference r:id="rId28"/>
    <externalReference r:id="rId29"/>
  </externalReferences>
  <definedNames>
    <definedName name="_xlnm._FilterDatabase" localSheetId="2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E624" i="61" l="1"/>
  <c r="E610" i="61"/>
  <c r="E602" i="61"/>
  <c r="E586" i="61"/>
  <c r="E578" i="61"/>
  <c r="E577" i="61"/>
  <c r="E571" i="61"/>
  <c r="E563" i="61"/>
  <c r="E538" i="61"/>
  <c r="E524" i="61"/>
  <c r="E514" i="61"/>
  <c r="E500" i="61"/>
  <c r="E487" i="61"/>
  <c r="E484" i="61"/>
  <c r="E477" i="61"/>
  <c r="E474" i="61"/>
  <c r="E467" i="61"/>
  <c r="E462" i="61"/>
  <c r="E455" i="61"/>
  <c r="E446" i="61"/>
  <c r="E441" i="61"/>
  <c r="E437" i="61"/>
  <c r="E425" i="61"/>
  <c r="E417" i="61"/>
  <c r="E408" i="61"/>
  <c r="E404" i="61"/>
  <c r="E400" i="61"/>
  <c r="E398" i="61"/>
  <c r="E390" i="61"/>
  <c r="E387" i="61"/>
  <c r="E381" i="61"/>
  <c r="E373" i="61"/>
  <c r="E364" i="61"/>
  <c r="E356" i="61"/>
  <c r="E353" i="61"/>
  <c r="E341" i="61"/>
  <c r="E338" i="61"/>
  <c r="E326" i="61"/>
  <c r="E323" i="61"/>
  <c r="E318" i="61"/>
  <c r="E311" i="61"/>
  <c r="E308" i="61"/>
  <c r="E296" i="61"/>
  <c r="E289" i="61"/>
  <c r="E282" i="61"/>
  <c r="E279" i="61"/>
  <c r="E267" i="61"/>
  <c r="E260" i="61"/>
  <c r="E253" i="61"/>
  <c r="E250" i="61"/>
  <c r="E238" i="61"/>
  <c r="E231" i="61"/>
  <c r="E224" i="61"/>
  <c r="E221" i="61"/>
  <c r="E209" i="61"/>
  <c r="E202" i="61"/>
  <c r="E199" i="61"/>
  <c r="E195" i="61"/>
  <c r="E167" i="61"/>
  <c r="E161" i="61"/>
  <c r="E160" i="61"/>
  <c r="E154" i="61"/>
  <c r="E153" i="61"/>
  <c r="E147" i="61"/>
  <c r="E146" i="61"/>
  <c r="E140" i="61"/>
  <c r="E139" i="61"/>
  <c r="E133" i="61"/>
  <c r="E132" i="61"/>
  <c r="E126" i="61"/>
  <c r="E125" i="61"/>
  <c r="E119" i="61"/>
  <c r="E118" i="61"/>
  <c r="E113" i="61"/>
  <c r="E112" i="61"/>
  <c r="E111" i="61"/>
  <c r="E106" i="61"/>
  <c r="E105" i="61"/>
  <c r="E104" i="61"/>
  <c r="E99" i="61"/>
  <c r="E98" i="61"/>
  <c r="E97" i="61"/>
  <c r="E92" i="61"/>
  <c r="E91" i="61"/>
  <c r="E90" i="61"/>
  <c r="E85" i="61"/>
  <c r="E84" i="61"/>
  <c r="E83" i="61"/>
  <c r="E78" i="61"/>
  <c r="E77" i="61"/>
  <c r="E76" i="61"/>
  <c r="E71" i="61"/>
  <c r="E70" i="61"/>
  <c r="E69" i="61"/>
  <c r="E64" i="61"/>
  <c r="E63" i="61"/>
  <c r="E62" i="61"/>
  <c r="E57" i="61"/>
  <c r="E56" i="61"/>
  <c r="E55" i="61"/>
  <c r="E50" i="61"/>
  <c r="E49" i="61"/>
  <c r="E48" i="61"/>
  <c r="E43" i="61"/>
  <c r="E42" i="61"/>
  <c r="E41" i="61"/>
  <c r="E36" i="61"/>
  <c r="E35" i="61"/>
  <c r="E34" i="61"/>
  <c r="E29" i="61"/>
  <c r="E28" i="61"/>
  <c r="E27" i="61"/>
  <c r="E22" i="61"/>
  <c r="E21" i="61"/>
  <c r="E20" i="61"/>
  <c r="E15" i="61"/>
  <c r="E14" i="61"/>
  <c r="E13" i="61"/>
  <c r="E8" i="61"/>
  <c r="E7" i="61"/>
  <c r="E6" i="61"/>
  <c r="A15" i="60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37" i="61" l="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F165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F135" i="59"/>
  <c r="A135" i="59"/>
  <c r="A217" i="59" s="1"/>
  <c r="A299" i="59" s="1"/>
  <c r="A134" i="59"/>
  <c r="A216" i="59" s="1"/>
  <c r="F133" i="59"/>
  <c r="A133" i="59"/>
  <c r="A215" i="59" s="1"/>
  <c r="A297" i="59" s="1"/>
  <c r="F132" i="59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F121" i="59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F86" i="59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226" i="58"/>
  <c r="F226" i="58" s="1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F133" i="58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F124" i="58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F112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F104" i="58"/>
  <c r="A104" i="58"/>
  <c r="A186" i="58" s="1"/>
  <c r="A103" i="58"/>
  <c r="F102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328" i="57"/>
  <c r="F328" i="57" s="1"/>
  <c r="A222" i="57"/>
  <c r="A304" i="57" s="1"/>
  <c r="A180" i="57"/>
  <c r="A170" i="57"/>
  <c r="A252" i="57" s="1"/>
  <c r="A334" i="57" s="1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F98" i="57"/>
  <c r="A98" i="57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228" i="56"/>
  <c r="A310" i="56" s="1"/>
  <c r="A198" i="56"/>
  <c r="F198" i="56" s="1"/>
  <c r="A196" i="56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F158" i="56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F146" i="56"/>
  <c r="A146" i="56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F139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F130" i="56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F116" i="56"/>
  <c r="A116" i="56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246" i="55"/>
  <c r="F246" i="55" s="1"/>
  <c r="A195" i="55"/>
  <c r="F195" i="55" s="1"/>
  <c r="A167" i="55"/>
  <c r="A249" i="55" s="1"/>
  <c r="A331" i="55" s="1"/>
  <c r="A413" i="55" s="1"/>
  <c r="A166" i="55"/>
  <c r="A248" i="55" s="1"/>
  <c r="A330" i="55" s="1"/>
  <c r="F165" i="55"/>
  <c r="A165" i="55"/>
  <c r="A247" i="55" s="1"/>
  <c r="A329" i="55" s="1"/>
  <c r="A411" i="55" s="1"/>
  <c r="A164" i="55"/>
  <c r="F164" i="55" s="1"/>
  <c r="A163" i="55"/>
  <c r="A245" i="55" s="1"/>
  <c r="F162" i="55"/>
  <c r="A162" i="55"/>
  <c r="A244" i="55" s="1"/>
  <c r="A161" i="55"/>
  <c r="A160" i="55"/>
  <c r="F159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F143" i="55"/>
  <c r="A143" i="55"/>
  <c r="A225" i="55" s="1"/>
  <c r="A307" i="55" s="1"/>
  <c r="A142" i="55"/>
  <c r="F142" i="55" s="1"/>
  <c r="A141" i="55"/>
  <c r="A223" i="55" s="1"/>
  <c r="A140" i="55"/>
  <c r="A222" i="55" s="1"/>
  <c r="F222" i="55" s="1"/>
  <c r="F139" i="55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F126" i="55"/>
  <c r="A126" i="55"/>
  <c r="A208" i="55" s="1"/>
  <c r="A125" i="55"/>
  <c r="A207" i="55" s="1"/>
  <c r="F124" i="55"/>
  <c r="A124" i="55"/>
  <c r="A206" i="55" s="1"/>
  <c r="A123" i="55"/>
  <c r="A205" i="55" s="1"/>
  <c r="A122" i="55"/>
  <c r="A121" i="55"/>
  <c r="F120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F92" i="55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278" i="54"/>
  <c r="F254" i="54"/>
  <c r="A247" i="54"/>
  <c r="A329" i="54" s="1"/>
  <c r="A208" i="54"/>
  <c r="A200" i="54"/>
  <c r="F196" i="54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F126" i="54"/>
  <c r="A126" i="54"/>
  <c r="A125" i="54"/>
  <c r="A124" i="54"/>
  <c r="A206" i="54" s="1"/>
  <c r="F206" i="54" s="1"/>
  <c r="A123" i="54"/>
  <c r="A122" i="54"/>
  <c r="A121" i="54"/>
  <c r="F121" i="54" s="1"/>
  <c r="A120" i="54"/>
  <c r="A202" i="54" s="1"/>
  <c r="F119" i="54"/>
  <c r="A119" i="54"/>
  <c r="A201" i="54" s="1"/>
  <c r="A118" i="54"/>
  <c r="F118" i="54" s="1"/>
  <c r="A117" i="54"/>
  <c r="A199" i="54" s="1"/>
  <c r="F116" i="54"/>
  <c r="A116" i="54"/>
  <c r="A198" i="54" s="1"/>
  <c r="A115" i="54"/>
  <c r="F114" i="54"/>
  <c r="A114" i="54"/>
  <c r="A196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305" i="53"/>
  <c r="A270" i="53"/>
  <c r="F270" i="53" s="1"/>
  <c r="A228" i="53"/>
  <c r="A310" i="53" s="1"/>
  <c r="A217" i="53"/>
  <c r="A216" i="53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F146" i="53"/>
  <c r="A146" i="53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F130" i="53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222" i="52"/>
  <c r="F218" i="52"/>
  <c r="A216" i="52"/>
  <c r="A174" i="52"/>
  <c r="F173" i="52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F154" i="52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F136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F94" i="52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300" i="51"/>
  <c r="A231" i="51"/>
  <c r="F218" i="51"/>
  <c r="A174" i="51"/>
  <c r="A256" i="51" s="1"/>
  <c r="A173" i="51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F136" i="51"/>
  <c r="A136" i="51"/>
  <c r="A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F92" i="51"/>
  <c r="A92" i="51"/>
  <c r="A91" i="51"/>
  <c r="F91" i="51" s="1"/>
  <c r="A90" i="51"/>
  <c r="A89" i="51"/>
  <c r="A171" i="51" s="1"/>
  <c r="A88" i="51"/>
  <c r="F87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362" i="50"/>
  <c r="F362" i="50" s="1"/>
  <c r="A233" i="50"/>
  <c r="F226" i="50"/>
  <c r="A202" i="50"/>
  <c r="A191" i="50"/>
  <c r="A186" i="50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F111" i="50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F104" i="50"/>
  <c r="A104" i="50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261" i="49"/>
  <c r="A343" i="49" s="1"/>
  <c r="A254" i="49"/>
  <c r="A223" i="49"/>
  <c r="A218" i="49"/>
  <c r="A210" i="49"/>
  <c r="F210" i="49" s="1"/>
  <c r="A209" i="49"/>
  <c r="F209" i="49" s="1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F156" i="49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F136" i="49"/>
  <c r="A136" i="49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F97" i="49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249" i="48"/>
  <c r="A244" i="48"/>
  <c r="F244" i="48" s="1"/>
  <c r="A242" i="48"/>
  <c r="A231" i="48"/>
  <c r="A194" i="48"/>
  <c r="A276" i="48" s="1"/>
  <c r="A183" i="48"/>
  <c r="A179" i="48"/>
  <c r="A167" i="48"/>
  <c r="F167" i="48" s="1"/>
  <c r="A166" i="48"/>
  <c r="A248" i="48" s="1"/>
  <c r="A165" i="48"/>
  <c r="A164" i="48"/>
  <c r="F164" i="48" s="1"/>
  <c r="F163" i="48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F97" i="48"/>
  <c r="A97" i="48"/>
  <c r="A96" i="48"/>
  <c r="F96" i="48" s="1"/>
  <c r="A95" i="48"/>
  <c r="A177" i="48" s="1"/>
  <c r="A259" i="48" s="1"/>
  <c r="A94" i="48"/>
  <c r="A93" i="48"/>
  <c r="A175" i="48" s="1"/>
  <c r="F92" i="48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234" i="47"/>
  <c r="A316" i="47" s="1"/>
  <c r="F316" i="47" s="1"/>
  <c r="A229" i="47"/>
  <c r="A311" i="47" s="1"/>
  <c r="A393" i="47" s="1"/>
  <c r="A475" i="47" s="1"/>
  <c r="A557" i="47" s="1"/>
  <c r="F557" i="47" s="1"/>
  <c r="A228" i="47"/>
  <c r="A310" i="47" s="1"/>
  <c r="A201" i="47"/>
  <c r="A184" i="47"/>
  <c r="F184" i="47" s="1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F132" i="47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F119" i="47"/>
  <c r="A119" i="47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A353" i="59" l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F252" i="57"/>
  <c r="A294" i="56"/>
  <c r="F212" i="56"/>
  <c r="F228" i="56"/>
  <c r="F193" i="56"/>
  <c r="A227" i="56"/>
  <c r="A288" i="56"/>
  <c r="F288" i="56" s="1"/>
  <c r="F111" i="56"/>
  <c r="F131" i="56"/>
  <c r="F137" i="56"/>
  <c r="F143" i="56"/>
  <c r="F154" i="56"/>
  <c r="A175" i="56"/>
  <c r="A209" i="56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F149" i="54"/>
  <c r="F137" i="54"/>
  <c r="F166" i="54"/>
  <c r="A232" i="54"/>
  <c r="F232" i="54" s="1"/>
  <c r="A235" i="54"/>
  <c r="F235" i="54" s="1"/>
  <c r="F136" i="54"/>
  <c r="F92" i="54"/>
  <c r="A182" i="54"/>
  <c r="A238" i="54"/>
  <c r="A322" i="53"/>
  <c r="F322" i="53" s="1"/>
  <c r="F240" i="53"/>
  <c r="F136" i="53"/>
  <c r="F142" i="53"/>
  <c r="A241" i="53"/>
  <c r="F169" i="53"/>
  <c r="F228" i="53"/>
  <c r="F158" i="53"/>
  <c r="A172" i="53"/>
  <c r="A230" i="53"/>
  <c r="A247" i="53"/>
  <c r="F141" i="53"/>
  <c r="A174" i="53"/>
  <c r="F174" i="53" s="1"/>
  <c r="F106" i="53"/>
  <c r="F113" i="53"/>
  <c r="A186" i="53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184" i="52"/>
  <c r="F161" i="52"/>
  <c r="A171" i="52"/>
  <c r="A205" i="52"/>
  <c r="F205" i="52" s="1"/>
  <c r="F95" i="51"/>
  <c r="F133" i="51"/>
  <c r="A324" i="51"/>
  <c r="A214" i="51"/>
  <c r="A299" i="51"/>
  <c r="A381" i="51" s="1"/>
  <c r="F190" i="51"/>
  <c r="F156" i="51"/>
  <c r="A201" i="51"/>
  <c r="A283" i="51" s="1"/>
  <c r="A244" i="51"/>
  <c r="A326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7" i="51"/>
  <c r="F99" i="50"/>
  <c r="F116" i="50"/>
  <c r="F175" i="50"/>
  <c r="A220" i="50"/>
  <c r="A302" i="50" s="1"/>
  <c r="A384" i="50" s="1"/>
  <c r="A306" i="50"/>
  <c r="A388" i="50" s="1"/>
  <c r="F388" i="50" s="1"/>
  <c r="F140" i="50"/>
  <c r="F243" i="50"/>
  <c r="F127" i="50"/>
  <c r="F149" i="50"/>
  <c r="A204" i="50"/>
  <c r="A244" i="50"/>
  <c r="A207" i="50"/>
  <c r="F207" i="50" s="1"/>
  <c r="A245" i="50"/>
  <c r="F245" i="50" s="1"/>
  <c r="F115" i="50"/>
  <c r="A256" i="50"/>
  <c r="F256" i="50" s="1"/>
  <c r="A210" i="50"/>
  <c r="A275" i="50"/>
  <c r="A357" i="50" s="1"/>
  <c r="F158" i="49"/>
  <c r="F105" i="49"/>
  <c r="F190" i="49"/>
  <c r="A252" i="49"/>
  <c r="F252" i="49" s="1"/>
  <c r="F103" i="49"/>
  <c r="F147" i="49"/>
  <c r="F153" i="49"/>
  <c r="A227" i="49"/>
  <c r="F151" i="49"/>
  <c r="A242" i="49"/>
  <c r="A324" i="49" s="1"/>
  <c r="F163" i="49"/>
  <c r="A177" i="49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F111" i="48"/>
  <c r="A172" i="48"/>
  <c r="A254" i="48" s="1"/>
  <c r="A225" i="48"/>
  <c r="A307" i="48" s="1"/>
  <c r="A362" i="48"/>
  <c r="F362" i="48" s="1"/>
  <c r="A172" i="47"/>
  <c r="F172" i="47" s="1"/>
  <c r="A221" i="47"/>
  <c r="A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A169" i="47"/>
  <c r="F169" i="47" s="1"/>
  <c r="A206" i="47"/>
  <c r="A288" i="47" s="1"/>
  <c r="A232" i="47"/>
  <c r="F232" i="47" s="1"/>
  <c r="F97" i="47"/>
  <c r="F118" i="47"/>
  <c r="A171" i="47"/>
  <c r="A253" i="47" s="1"/>
  <c r="A335" i="47" s="1"/>
  <c r="A219" i="47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F129" i="59"/>
  <c r="F105" i="59"/>
  <c r="F110" i="59"/>
  <c r="F130" i="59"/>
  <c r="F155" i="59"/>
  <c r="F189" i="59"/>
  <c r="A238" i="59"/>
  <c r="A174" i="59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341" i="58"/>
  <c r="A423" i="58" s="1"/>
  <c r="F259" i="58"/>
  <c r="A213" i="58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177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15" i="57"/>
  <c r="A297" i="57"/>
  <c r="F115" i="57"/>
  <c r="F127" i="57"/>
  <c r="F304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F170" i="57"/>
  <c r="A190" i="57"/>
  <c r="F224" i="57"/>
  <c r="A288" i="57"/>
  <c r="F112" i="57"/>
  <c r="A193" i="57"/>
  <c r="A212" i="57"/>
  <c r="A225" i="57"/>
  <c r="A244" i="57"/>
  <c r="A326" i="57" s="1"/>
  <c r="A359" i="57"/>
  <c r="A392" i="57"/>
  <c r="F310" i="57"/>
  <c r="F222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84" i="57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A309" i="56"/>
  <c r="F227" i="56"/>
  <c r="F182" i="56"/>
  <c r="A264" i="56"/>
  <c r="A253" i="56"/>
  <c r="F253" i="56" s="1"/>
  <c r="F171" i="56"/>
  <c r="F101" i="56"/>
  <c r="A183" i="56"/>
  <c r="F183" i="56" s="1"/>
  <c r="A208" i="56"/>
  <c r="F126" i="56"/>
  <c r="A257" i="56"/>
  <c r="F175" i="56"/>
  <c r="F136" i="56"/>
  <c r="A218" i="56"/>
  <c r="A280" i="56"/>
  <c r="F107" i="56"/>
  <c r="A189" i="56"/>
  <c r="F189" i="56" s="1"/>
  <c r="F120" i="56"/>
  <c r="A202" i="56"/>
  <c r="F97" i="56"/>
  <c r="A179" i="56"/>
  <c r="A349" i="56"/>
  <c r="F267" i="56"/>
  <c r="A203" i="56"/>
  <c r="F121" i="56"/>
  <c r="A379" i="56"/>
  <c r="F297" i="56"/>
  <c r="A308" i="56"/>
  <c r="F226" i="56"/>
  <c r="F215" i="56"/>
  <c r="F246" i="56"/>
  <c r="A217" i="56"/>
  <c r="F217" i="56" s="1"/>
  <c r="F98" i="56"/>
  <c r="A191" i="56"/>
  <c r="F109" i="56"/>
  <c r="A239" i="56"/>
  <c r="F157" i="56"/>
  <c r="F87" i="56"/>
  <c r="A169" i="56"/>
  <c r="A251" i="56" s="1"/>
  <c r="F123" i="56"/>
  <c r="F134" i="56"/>
  <c r="A233" i="56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A269" i="55"/>
  <c r="F269" i="55" s="1"/>
  <c r="F101" i="55"/>
  <c r="A194" i="55"/>
  <c r="F112" i="55"/>
  <c r="F173" i="55"/>
  <c r="A217" i="55"/>
  <c r="F98" i="55"/>
  <c r="A268" i="55"/>
  <c r="F186" i="55"/>
  <c r="F209" i="55"/>
  <c r="A291" i="55"/>
  <c r="F145" i="55"/>
  <c r="F180" i="55"/>
  <c r="A309" i="55"/>
  <c r="F309" i="55" s="1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A298" i="54"/>
  <c r="F94" i="54"/>
  <c r="F108" i="54"/>
  <c r="F113" i="54"/>
  <c r="A205" i="54"/>
  <c r="F123" i="54"/>
  <c r="A203" i="54"/>
  <c r="A277" i="54"/>
  <c r="A359" i="54" s="1"/>
  <c r="F124" i="54"/>
  <c r="F145" i="54"/>
  <c r="A317" i="54"/>
  <c r="A399" i="54" s="1"/>
  <c r="A288" i="54"/>
  <c r="A370" i="54" s="1"/>
  <c r="F174" i="54"/>
  <c r="A256" i="54"/>
  <c r="A338" i="54" s="1"/>
  <c r="A280" i="54"/>
  <c r="F198" i="54"/>
  <c r="F120" i="54"/>
  <c r="F130" i="54"/>
  <c r="F141" i="54"/>
  <c r="F146" i="54"/>
  <c r="A193" i="54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F107" i="53"/>
  <c r="A189" i="53"/>
  <c r="F114" i="53"/>
  <c r="A196" i="53"/>
  <c r="A208" i="53"/>
  <c r="F208" i="53" s="1"/>
  <c r="A184" i="53"/>
  <c r="F102" i="53"/>
  <c r="A173" i="53"/>
  <c r="F157" i="53"/>
  <c r="F98" i="53"/>
  <c r="F103" i="53"/>
  <c r="F164" i="53"/>
  <c r="A175" i="53"/>
  <c r="A220" i="53"/>
  <c r="A234" i="53"/>
  <c r="F263" i="53"/>
  <c r="A321" i="53"/>
  <c r="A293" i="53"/>
  <c r="F211" i="53"/>
  <c r="A177" i="53"/>
  <c r="F177" i="53" s="1"/>
  <c r="A237" i="53"/>
  <c r="F127" i="53"/>
  <c r="A190" i="53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A329" i="53"/>
  <c r="F329" i="53" s="1"/>
  <c r="F247" i="53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200" i="52"/>
  <c r="A28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F144" i="52"/>
  <c r="A226" i="52"/>
  <c r="A308" i="52" s="1"/>
  <c r="F308" i="52" s="1"/>
  <c r="A234" i="52"/>
  <c r="F152" i="52"/>
  <c r="F240" i="52"/>
  <c r="F194" i="52"/>
  <c r="A276" i="52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289" i="52"/>
  <c r="F149" i="52"/>
  <c r="F155" i="52"/>
  <c r="A212" i="52"/>
  <c r="F243" i="52"/>
  <c r="A325" i="52"/>
  <c r="F164" i="52"/>
  <c r="A188" i="52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F236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A365" i="51"/>
  <c r="F283" i="51"/>
  <c r="F129" i="51"/>
  <c r="F201" i="51"/>
  <c r="A248" i="51"/>
  <c r="A253" i="51"/>
  <c r="F253" i="51" s="1"/>
  <c r="F171" i="51"/>
  <c r="F93" i="51"/>
  <c r="F174" i="51"/>
  <c r="A235" i="51"/>
  <c r="F101" i="51"/>
  <c r="A183" i="51"/>
  <c r="A221" i="51"/>
  <c r="F221" i="51" s="1"/>
  <c r="F117" i="51"/>
  <c r="A294" i="51"/>
  <c r="F212" i="51"/>
  <c r="A288" i="51"/>
  <c r="F142" i="51"/>
  <c r="F155" i="51"/>
  <c r="A243" i="51"/>
  <c r="F243" i="51" s="1"/>
  <c r="A182" i="5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156" i="50"/>
  <c r="A242" i="50"/>
  <c r="F302" i="50"/>
  <c r="A330" i="50"/>
  <c r="F330" i="50" s="1"/>
  <c r="F205" i="50"/>
  <c r="A287" i="50"/>
  <c r="A293" i="50"/>
  <c r="F293" i="50" s="1"/>
  <c r="F211" i="50"/>
  <c r="F381" i="50"/>
  <c r="A463" i="50"/>
  <c r="A466" i="50"/>
  <c r="F384" i="50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F214" i="50"/>
  <c r="A296" i="50"/>
  <c r="F148" i="50"/>
  <c r="F166" i="50"/>
  <c r="F275" i="50"/>
  <c r="A444" i="50"/>
  <c r="F444" i="50" s="1"/>
  <c r="F178" i="50"/>
  <c r="A260" i="50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F220" i="50"/>
  <c r="A251" i="50"/>
  <c r="F169" i="50"/>
  <c r="F133" i="50"/>
  <c r="A215" i="50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59" i="49"/>
  <c r="F259" i="49" s="1"/>
  <c r="F177" i="49"/>
  <c r="A292" i="49"/>
  <c r="A268" i="49"/>
  <c r="F186" i="49"/>
  <c r="F115" i="49"/>
  <c r="A301" i="49"/>
  <c r="F301" i="49" s="1"/>
  <c r="F90" i="49"/>
  <c r="F100" i="49"/>
  <c r="F116" i="49"/>
  <c r="F167" i="49"/>
  <c r="A249" i="49"/>
  <c r="A300" i="49"/>
  <c r="F218" i="49"/>
  <c r="A409" i="49"/>
  <c r="F119" i="49"/>
  <c r="F345" i="49"/>
  <c r="A427" i="49"/>
  <c r="F137" i="49"/>
  <c r="F143" i="49"/>
  <c r="F165" i="49"/>
  <c r="A228" i="49"/>
  <c r="F146" i="49"/>
  <c r="F220" i="49"/>
  <c r="A257" i="48"/>
  <c r="F175" i="48"/>
  <c r="F88" i="48"/>
  <c r="F158" i="48"/>
  <c r="A240" i="48"/>
  <c r="A322" i="48" s="1"/>
  <c r="F89" i="48"/>
  <c r="A252" i="48"/>
  <c r="A192" i="48"/>
  <c r="F110" i="48"/>
  <c r="F98" i="48"/>
  <c r="A180" i="48"/>
  <c r="A262" i="48" s="1"/>
  <c r="F262" i="48" s="1"/>
  <c r="F105" i="48"/>
  <c r="F156" i="48"/>
  <c r="A238" i="48"/>
  <c r="A20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F183" i="48"/>
  <c r="A265" i="48"/>
  <c r="A347" i="48" s="1"/>
  <c r="A355" i="48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F231" i="48"/>
  <c r="A313" i="48"/>
  <c r="A302" i="48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30" i="48"/>
  <c r="A412" i="48" s="1"/>
  <c r="F248" i="48"/>
  <c r="F177" i="48"/>
  <c r="F194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301" i="47"/>
  <c r="F301" i="47" s="1"/>
  <c r="F219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F229" i="47"/>
  <c r="A268" i="47"/>
  <c r="F268" i="47" s="1"/>
  <c r="A413" i="47"/>
  <c r="F331" i="47"/>
  <c r="F103" i="47"/>
  <c r="F109" i="47"/>
  <c r="A191" i="47"/>
  <c r="F120" i="47"/>
  <c r="A233" i="47"/>
  <c r="F151" i="47"/>
  <c r="A220" i="47"/>
  <c r="A302" i="47" s="1"/>
  <c r="F302" i="47" s="1"/>
  <c r="F249" i="47"/>
  <c r="F127" i="47"/>
  <c r="F158" i="47"/>
  <c r="A254" i="47"/>
  <c r="F94" i="47"/>
  <c r="A247" i="47"/>
  <c r="F165" i="47"/>
  <c r="A192" i="47"/>
  <c r="A241" i="47"/>
  <c r="A323" i="47" s="1"/>
  <c r="A340" i="47"/>
  <c r="F258" i="47"/>
  <c r="F173" i="47"/>
  <c r="F206" i="47"/>
  <c r="F142" i="47"/>
  <c r="A224" i="47"/>
  <c r="F224" i="47" s="1"/>
  <c r="F176" i="47"/>
  <c r="A196" i="47"/>
  <c r="A278" i="47" s="1"/>
  <c r="F278" i="47" s="1"/>
  <c r="A178" i="47"/>
  <c r="A245" i="47"/>
  <c r="A368" i="47"/>
  <c r="F286" i="47"/>
  <c r="A274" i="48"/>
  <c r="F192" i="48"/>
  <c r="F288" i="47"/>
  <c r="A370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29" i="47"/>
  <c r="F247" i="47"/>
  <c r="A385" i="47"/>
  <c r="F303" i="47"/>
  <c r="F193" i="47"/>
  <c r="A275" i="47"/>
  <c r="F310" i="47"/>
  <c r="A392" i="47"/>
  <c r="A256" i="47"/>
  <c r="F379" i="47"/>
  <c r="F187" i="47"/>
  <c r="F202" i="47"/>
  <c r="A218" i="47"/>
  <c r="A226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F252" i="48"/>
  <c r="A334" i="48"/>
  <c r="F104" i="47"/>
  <c r="F228" i="47"/>
  <c r="F128" i="48"/>
  <c r="A210" i="48"/>
  <c r="A384" i="49"/>
  <c r="F302" i="49"/>
  <c r="F204" i="47"/>
  <c r="A235" i="47"/>
  <c r="F212" i="47"/>
  <c r="A294" i="47"/>
  <c r="A251" i="47"/>
  <c r="A182" i="47"/>
  <c r="A366" i="47"/>
  <c r="F475" i="47"/>
  <c r="A247" i="48"/>
  <c r="F165" i="48"/>
  <c r="A261" i="48"/>
  <c r="F179" i="48"/>
  <c r="A282" i="48"/>
  <c r="F200" i="48"/>
  <c r="A236" i="47"/>
  <c r="A244" i="47"/>
  <c r="F154" i="48"/>
  <c r="A236" i="48"/>
  <c r="A344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A311" i="48"/>
  <c r="F229" i="48"/>
  <c r="F133" i="47"/>
  <c r="F140" i="47"/>
  <c r="A168" i="47"/>
  <c r="F393" i="47"/>
  <c r="F142" i="48"/>
  <c r="A182" i="48"/>
  <c r="A384" i="48"/>
  <c r="F302" i="48"/>
  <c r="A350" i="47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A295" i="47"/>
  <c r="F113" i="48"/>
  <c r="A195" i="48"/>
  <c r="A217" i="48"/>
  <c r="F135" i="48"/>
  <c r="A230" i="48"/>
  <c r="F148" i="48"/>
  <c r="A304" i="47"/>
  <c r="A420" i="48"/>
  <c r="A210" i="47"/>
  <c r="A398" i="47"/>
  <c r="A279" i="48"/>
  <c r="F197" i="48"/>
  <c r="F124" i="48"/>
  <c r="A206" i="48"/>
  <c r="F193" i="48"/>
  <c r="F257" i="48"/>
  <c r="A339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34" i="49"/>
  <c r="A351" i="48"/>
  <c r="F134" i="49"/>
  <c r="A216" i="49"/>
  <c r="F238" i="49"/>
  <c r="A320" i="49"/>
  <c r="A331" i="48"/>
  <c r="F249" i="48"/>
  <c r="A363" i="48"/>
  <c r="F281" i="48"/>
  <c r="A239" i="49"/>
  <c r="A431" i="49"/>
  <c r="A176" i="49"/>
  <c r="F254" i="49"/>
  <c r="A336" i="49"/>
  <c r="A287" i="48"/>
  <c r="F205" i="48"/>
  <c r="F123" i="48"/>
  <c r="F172" i="48"/>
  <c r="F240" i="48"/>
  <c r="F223" i="49"/>
  <c r="A305" i="49"/>
  <c r="F87" i="48"/>
  <c r="A169" i="48"/>
  <c r="A211" i="48"/>
  <c r="A175" i="49"/>
  <c r="F93" i="49"/>
  <c r="A425" i="49"/>
  <c r="F343" i="49"/>
  <c r="A208" i="49"/>
  <c r="F126" i="49"/>
  <c r="F330" i="49"/>
  <c r="A412" i="49"/>
  <c r="A406" i="49"/>
  <c r="F324" i="49"/>
  <c r="F261" i="49"/>
  <c r="F330" i="48"/>
  <c r="A324" i="48"/>
  <c r="F242" i="48"/>
  <c r="A350" i="49"/>
  <c r="F268" i="49"/>
  <c r="F166" i="49"/>
  <c r="F194" i="49"/>
  <c r="A276" i="49"/>
  <c r="F242" i="49"/>
  <c r="F355" i="48"/>
  <c r="A437" i="48"/>
  <c r="A322" i="49"/>
  <c r="F240" i="49"/>
  <c r="F227" i="49"/>
  <c r="A309" i="49"/>
  <c r="F198" i="49"/>
  <c r="A280" i="49"/>
  <c r="A358" i="48"/>
  <c r="F276" i="48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F230" i="49"/>
  <c r="F265" i="49"/>
  <c r="A189" i="49"/>
  <c r="F107" i="49"/>
  <c r="A232" i="49"/>
  <c r="F150" i="49"/>
  <c r="A429" i="49"/>
  <c r="F347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A401" i="49"/>
  <c r="F111" i="49"/>
  <c r="A193" i="49"/>
  <c r="A232" i="50"/>
  <c r="F150" i="50"/>
  <c r="A315" i="49"/>
  <c r="F233" i="49"/>
  <c r="A178" i="49"/>
  <c r="F317" i="49"/>
  <c r="F292" i="49"/>
  <c r="A374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379" i="51"/>
  <c r="F259" i="50"/>
  <c r="A168" i="50"/>
  <c r="F86" i="50"/>
  <c r="F260" i="50"/>
  <c r="A342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F463" i="50"/>
  <c r="A545" i="50"/>
  <c r="F545" i="50" s="1"/>
  <c r="A319" i="50"/>
  <c r="F238" i="50"/>
  <c r="A320" i="50"/>
  <c r="A308" i="49"/>
  <c r="A183" i="50"/>
  <c r="F101" i="50"/>
  <c r="F147" i="50"/>
  <c r="A229" i="50"/>
  <c r="A278" i="50"/>
  <c r="F196" i="50"/>
  <c r="A297" i="50"/>
  <c r="F215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64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548" i="50"/>
  <c r="F548" i="50" s="1"/>
  <c r="F466" i="50"/>
  <c r="A172" i="51"/>
  <c r="F90" i="51"/>
  <c r="A213" i="51"/>
  <c r="F131" i="51"/>
  <c r="A298" i="52"/>
  <c r="F216" i="52"/>
  <c r="F134" i="50"/>
  <c r="A216" i="50"/>
  <c r="A212" i="50"/>
  <c r="F188" i="50"/>
  <c r="A213" i="50"/>
  <c r="F251" i="51"/>
  <c r="A284" i="50"/>
  <c r="F202" i="50"/>
  <c r="F202" i="51"/>
  <c r="A407" i="50"/>
  <c r="F325" i="50"/>
  <c r="F204" i="50"/>
  <c r="A286" i="50"/>
  <c r="A193" i="51"/>
  <c r="F111" i="51"/>
  <c r="F204" i="51"/>
  <c r="A286" i="51"/>
  <c r="F112" i="51"/>
  <c r="A194" i="51"/>
  <c r="F106" i="50"/>
  <c r="A276" i="50"/>
  <c r="F194" i="50"/>
  <c r="A326" i="50"/>
  <c r="F244" i="50"/>
  <c r="A289" i="50"/>
  <c r="F235" i="51"/>
  <c r="A317" i="51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A382" i="51"/>
  <c r="F300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A375" i="51"/>
  <c r="F244" i="51"/>
  <c r="F92" i="50"/>
  <c r="F220" i="51"/>
  <c r="A302" i="51"/>
  <c r="A168" i="51"/>
  <c r="F86" i="51"/>
  <c r="A271" i="51"/>
  <c r="F189" i="51"/>
  <c r="A230" i="51"/>
  <c r="A313" i="50"/>
  <c r="F107" i="51"/>
  <c r="F231" i="51"/>
  <c r="A313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55" i="51"/>
  <c r="F173" i="51"/>
  <c r="A285" i="52"/>
  <c r="F203" i="52"/>
  <c r="F148" i="52"/>
  <c r="A230" i="52"/>
  <c r="A200" i="51"/>
  <c r="A256" i="52"/>
  <c r="F174" i="52"/>
  <c r="A337" i="52"/>
  <c r="F255" i="52"/>
  <c r="F294" i="51"/>
  <c r="A376" i="51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276" i="52"/>
  <c r="A358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A254" i="52"/>
  <c r="F113" i="52"/>
  <c r="A195" i="52"/>
  <c r="F122" i="52"/>
  <c r="A204" i="52"/>
  <c r="A270" i="52"/>
  <c r="F188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71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275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A407" i="52"/>
  <c r="F325" i="52"/>
  <c r="F101" i="52"/>
  <c r="A183" i="52"/>
  <c r="A191" i="52"/>
  <c r="F109" i="52"/>
  <c r="A252" i="52"/>
  <c r="A211" i="52"/>
  <c r="F129" i="52"/>
  <c r="F184" i="52"/>
  <c r="A266" i="52"/>
  <c r="A294" i="52"/>
  <c r="F212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395" i="52"/>
  <c r="A259" i="53"/>
  <c r="A268" i="53"/>
  <c r="F186" i="53"/>
  <c r="F166" i="53"/>
  <c r="A248" i="53"/>
  <c r="F185" i="53"/>
  <c r="A267" i="53"/>
  <c r="A219" i="53"/>
  <c r="F137" i="53"/>
  <c r="F229" i="53"/>
  <c r="A311" i="53"/>
  <c r="A362" i="54"/>
  <c r="F280" i="54"/>
  <c r="A187" i="53"/>
  <c r="F105" i="53"/>
  <c r="F103" i="54"/>
  <c r="A185" i="54"/>
  <c r="F128" i="53"/>
  <c r="A210" i="53"/>
  <c r="F190" i="53"/>
  <c r="A272" i="53"/>
  <c r="F230" i="53"/>
  <c r="A312" i="53"/>
  <c r="A176" i="53"/>
  <c r="F94" i="53"/>
  <c r="F105" i="54"/>
  <c r="A187" i="54"/>
  <c r="F150" i="53"/>
  <c r="A232" i="53"/>
  <c r="A256" i="53"/>
  <c r="F160" i="53"/>
  <c r="A242" i="53"/>
  <c r="F233" i="53"/>
  <c r="A200" i="53"/>
  <c r="F118" i="53"/>
  <c r="F182" i="54"/>
  <c r="A264" i="54"/>
  <c r="F96" i="53"/>
  <c r="A178" i="53"/>
  <c r="F217" i="53"/>
  <c r="A299" i="53"/>
  <c r="A287" i="53"/>
  <c r="F205" i="53"/>
  <c r="A317" i="53"/>
  <c r="F235" i="53"/>
  <c r="F373" i="53"/>
  <c r="A455" i="53"/>
  <c r="F320" i="53"/>
  <c r="A402" i="53"/>
  <c r="F209" i="53"/>
  <c r="F238" i="53"/>
  <c r="A249" i="53"/>
  <c r="F167" i="53"/>
  <c r="A294" i="53"/>
  <c r="F212" i="53"/>
  <c r="F305" i="53"/>
  <c r="A387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A254" i="53"/>
  <c r="F172" i="53"/>
  <c r="F173" i="53"/>
  <c r="A255" i="53"/>
  <c r="A298" i="53"/>
  <c r="F216" i="53"/>
  <c r="F246" i="53"/>
  <c r="A328" i="53"/>
  <c r="A306" i="53"/>
  <c r="F224" i="53"/>
  <c r="A404" i="53"/>
  <c r="A188" i="54"/>
  <c r="F106" i="54"/>
  <c r="F140" i="54"/>
  <c r="A222" i="54"/>
  <c r="A271" i="54"/>
  <c r="F151" i="54"/>
  <c r="A233" i="54"/>
  <c r="A225" i="53"/>
  <c r="F143" i="53"/>
  <c r="F96" i="54"/>
  <c r="A178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403" i="53"/>
  <c r="F321" i="53"/>
  <c r="A262" i="53"/>
  <c r="F199" i="54"/>
  <c r="A281" i="54"/>
  <c r="A282" i="54"/>
  <c r="F200" i="54"/>
  <c r="F159" i="54"/>
  <c r="A241" i="54"/>
  <c r="F277" i="54"/>
  <c r="A192" i="53"/>
  <c r="F179" i="54"/>
  <c r="A261" i="54"/>
  <c r="A276" i="54"/>
  <c r="F194" i="54"/>
  <c r="A186" i="54"/>
  <c r="F300" i="54"/>
  <c r="A382" i="54"/>
  <c r="A272" i="54"/>
  <c r="F330" i="54"/>
  <c r="A214" i="55"/>
  <c r="F132" i="55"/>
  <c r="F177" i="54"/>
  <c r="A259" i="54"/>
  <c r="A213" i="54"/>
  <c r="F131" i="54"/>
  <c r="F293" i="54"/>
  <c r="A375" i="54"/>
  <c r="A221" i="54"/>
  <c r="F134" i="55"/>
  <c r="A216" i="55"/>
  <c r="F95" i="54"/>
  <c r="F329" i="54"/>
  <c r="A411" i="54"/>
  <c r="F318" i="54"/>
  <c r="A240" i="54"/>
  <c r="F158" i="54"/>
  <c r="F247" i="54"/>
  <c r="F245" i="55"/>
  <c r="A327" i="55"/>
  <c r="F305" i="54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A275" i="54"/>
  <c r="F193" i="54"/>
  <c r="F236" i="54"/>
  <c r="A294" i="54"/>
  <c r="A226" i="54"/>
  <c r="F144" i="54"/>
  <c r="F152" i="54"/>
  <c r="A234" i="54"/>
  <c r="F162" i="54"/>
  <c r="A244" i="54"/>
  <c r="F321" i="54"/>
  <c r="F310" i="54"/>
  <c r="F392" i="54"/>
  <c r="A494" i="54"/>
  <c r="F184" i="54"/>
  <c r="A266" i="54"/>
  <c r="F239" i="54"/>
  <c r="F201" i="54"/>
  <c r="A283" i="54"/>
  <c r="F474" i="54"/>
  <c r="A556" i="54"/>
  <c r="F556" i="54" s="1"/>
  <c r="A337" i="54"/>
  <c r="F383" i="54"/>
  <c r="A465" i="54"/>
  <c r="F228" i="54"/>
  <c r="F284" i="54"/>
  <c r="A294" i="55"/>
  <c r="F212" i="55"/>
  <c r="A305" i="55"/>
  <c r="F223" i="55"/>
  <c r="A344" i="55"/>
  <c r="F262" i="55"/>
  <c r="A313" i="54"/>
  <c r="F231" i="54"/>
  <c r="F172" i="54"/>
  <c r="F301" i="54"/>
  <c r="F309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F258" i="55"/>
  <c r="A34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A277" i="55"/>
  <c r="F141" i="55"/>
  <c r="A311" i="55"/>
  <c r="A569" i="55"/>
  <c r="F569" i="55" s="1"/>
  <c r="F487" i="55"/>
  <c r="A224" i="55"/>
  <c r="F405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A278" i="56"/>
  <c r="F196" i="56"/>
  <c r="F96" i="56"/>
  <c r="A178" i="56"/>
  <c r="A304" i="55"/>
  <c r="A376" i="56"/>
  <c r="F294" i="56"/>
  <c r="F412" i="55"/>
  <c r="F494" i="55"/>
  <c r="F197" i="55"/>
  <c r="A351" i="55"/>
  <c r="F179" i="56"/>
  <c r="A261" i="56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34" i="56"/>
  <c r="F191" i="56"/>
  <c r="A273" i="56"/>
  <c r="A313" i="56"/>
  <c r="F231" i="56"/>
  <c r="A262" i="56"/>
  <c r="F180" i="56"/>
  <c r="A222" i="56"/>
  <c r="F140" i="56"/>
  <c r="F160" i="56"/>
  <c r="A242" i="56"/>
  <c r="A303" i="56"/>
  <c r="F307" i="56"/>
  <c r="A389" i="56"/>
  <c r="A346" i="56"/>
  <c r="F264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F209" i="56"/>
  <c r="A291" i="56"/>
  <c r="A174" i="56"/>
  <c r="F92" i="56"/>
  <c r="A315" i="56"/>
  <c r="F233" i="56"/>
  <c r="F349" i="56"/>
  <c r="A431" i="56"/>
  <c r="A195" i="56"/>
  <c r="F113" i="56"/>
  <c r="A293" i="56"/>
  <c r="F318" i="56"/>
  <c r="A400" i="56"/>
  <c r="A207" i="56"/>
  <c r="F125" i="56"/>
  <c r="F237" i="56"/>
  <c r="A319" i="56"/>
  <c r="A362" i="56"/>
  <c r="F280" i="56"/>
  <c r="F104" i="56"/>
  <c r="A186" i="56"/>
  <c r="F156" i="56"/>
  <c r="A238" i="56"/>
  <c r="A333" i="56"/>
  <c r="F251" i="56"/>
  <c r="F322" i="56"/>
  <c r="A404" i="56"/>
  <c r="A326" i="56"/>
  <c r="F187" i="56"/>
  <c r="A269" i="56"/>
  <c r="F239" i="56"/>
  <c r="A321" i="56"/>
  <c r="F170" i="56"/>
  <c r="A301" i="56"/>
  <c r="F219" i="56"/>
  <c r="A248" i="56"/>
  <c r="A323" i="56"/>
  <c r="F168" i="56"/>
  <c r="A250" i="56"/>
  <c r="A204" i="56"/>
  <c r="A339" i="56"/>
  <c r="F257" i="56"/>
  <c r="F86" i="56"/>
  <c r="F128" i="56"/>
  <c r="F147" i="56"/>
  <c r="A325" i="56"/>
  <c r="F243" i="56"/>
  <c r="A265" i="56"/>
  <c r="F100" i="56"/>
  <c r="F161" i="56"/>
  <c r="A234" i="56"/>
  <c r="A331" i="56"/>
  <c r="F249" i="56"/>
  <c r="F197" i="56"/>
  <c r="A274" i="56"/>
  <c r="A443" i="56"/>
  <c r="F115" i="56"/>
  <c r="F142" i="56"/>
  <c r="F155" i="56"/>
  <c r="F236" i="56"/>
  <c r="A292" i="56"/>
  <c r="F164" i="56"/>
  <c r="F379" i="56"/>
  <c r="A461" i="56"/>
  <c r="F310" i="56"/>
  <c r="A392" i="56"/>
  <c r="A201" i="56"/>
  <c r="A214" i="56"/>
  <c r="F132" i="56"/>
  <c r="A314" i="56"/>
  <c r="A263" i="56"/>
  <c r="A295" i="56"/>
  <c r="F25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F232" i="57"/>
  <c r="A314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273" i="57"/>
  <c r="F191" i="57"/>
  <c r="F254" i="57"/>
  <c r="A336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326" i="57"/>
  <c r="A408" i="57"/>
  <c r="F104" i="57"/>
  <c r="A186" i="57"/>
  <c r="F122" i="57"/>
  <c r="A204" i="57"/>
  <c r="F149" i="57"/>
  <c r="A243" i="57"/>
  <c r="F161" i="57"/>
  <c r="F244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348" i="57"/>
  <c r="A441" i="57"/>
  <c r="F359" i="57"/>
  <c r="A289" i="57"/>
  <c r="A509" i="57"/>
  <c r="F509" i="57" s="1"/>
  <c r="A527" i="57"/>
  <c r="F527" i="57" s="1"/>
  <c r="A275" i="57"/>
  <c r="F193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82" i="57"/>
  <c r="A416" i="57"/>
  <c r="F334" i="57"/>
  <c r="F345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A361" i="57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F171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F268" i="58"/>
  <c r="A350" i="58"/>
  <c r="A232" i="58"/>
  <c r="F150" i="58"/>
  <c r="A322" i="58"/>
  <c r="F240" i="58"/>
  <c r="F222" i="58"/>
  <c r="F158" i="58"/>
  <c r="A244" i="58"/>
  <c r="A270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A458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385" i="59"/>
  <c r="F221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45" i="59"/>
  <c r="F218" i="59"/>
  <c r="F225" i="59"/>
  <c r="A239" i="59"/>
  <c r="F246" i="59"/>
  <c r="A346" i="59"/>
  <c r="A205" i="59"/>
  <c r="A290" i="59"/>
  <c r="F327" i="59"/>
  <c r="A318" i="59"/>
  <c r="F300" i="59"/>
  <c r="F328" i="59"/>
  <c r="A492" i="59"/>
  <c r="F410" i="59"/>
  <c r="A262" i="59"/>
  <c r="F158" i="59"/>
  <c r="F164" i="59"/>
  <c r="F182" i="59"/>
  <c r="A234" i="59"/>
  <c r="A258" i="59" l="1"/>
  <c r="F249" i="58"/>
  <c r="F201" i="57"/>
  <c r="A468" i="57"/>
  <c r="A338" i="57"/>
  <c r="A365" i="57"/>
  <c r="A296" i="57"/>
  <c r="F177" i="56"/>
  <c r="A370" i="56"/>
  <c r="A356" i="55"/>
  <c r="A391" i="55"/>
  <c r="A314" i="55"/>
  <c r="A283" i="55"/>
  <c r="A295" i="55"/>
  <c r="A410" i="55"/>
  <c r="F189" i="55"/>
  <c r="A271" i="55"/>
  <c r="F317" i="54"/>
  <c r="A292" i="54"/>
  <c r="A265" i="54"/>
  <c r="A314" i="54"/>
  <c r="F290" i="54"/>
  <c r="A331" i="54"/>
  <c r="A413" i="54" s="1"/>
  <c r="F238" i="54"/>
  <c r="A320" i="54"/>
  <c r="F201" i="53"/>
  <c r="A290" i="53"/>
  <c r="A325" i="53"/>
  <c r="A304" i="53"/>
  <c r="A331" i="52"/>
  <c r="A390" i="52"/>
  <c r="A269" i="52"/>
  <c r="F185" i="52"/>
  <c r="A267" i="52"/>
  <c r="F171" i="52"/>
  <c r="A253" i="52"/>
  <c r="F226" i="52"/>
  <c r="A287" i="52"/>
  <c r="A335" i="5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F299" i="51"/>
  <c r="A323" i="51"/>
  <c r="F277" i="50"/>
  <c r="A327" i="50"/>
  <c r="A338" i="50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201" i="48"/>
  <c r="F283" i="48"/>
  <c r="F180" i="48"/>
  <c r="A367" i="48"/>
  <c r="F367" i="48" s="1"/>
  <c r="F225" i="48"/>
  <c r="A310" i="48"/>
  <c r="F204" i="48"/>
  <c r="A444" i="48"/>
  <c r="F330" i="47"/>
  <c r="A412" i="47"/>
  <c r="F241" i="47"/>
  <c r="F171" i="47"/>
  <c r="F248" i="47"/>
  <c r="A360" i="47"/>
  <c r="F360" i="47" s="1"/>
  <c r="A287" i="47"/>
  <c r="F287" i="47" s="1"/>
  <c r="F181" i="47"/>
  <c r="A290" i="47"/>
  <c r="A345" i="47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91" i="56"/>
  <c r="F309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314" i="54"/>
  <c r="A396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A303" i="53"/>
  <c r="F221" i="53"/>
  <c r="F237" i="53"/>
  <c r="A319" i="53"/>
  <c r="A375" i="53"/>
  <c r="F293" i="53"/>
  <c r="A308" i="53"/>
  <c r="A316" i="53"/>
  <c r="F234" i="53"/>
  <c r="A278" i="53"/>
  <c r="F196" i="53"/>
  <c r="A271" i="53"/>
  <c r="F189" i="53"/>
  <c r="A302" i="53"/>
  <c r="F220" i="53"/>
  <c r="A280" i="52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F470" i="50"/>
  <c r="A355" i="49"/>
  <c r="F273" i="49"/>
  <c r="A341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F214" i="48"/>
  <c r="A255" i="48"/>
  <c r="A337" i="48" s="1"/>
  <c r="F265" i="48"/>
  <c r="A447" i="48"/>
  <c r="A529" i="48" s="1"/>
  <c r="F529" i="48" s="1"/>
  <c r="A298" i="48"/>
  <c r="A397" i="48"/>
  <c r="A392" i="48"/>
  <c r="F310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90" i="52"/>
  <c r="A472" i="52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A378" i="57"/>
  <c r="F296" i="57"/>
  <c r="F291" i="57"/>
  <c r="A373" i="57"/>
  <c r="A405" i="56"/>
  <c r="F323" i="56"/>
  <c r="A35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320" i="50"/>
  <c r="A402" i="50"/>
  <c r="F215" i="49"/>
  <c r="A297" i="49"/>
  <c r="A281" i="49"/>
  <c r="F199" i="49"/>
  <c r="A436" i="49"/>
  <c r="F354" i="49"/>
  <c r="F296" i="48"/>
  <c r="A378" i="48"/>
  <c r="F309" i="49"/>
  <c r="A391" i="49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390" i="53"/>
  <c r="F308" i="53"/>
  <c r="F269" i="52"/>
  <c r="A351" i="52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F382" i="48"/>
  <c r="A464" i="48"/>
  <c r="A432" i="49"/>
  <c r="F350" i="49"/>
  <c r="A402" i="49"/>
  <c r="F320" i="49"/>
  <c r="F227" i="48"/>
  <c r="A309" i="48"/>
  <c r="A364" i="47"/>
  <c r="F282" i="47"/>
  <c r="A372" i="47"/>
  <c r="F290" i="47"/>
  <c r="A418" i="57"/>
  <c r="F336" i="57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A453" i="49"/>
  <c r="F371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F461" i="56"/>
  <c r="A543" i="56"/>
  <c r="F543" i="56" s="1"/>
  <c r="F299" i="56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377" i="47"/>
  <c r="F295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07" i="53"/>
  <c r="F325" i="53"/>
  <c r="A469" i="53"/>
  <c r="F387" i="53"/>
  <c r="F287" i="52"/>
  <c r="A369" i="52"/>
  <c r="F213" i="52"/>
  <c r="A295" i="52"/>
  <c r="F375" i="51"/>
  <c r="A457" i="5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F431" i="56"/>
  <c r="A513" i="56"/>
  <c r="F513" i="56" s="1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A336" i="53"/>
  <c r="F254" i="53"/>
  <c r="F177" i="52"/>
  <c r="A259" i="52"/>
  <c r="F169" i="52"/>
  <c r="A251" i="52"/>
  <c r="F232" i="51"/>
  <c r="A314" i="51"/>
  <c r="A500" i="50"/>
  <c r="F500" i="50" s="1"/>
  <c r="F418" i="50"/>
  <c r="A374" i="50"/>
  <c r="F292" i="50"/>
  <c r="A456" i="49"/>
  <c r="F374" i="49"/>
  <c r="F270" i="48"/>
  <c r="A352" i="48"/>
  <c r="A511" i="49"/>
  <c r="F511" i="49" s="1"/>
  <c r="F429" i="49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A433" i="55"/>
  <c r="F351" i="55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526" i="48"/>
  <c r="F526" i="48" s="1"/>
  <c r="F44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F315" i="51"/>
  <c r="A397" i="51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A394" i="53"/>
  <c r="F312" i="53"/>
  <c r="F198" i="53"/>
  <c r="A280" i="53"/>
  <c r="F175" i="52"/>
  <c r="A257" i="52"/>
  <c r="A310" i="50"/>
  <c r="F228" i="50"/>
  <c r="F289" i="50"/>
  <c r="A371" i="50"/>
  <c r="A420" i="50"/>
  <c r="F338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550" i="57"/>
  <c r="F550" i="57" s="1"/>
  <c r="F468" i="57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519" i="48"/>
  <c r="F519" i="48" s="1"/>
  <c r="F437" i="48"/>
  <c r="A285" i="47"/>
  <c r="F203" i="47"/>
  <c r="F275" i="47"/>
  <c r="A357" i="47"/>
  <c r="F345" i="47"/>
  <c r="A42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F325" i="51"/>
  <c r="A407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98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A502" i="48"/>
  <c r="F502" i="48" s="1"/>
  <c r="F420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A413" i="52"/>
  <c r="F331" i="52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F423" i="48"/>
  <c r="A505" i="48"/>
  <c r="F505" i="48" s="1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A492" i="55"/>
  <c r="F410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20" i="57"/>
  <c r="F338" i="5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46" i="54"/>
  <c r="F264" i="54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97" i="48"/>
  <c r="F412" i="47"/>
  <c r="A494" i="47"/>
  <c r="F370" i="47"/>
  <c r="A452" i="47"/>
  <c r="A417" i="56" l="1"/>
  <c r="A353" i="55"/>
  <c r="F271" i="55"/>
  <c r="F295" i="55"/>
  <c r="A377" i="55"/>
  <c r="A402" i="54"/>
  <c r="F320" i="54"/>
  <c r="F331" i="54"/>
  <c r="A493" i="53"/>
  <c r="A349" i="52"/>
  <c r="F267" i="52"/>
  <c r="F253" i="52"/>
  <c r="A335" i="52"/>
  <c r="F291" i="51"/>
  <c r="F361" i="51"/>
  <c r="A385" i="51"/>
  <c r="F340" i="51"/>
  <c r="A482" i="51"/>
  <c r="F400" i="51"/>
  <c r="F406" i="51"/>
  <c r="A488" i="51"/>
  <c r="A494" i="50"/>
  <c r="F354" i="50"/>
  <c r="F439" i="50"/>
  <c r="A521" i="50"/>
  <c r="F521" i="50" s="1"/>
  <c r="F327" i="50"/>
  <c r="A409" i="50"/>
  <c r="A449" i="48"/>
  <c r="F255" i="48"/>
  <c r="A466" i="47"/>
  <c r="A442" i="47"/>
  <c r="A369" i="47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342" i="47"/>
  <c r="F260" i="47"/>
  <c r="A344" i="47"/>
  <c r="F262" i="47"/>
  <c r="A406" i="47"/>
  <c r="F324" i="47"/>
  <c r="A361" i="47"/>
  <c r="F279" i="47"/>
  <c r="A484" i="47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442" i="47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F484" i="47"/>
  <c r="A566" i="47"/>
  <c r="F566" i="47" s="1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F493" i="53"/>
  <c r="A575" i="53"/>
  <c r="F575" i="53" s="1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F494" i="47"/>
  <c r="A576" i="47"/>
  <c r="F576" i="47" s="1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F456" i="49"/>
  <c r="A538" i="49"/>
  <c r="F538" i="49" s="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A518" i="47"/>
  <c r="F518" i="47" s="1"/>
  <c r="F436" i="47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A515" i="55"/>
  <c r="F515" i="55" s="1"/>
  <c r="F433" i="55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59" i="55" l="1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7" i="55" l="1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E719" i="45" l="1"/>
  <c r="E551" i="45"/>
  <c r="E474" i="45"/>
  <c r="E249" i="45"/>
  <c r="E220" i="45"/>
  <c r="E191" i="45"/>
  <c r="E140" i="45"/>
  <c r="E83" i="45"/>
  <c r="E76" i="45"/>
  <c r="E72" i="45"/>
  <c r="E69" i="45"/>
  <c r="E65" i="45"/>
  <c r="E64" i="45"/>
  <c r="E62" i="45"/>
  <c r="E58" i="45"/>
  <c r="E57" i="45"/>
  <c r="E55" i="45"/>
  <c r="E51" i="45"/>
  <c r="E50" i="45"/>
  <c r="E48" i="45"/>
  <c r="E46" i="45"/>
  <c r="E44" i="45"/>
  <c r="E43" i="45"/>
  <c r="E41" i="45"/>
  <c r="E39" i="45"/>
  <c r="E37" i="45"/>
  <c r="E36" i="45"/>
  <c r="E34" i="45"/>
  <c r="E32" i="45"/>
  <c r="E30" i="45"/>
  <c r="E29" i="45"/>
  <c r="E27" i="45"/>
  <c r="E25" i="45"/>
  <c r="E23" i="45"/>
  <c r="E22" i="45"/>
  <c r="E20" i="45"/>
  <c r="E18" i="45"/>
  <c r="E16" i="45"/>
  <c r="E15" i="45"/>
  <c r="E13" i="45"/>
  <c r="E11" i="45"/>
  <c r="E9" i="45"/>
  <c r="E8" i="45"/>
  <c r="E6" i="45"/>
  <c r="E4" i="45"/>
  <c r="J15" i="44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313" i="45" l="1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242" i="42"/>
  <c r="A324" i="42" s="1"/>
  <c r="A406" i="42" s="1"/>
  <c r="A488" i="42" s="1"/>
  <c r="A570" i="42" s="1"/>
  <c r="A652" i="42" s="1"/>
  <c r="A210" i="42"/>
  <c r="A292" i="42" s="1"/>
  <c r="A374" i="42" s="1"/>
  <c r="A456" i="42" s="1"/>
  <c r="A538" i="42" s="1"/>
  <c r="A620" i="42" s="1"/>
  <c r="A191" i="42"/>
  <c r="A183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4" i="42" l="1"/>
  <c r="A177" i="42"/>
  <c r="A259" i="42" s="1"/>
  <c r="A215" i="42"/>
  <c r="F227" i="42"/>
  <c r="A246" i="42"/>
  <c r="A178" i="42"/>
  <c r="A223" i="42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96" i="42"/>
  <c r="F214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73" i="42"/>
  <c r="F191" i="42"/>
  <c r="A232" i="42"/>
  <c r="A287" i="42"/>
  <c r="F107" i="42"/>
  <c r="A328" i="42"/>
  <c r="F246" i="42"/>
  <c r="A329" i="42"/>
  <c r="F247" i="42"/>
  <c r="A302" i="42"/>
  <c r="F220" i="42"/>
  <c r="A311" i="42"/>
  <c r="F229" i="42"/>
  <c r="A265" i="42"/>
  <c r="F183" i="42"/>
  <c r="F163" i="42"/>
  <c r="A313" i="42"/>
  <c r="F231" i="42"/>
  <c r="A197" i="42"/>
  <c r="A233" i="42"/>
  <c r="A263" i="42"/>
  <c r="F181" i="42"/>
  <c r="A303" i="42"/>
  <c r="F221" i="42"/>
  <c r="A319" i="42"/>
  <c r="F237" i="42"/>
  <c r="A305" i="42"/>
  <c r="F223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A321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242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38" i="42"/>
  <c r="F554" i="42"/>
  <c r="F570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324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74" i="42"/>
  <c r="F390" i="42"/>
  <c r="F406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F488" i="42"/>
  <c r="A666" i="42"/>
  <c r="F584" i="42"/>
  <c r="A690" i="42"/>
  <c r="F608" i="42"/>
  <c r="F632" i="42"/>
  <c r="A714" i="42"/>
  <c r="A722" i="42"/>
  <c r="F640" i="42"/>
  <c r="A702" i="42"/>
  <c r="F620" i="42"/>
  <c r="A734" i="42"/>
  <c r="F652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177" i="42" l="1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355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G5" i="41" a="1"/>
  <c r="AG5" i="41" s="1"/>
  <c r="C42" i="41"/>
  <c r="C93" i="41"/>
  <c r="C88" i="41"/>
  <c r="C83" i="41"/>
  <c r="C78" i="41"/>
  <c r="C73" i="41"/>
  <c r="C68" i="41"/>
  <c r="C63" i="41"/>
  <c r="C58" i="41"/>
  <c r="C60" i="41" s="1"/>
  <c r="C53" i="41"/>
  <c r="C48" i="41"/>
  <c r="C43" i="41"/>
  <c r="C41" i="41" s="1"/>
  <c r="C38" i="41"/>
  <c r="C33" i="41"/>
  <c r="C28" i="41"/>
  <c r="C23" i="41"/>
  <c r="C18" i="41"/>
  <c r="C20" i="41" s="1"/>
  <c r="C13" i="41"/>
  <c r="C8" i="41"/>
  <c r="C3" i="41"/>
  <c r="A424" i="42" l="1"/>
  <c r="F342" i="42"/>
  <c r="A449" i="42"/>
  <c r="F367" i="42"/>
  <c r="C11" i="41"/>
  <c r="C52" i="41"/>
  <c r="C64" i="41"/>
  <c r="C91" i="41"/>
  <c r="C21" i="41"/>
  <c r="C62" i="41"/>
  <c r="C7" i="41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C22" i="41"/>
  <c r="C26" i="41"/>
  <c r="C71" i="41"/>
  <c r="C36" i="41"/>
  <c r="C76" i="41"/>
  <c r="C61" i="41"/>
  <c r="C24" i="41"/>
  <c r="C31" i="41"/>
  <c r="C81" i="41"/>
  <c r="C66" i="41"/>
  <c r="C27" i="41"/>
  <c r="C6" i="41"/>
  <c r="C46" i="41"/>
  <c r="C86" i="41"/>
  <c r="C67" i="4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G15" i="41"/>
  <c r="AG14" i="41"/>
  <c r="AG13" i="41"/>
  <c r="AG12" i="41"/>
  <c r="D10" i="41" s="1"/>
  <c r="AG11" i="41"/>
  <c r="AG10" i="41"/>
  <c r="AG9" i="41"/>
  <c r="AG8" i="41"/>
  <c r="AG7" i="41"/>
  <c r="AG6" i="41"/>
  <c r="A588" i="42" l="1"/>
  <c r="F506" i="42"/>
  <c r="F531" i="42"/>
  <c r="A613" i="42"/>
  <c r="D11" i="41"/>
  <c r="D8" i="41"/>
  <c r="D9" i="41"/>
  <c r="D4" i="41"/>
  <c r="H4" i="41" s="1"/>
  <c r="D6" i="41"/>
  <c r="D7" i="41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D12" i="41"/>
  <c r="H414" i="42" s="1"/>
  <c r="D3" i="41"/>
  <c r="D5" i="41"/>
  <c r="D13" i="41"/>
  <c r="I415" i="42" s="1"/>
  <c r="E7" i="41" l="1"/>
  <c r="F613" i="42"/>
  <c r="A695" i="42"/>
  <c r="F588" i="42"/>
  <c r="A670" i="42"/>
  <c r="H7" i="41"/>
  <c r="G9" i="41"/>
  <c r="H9" i="41"/>
  <c r="E9" i="41"/>
  <c r="G6" i="41"/>
  <c r="G4" i="45"/>
  <c r="F4" i="45"/>
  <c r="H4" i="45"/>
  <c r="H742" i="45"/>
  <c r="H660" i="45"/>
  <c r="G168" i="45"/>
  <c r="F578" i="45"/>
  <c r="G332" i="45"/>
  <c r="G496" i="45"/>
  <c r="F742" i="45"/>
  <c r="G250" i="45"/>
  <c r="G660" i="45"/>
  <c r="F332" i="45"/>
  <c r="H332" i="45"/>
  <c r="F824" i="45"/>
  <c r="G414" i="45"/>
  <c r="F168" i="45"/>
  <c r="G742" i="45"/>
  <c r="F250" i="45"/>
  <c r="G824" i="45"/>
  <c r="H86" i="45"/>
  <c r="F660" i="45"/>
  <c r="H578" i="45"/>
  <c r="F86" i="45"/>
  <c r="H168" i="45"/>
  <c r="H250" i="45"/>
  <c r="H824" i="45"/>
  <c r="G86" i="45"/>
  <c r="G578" i="45"/>
  <c r="F496" i="45"/>
  <c r="H496" i="45"/>
  <c r="H414" i="45"/>
  <c r="F414" i="45"/>
  <c r="G4" i="42"/>
  <c r="H4" i="42"/>
  <c r="I4" i="42"/>
  <c r="I86" i="42"/>
  <c r="G86" i="42"/>
  <c r="H86" i="42"/>
  <c r="G168" i="42"/>
  <c r="I168" i="42"/>
  <c r="H168" i="42"/>
  <c r="G250" i="42"/>
  <c r="I250" i="42"/>
  <c r="H250" i="42"/>
  <c r="G332" i="42"/>
  <c r="H332" i="42"/>
  <c r="I332" i="42"/>
  <c r="E8" i="41"/>
  <c r="D14" i="41"/>
  <c r="G251" i="45"/>
  <c r="H825" i="45"/>
  <c r="G415" i="45"/>
  <c r="G169" i="45"/>
  <c r="F497" i="45"/>
  <c r="F169" i="45"/>
  <c r="G661" i="45"/>
  <c r="G333" i="45"/>
  <c r="F251" i="45"/>
  <c r="G5" i="45"/>
  <c r="G825" i="45"/>
  <c r="F415" i="45"/>
  <c r="H497" i="45"/>
  <c r="H169" i="45"/>
  <c r="G497" i="45"/>
  <c r="H87" i="45"/>
  <c r="F333" i="45"/>
  <c r="H251" i="45"/>
  <c r="H5" i="45"/>
  <c r="F825" i="45"/>
  <c r="G743" i="45"/>
  <c r="H743" i="45"/>
  <c r="H333" i="45"/>
  <c r="F5" i="45"/>
  <c r="F579" i="45"/>
  <c r="F661" i="45"/>
  <c r="G579" i="45"/>
  <c r="H579" i="45"/>
  <c r="H661" i="45"/>
  <c r="F743" i="45"/>
  <c r="H415" i="45"/>
  <c r="F87" i="45"/>
  <c r="G87" i="45"/>
  <c r="I5" i="42"/>
  <c r="G5" i="42"/>
  <c r="H5" i="42"/>
  <c r="G87" i="42"/>
  <c r="I87" i="42"/>
  <c r="H87" i="42"/>
  <c r="G169" i="42"/>
  <c r="H169" i="42"/>
  <c r="I169" i="42"/>
  <c r="I251" i="42"/>
  <c r="H251" i="42"/>
  <c r="G251" i="42"/>
  <c r="H333" i="42"/>
  <c r="G333" i="42"/>
  <c r="I333" i="42"/>
  <c r="H8" i="41"/>
  <c r="G414" i="42"/>
  <c r="H415" i="42"/>
  <c r="F8" i="41"/>
  <c r="I414" i="42"/>
  <c r="G415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G990" i="42"/>
  <c r="H990" i="42"/>
  <c r="I990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I496" i="42"/>
  <c r="H496" i="42"/>
  <c r="G496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G497" i="42"/>
  <c r="H497" i="42"/>
  <c r="I497" i="42"/>
  <c r="A703" i="42"/>
  <c r="F621" i="42"/>
  <c r="F650" i="42"/>
  <c r="A732" i="42"/>
  <c r="F619" i="42"/>
  <c r="A701" i="42"/>
  <c r="E5" i="41"/>
  <c r="H5" i="41"/>
  <c r="F5" i="41"/>
  <c r="G5" i="41"/>
  <c r="H3" i="41"/>
  <c r="G3" i="41"/>
  <c r="F3" i="41"/>
  <c r="E3" i="41"/>
  <c r="N4" i="41"/>
  <c r="R4" i="41"/>
  <c r="E4" i="41"/>
  <c r="G4" i="41"/>
  <c r="M9" i="41"/>
  <c r="P9" i="41"/>
  <c r="N9" i="41"/>
  <c r="I9" i="41"/>
  <c r="G8" i="41"/>
  <c r="F4" i="41"/>
  <c r="E10" i="41"/>
  <c r="E11" i="41"/>
  <c r="G10" i="41"/>
  <c r="H11" i="41"/>
  <c r="R7" i="41"/>
  <c r="P7" i="41"/>
  <c r="I8" i="41"/>
  <c r="R8" i="41"/>
  <c r="R12" i="41"/>
  <c r="I12" i="41"/>
  <c r="E12" i="41"/>
  <c r="F12" i="41"/>
  <c r="H12" i="41"/>
  <c r="S4" i="41" s="1"/>
  <c r="S12" i="41"/>
  <c r="G12" i="41"/>
  <c r="J12" i="41"/>
  <c r="L12" i="41"/>
  <c r="N12" i="41"/>
  <c r="P12" i="41"/>
  <c r="M12" i="41"/>
  <c r="K12" i="41"/>
  <c r="O12" i="41"/>
  <c r="Q12" i="41"/>
  <c r="F9" i="41"/>
  <c r="G11" i="41"/>
  <c r="E6" i="41"/>
  <c r="F6" i="41"/>
  <c r="G7" i="41"/>
  <c r="H10" i="41"/>
  <c r="F7" i="41"/>
  <c r="F11" i="41"/>
  <c r="F10" i="41"/>
  <c r="H6" i="41"/>
  <c r="O9" i="41" l="1"/>
  <c r="N8" i="41"/>
  <c r="J4" i="41"/>
  <c r="T8" i="41"/>
  <c r="P4" i="41"/>
  <c r="M7" i="41"/>
  <c r="S8" i="41"/>
  <c r="A752" i="42"/>
  <c r="F670" i="42"/>
  <c r="A777" i="42"/>
  <c r="F695" i="42"/>
  <c r="S7" i="41"/>
  <c r="J9" i="41"/>
  <c r="M8" i="41"/>
  <c r="Q4" i="41"/>
  <c r="N7" i="41"/>
  <c r="G4" i="63"/>
  <c r="H414" i="63"/>
  <c r="G86" i="63"/>
  <c r="G414" i="63"/>
  <c r="F414" i="63"/>
  <c r="F168" i="63"/>
  <c r="H86" i="63"/>
  <c r="G168" i="63"/>
  <c r="F250" i="63"/>
  <c r="F496" i="63"/>
  <c r="H250" i="63"/>
  <c r="F4" i="63"/>
  <c r="G496" i="63"/>
  <c r="F86" i="63"/>
  <c r="G250" i="63"/>
  <c r="H4" i="63"/>
  <c r="H496" i="63"/>
  <c r="H168" i="63"/>
  <c r="H332" i="63"/>
  <c r="G332" i="63"/>
  <c r="F332" i="63"/>
  <c r="P8" i="41"/>
  <c r="Q7" i="41"/>
  <c r="G4" i="48"/>
  <c r="H4" i="48"/>
  <c r="I4" i="48"/>
  <c r="G86" i="48"/>
  <c r="I86" i="48"/>
  <c r="H86" i="48"/>
  <c r="I168" i="48"/>
  <c r="H168" i="48"/>
  <c r="G168" i="48"/>
  <c r="I250" i="48"/>
  <c r="H250" i="48"/>
  <c r="G250" i="48"/>
  <c r="I332" i="48"/>
  <c r="G332" i="48"/>
  <c r="H332" i="48"/>
  <c r="I496" i="48"/>
  <c r="H414" i="48"/>
  <c r="I414" i="48"/>
  <c r="G496" i="48"/>
  <c r="G414" i="48"/>
  <c r="H496" i="48"/>
  <c r="G4" i="51"/>
  <c r="I86" i="57"/>
  <c r="G4" i="53"/>
  <c r="G4" i="55"/>
  <c r="I4" i="54"/>
  <c r="H4" i="51"/>
  <c r="G86" i="52"/>
  <c r="H4" i="59"/>
  <c r="I4" i="59"/>
  <c r="G86" i="57"/>
  <c r="H4" i="54"/>
  <c r="I86" i="59"/>
  <c r="I4" i="50"/>
  <c r="I4" i="58"/>
  <c r="H86" i="57"/>
  <c r="G4" i="58"/>
  <c r="H4" i="55"/>
  <c r="G4" i="59"/>
  <c r="H86" i="59"/>
  <c r="I4" i="51"/>
  <c r="G4" i="56"/>
  <c r="H4" i="57"/>
  <c r="H4" i="53"/>
  <c r="I4" i="56"/>
  <c r="H4" i="56"/>
  <c r="G4" i="57"/>
  <c r="I4" i="52"/>
  <c r="G86" i="59"/>
  <c r="H4" i="58"/>
  <c r="I4" i="55"/>
  <c r="G4" i="54"/>
  <c r="I4" i="53"/>
  <c r="H86" i="52"/>
  <c r="I4" i="57"/>
  <c r="I86" i="52"/>
  <c r="G4" i="52"/>
  <c r="H4" i="52"/>
  <c r="H4" i="50"/>
  <c r="G4" i="50"/>
  <c r="I168" i="59"/>
  <c r="I86" i="58"/>
  <c r="G168" i="56"/>
  <c r="I86" i="56"/>
  <c r="G168" i="59"/>
  <c r="I168" i="56"/>
  <c r="H86" i="56"/>
  <c r="H168" i="59"/>
  <c r="H168" i="56"/>
  <c r="G86" i="56"/>
  <c r="H86" i="58"/>
  <c r="H86" i="54"/>
  <c r="G168" i="54"/>
  <c r="I168" i="52"/>
  <c r="I86" i="54"/>
  <c r="I168" i="54"/>
  <c r="G86" i="51"/>
  <c r="G86" i="54"/>
  <c r="I86" i="51"/>
  <c r="H86" i="51"/>
  <c r="H86" i="53"/>
  <c r="I86" i="55"/>
  <c r="H168" i="54"/>
  <c r="H168" i="52"/>
  <c r="H86" i="50"/>
  <c r="G86" i="55"/>
  <c r="G86" i="50"/>
  <c r="I86" i="53"/>
  <c r="I86" i="50"/>
  <c r="G86" i="53"/>
  <c r="H86" i="55"/>
  <c r="G86" i="58"/>
  <c r="G168" i="52"/>
  <c r="I168" i="58"/>
  <c r="I168" i="57"/>
  <c r="H250" i="56"/>
  <c r="H168" i="57"/>
  <c r="G168" i="57"/>
  <c r="H168" i="55"/>
  <c r="G250" i="54"/>
  <c r="H250" i="59"/>
  <c r="G168" i="55"/>
  <c r="I250" i="54"/>
  <c r="G250" i="59"/>
  <c r="I168" i="55"/>
  <c r="H250" i="54"/>
  <c r="I168" i="53"/>
  <c r="G168" i="58"/>
  <c r="I250" i="56"/>
  <c r="I250" i="59"/>
  <c r="H168" i="50"/>
  <c r="G250" i="56"/>
  <c r="H168" i="53"/>
  <c r="G168" i="50"/>
  <c r="G168" i="53"/>
  <c r="H168" i="58"/>
  <c r="I168" i="51"/>
  <c r="H250" i="52"/>
  <c r="I250" i="52"/>
  <c r="G250" i="52"/>
  <c r="G168" i="51"/>
  <c r="H168" i="51"/>
  <c r="I168" i="50"/>
  <c r="I250" i="58"/>
  <c r="G250" i="55"/>
  <c r="G332" i="54"/>
  <c r="G332" i="52"/>
  <c r="G250" i="51"/>
  <c r="I250" i="57"/>
  <c r="G332" i="56"/>
  <c r="H250" i="55"/>
  <c r="I332" i="54"/>
  <c r="H332" i="59"/>
  <c r="H250" i="57"/>
  <c r="H332" i="56"/>
  <c r="I250" i="55"/>
  <c r="H332" i="54"/>
  <c r="I332" i="52"/>
  <c r="H250" i="51"/>
  <c r="G250" i="50"/>
  <c r="G332" i="59"/>
  <c r="G250" i="57"/>
  <c r="I332" i="56"/>
  <c r="I250" i="53"/>
  <c r="I332" i="59"/>
  <c r="H250" i="53"/>
  <c r="H250" i="58"/>
  <c r="G250" i="53"/>
  <c r="H332" i="52"/>
  <c r="H250" i="50"/>
  <c r="G250" i="58"/>
  <c r="I250" i="51"/>
  <c r="I250" i="50"/>
  <c r="H332" i="58"/>
  <c r="I332" i="57"/>
  <c r="H496" i="56"/>
  <c r="I332" i="55"/>
  <c r="G332" i="53"/>
  <c r="H414" i="52"/>
  <c r="H496" i="52"/>
  <c r="I332" i="51"/>
  <c r="G496" i="56"/>
  <c r="H332" i="55"/>
  <c r="H332" i="53"/>
  <c r="I414" i="52"/>
  <c r="G496" i="52"/>
  <c r="I332" i="53"/>
  <c r="G414" i="52"/>
  <c r="I496" i="52"/>
  <c r="H496" i="59"/>
  <c r="G496" i="59"/>
  <c r="I414" i="59"/>
  <c r="H414" i="54"/>
  <c r="H496" i="54"/>
  <c r="I332" i="58"/>
  <c r="G332" i="57"/>
  <c r="I496" i="56"/>
  <c r="G414" i="56"/>
  <c r="G332" i="55"/>
  <c r="H332" i="51"/>
  <c r="I414" i="56"/>
  <c r="I414" i="54"/>
  <c r="H332" i="50"/>
  <c r="G332" i="51"/>
  <c r="G496" i="54"/>
  <c r="H414" i="59"/>
  <c r="G414" i="54"/>
  <c r="I332" i="50"/>
  <c r="I496" i="59"/>
  <c r="G414" i="59"/>
  <c r="G332" i="58"/>
  <c r="G332" i="50"/>
  <c r="I496" i="54"/>
  <c r="H332" i="57"/>
  <c r="H414" i="56"/>
  <c r="H496" i="58"/>
  <c r="G414" i="57"/>
  <c r="G496" i="55"/>
  <c r="H414" i="55"/>
  <c r="H496" i="53"/>
  <c r="H414" i="53"/>
  <c r="H496" i="51"/>
  <c r="H496" i="50"/>
  <c r="G414" i="58"/>
  <c r="I496" i="57"/>
  <c r="I414" i="51"/>
  <c r="G414" i="50"/>
  <c r="G496" i="58"/>
  <c r="I414" i="55"/>
  <c r="I496" i="53"/>
  <c r="I496" i="58"/>
  <c r="G414" i="55"/>
  <c r="H414" i="58"/>
  <c r="H496" i="57"/>
  <c r="H414" i="51"/>
  <c r="I414" i="57"/>
  <c r="I414" i="58"/>
  <c r="G496" i="57"/>
  <c r="G414" i="51"/>
  <c r="H414" i="57"/>
  <c r="I496" i="55"/>
  <c r="G496" i="53"/>
  <c r="I414" i="53"/>
  <c r="I496" i="51"/>
  <c r="I496" i="50"/>
  <c r="H414" i="50"/>
  <c r="G496" i="50"/>
  <c r="G414" i="53"/>
  <c r="I414" i="50"/>
  <c r="H496" i="55"/>
  <c r="G496" i="51"/>
  <c r="D15" i="41"/>
  <c r="G6" i="45"/>
  <c r="F6" i="45"/>
  <c r="H6" i="45"/>
  <c r="H580" i="45"/>
  <c r="H88" i="45"/>
  <c r="G334" i="45"/>
  <c r="F498" i="45"/>
  <c r="G744" i="45"/>
  <c r="H252" i="45"/>
  <c r="F334" i="45"/>
  <c r="H416" i="45"/>
  <c r="G580" i="45"/>
  <c r="F88" i="45"/>
  <c r="F580" i="45"/>
  <c r="H498" i="45"/>
  <c r="G88" i="45"/>
  <c r="F170" i="45"/>
  <c r="F826" i="45"/>
  <c r="H170" i="45"/>
  <c r="F662" i="45"/>
  <c r="H334" i="45"/>
  <c r="F416" i="45"/>
  <c r="G662" i="45"/>
  <c r="G498" i="45"/>
  <c r="H662" i="45"/>
  <c r="H744" i="45"/>
  <c r="G170" i="45"/>
  <c r="G252" i="45"/>
  <c r="G416" i="45"/>
  <c r="G826" i="45"/>
  <c r="F744" i="45"/>
  <c r="F252" i="45"/>
  <c r="H826" i="45"/>
  <c r="G6" i="42"/>
  <c r="I6" i="42"/>
  <c r="H6" i="42"/>
  <c r="I580" i="42"/>
  <c r="H252" i="42"/>
  <c r="H170" i="42"/>
  <c r="G498" i="42"/>
  <c r="I498" i="42"/>
  <c r="H580" i="42"/>
  <c r="I252" i="42"/>
  <c r="I170" i="42"/>
  <c r="G580" i="42"/>
  <c r="H498" i="42"/>
  <c r="H416" i="42"/>
  <c r="G416" i="42"/>
  <c r="H334" i="42"/>
  <c r="I88" i="42"/>
  <c r="I334" i="42"/>
  <c r="H88" i="42"/>
  <c r="G334" i="42"/>
  <c r="I416" i="42"/>
  <c r="G88" i="42"/>
  <c r="G252" i="42"/>
  <c r="G170" i="42"/>
  <c r="H662" i="42"/>
  <c r="G662" i="42"/>
  <c r="I662" i="42"/>
  <c r="G744" i="42"/>
  <c r="H744" i="42"/>
  <c r="I744" i="42"/>
  <c r="H826" i="42"/>
  <c r="I826" i="42"/>
  <c r="G826" i="42"/>
  <c r="I908" i="42"/>
  <c r="H908" i="42"/>
  <c r="G908" i="42"/>
  <c r="I4" i="49"/>
  <c r="H4" i="49"/>
  <c r="H86" i="47"/>
  <c r="G86" i="47"/>
  <c r="H4" i="47"/>
  <c r="G4" i="49"/>
  <c r="I86" i="47"/>
  <c r="I4" i="47"/>
  <c r="G4" i="47"/>
  <c r="G86" i="49"/>
  <c r="I86" i="49"/>
  <c r="H86" i="49"/>
  <c r="I168" i="47"/>
  <c r="H168" i="47"/>
  <c r="G168" i="47"/>
  <c r="H168" i="49"/>
  <c r="I168" i="49"/>
  <c r="G168" i="49"/>
  <c r="G250" i="49"/>
  <c r="H250" i="47"/>
  <c r="G250" i="47"/>
  <c r="H250" i="49"/>
  <c r="I250" i="47"/>
  <c r="I250" i="49"/>
  <c r="I332" i="49"/>
  <c r="G332" i="49"/>
  <c r="G332" i="47"/>
  <c r="I332" i="47"/>
  <c r="H332" i="49"/>
  <c r="H332" i="47"/>
  <c r="G496" i="49"/>
  <c r="G496" i="47"/>
  <c r="H414" i="49"/>
  <c r="I496" i="49"/>
  <c r="H414" i="47"/>
  <c r="G414" i="49"/>
  <c r="H496" i="49"/>
  <c r="H496" i="47"/>
  <c r="I414" i="49"/>
  <c r="I496" i="47"/>
  <c r="I414" i="47"/>
  <c r="G414" i="47"/>
  <c r="T12" i="41"/>
  <c r="G250" i="61"/>
  <c r="F250" i="61"/>
  <c r="H250" i="61"/>
  <c r="H578" i="61"/>
  <c r="F578" i="61"/>
  <c r="G578" i="61"/>
  <c r="H414" i="61"/>
  <c r="F414" i="61"/>
  <c r="G414" i="61"/>
  <c r="H742" i="61"/>
  <c r="G742" i="61"/>
  <c r="G660" i="61"/>
  <c r="F660" i="61"/>
  <c r="F496" i="61"/>
  <c r="H660" i="61"/>
  <c r="H496" i="61"/>
  <c r="H168" i="61"/>
  <c r="F742" i="61"/>
  <c r="G86" i="61"/>
  <c r="G168" i="61"/>
  <c r="G496" i="61"/>
  <c r="F86" i="61"/>
  <c r="H86" i="61"/>
  <c r="G4" i="61"/>
  <c r="F824" i="61"/>
  <c r="H824" i="61"/>
  <c r="F332" i="61"/>
  <c r="G824" i="61"/>
  <c r="H332" i="61"/>
  <c r="H4" i="61"/>
  <c r="G332" i="61"/>
  <c r="F4" i="61"/>
  <c r="F168" i="61"/>
  <c r="I7" i="41"/>
  <c r="S9" i="41"/>
  <c r="J8" i="41"/>
  <c r="K8" i="41" s="1"/>
  <c r="T4" i="41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G1072" i="42"/>
  <c r="H1072" i="42"/>
  <c r="I1072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H578" i="42"/>
  <c r="I578" i="42"/>
  <c r="G578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G1073" i="42"/>
  <c r="H1073" i="42"/>
  <c r="I1073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G579" i="42"/>
  <c r="H579" i="42"/>
  <c r="I579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K4" i="41"/>
  <c r="L4" i="41"/>
  <c r="L9" i="41"/>
  <c r="K9" i="41"/>
  <c r="I4" i="41"/>
  <c r="T3" i="41"/>
  <c r="S3" i="41"/>
  <c r="J3" i="41"/>
  <c r="O3" i="41"/>
  <c r="P3" i="41"/>
  <c r="N3" i="41"/>
  <c r="R3" i="41"/>
  <c r="Q3" i="41"/>
  <c r="I3" i="41"/>
  <c r="M3" i="41"/>
  <c r="O8" i="41"/>
  <c r="O7" i="41"/>
  <c r="T7" i="41"/>
  <c r="R9" i="41"/>
  <c r="T9" i="41"/>
  <c r="M4" i="41"/>
  <c r="T5" i="41"/>
  <c r="S5" i="41"/>
  <c r="Q5" i="41"/>
  <c r="I5" i="41"/>
  <c r="P5" i="41"/>
  <c r="N5" i="41"/>
  <c r="J5" i="41"/>
  <c r="O5" i="41"/>
  <c r="M5" i="41"/>
  <c r="R5" i="41"/>
  <c r="T6" i="41"/>
  <c r="M6" i="41"/>
  <c r="N6" i="41"/>
  <c r="Q6" i="41"/>
  <c r="I6" i="41"/>
  <c r="S6" i="41"/>
  <c r="P6" i="41"/>
  <c r="J6" i="41"/>
  <c r="R6" i="41"/>
  <c r="O6" i="41"/>
  <c r="T10" i="41"/>
  <c r="S10" i="41"/>
  <c r="M10" i="41"/>
  <c r="R10" i="41"/>
  <c r="I10" i="41"/>
  <c r="J10" i="41"/>
  <c r="Q10" i="41"/>
  <c r="P10" i="41"/>
  <c r="O10" i="41"/>
  <c r="N10" i="41"/>
  <c r="Q8" i="41"/>
  <c r="J7" i="41"/>
  <c r="T11" i="41"/>
  <c r="S11" i="41"/>
  <c r="R11" i="41"/>
  <c r="N11" i="41"/>
  <c r="Q11" i="41"/>
  <c r="M11" i="41"/>
  <c r="P11" i="41"/>
  <c r="I11" i="41"/>
  <c r="O11" i="41"/>
  <c r="J11" i="41"/>
  <c r="Q9" i="41"/>
  <c r="O4" i="41"/>
  <c r="A859" i="42" l="1"/>
  <c r="F777" i="42"/>
  <c r="A834" i="42"/>
  <c r="F752" i="42"/>
  <c r="L8" i="41"/>
  <c r="D16" i="41"/>
  <c r="H335" i="45"/>
  <c r="H253" i="45"/>
  <c r="F499" i="45"/>
  <c r="H827" i="45"/>
  <c r="F171" i="45"/>
  <c r="G89" i="45"/>
  <c r="H663" i="45"/>
  <c r="H745" i="45"/>
  <c r="G335" i="45"/>
  <c r="G253" i="45"/>
  <c r="H499" i="45"/>
  <c r="G827" i="45"/>
  <c r="G417" i="45"/>
  <c r="F745" i="45"/>
  <c r="G171" i="45"/>
  <c r="F827" i="45"/>
  <c r="F581" i="45"/>
  <c r="G7" i="45"/>
  <c r="G581" i="45"/>
  <c r="F417" i="45"/>
  <c r="G745" i="45"/>
  <c r="H581" i="45"/>
  <c r="H7" i="45"/>
  <c r="G663" i="45"/>
  <c r="F335" i="45"/>
  <c r="F663" i="45"/>
  <c r="H417" i="45"/>
  <c r="F253" i="45"/>
  <c r="G499" i="45"/>
  <c r="H171" i="45"/>
  <c r="H89" i="45"/>
  <c r="F7" i="45"/>
  <c r="F89" i="45"/>
  <c r="G7" i="42"/>
  <c r="G499" i="42"/>
  <c r="H7" i="42"/>
  <c r="H171" i="42"/>
  <c r="H499" i="42"/>
  <c r="I7" i="42"/>
  <c r="I171" i="42"/>
  <c r="G171" i="42"/>
  <c r="I499" i="42"/>
  <c r="G89" i="42"/>
  <c r="H335" i="42"/>
  <c r="G253" i="42"/>
  <c r="H581" i="42"/>
  <c r="I253" i="42"/>
  <c r="H89" i="42"/>
  <c r="I335" i="42"/>
  <c r="H253" i="42"/>
  <c r="I581" i="42"/>
  <c r="I89" i="42"/>
  <c r="H417" i="42"/>
  <c r="G417" i="42"/>
  <c r="I417" i="42"/>
  <c r="G335" i="42"/>
  <c r="G581" i="42"/>
  <c r="G663" i="42"/>
  <c r="I663" i="42"/>
  <c r="H663" i="42"/>
  <c r="H745" i="42"/>
  <c r="G745" i="42"/>
  <c r="I745" i="42"/>
  <c r="H827" i="42"/>
  <c r="I827" i="42"/>
  <c r="G827" i="42"/>
  <c r="G909" i="42"/>
  <c r="H909" i="42"/>
  <c r="I909" i="42"/>
  <c r="G991" i="42"/>
  <c r="I991" i="42"/>
  <c r="H991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G1155" i="42"/>
  <c r="H1155" i="42"/>
  <c r="I1155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G661" i="42"/>
  <c r="H661" i="42"/>
  <c r="I661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I1156" i="42"/>
  <c r="H1156" i="42"/>
  <c r="G1156" i="42"/>
  <c r="F1296" i="42"/>
  <c r="A1378" i="42"/>
  <c r="A1350" i="42"/>
  <c r="F1268" i="42"/>
  <c r="H1154" i="42"/>
  <c r="I1154" i="42"/>
  <c r="G1154" i="42"/>
  <c r="F760" i="42"/>
  <c r="A842" i="42"/>
  <c r="I660" i="42"/>
  <c r="H660" i="42"/>
  <c r="G660" i="42"/>
  <c r="A853" i="42"/>
  <c r="F771" i="42"/>
  <c r="F799" i="42"/>
  <c r="A881" i="42"/>
  <c r="A1375" i="42"/>
  <c r="F1293" i="42"/>
  <c r="F782" i="42"/>
  <c r="A864" i="42"/>
  <c r="A958" i="42"/>
  <c r="F876" i="42"/>
  <c r="L5" i="41"/>
  <c r="K5" i="41"/>
  <c r="K3" i="41"/>
  <c r="L3" i="41"/>
  <c r="L10" i="41"/>
  <c r="K10" i="41"/>
  <c r="K11" i="41"/>
  <c r="L11" i="41"/>
  <c r="K6" i="41"/>
  <c r="L6" i="41"/>
  <c r="K7" i="41"/>
  <c r="L7" i="41"/>
  <c r="F834" i="42" l="1"/>
  <c r="A916" i="42"/>
  <c r="F859" i="42"/>
  <c r="A941" i="42"/>
  <c r="D17" i="41"/>
  <c r="H8" i="45"/>
  <c r="G8" i="45"/>
  <c r="F8" i="45"/>
  <c r="H664" i="45"/>
  <c r="H746" i="45"/>
  <c r="F582" i="45"/>
  <c r="H418" i="45"/>
  <c r="H500" i="45"/>
  <c r="H336" i="45"/>
  <c r="G664" i="45"/>
  <c r="G746" i="45"/>
  <c r="H582" i="45"/>
  <c r="G418" i="45"/>
  <c r="G90" i="45"/>
  <c r="G500" i="45"/>
  <c r="F336" i="45"/>
  <c r="F172" i="45"/>
  <c r="H172" i="45"/>
  <c r="F254" i="45"/>
  <c r="F664" i="45"/>
  <c r="G582" i="45"/>
  <c r="F418" i="45"/>
  <c r="G828" i="45"/>
  <c r="H90" i="45"/>
  <c r="F828" i="45"/>
  <c r="F90" i="45"/>
  <c r="G336" i="45"/>
  <c r="H828" i="45"/>
  <c r="H254" i="45"/>
  <c r="F746" i="45"/>
  <c r="F500" i="45"/>
  <c r="G254" i="45"/>
  <c r="G172" i="45"/>
  <c r="H8" i="42"/>
  <c r="G8" i="42"/>
  <c r="I8" i="42"/>
  <c r="H500" i="42"/>
  <c r="G582" i="42"/>
  <c r="H336" i="42"/>
  <c r="I254" i="42"/>
  <c r="I418" i="42"/>
  <c r="I500" i="42"/>
  <c r="H582" i="42"/>
  <c r="G336" i="42"/>
  <c r="G254" i="42"/>
  <c r="G90" i="42"/>
  <c r="G172" i="42"/>
  <c r="I582" i="42"/>
  <c r="H418" i="42"/>
  <c r="H90" i="42"/>
  <c r="H172" i="42"/>
  <c r="G418" i="42"/>
  <c r="I90" i="42"/>
  <c r="I172" i="42"/>
  <c r="G500" i="42"/>
  <c r="I336" i="42"/>
  <c r="H254" i="42"/>
  <c r="G664" i="42"/>
  <c r="H664" i="42"/>
  <c r="I664" i="42"/>
  <c r="G746" i="42"/>
  <c r="H746" i="42"/>
  <c r="I746" i="42"/>
  <c r="I828" i="42"/>
  <c r="H828" i="42"/>
  <c r="G828" i="42"/>
  <c r="H910" i="42"/>
  <c r="I910" i="42"/>
  <c r="G910" i="42"/>
  <c r="I992" i="42"/>
  <c r="G992" i="42"/>
  <c r="H992" i="42"/>
  <c r="H1074" i="42"/>
  <c r="I1074" i="42"/>
  <c r="G1074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I743" i="42"/>
  <c r="H743" i="42"/>
  <c r="G743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G742" i="42"/>
  <c r="H742" i="42"/>
  <c r="I742" i="42"/>
  <c r="A933" i="42"/>
  <c r="F851" i="42"/>
  <c r="A1058" i="42"/>
  <c r="F976" i="42"/>
  <c r="A1040" i="42"/>
  <c r="F958" i="42"/>
  <c r="A1460" i="42"/>
  <c r="F1378" i="42"/>
  <c r="G829" i="42"/>
  <c r="H829" i="42"/>
  <c r="I829" i="42"/>
  <c r="F1376" i="42"/>
  <c r="A1458" i="42"/>
  <c r="A954" i="42"/>
  <c r="F872" i="42"/>
  <c r="F1358" i="42"/>
  <c r="A1440" i="42"/>
  <c r="A1023" i="42" l="1"/>
  <c r="F941" i="42"/>
  <c r="F916" i="42"/>
  <c r="A998" i="42"/>
  <c r="D18" i="41"/>
  <c r="H9" i="45"/>
  <c r="F9" i="45"/>
  <c r="G9" i="45"/>
  <c r="H337" i="45"/>
  <c r="F583" i="45"/>
  <c r="G91" i="45"/>
  <c r="G829" i="45"/>
  <c r="F255" i="45"/>
  <c r="G337" i="45"/>
  <c r="H419" i="45"/>
  <c r="G419" i="45"/>
  <c r="F419" i="45"/>
  <c r="H665" i="45"/>
  <c r="H91" i="45"/>
  <c r="G501" i="45"/>
  <c r="F747" i="45"/>
  <c r="H501" i="45"/>
  <c r="H747" i="45"/>
  <c r="F665" i="45"/>
  <c r="F173" i="45"/>
  <c r="G173" i="45"/>
  <c r="H583" i="45"/>
  <c r="F501" i="45"/>
  <c r="H255" i="45"/>
  <c r="F91" i="45"/>
  <c r="H829" i="45"/>
  <c r="G747" i="45"/>
  <c r="G665" i="45"/>
  <c r="G255" i="45"/>
  <c r="F829" i="45"/>
  <c r="F337" i="45"/>
  <c r="G583" i="45"/>
  <c r="H173" i="45"/>
  <c r="I91" i="42"/>
  <c r="G9" i="42"/>
  <c r="H9" i="42"/>
  <c r="H91" i="42"/>
  <c r="I9" i="42"/>
  <c r="G91" i="42"/>
  <c r="H173" i="42"/>
  <c r="G173" i="42"/>
  <c r="I173" i="42"/>
  <c r="I255" i="42"/>
  <c r="G255" i="42"/>
  <c r="H255" i="42"/>
  <c r="G337" i="42"/>
  <c r="H337" i="42"/>
  <c r="I337" i="42"/>
  <c r="I419" i="42"/>
  <c r="H419" i="42"/>
  <c r="G419" i="42"/>
  <c r="I501" i="42"/>
  <c r="G501" i="42"/>
  <c r="H501" i="42"/>
  <c r="H583" i="42"/>
  <c r="I583" i="42"/>
  <c r="G583" i="42"/>
  <c r="G665" i="42"/>
  <c r="I665" i="42"/>
  <c r="H665" i="42"/>
  <c r="G747" i="42"/>
  <c r="H747" i="42"/>
  <c r="I747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I825" i="42"/>
  <c r="G825" i="42"/>
  <c r="H825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G824" i="42"/>
  <c r="H824" i="42"/>
  <c r="I824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I911" i="42"/>
  <c r="H911" i="42"/>
  <c r="G911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D19" i="41"/>
  <c r="G830" i="45"/>
  <c r="F502" i="45"/>
  <c r="H584" i="45"/>
  <c r="G92" i="45"/>
  <c r="G10" i="45"/>
  <c r="F830" i="45"/>
  <c r="H502" i="45"/>
  <c r="G666" i="45"/>
  <c r="H174" i="45"/>
  <c r="G584" i="45"/>
  <c r="H338" i="45"/>
  <c r="F92" i="45"/>
  <c r="G748" i="45"/>
  <c r="F10" i="45"/>
  <c r="F420" i="45"/>
  <c r="H666" i="45"/>
  <c r="F256" i="45"/>
  <c r="F174" i="45"/>
  <c r="F338" i="45"/>
  <c r="F666" i="45"/>
  <c r="G256" i="45"/>
  <c r="G174" i="45"/>
  <c r="G338" i="45"/>
  <c r="F748" i="45"/>
  <c r="H10" i="45"/>
  <c r="H256" i="45"/>
  <c r="H748" i="45"/>
  <c r="G420" i="45"/>
  <c r="H830" i="45"/>
  <c r="H420" i="45"/>
  <c r="G502" i="45"/>
  <c r="F584" i="45"/>
  <c r="H92" i="45"/>
  <c r="I10" i="42"/>
  <c r="G10" i="42"/>
  <c r="H10" i="42"/>
  <c r="H502" i="42"/>
  <c r="G92" i="42"/>
  <c r="I584" i="42"/>
  <c r="I174" i="42"/>
  <c r="G256" i="42"/>
  <c r="H338" i="42"/>
  <c r="G420" i="42"/>
  <c r="I502" i="42"/>
  <c r="H92" i="42"/>
  <c r="G584" i="42"/>
  <c r="G174" i="42"/>
  <c r="H174" i="42"/>
  <c r="H420" i="42"/>
  <c r="G502" i="42"/>
  <c r="I92" i="42"/>
  <c r="H584" i="42"/>
  <c r="I338" i="42"/>
  <c r="I256" i="42"/>
  <c r="I420" i="42"/>
  <c r="H256" i="42"/>
  <c r="G338" i="42"/>
  <c r="H666" i="42"/>
  <c r="I666" i="42"/>
  <c r="G666" i="42"/>
  <c r="I748" i="42"/>
  <c r="H748" i="42"/>
  <c r="G748" i="42"/>
  <c r="G830" i="42"/>
  <c r="I830" i="42"/>
  <c r="H830" i="42"/>
  <c r="G912" i="42"/>
  <c r="H912" i="42"/>
  <c r="I912" i="42"/>
  <c r="G994" i="42"/>
  <c r="H994" i="42"/>
  <c r="I994" i="42"/>
  <c r="I1076" i="42"/>
  <c r="G1076" i="42"/>
  <c r="H1076" i="42"/>
  <c r="H1158" i="42"/>
  <c r="G1158" i="42"/>
  <c r="I1158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I993" i="42"/>
  <c r="G993" i="42"/>
  <c r="H993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G913" i="42"/>
  <c r="H913" i="42"/>
  <c r="I913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G907" i="42"/>
  <c r="H907" i="42"/>
  <c r="I907" i="42"/>
  <c r="H906" i="42"/>
  <c r="I906" i="42"/>
  <c r="G906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D20" i="41"/>
  <c r="F11" i="45"/>
  <c r="H11" i="45"/>
  <c r="G11" i="45"/>
  <c r="H749" i="45"/>
  <c r="F93" i="45"/>
  <c r="F339" i="45"/>
  <c r="F831" i="45"/>
  <c r="G831" i="45"/>
  <c r="H831" i="45"/>
  <c r="G257" i="45"/>
  <c r="G421" i="45"/>
  <c r="F667" i="45"/>
  <c r="H339" i="45"/>
  <c r="G749" i="45"/>
  <c r="F585" i="45"/>
  <c r="H93" i="45"/>
  <c r="H175" i="45"/>
  <c r="F175" i="45"/>
  <c r="F749" i="45"/>
  <c r="G585" i="45"/>
  <c r="G93" i="45"/>
  <c r="H503" i="45"/>
  <c r="H667" i="45"/>
  <c r="H585" i="45"/>
  <c r="G503" i="45"/>
  <c r="F257" i="45"/>
  <c r="G667" i="45"/>
  <c r="F503" i="45"/>
  <c r="H257" i="45"/>
  <c r="G175" i="45"/>
  <c r="G339" i="45"/>
  <c r="F421" i="45"/>
  <c r="H421" i="45"/>
  <c r="H11" i="42"/>
  <c r="I11" i="42"/>
  <c r="H93" i="42"/>
  <c r="G11" i="42"/>
  <c r="I93" i="42"/>
  <c r="G93" i="42"/>
  <c r="H175" i="42"/>
  <c r="G175" i="42"/>
  <c r="I175" i="42"/>
  <c r="G257" i="42"/>
  <c r="H257" i="42"/>
  <c r="I257" i="42"/>
  <c r="I339" i="42"/>
  <c r="H339" i="42"/>
  <c r="G339" i="42"/>
  <c r="I421" i="42"/>
  <c r="H421" i="42"/>
  <c r="G421" i="42"/>
  <c r="H503" i="42"/>
  <c r="I503" i="42"/>
  <c r="G503" i="42"/>
  <c r="G585" i="42"/>
  <c r="H585" i="42"/>
  <c r="I585" i="42"/>
  <c r="H667" i="42"/>
  <c r="G667" i="42"/>
  <c r="I667" i="42"/>
  <c r="H749" i="42"/>
  <c r="I749" i="42"/>
  <c r="G749" i="42"/>
  <c r="I831" i="42"/>
  <c r="G831" i="42"/>
  <c r="H831" i="42"/>
  <c r="I996" i="42"/>
  <c r="H996" i="42"/>
  <c r="G996" i="42"/>
  <c r="F1095" i="42"/>
  <c r="A1177" i="42"/>
  <c r="A1160" i="42"/>
  <c r="F1078" i="42"/>
  <c r="G1075" i="42"/>
  <c r="H1075" i="42"/>
  <c r="I1075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G989" i="42"/>
  <c r="H989" i="42"/>
  <c r="I989" i="42"/>
  <c r="F1565" i="42"/>
  <c r="A1647" i="42"/>
  <c r="I988" i="42"/>
  <c r="G988" i="42"/>
  <c r="H988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G995" i="42"/>
  <c r="H995" i="42"/>
  <c r="I995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D21" i="41"/>
  <c r="H258" i="45"/>
  <c r="H586" i="45"/>
  <c r="F340" i="45"/>
  <c r="G340" i="45"/>
  <c r="F12" i="45"/>
  <c r="H504" i="45"/>
  <c r="F258" i="45"/>
  <c r="F94" i="45"/>
  <c r="G586" i="45"/>
  <c r="F504" i="45"/>
  <c r="H832" i="45"/>
  <c r="H94" i="45"/>
  <c r="G176" i="45"/>
  <c r="F586" i="45"/>
  <c r="H422" i="45"/>
  <c r="G668" i="45"/>
  <c r="G832" i="45"/>
  <c r="G94" i="45"/>
  <c r="H176" i="45"/>
  <c r="G750" i="45"/>
  <c r="H340" i="45"/>
  <c r="F668" i="45"/>
  <c r="F832" i="45"/>
  <c r="F176" i="45"/>
  <c r="H750" i="45"/>
  <c r="H668" i="45"/>
  <c r="G422" i="45"/>
  <c r="G258" i="45"/>
  <c r="G504" i="45"/>
  <c r="F422" i="45"/>
  <c r="H12" i="45"/>
  <c r="F750" i="45"/>
  <c r="G12" i="45"/>
  <c r="I12" i="42"/>
  <c r="G12" i="42"/>
  <c r="H12" i="42"/>
  <c r="I94" i="42"/>
  <c r="G94" i="42"/>
  <c r="H94" i="42"/>
  <c r="H176" i="42"/>
  <c r="I176" i="42"/>
  <c r="G176" i="42"/>
  <c r="G258" i="42"/>
  <c r="H258" i="42"/>
  <c r="I258" i="42"/>
  <c r="G340" i="42"/>
  <c r="I340" i="42"/>
  <c r="H340" i="42"/>
  <c r="I422" i="42"/>
  <c r="H422" i="42"/>
  <c r="G422" i="42"/>
  <c r="I504" i="42"/>
  <c r="G504" i="42"/>
  <c r="H504" i="42"/>
  <c r="H586" i="42"/>
  <c r="I586" i="42"/>
  <c r="G586" i="42"/>
  <c r="H668" i="42"/>
  <c r="I668" i="42"/>
  <c r="G668" i="42"/>
  <c r="G750" i="42"/>
  <c r="H750" i="42"/>
  <c r="I750" i="42"/>
  <c r="G832" i="42"/>
  <c r="H832" i="42"/>
  <c r="I832" i="42"/>
  <c r="I914" i="42"/>
  <c r="G914" i="42"/>
  <c r="H914" i="42"/>
  <c r="G1070" i="42"/>
  <c r="H1070" i="42"/>
  <c r="I1070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G1077" i="42"/>
  <c r="H1077" i="42"/>
  <c r="I1077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G1078" i="42"/>
  <c r="H1078" i="42"/>
  <c r="I1078" i="42"/>
  <c r="F1706" i="42"/>
  <c r="A1788" i="42"/>
  <c r="F1256" i="42"/>
  <c r="A1338" i="42"/>
  <c r="A1352" i="42"/>
  <c r="F1270" i="42"/>
  <c r="A1780" i="42"/>
  <c r="F1698" i="42"/>
  <c r="A1315" i="42"/>
  <c r="F1233" i="42"/>
  <c r="G1157" i="42"/>
  <c r="H1157" i="42"/>
  <c r="I1157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I1071" i="42"/>
  <c r="H1071" i="42"/>
  <c r="G1071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I1161" i="42"/>
  <c r="G1161" i="42"/>
  <c r="H1161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D22" i="41"/>
  <c r="H13" i="45"/>
  <c r="G13" i="45"/>
  <c r="F13" i="45"/>
  <c r="F177" i="45"/>
  <c r="F833" i="45"/>
  <c r="G587" i="45"/>
  <c r="G95" i="45"/>
  <c r="H259" i="45"/>
  <c r="F341" i="45"/>
  <c r="G751" i="45"/>
  <c r="G423" i="45"/>
  <c r="F505" i="45"/>
  <c r="H833" i="45"/>
  <c r="H95" i="45"/>
  <c r="H177" i="45"/>
  <c r="F587" i="45"/>
  <c r="G341" i="45"/>
  <c r="G259" i="45"/>
  <c r="F751" i="45"/>
  <c r="H751" i="45"/>
  <c r="G669" i="45"/>
  <c r="G177" i="45"/>
  <c r="F669" i="45"/>
  <c r="H505" i="45"/>
  <c r="H341" i="45"/>
  <c r="G505" i="45"/>
  <c r="G833" i="45"/>
  <c r="H669" i="45"/>
  <c r="H587" i="45"/>
  <c r="F95" i="45"/>
  <c r="F259" i="45"/>
  <c r="H423" i="45"/>
  <c r="F423" i="45"/>
  <c r="G95" i="42"/>
  <c r="I13" i="42"/>
  <c r="G13" i="42"/>
  <c r="H95" i="42"/>
  <c r="H13" i="42"/>
  <c r="I95" i="42"/>
  <c r="I177" i="42"/>
  <c r="G177" i="42"/>
  <c r="H177" i="42"/>
  <c r="H259" i="42"/>
  <c r="I259" i="42"/>
  <c r="G259" i="42"/>
  <c r="H341" i="42"/>
  <c r="I341" i="42"/>
  <c r="G341" i="42"/>
  <c r="H423" i="42"/>
  <c r="G423" i="42"/>
  <c r="I423" i="42"/>
  <c r="I505" i="42"/>
  <c r="G505" i="42"/>
  <c r="H505" i="42"/>
  <c r="G587" i="42"/>
  <c r="H587" i="42"/>
  <c r="I587" i="42"/>
  <c r="G669" i="42"/>
  <c r="H669" i="42"/>
  <c r="I669" i="42"/>
  <c r="I751" i="42"/>
  <c r="G751" i="42"/>
  <c r="H751" i="42"/>
  <c r="G833" i="42"/>
  <c r="H833" i="42"/>
  <c r="I833" i="42"/>
  <c r="H915" i="42"/>
  <c r="I915" i="42"/>
  <c r="G915" i="42"/>
  <c r="G997" i="42"/>
  <c r="H997" i="42"/>
  <c r="I997" i="42"/>
  <c r="I1079" i="42"/>
  <c r="H1079" i="42"/>
  <c r="G1079" i="42"/>
  <c r="I1159" i="42"/>
  <c r="H1159" i="42"/>
  <c r="G1159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G1160" i="42"/>
  <c r="H1160" i="42"/>
  <c r="I1160" i="42"/>
  <c r="A1349" i="42"/>
  <c r="F1267" i="42"/>
  <c r="F1386" i="42"/>
  <c r="A1468" i="42"/>
  <c r="I1153" i="42"/>
  <c r="G1153" i="42"/>
  <c r="H1153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G1152" i="42"/>
  <c r="H1152" i="42"/>
  <c r="I1152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D23" i="41"/>
  <c r="G178" i="45"/>
  <c r="G588" i="45"/>
  <c r="F96" i="45"/>
  <c r="H670" i="45"/>
  <c r="H752" i="45"/>
  <c r="G670" i="45"/>
  <c r="F178" i="45"/>
  <c r="F834" i="45"/>
  <c r="G260" i="45"/>
  <c r="F14" i="45"/>
  <c r="H506" i="45"/>
  <c r="F506" i="45"/>
  <c r="F588" i="45"/>
  <c r="H178" i="45"/>
  <c r="G834" i="45"/>
  <c r="F424" i="45"/>
  <c r="H260" i="45"/>
  <c r="H14" i="45"/>
  <c r="H342" i="45"/>
  <c r="G506" i="45"/>
  <c r="G96" i="45"/>
  <c r="H834" i="45"/>
  <c r="G424" i="45"/>
  <c r="F260" i="45"/>
  <c r="G14" i="45"/>
  <c r="F342" i="45"/>
  <c r="F670" i="45"/>
  <c r="H424" i="45"/>
  <c r="F752" i="45"/>
  <c r="G342" i="45"/>
  <c r="H588" i="45"/>
  <c r="H96" i="45"/>
  <c r="G752" i="45"/>
  <c r="G96" i="42"/>
  <c r="G14" i="42"/>
  <c r="G178" i="42"/>
  <c r="I96" i="42"/>
  <c r="H178" i="42"/>
  <c r="H96" i="42"/>
  <c r="I178" i="42"/>
  <c r="H14" i="42"/>
  <c r="I14" i="42"/>
  <c r="G260" i="42"/>
  <c r="H260" i="42"/>
  <c r="I260" i="42"/>
  <c r="H342" i="42"/>
  <c r="I342" i="42"/>
  <c r="G342" i="42"/>
  <c r="I424" i="42"/>
  <c r="G424" i="42"/>
  <c r="H424" i="42"/>
  <c r="G506" i="42"/>
  <c r="I506" i="42"/>
  <c r="H506" i="42"/>
  <c r="I588" i="42"/>
  <c r="G588" i="42"/>
  <c r="H588" i="42"/>
  <c r="I670" i="42"/>
  <c r="G670" i="42"/>
  <c r="H670" i="42"/>
  <c r="G752" i="42"/>
  <c r="I752" i="42"/>
  <c r="H752" i="42"/>
  <c r="H834" i="42"/>
  <c r="I834" i="42"/>
  <c r="G834" i="42"/>
  <c r="G916" i="42"/>
  <c r="H916" i="42"/>
  <c r="I916" i="42"/>
  <c r="I998" i="42"/>
  <c r="G998" i="42"/>
  <c r="H998" i="42"/>
  <c r="G1080" i="42"/>
  <c r="H1080" i="42"/>
  <c r="I1080" i="42"/>
  <c r="G1162" i="42"/>
  <c r="H1162" i="42"/>
  <c r="I1162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I1234" i="42"/>
  <c r="H1234" i="42"/>
  <c r="G1234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D24" i="41"/>
  <c r="H15" i="45"/>
  <c r="G15" i="45"/>
  <c r="F15" i="45"/>
  <c r="H261" i="45"/>
  <c r="G835" i="45"/>
  <c r="G261" i="45"/>
  <c r="G179" i="45"/>
  <c r="F179" i="45"/>
  <c r="G425" i="45"/>
  <c r="G671" i="45"/>
  <c r="H343" i="45"/>
  <c r="F671" i="45"/>
  <c r="H507" i="45"/>
  <c r="G753" i="45"/>
  <c r="G589" i="45"/>
  <c r="G507" i="45"/>
  <c r="H753" i="45"/>
  <c r="H589" i="45"/>
  <c r="H179" i="45"/>
  <c r="F343" i="45"/>
  <c r="H97" i="45"/>
  <c r="F507" i="45"/>
  <c r="F753" i="45"/>
  <c r="F589" i="45"/>
  <c r="F97" i="45"/>
  <c r="G343" i="45"/>
  <c r="H671" i="45"/>
  <c r="G97" i="45"/>
  <c r="F261" i="45"/>
  <c r="F835" i="45"/>
  <c r="F425" i="45"/>
  <c r="H835" i="45"/>
  <c r="H425" i="45"/>
  <c r="G15" i="42"/>
  <c r="H507" i="42"/>
  <c r="I179" i="42"/>
  <c r="H15" i="42"/>
  <c r="G507" i="42"/>
  <c r="G179" i="42"/>
  <c r="I15" i="42"/>
  <c r="H179" i="42"/>
  <c r="I507" i="42"/>
  <c r="G589" i="42"/>
  <c r="I97" i="42"/>
  <c r="H589" i="42"/>
  <c r="G97" i="42"/>
  <c r="H97" i="42"/>
  <c r="H425" i="42"/>
  <c r="I261" i="42"/>
  <c r="H343" i="42"/>
  <c r="H261" i="42"/>
  <c r="G425" i="42"/>
  <c r="I589" i="42"/>
  <c r="I343" i="42"/>
  <c r="G261" i="42"/>
  <c r="G343" i="42"/>
  <c r="I425" i="42"/>
  <c r="I671" i="42"/>
  <c r="G671" i="42"/>
  <c r="H671" i="42"/>
  <c r="G753" i="42"/>
  <c r="I753" i="42"/>
  <c r="H753" i="42"/>
  <c r="G835" i="42"/>
  <c r="H835" i="42"/>
  <c r="I835" i="42"/>
  <c r="G917" i="42"/>
  <c r="H917" i="42"/>
  <c r="I917" i="42"/>
  <c r="I999" i="42"/>
  <c r="H999" i="42"/>
  <c r="G999" i="42"/>
  <c r="I1081" i="42"/>
  <c r="G1081" i="42"/>
  <c r="H1081" i="42"/>
  <c r="G1163" i="42"/>
  <c r="H1163" i="42"/>
  <c r="I1163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H1316" i="42"/>
  <c r="I1316" i="42"/>
  <c r="G1316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D25" i="41"/>
  <c r="H16" i="45"/>
  <c r="G16" i="45"/>
  <c r="F16" i="45"/>
  <c r="H426" i="45"/>
  <c r="G180" i="45"/>
  <c r="F754" i="45"/>
  <c r="G344" i="45"/>
  <c r="H508" i="45"/>
  <c r="H262" i="45"/>
  <c r="G590" i="45"/>
  <c r="F590" i="45"/>
  <c r="G426" i="45"/>
  <c r="H180" i="45"/>
  <c r="G754" i="45"/>
  <c r="H344" i="45"/>
  <c r="H590" i="45"/>
  <c r="G262" i="45"/>
  <c r="G836" i="45"/>
  <c r="H98" i="45"/>
  <c r="F426" i="45"/>
  <c r="F180" i="45"/>
  <c r="H754" i="45"/>
  <c r="F672" i="45"/>
  <c r="G98" i="45"/>
  <c r="F836" i="45"/>
  <c r="F98" i="45"/>
  <c r="H836" i="45"/>
  <c r="H672" i="45"/>
  <c r="F344" i="45"/>
  <c r="F508" i="45"/>
  <c r="F262" i="45"/>
  <c r="G508" i="45"/>
  <c r="G672" i="45"/>
  <c r="I16" i="42"/>
  <c r="G16" i="42"/>
  <c r="H16" i="42"/>
  <c r="G426" i="42"/>
  <c r="H98" i="42"/>
  <c r="H344" i="42"/>
  <c r="G590" i="42"/>
  <c r="H180" i="42"/>
  <c r="H426" i="42"/>
  <c r="H262" i="42"/>
  <c r="I262" i="42"/>
  <c r="G262" i="42"/>
  <c r="G508" i="42"/>
  <c r="H590" i="42"/>
  <c r="I344" i="42"/>
  <c r="H508" i="42"/>
  <c r="I98" i="42"/>
  <c r="I508" i="42"/>
  <c r="G180" i="42"/>
  <c r="I426" i="42"/>
  <c r="I590" i="42"/>
  <c r="I180" i="42"/>
  <c r="G98" i="42"/>
  <c r="G344" i="42"/>
  <c r="G672" i="42"/>
  <c r="H672" i="42"/>
  <c r="I672" i="42"/>
  <c r="G754" i="42"/>
  <c r="H754" i="42"/>
  <c r="I754" i="42"/>
  <c r="G836" i="42"/>
  <c r="I836" i="42"/>
  <c r="H836" i="42"/>
  <c r="I918" i="42"/>
  <c r="G918" i="42"/>
  <c r="H918" i="42"/>
  <c r="G1000" i="42"/>
  <c r="I1000" i="42"/>
  <c r="H1000" i="42"/>
  <c r="G1082" i="42"/>
  <c r="H1082" i="42"/>
  <c r="I1082" i="42"/>
  <c r="H1164" i="42"/>
  <c r="I1164" i="42"/>
  <c r="G1164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G1398" i="42"/>
  <c r="H1398" i="42"/>
  <c r="I1398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D26" i="41"/>
  <c r="H673" i="45"/>
  <c r="F837" i="45"/>
  <c r="H591" i="45"/>
  <c r="F263" i="45"/>
  <c r="H181" i="45"/>
  <c r="H755" i="45"/>
  <c r="H509" i="45"/>
  <c r="G673" i="45"/>
  <c r="F17" i="45"/>
  <c r="H345" i="45"/>
  <c r="G263" i="45"/>
  <c r="F181" i="45"/>
  <c r="G427" i="45"/>
  <c r="H837" i="45"/>
  <c r="F591" i="45"/>
  <c r="F673" i="45"/>
  <c r="H17" i="45"/>
  <c r="G345" i="45"/>
  <c r="G509" i="45"/>
  <c r="G17" i="45"/>
  <c r="F345" i="45"/>
  <c r="G181" i="45"/>
  <c r="F755" i="45"/>
  <c r="H99" i="45"/>
  <c r="F99" i="45"/>
  <c r="G755" i="45"/>
  <c r="G99" i="45"/>
  <c r="G837" i="45"/>
  <c r="G591" i="45"/>
  <c r="H263" i="45"/>
  <c r="F509" i="45"/>
  <c r="H427" i="45"/>
  <c r="F427" i="45"/>
  <c r="G17" i="42"/>
  <c r="I17" i="42"/>
  <c r="H17" i="42"/>
  <c r="I181" i="42"/>
  <c r="I99" i="42"/>
  <c r="G181" i="42"/>
  <c r="H181" i="42"/>
  <c r="G99" i="42"/>
  <c r="H99" i="42"/>
  <c r="H263" i="42"/>
  <c r="I263" i="42"/>
  <c r="G263" i="42"/>
  <c r="G345" i="42"/>
  <c r="H345" i="42"/>
  <c r="I345" i="42"/>
  <c r="I427" i="42"/>
  <c r="H427" i="42"/>
  <c r="G427" i="42"/>
  <c r="H509" i="42"/>
  <c r="I509" i="42"/>
  <c r="G509" i="42"/>
  <c r="I591" i="42"/>
  <c r="H591" i="42"/>
  <c r="G591" i="42"/>
  <c r="G673" i="42"/>
  <c r="I673" i="42"/>
  <c r="H673" i="42"/>
  <c r="G755" i="42"/>
  <c r="H755" i="42"/>
  <c r="I755" i="42"/>
  <c r="H837" i="42"/>
  <c r="I837" i="42"/>
  <c r="G837" i="42"/>
  <c r="H919" i="42"/>
  <c r="I919" i="42"/>
  <c r="G919" i="42"/>
  <c r="G1001" i="42"/>
  <c r="H1001" i="42"/>
  <c r="I1001" i="42"/>
  <c r="G1083" i="42"/>
  <c r="H1083" i="42"/>
  <c r="I1083" i="42"/>
  <c r="G1165" i="42"/>
  <c r="H1165" i="42"/>
  <c r="I1165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G1480" i="42"/>
  <c r="H1480" i="42"/>
  <c r="I1480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D27" i="41"/>
  <c r="G18" i="45"/>
  <c r="H18" i="45"/>
  <c r="F18" i="45"/>
  <c r="H838" i="45"/>
  <c r="F182" i="45"/>
  <c r="H592" i="45"/>
  <c r="F756" i="45"/>
  <c r="G838" i="45"/>
  <c r="H428" i="45"/>
  <c r="H182" i="45"/>
  <c r="G592" i="45"/>
  <c r="F100" i="45"/>
  <c r="F510" i="45"/>
  <c r="H264" i="45"/>
  <c r="F838" i="45"/>
  <c r="G428" i="45"/>
  <c r="H100" i="45"/>
  <c r="G674" i="45"/>
  <c r="H510" i="45"/>
  <c r="F264" i="45"/>
  <c r="F428" i="45"/>
  <c r="G510" i="45"/>
  <c r="G264" i="45"/>
  <c r="G100" i="45"/>
  <c r="H346" i="45"/>
  <c r="H756" i="45"/>
  <c r="G182" i="45"/>
  <c r="F592" i="45"/>
  <c r="F346" i="45"/>
  <c r="F674" i="45"/>
  <c r="H674" i="45"/>
  <c r="G756" i="45"/>
  <c r="G346" i="45"/>
  <c r="I18" i="42"/>
  <c r="G100" i="42"/>
  <c r="H100" i="42"/>
  <c r="G18" i="42"/>
  <c r="I100" i="42"/>
  <c r="H18" i="42"/>
  <c r="G182" i="42"/>
  <c r="H182" i="42"/>
  <c r="I182" i="42"/>
  <c r="G264" i="42"/>
  <c r="H264" i="42"/>
  <c r="I264" i="42"/>
  <c r="I346" i="42"/>
  <c r="H346" i="42"/>
  <c r="G346" i="42"/>
  <c r="G428" i="42"/>
  <c r="H428" i="42"/>
  <c r="I428" i="42"/>
  <c r="H510" i="42"/>
  <c r="G510" i="42"/>
  <c r="I510" i="42"/>
  <c r="G592" i="42"/>
  <c r="H592" i="42"/>
  <c r="I592" i="42"/>
  <c r="G674" i="42"/>
  <c r="H674" i="42"/>
  <c r="I674" i="42"/>
  <c r="H756" i="42"/>
  <c r="G756" i="42"/>
  <c r="I756" i="42"/>
  <c r="H838" i="42"/>
  <c r="I838" i="42"/>
  <c r="G838" i="42"/>
  <c r="I920" i="42"/>
  <c r="G920" i="42"/>
  <c r="H920" i="42"/>
  <c r="G1002" i="42"/>
  <c r="H1002" i="42"/>
  <c r="I1002" i="42"/>
  <c r="G1084" i="42"/>
  <c r="I1084" i="42"/>
  <c r="H1084" i="42"/>
  <c r="I1166" i="42"/>
  <c r="G1166" i="42"/>
  <c r="H1166" i="42"/>
  <c r="F1700" i="42"/>
  <c r="A1782" i="42"/>
  <c r="A1831" i="42"/>
  <c r="F1749" i="42"/>
  <c r="F1779" i="42"/>
  <c r="A1861" i="42"/>
  <c r="A1844" i="42"/>
  <c r="F1762" i="42"/>
  <c r="I1562" i="42"/>
  <c r="H1562" i="42"/>
  <c r="G15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D28" i="41"/>
  <c r="F347" i="45"/>
  <c r="H675" i="45"/>
  <c r="F757" i="45"/>
  <c r="G265" i="45"/>
  <c r="H593" i="45"/>
  <c r="G101" i="45"/>
  <c r="H347" i="45"/>
  <c r="F675" i="45"/>
  <c r="F839" i="45"/>
  <c r="H265" i="45"/>
  <c r="G511" i="45"/>
  <c r="F429" i="45"/>
  <c r="G839" i="45"/>
  <c r="F265" i="45"/>
  <c r="H839" i="45"/>
  <c r="F101" i="45"/>
  <c r="H19" i="45"/>
  <c r="G429" i="45"/>
  <c r="G593" i="45"/>
  <c r="F511" i="45"/>
  <c r="H183" i="45"/>
  <c r="H429" i="45"/>
  <c r="F593" i="45"/>
  <c r="H511" i="45"/>
  <c r="H101" i="45"/>
  <c r="G347" i="45"/>
  <c r="G675" i="45"/>
  <c r="F19" i="45"/>
  <c r="G757" i="45"/>
  <c r="F183" i="45"/>
  <c r="G19" i="45"/>
  <c r="G183" i="45"/>
  <c r="H757" i="45"/>
  <c r="H101" i="42"/>
  <c r="G19" i="42"/>
  <c r="I101" i="42"/>
  <c r="H19" i="42"/>
  <c r="I19" i="42"/>
  <c r="G101" i="42"/>
  <c r="G183" i="42"/>
  <c r="I183" i="42"/>
  <c r="H183" i="42"/>
  <c r="H265" i="42"/>
  <c r="I265" i="42"/>
  <c r="G265" i="42"/>
  <c r="H347" i="42"/>
  <c r="G347" i="42"/>
  <c r="I347" i="42"/>
  <c r="H429" i="42"/>
  <c r="I429" i="42"/>
  <c r="G429" i="42"/>
  <c r="G511" i="42"/>
  <c r="H511" i="42"/>
  <c r="I511" i="42"/>
  <c r="I593" i="42"/>
  <c r="G593" i="42"/>
  <c r="H593" i="42"/>
  <c r="G675" i="42"/>
  <c r="H675" i="42"/>
  <c r="I675" i="42"/>
  <c r="I757" i="42"/>
  <c r="G757" i="42"/>
  <c r="H757" i="42"/>
  <c r="H839" i="42"/>
  <c r="I839" i="42"/>
  <c r="G839" i="42"/>
  <c r="H921" i="42"/>
  <c r="I921" i="42"/>
  <c r="G921" i="42"/>
  <c r="H1003" i="42"/>
  <c r="G1003" i="42"/>
  <c r="I1003" i="42"/>
  <c r="H1085" i="42"/>
  <c r="G1085" i="42"/>
  <c r="I1085" i="42"/>
  <c r="I1167" i="42"/>
  <c r="H1167" i="42"/>
  <c r="G1167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G1644" i="42"/>
  <c r="H1644" i="42"/>
  <c r="I1644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D29" i="41"/>
  <c r="H20" i="45"/>
  <c r="F20" i="45"/>
  <c r="G20" i="45"/>
  <c r="F102" i="45"/>
  <c r="H430" i="45"/>
  <c r="H184" i="45"/>
  <c r="G512" i="45"/>
  <c r="G840" i="45"/>
  <c r="F840" i="45"/>
  <c r="H348" i="45"/>
  <c r="G266" i="45"/>
  <c r="H266" i="45"/>
  <c r="H594" i="45"/>
  <c r="G430" i="45"/>
  <c r="H512" i="45"/>
  <c r="H840" i="45"/>
  <c r="H758" i="45"/>
  <c r="G758" i="45"/>
  <c r="G676" i="45"/>
  <c r="H102" i="45"/>
  <c r="H676" i="45"/>
  <c r="F594" i="45"/>
  <c r="F430" i="45"/>
  <c r="G348" i="45"/>
  <c r="G594" i="45"/>
  <c r="F758" i="45"/>
  <c r="F676" i="45"/>
  <c r="F184" i="45"/>
  <c r="G102" i="45"/>
  <c r="F266" i="45"/>
  <c r="G184" i="45"/>
  <c r="F512" i="45"/>
  <c r="F348" i="45"/>
  <c r="H20" i="42"/>
  <c r="I20" i="42"/>
  <c r="G20" i="42"/>
  <c r="G102" i="42"/>
  <c r="H102" i="42"/>
  <c r="I102" i="42"/>
  <c r="H184" i="42"/>
  <c r="G184" i="42"/>
  <c r="I184" i="42"/>
  <c r="H266" i="42"/>
  <c r="G266" i="42"/>
  <c r="I266" i="42"/>
  <c r="G348" i="42"/>
  <c r="H348" i="42"/>
  <c r="I348" i="42"/>
  <c r="G430" i="42"/>
  <c r="H430" i="42"/>
  <c r="I430" i="42"/>
  <c r="I512" i="42"/>
  <c r="H512" i="42"/>
  <c r="G512" i="42"/>
  <c r="H594" i="42"/>
  <c r="G594" i="42"/>
  <c r="I594" i="42"/>
  <c r="I676" i="42"/>
  <c r="H676" i="42"/>
  <c r="G676" i="42"/>
  <c r="G758" i="42"/>
  <c r="H758" i="42"/>
  <c r="I758" i="42"/>
  <c r="I840" i="42"/>
  <c r="H840" i="42"/>
  <c r="G840" i="42"/>
  <c r="I922" i="42"/>
  <c r="G922" i="42"/>
  <c r="H922" i="42"/>
  <c r="I1004" i="42"/>
  <c r="H1004" i="42"/>
  <c r="G1004" i="42"/>
  <c r="G1086" i="42"/>
  <c r="H1086" i="42"/>
  <c r="I1086" i="42"/>
  <c r="H1168" i="42"/>
  <c r="I1168" i="42"/>
  <c r="G1168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I1726" i="42"/>
  <c r="G1726" i="42"/>
  <c r="H1726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D30" i="41"/>
  <c r="F349" i="45"/>
  <c r="H677" i="45"/>
  <c r="H185" i="45"/>
  <c r="H513" i="45"/>
  <c r="H841" i="45"/>
  <c r="F595" i="45"/>
  <c r="G677" i="45"/>
  <c r="G513" i="45"/>
  <c r="G21" i="45"/>
  <c r="H595" i="45"/>
  <c r="F513" i="45"/>
  <c r="H21" i="45"/>
  <c r="H759" i="45"/>
  <c r="F103" i="45"/>
  <c r="G841" i="45"/>
  <c r="G349" i="45"/>
  <c r="G103" i="45"/>
  <c r="F21" i="45"/>
  <c r="G595" i="45"/>
  <c r="G759" i="45"/>
  <c r="H267" i="45"/>
  <c r="F431" i="45"/>
  <c r="F759" i="45"/>
  <c r="G267" i="45"/>
  <c r="H103" i="45"/>
  <c r="G431" i="45"/>
  <c r="F267" i="45"/>
  <c r="H431" i="45"/>
  <c r="H349" i="45"/>
  <c r="F677" i="45"/>
  <c r="F185" i="45"/>
  <c r="F841" i="45"/>
  <c r="G185" i="45"/>
  <c r="H21" i="42"/>
  <c r="I21" i="42"/>
  <c r="G21" i="42"/>
  <c r="H103" i="42"/>
  <c r="I103" i="42"/>
  <c r="G103" i="42"/>
  <c r="H185" i="42"/>
  <c r="G185" i="42"/>
  <c r="I185" i="42"/>
  <c r="H267" i="42"/>
  <c r="G267" i="42"/>
  <c r="I267" i="42"/>
  <c r="G349" i="42"/>
  <c r="I349" i="42"/>
  <c r="H349" i="42"/>
  <c r="H431" i="42"/>
  <c r="I431" i="42"/>
  <c r="G431" i="42"/>
  <c r="G513" i="42"/>
  <c r="H513" i="42"/>
  <c r="I513" i="42"/>
  <c r="H595" i="42"/>
  <c r="I595" i="42"/>
  <c r="G595" i="42"/>
  <c r="I677" i="42"/>
  <c r="G677" i="42"/>
  <c r="H677" i="42"/>
  <c r="I759" i="42"/>
  <c r="H759" i="42"/>
  <c r="G759" i="42"/>
  <c r="I841" i="42"/>
  <c r="H841" i="42"/>
  <c r="G841" i="42"/>
  <c r="I923" i="42"/>
  <c r="G923" i="42"/>
  <c r="H923" i="42"/>
  <c r="H1005" i="42"/>
  <c r="G1005" i="42"/>
  <c r="I1005" i="42"/>
  <c r="H1087" i="42"/>
  <c r="I1087" i="42"/>
  <c r="G1087" i="42"/>
  <c r="G1169" i="42"/>
  <c r="H1169" i="42"/>
  <c r="I1169" i="42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G1808" i="42"/>
  <c r="H1808" i="42"/>
  <c r="I1808" i="42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D31" i="41" l="1"/>
  <c r="H22" i="45"/>
  <c r="G22" i="45"/>
  <c r="F22" i="45"/>
  <c r="H432" i="45"/>
  <c r="F760" i="45"/>
  <c r="F350" i="45"/>
  <c r="F104" i="45"/>
  <c r="H268" i="45"/>
  <c r="F268" i="45"/>
  <c r="H842" i="45"/>
  <c r="G432" i="45"/>
  <c r="G760" i="45"/>
  <c r="H104" i="45"/>
  <c r="H678" i="45"/>
  <c r="G268" i="45"/>
  <c r="F596" i="45"/>
  <c r="H760" i="45"/>
  <c r="H514" i="45"/>
  <c r="F678" i="45"/>
  <c r="G514" i="45"/>
  <c r="G186" i="45"/>
  <c r="F842" i="45"/>
  <c r="H596" i="45"/>
  <c r="H186" i="45"/>
  <c r="F514" i="45"/>
  <c r="F186" i="45"/>
  <c r="G842" i="45"/>
  <c r="G678" i="45"/>
  <c r="G596" i="45"/>
  <c r="F432" i="45"/>
  <c r="H350" i="45"/>
  <c r="G104" i="45"/>
  <c r="G350" i="45"/>
  <c r="G22" i="42"/>
  <c r="I22" i="42"/>
  <c r="H22" i="42"/>
  <c r="I104" i="42"/>
  <c r="H104" i="42"/>
  <c r="G104" i="42"/>
  <c r="G186" i="42"/>
  <c r="I186" i="42"/>
  <c r="H186" i="42"/>
  <c r="G268" i="42"/>
  <c r="H268" i="42"/>
  <c r="I268" i="42"/>
  <c r="G350" i="42"/>
  <c r="H350" i="42"/>
  <c r="I350" i="42"/>
  <c r="H432" i="42"/>
  <c r="G432" i="42"/>
  <c r="I432" i="42"/>
  <c r="G514" i="42"/>
  <c r="H514" i="42"/>
  <c r="I514" i="42"/>
  <c r="H596" i="42"/>
  <c r="G596" i="42"/>
  <c r="I596" i="42"/>
  <c r="G678" i="42"/>
  <c r="H678" i="42"/>
  <c r="I678" i="42"/>
  <c r="H760" i="42"/>
  <c r="I760" i="42"/>
  <c r="G760" i="42"/>
  <c r="H842" i="42"/>
  <c r="G842" i="42"/>
  <c r="I842" i="42"/>
  <c r="H924" i="42"/>
  <c r="G924" i="42"/>
  <c r="I924" i="42"/>
  <c r="G1006" i="42"/>
  <c r="H1006" i="42"/>
  <c r="I1006" i="42"/>
  <c r="I1088" i="42"/>
  <c r="G1088" i="42"/>
  <c r="H1088" i="42"/>
  <c r="H1170" i="42"/>
  <c r="G1170" i="42"/>
  <c r="I1170" i="42"/>
  <c r="G1890" i="42"/>
  <c r="H1890" i="42"/>
  <c r="I1890" i="42"/>
  <c r="I1972" i="42"/>
  <c r="H1972" i="42"/>
  <c r="G1972" i="42"/>
  <c r="D32" i="41" l="1"/>
  <c r="F23" i="45"/>
  <c r="H23" i="45"/>
  <c r="G23" i="45"/>
  <c r="H187" i="45"/>
  <c r="F679" i="45"/>
  <c r="G433" i="45"/>
  <c r="F843" i="45"/>
  <c r="F351" i="45"/>
  <c r="F187" i="45"/>
  <c r="H679" i="45"/>
  <c r="F515" i="45"/>
  <c r="F433" i="45"/>
  <c r="G761" i="45"/>
  <c r="F105" i="45"/>
  <c r="H515" i="45"/>
  <c r="F761" i="45"/>
  <c r="F269" i="45"/>
  <c r="G597" i="45"/>
  <c r="H105" i="45"/>
  <c r="G515" i="45"/>
  <c r="H761" i="45"/>
  <c r="H269" i="45"/>
  <c r="F597" i="45"/>
  <c r="H351" i="45"/>
  <c r="G105" i="45"/>
  <c r="G269" i="45"/>
  <c r="H597" i="45"/>
  <c r="G187" i="45"/>
  <c r="G679" i="45"/>
  <c r="H433" i="45"/>
  <c r="G351" i="45"/>
  <c r="G843" i="45"/>
  <c r="H843" i="45"/>
  <c r="G105" i="42"/>
  <c r="H23" i="42"/>
  <c r="G23" i="42"/>
  <c r="H105" i="42"/>
  <c r="I23" i="42"/>
  <c r="I105" i="42"/>
  <c r="H187" i="42"/>
  <c r="G187" i="42"/>
  <c r="I187" i="42"/>
  <c r="H269" i="42"/>
  <c r="G269" i="42"/>
  <c r="I269" i="42"/>
  <c r="I351" i="42"/>
  <c r="H351" i="42"/>
  <c r="G351" i="42"/>
  <c r="H433" i="42"/>
  <c r="G433" i="42"/>
  <c r="I433" i="42"/>
  <c r="H515" i="42"/>
  <c r="I515" i="42"/>
  <c r="G515" i="42"/>
  <c r="H597" i="42"/>
  <c r="I597" i="42"/>
  <c r="G597" i="42"/>
  <c r="H679" i="42"/>
  <c r="I679" i="42"/>
  <c r="G679" i="42"/>
  <c r="G761" i="42"/>
  <c r="H761" i="42"/>
  <c r="I761" i="42"/>
  <c r="G843" i="42"/>
  <c r="H843" i="42"/>
  <c r="I843" i="42"/>
  <c r="G925" i="42"/>
  <c r="H925" i="42"/>
  <c r="I925" i="42"/>
  <c r="I1007" i="42"/>
  <c r="H1007" i="42"/>
  <c r="G1007" i="42"/>
  <c r="G1089" i="42"/>
  <c r="H1089" i="42"/>
  <c r="I1089" i="42"/>
  <c r="H1171" i="42"/>
  <c r="G1171" i="42"/>
  <c r="I1171" i="42"/>
  <c r="D33" i="41" l="1"/>
  <c r="H762" i="45"/>
  <c r="H270" i="45"/>
  <c r="F106" i="45"/>
  <c r="F680" i="45"/>
  <c r="F188" i="45"/>
  <c r="G24" i="45"/>
  <c r="H24" i="45"/>
  <c r="G762" i="45"/>
  <c r="G844" i="45"/>
  <c r="G270" i="45"/>
  <c r="H434" i="45"/>
  <c r="H106" i="45"/>
  <c r="H680" i="45"/>
  <c r="F434" i="45"/>
  <c r="G680" i="45"/>
  <c r="G352" i="45"/>
  <c r="F844" i="45"/>
  <c r="F270" i="45"/>
  <c r="F516" i="45"/>
  <c r="H844" i="45"/>
  <c r="H516" i="45"/>
  <c r="H598" i="45"/>
  <c r="G434" i="45"/>
  <c r="F24" i="45"/>
  <c r="F352" i="45"/>
  <c r="G516" i="45"/>
  <c r="G598" i="45"/>
  <c r="H352" i="45"/>
  <c r="F598" i="45"/>
  <c r="F762" i="45"/>
  <c r="G106" i="45"/>
  <c r="H188" i="45"/>
  <c r="G188" i="45"/>
  <c r="I24" i="42"/>
  <c r="H24" i="42"/>
  <c r="G24" i="42"/>
  <c r="H352" i="42"/>
  <c r="G516" i="42"/>
  <c r="I516" i="42"/>
  <c r="I188" i="42"/>
  <c r="G352" i="42"/>
  <c r="H516" i="42"/>
  <c r="G434" i="42"/>
  <c r="G598" i="42"/>
  <c r="G106" i="42"/>
  <c r="I270" i="42"/>
  <c r="H434" i="42"/>
  <c r="I434" i="42"/>
  <c r="H270" i="42"/>
  <c r="G188" i="42"/>
  <c r="H598" i="42"/>
  <c r="H106" i="42"/>
  <c r="H188" i="42"/>
  <c r="I598" i="42"/>
  <c r="I352" i="42"/>
  <c r="I106" i="42"/>
  <c r="G270" i="42"/>
  <c r="G680" i="42"/>
  <c r="I680" i="42"/>
  <c r="H680" i="42"/>
  <c r="G762" i="42"/>
  <c r="H762" i="42"/>
  <c r="I762" i="42"/>
  <c r="I844" i="42"/>
  <c r="H844" i="42"/>
  <c r="G844" i="42"/>
  <c r="H926" i="42"/>
  <c r="G926" i="42"/>
  <c r="I926" i="42"/>
  <c r="G1008" i="42"/>
  <c r="H1008" i="42"/>
  <c r="I1008" i="42"/>
  <c r="H1090" i="42"/>
  <c r="I1090" i="42"/>
  <c r="G1090" i="42"/>
  <c r="G1172" i="42"/>
  <c r="I1172" i="42"/>
  <c r="H1172" i="42"/>
  <c r="D34" i="41" l="1"/>
  <c r="F25" i="45"/>
  <c r="H25" i="45"/>
  <c r="G25" i="45"/>
  <c r="H599" i="45"/>
  <c r="F189" i="45"/>
  <c r="F845" i="45"/>
  <c r="F435" i="45"/>
  <c r="H353" i="45"/>
  <c r="H189" i="45"/>
  <c r="G599" i="45"/>
  <c r="G189" i="45"/>
  <c r="G435" i="45"/>
  <c r="F353" i="45"/>
  <c r="F107" i="45"/>
  <c r="G271" i="45"/>
  <c r="F681" i="45"/>
  <c r="F599" i="45"/>
  <c r="H681" i="45"/>
  <c r="H107" i="45"/>
  <c r="H271" i="45"/>
  <c r="G517" i="45"/>
  <c r="H763" i="45"/>
  <c r="F517" i="45"/>
  <c r="G681" i="45"/>
  <c r="G107" i="45"/>
  <c r="F271" i="45"/>
  <c r="H517" i="45"/>
  <c r="G763" i="45"/>
  <c r="F763" i="45"/>
  <c r="G845" i="45"/>
  <c r="H435" i="45"/>
  <c r="G353" i="45"/>
  <c r="H845" i="45"/>
  <c r="H25" i="42"/>
  <c r="I25" i="42"/>
  <c r="G25" i="42"/>
  <c r="H107" i="42"/>
  <c r="I189" i="42"/>
  <c r="G189" i="42"/>
  <c r="H189" i="42"/>
  <c r="I107" i="42"/>
  <c r="G107" i="42"/>
  <c r="G271" i="42"/>
  <c r="H271" i="42"/>
  <c r="I271" i="42"/>
  <c r="G353" i="42"/>
  <c r="H353" i="42"/>
  <c r="I353" i="42"/>
  <c r="H435" i="42"/>
  <c r="G435" i="42"/>
  <c r="I435" i="42"/>
  <c r="I517" i="42"/>
  <c r="H517" i="42"/>
  <c r="G517" i="42"/>
  <c r="H599" i="42"/>
  <c r="G599" i="42"/>
  <c r="I599" i="42"/>
  <c r="G681" i="42"/>
  <c r="I681" i="42"/>
  <c r="H681" i="42"/>
  <c r="I763" i="42"/>
  <c r="G763" i="42"/>
  <c r="H763" i="42"/>
  <c r="H845" i="42"/>
  <c r="I845" i="42"/>
  <c r="G845" i="42"/>
  <c r="G927" i="42"/>
  <c r="H927" i="42"/>
  <c r="I927" i="42"/>
  <c r="G1009" i="42"/>
  <c r="H1009" i="42"/>
  <c r="I1009" i="42"/>
  <c r="G1091" i="42"/>
  <c r="H1091" i="42"/>
  <c r="I1091" i="42"/>
  <c r="G1173" i="42"/>
  <c r="H1173" i="42"/>
  <c r="I1173" i="42"/>
  <c r="D35" i="41" l="1"/>
  <c r="G354" i="45"/>
  <c r="G600" i="45"/>
  <c r="F764" i="45"/>
  <c r="G26" i="45"/>
  <c r="F272" i="45"/>
  <c r="H682" i="45"/>
  <c r="H600" i="45"/>
  <c r="F518" i="45"/>
  <c r="H764" i="45"/>
  <c r="F682" i="45"/>
  <c r="H272" i="45"/>
  <c r="H190" i="45"/>
  <c r="H354" i="45"/>
  <c r="H26" i="45"/>
  <c r="G518" i="45"/>
  <c r="G764" i="45"/>
  <c r="H518" i="45"/>
  <c r="H846" i="45"/>
  <c r="G682" i="45"/>
  <c r="F846" i="45"/>
  <c r="G846" i="45"/>
  <c r="G108" i="45"/>
  <c r="H436" i="45"/>
  <c r="G190" i="45"/>
  <c r="F354" i="45"/>
  <c r="F600" i="45"/>
  <c r="F26" i="45"/>
  <c r="H108" i="45"/>
  <c r="F436" i="45"/>
  <c r="G272" i="45"/>
  <c r="G436" i="45"/>
  <c r="F108" i="45"/>
  <c r="F190" i="45"/>
  <c r="G26" i="42"/>
  <c r="H26" i="42"/>
  <c r="I26" i="42"/>
  <c r="H190" i="42"/>
  <c r="I108" i="42"/>
  <c r="G190" i="42"/>
  <c r="G108" i="42"/>
  <c r="I190" i="42"/>
  <c r="H108" i="42"/>
  <c r="H272" i="42"/>
  <c r="G272" i="42"/>
  <c r="I272" i="42"/>
  <c r="I354" i="42"/>
  <c r="G354" i="42"/>
  <c r="H354" i="42"/>
  <c r="H436" i="42"/>
  <c r="I436" i="42"/>
  <c r="G436" i="42"/>
  <c r="I518" i="42"/>
  <c r="G518" i="42"/>
  <c r="H518" i="42"/>
  <c r="G600" i="42"/>
  <c r="I600" i="42"/>
  <c r="H600" i="42"/>
  <c r="G682" i="42"/>
  <c r="H682" i="42"/>
  <c r="I682" i="42"/>
  <c r="I764" i="42"/>
  <c r="H764" i="42"/>
  <c r="G764" i="42"/>
  <c r="I846" i="42"/>
  <c r="H846" i="42"/>
  <c r="G846" i="42"/>
  <c r="I928" i="42"/>
  <c r="H928" i="42"/>
  <c r="G928" i="42"/>
  <c r="H1010" i="42"/>
  <c r="I1010" i="42"/>
  <c r="G1010" i="42"/>
  <c r="G1092" i="42"/>
  <c r="I1092" i="42"/>
  <c r="H1092" i="42"/>
  <c r="H1174" i="42"/>
  <c r="I1174" i="42"/>
  <c r="G1174" i="42"/>
  <c r="D36" i="41" l="1"/>
  <c r="F191" i="45"/>
  <c r="H27" i="45"/>
  <c r="G191" i="45"/>
  <c r="G27" i="45"/>
  <c r="F27" i="45"/>
  <c r="H191" i="45"/>
  <c r="G765" i="45"/>
  <c r="G847" i="45"/>
  <c r="H437" i="45"/>
  <c r="F601" i="45"/>
  <c r="G519" i="45"/>
  <c r="H355" i="45"/>
  <c r="H847" i="45"/>
  <c r="F437" i="45"/>
  <c r="H273" i="45"/>
  <c r="F519" i="45"/>
  <c r="F109" i="45"/>
  <c r="G109" i="45"/>
  <c r="F683" i="45"/>
  <c r="F273" i="45"/>
  <c r="H601" i="45"/>
  <c r="G683" i="45"/>
  <c r="G273" i="45"/>
  <c r="G355" i="45"/>
  <c r="H683" i="45"/>
  <c r="F765" i="45"/>
  <c r="H765" i="45"/>
  <c r="H109" i="45"/>
  <c r="F847" i="45"/>
  <c r="G437" i="45"/>
  <c r="G601" i="45"/>
  <c r="H519" i="45"/>
  <c r="F355" i="45"/>
  <c r="G27" i="42"/>
  <c r="I109" i="42"/>
  <c r="H109" i="42"/>
  <c r="G109" i="42"/>
  <c r="H27" i="42"/>
  <c r="I27" i="42"/>
  <c r="I191" i="42"/>
  <c r="G191" i="42"/>
  <c r="H191" i="42"/>
  <c r="H273" i="42"/>
  <c r="G273" i="42"/>
  <c r="I273" i="42"/>
  <c r="H355" i="42"/>
  <c r="G355" i="42"/>
  <c r="I355" i="42"/>
  <c r="H437" i="42"/>
  <c r="I437" i="42"/>
  <c r="G437" i="42"/>
  <c r="H519" i="42"/>
  <c r="G519" i="42"/>
  <c r="I519" i="42"/>
  <c r="G601" i="42"/>
  <c r="H601" i="42"/>
  <c r="I601" i="42"/>
  <c r="G683" i="42"/>
  <c r="I683" i="42"/>
  <c r="H683" i="42"/>
  <c r="G765" i="42"/>
  <c r="H765" i="42"/>
  <c r="I765" i="42"/>
  <c r="H847" i="42"/>
  <c r="G847" i="42"/>
  <c r="I847" i="42"/>
  <c r="I929" i="42"/>
  <c r="H929" i="42"/>
  <c r="G929" i="42"/>
  <c r="H1011" i="42"/>
  <c r="G1011" i="42"/>
  <c r="I1011" i="42"/>
  <c r="H1093" i="42"/>
  <c r="I1093" i="42"/>
  <c r="G1093" i="42"/>
  <c r="I1175" i="42"/>
  <c r="H1175" i="42"/>
  <c r="G1175" i="42"/>
  <c r="D37" i="41" l="1"/>
  <c r="F192" i="45"/>
  <c r="G684" i="45"/>
  <c r="H848" i="45"/>
  <c r="H356" i="45"/>
  <c r="G192" i="45"/>
  <c r="F684" i="45"/>
  <c r="F766" i="45"/>
  <c r="H438" i="45"/>
  <c r="F848" i="45"/>
  <c r="F356" i="45"/>
  <c r="G110" i="45"/>
  <c r="H110" i="45"/>
  <c r="F520" i="45"/>
  <c r="F438" i="45"/>
  <c r="G274" i="45"/>
  <c r="G848" i="45"/>
  <c r="G28" i="45"/>
  <c r="F602" i="45"/>
  <c r="H766" i="45"/>
  <c r="H520" i="45"/>
  <c r="G438" i="45"/>
  <c r="H602" i="45"/>
  <c r="H274" i="45"/>
  <c r="F110" i="45"/>
  <c r="G520" i="45"/>
  <c r="G602" i="45"/>
  <c r="F274" i="45"/>
  <c r="H28" i="45"/>
  <c r="H192" i="45"/>
  <c r="H684" i="45"/>
  <c r="G766" i="45"/>
  <c r="G356" i="45"/>
  <c r="F28" i="45"/>
  <c r="G28" i="42"/>
  <c r="H28" i="42"/>
  <c r="I28" i="42"/>
  <c r="G110" i="42"/>
  <c r="H110" i="42"/>
  <c r="I110" i="42"/>
  <c r="I192" i="42"/>
  <c r="H192" i="42"/>
  <c r="G192" i="42"/>
  <c r="H274" i="42"/>
  <c r="I274" i="42"/>
  <c r="G274" i="42"/>
  <c r="G356" i="42"/>
  <c r="H356" i="42"/>
  <c r="I356" i="42"/>
  <c r="I438" i="42"/>
  <c r="G438" i="42"/>
  <c r="H438" i="42"/>
  <c r="I520" i="42"/>
  <c r="G520" i="42"/>
  <c r="H520" i="42"/>
  <c r="I602" i="42"/>
  <c r="H602" i="42"/>
  <c r="G602" i="42"/>
  <c r="I684" i="42"/>
  <c r="H684" i="42"/>
  <c r="G684" i="42"/>
  <c r="I766" i="42"/>
  <c r="G766" i="42"/>
  <c r="H766" i="42"/>
  <c r="G848" i="42"/>
  <c r="H848" i="42"/>
  <c r="I848" i="42"/>
  <c r="H930" i="42"/>
  <c r="G930" i="42"/>
  <c r="I930" i="42"/>
  <c r="I1012" i="42"/>
  <c r="H1012" i="42"/>
  <c r="G1012" i="42"/>
  <c r="G1094" i="42"/>
  <c r="I1094" i="42"/>
  <c r="H1094" i="42"/>
  <c r="I1176" i="42"/>
  <c r="G1176" i="42"/>
  <c r="H1176" i="42"/>
  <c r="D38" i="41" l="1"/>
  <c r="H29" i="45"/>
  <c r="F29" i="45"/>
  <c r="G29" i="45"/>
  <c r="F193" i="45"/>
  <c r="H111" i="45"/>
  <c r="F603" i="45"/>
  <c r="F111" i="45"/>
  <c r="F767" i="45"/>
  <c r="H849" i="45"/>
  <c r="G357" i="45"/>
  <c r="G193" i="45"/>
  <c r="G111" i="45"/>
  <c r="H603" i="45"/>
  <c r="H275" i="45"/>
  <c r="F275" i="45"/>
  <c r="G849" i="45"/>
  <c r="G439" i="45"/>
  <c r="H357" i="45"/>
  <c r="H193" i="45"/>
  <c r="F849" i="45"/>
  <c r="H439" i="45"/>
  <c r="F685" i="45"/>
  <c r="F357" i="45"/>
  <c r="G767" i="45"/>
  <c r="G275" i="45"/>
  <c r="F439" i="45"/>
  <c r="G685" i="45"/>
  <c r="H767" i="45"/>
  <c r="H685" i="45"/>
  <c r="F521" i="45"/>
  <c r="G521" i="45"/>
  <c r="G603" i="45"/>
  <c r="H521" i="45"/>
  <c r="H29" i="42"/>
  <c r="I29" i="42"/>
  <c r="G29" i="42"/>
  <c r="G111" i="42"/>
  <c r="I111" i="42"/>
  <c r="H111" i="42"/>
  <c r="I193" i="42"/>
  <c r="G193" i="42"/>
  <c r="H193" i="42"/>
  <c r="G275" i="42"/>
  <c r="I275" i="42"/>
  <c r="H275" i="42"/>
  <c r="I357" i="42"/>
  <c r="H357" i="42"/>
  <c r="G357" i="42"/>
  <c r="I439" i="42"/>
  <c r="H439" i="42"/>
  <c r="G439" i="42"/>
  <c r="I521" i="42"/>
  <c r="G521" i="42"/>
  <c r="H521" i="42"/>
  <c r="I603" i="42"/>
  <c r="G603" i="42"/>
  <c r="H603" i="42"/>
  <c r="I685" i="42"/>
  <c r="G685" i="42"/>
  <c r="H685" i="42"/>
  <c r="I767" i="42"/>
  <c r="G767" i="42"/>
  <c r="H767" i="42"/>
  <c r="I849" i="42"/>
  <c r="G849" i="42"/>
  <c r="H849" i="42"/>
  <c r="I931" i="42"/>
  <c r="G931" i="42"/>
  <c r="H931" i="42"/>
  <c r="G1013" i="42"/>
  <c r="H1013" i="42"/>
  <c r="I1013" i="42"/>
  <c r="I1095" i="42"/>
  <c r="G1095" i="42"/>
  <c r="H1095" i="42"/>
  <c r="I1177" i="42"/>
  <c r="G1177" i="42"/>
  <c r="H1177" i="42"/>
  <c r="D39" i="41" l="1"/>
  <c r="H30" i="45"/>
  <c r="F30" i="45"/>
  <c r="G30" i="45"/>
  <c r="G194" i="45"/>
  <c r="G850" i="45"/>
  <c r="F686" i="45"/>
  <c r="H358" i="45"/>
  <c r="F440" i="45"/>
  <c r="H522" i="45"/>
  <c r="F768" i="45"/>
  <c r="H194" i="45"/>
  <c r="H850" i="45"/>
  <c r="H276" i="45"/>
  <c r="H440" i="45"/>
  <c r="G522" i="45"/>
  <c r="F604" i="45"/>
  <c r="F522" i="45"/>
  <c r="F194" i="45"/>
  <c r="G276" i="45"/>
  <c r="G440" i="45"/>
  <c r="G112" i="45"/>
  <c r="F276" i="45"/>
  <c r="G604" i="45"/>
  <c r="H604" i="45"/>
  <c r="F850" i="45"/>
  <c r="G686" i="45"/>
  <c r="G358" i="45"/>
  <c r="H768" i="45"/>
  <c r="H112" i="45"/>
  <c r="H686" i="45"/>
  <c r="F358" i="45"/>
  <c r="G768" i="45"/>
  <c r="F112" i="45"/>
  <c r="H30" i="42"/>
  <c r="G30" i="42"/>
  <c r="I30" i="42"/>
  <c r="I358" i="42"/>
  <c r="G440" i="42"/>
  <c r="I112" i="42"/>
  <c r="I194" i="42"/>
  <c r="G358" i="42"/>
  <c r="H440" i="42"/>
  <c r="G276" i="42"/>
  <c r="H194" i="42"/>
  <c r="H276" i="42"/>
  <c r="I604" i="42"/>
  <c r="H112" i="42"/>
  <c r="G194" i="42"/>
  <c r="G522" i="42"/>
  <c r="I276" i="42"/>
  <c r="H604" i="42"/>
  <c r="G112" i="42"/>
  <c r="H522" i="42"/>
  <c r="I522" i="42"/>
  <c r="H358" i="42"/>
  <c r="I440" i="42"/>
  <c r="G604" i="42"/>
  <c r="H686" i="42"/>
  <c r="I686" i="42"/>
  <c r="G686" i="42"/>
  <c r="G768" i="42"/>
  <c r="H768" i="42"/>
  <c r="I768" i="42"/>
  <c r="H850" i="42"/>
  <c r="I850" i="42"/>
  <c r="G850" i="42"/>
  <c r="G932" i="42"/>
  <c r="I932" i="42"/>
  <c r="H932" i="42"/>
  <c r="G1014" i="42"/>
  <c r="H1014" i="42"/>
  <c r="I1014" i="42"/>
  <c r="I1096" i="42"/>
  <c r="G1096" i="42"/>
  <c r="H1096" i="42"/>
  <c r="H1178" i="42"/>
  <c r="I1178" i="42"/>
  <c r="G1178" i="42"/>
  <c r="D40" i="41" l="1"/>
  <c r="G359" i="45"/>
  <c r="H277" i="45"/>
  <c r="H441" i="45"/>
  <c r="G687" i="45"/>
  <c r="G441" i="45"/>
  <c r="G605" i="45"/>
  <c r="F851" i="45"/>
  <c r="F277" i="45"/>
  <c r="H359" i="45"/>
  <c r="G113" i="45"/>
  <c r="H195" i="45"/>
  <c r="F441" i="45"/>
  <c r="H687" i="45"/>
  <c r="G195" i="45"/>
  <c r="H605" i="45"/>
  <c r="H769" i="45"/>
  <c r="F523" i="45"/>
  <c r="F359" i="45"/>
  <c r="H113" i="45"/>
  <c r="G31" i="45"/>
  <c r="F687" i="45"/>
  <c r="F195" i="45"/>
  <c r="F605" i="45"/>
  <c r="F113" i="45"/>
  <c r="H31" i="45"/>
  <c r="H523" i="45"/>
  <c r="F769" i="45"/>
  <c r="H851" i="45"/>
  <c r="G769" i="45"/>
  <c r="F31" i="45"/>
  <c r="G523" i="45"/>
  <c r="G851" i="45"/>
  <c r="G277" i="45"/>
  <c r="H31" i="42"/>
  <c r="I31" i="42"/>
  <c r="G113" i="42"/>
  <c r="H113" i="42"/>
  <c r="I113" i="42"/>
  <c r="G31" i="42"/>
  <c r="G195" i="42"/>
  <c r="H195" i="42"/>
  <c r="I195" i="42"/>
  <c r="H277" i="42"/>
  <c r="G277" i="42"/>
  <c r="I277" i="42"/>
  <c r="H359" i="42"/>
  <c r="I359" i="42"/>
  <c r="G359" i="42"/>
  <c r="H441" i="42"/>
  <c r="G441" i="42"/>
  <c r="I441" i="42"/>
  <c r="H523" i="42"/>
  <c r="G523" i="42"/>
  <c r="I523" i="42"/>
  <c r="I605" i="42"/>
  <c r="H605" i="42"/>
  <c r="G605" i="42"/>
  <c r="H687" i="42"/>
  <c r="I687" i="42"/>
  <c r="G687" i="42"/>
  <c r="I769" i="42"/>
  <c r="G769" i="42"/>
  <c r="H769" i="42"/>
  <c r="I851" i="42"/>
  <c r="G851" i="42"/>
  <c r="H851" i="42"/>
  <c r="H933" i="42"/>
  <c r="I933" i="42"/>
  <c r="G933" i="42"/>
  <c r="I1015" i="42"/>
  <c r="G1015" i="42"/>
  <c r="H1015" i="42"/>
  <c r="I1097" i="42"/>
  <c r="G1097" i="42"/>
  <c r="H1097" i="42"/>
  <c r="H1179" i="42"/>
  <c r="G1179" i="42"/>
  <c r="I1179" i="42"/>
  <c r="D41" i="41" l="1"/>
  <c r="F32" i="45"/>
  <c r="H32" i="45"/>
  <c r="G32" i="45"/>
  <c r="H770" i="45"/>
  <c r="G278" i="45"/>
  <c r="H196" i="45"/>
  <c r="G606" i="45"/>
  <c r="F114" i="45"/>
  <c r="G360" i="45"/>
  <c r="G196" i="45"/>
  <c r="H606" i="45"/>
  <c r="F442" i="45"/>
  <c r="F688" i="45"/>
  <c r="H524" i="45"/>
  <c r="G442" i="45"/>
  <c r="F196" i="45"/>
  <c r="F360" i="45"/>
  <c r="F524" i="45"/>
  <c r="G524" i="45"/>
  <c r="G852" i="45"/>
  <c r="H360" i="45"/>
  <c r="H442" i="45"/>
  <c r="F770" i="45"/>
  <c r="G770" i="45"/>
  <c r="H852" i="45"/>
  <c r="H278" i="45"/>
  <c r="H688" i="45"/>
  <c r="F606" i="45"/>
  <c r="H114" i="45"/>
  <c r="F278" i="45"/>
  <c r="F852" i="45"/>
  <c r="G688" i="45"/>
  <c r="G114" i="45"/>
  <c r="I32" i="42"/>
  <c r="H32" i="42"/>
  <c r="G32" i="42"/>
  <c r="I278" i="42"/>
  <c r="H196" i="42"/>
  <c r="I442" i="42"/>
  <c r="H606" i="42"/>
  <c r="H442" i="42"/>
  <c r="G278" i="42"/>
  <c r="I196" i="42"/>
  <c r="G442" i="42"/>
  <c r="I360" i="42"/>
  <c r="H524" i="42"/>
  <c r="G606" i="42"/>
  <c r="G114" i="42"/>
  <c r="G360" i="42"/>
  <c r="I114" i="42"/>
  <c r="G524" i="42"/>
  <c r="H114" i="42"/>
  <c r="H360" i="42"/>
  <c r="H278" i="42"/>
  <c r="G196" i="42"/>
  <c r="I524" i="42"/>
  <c r="I606" i="42"/>
  <c r="G688" i="42"/>
  <c r="H688" i="42"/>
  <c r="I688" i="42"/>
  <c r="I770" i="42"/>
  <c r="H770" i="42"/>
  <c r="G770" i="42"/>
  <c r="I852" i="42"/>
  <c r="H852" i="42"/>
  <c r="G852" i="42"/>
  <c r="G934" i="42"/>
  <c r="H934" i="42"/>
  <c r="I934" i="42"/>
  <c r="H1016" i="42"/>
  <c r="G1016" i="42"/>
  <c r="I1016" i="42"/>
  <c r="H1098" i="42"/>
  <c r="G1098" i="42"/>
  <c r="I1098" i="42"/>
  <c r="H1180" i="42"/>
  <c r="G1180" i="42"/>
  <c r="I1180" i="42"/>
  <c r="D42" i="41" l="1"/>
  <c r="H33" i="45"/>
  <c r="G525" i="45"/>
  <c r="H361" i="45"/>
  <c r="G853" i="45"/>
  <c r="F197" i="45"/>
  <c r="H525" i="45"/>
  <c r="H771" i="45"/>
  <c r="F607" i="45"/>
  <c r="F853" i="45"/>
  <c r="F443" i="45"/>
  <c r="F689" i="45"/>
  <c r="F361" i="45"/>
  <c r="H197" i="45"/>
  <c r="F525" i="45"/>
  <c r="G771" i="45"/>
  <c r="G115" i="45"/>
  <c r="G607" i="45"/>
  <c r="G33" i="45"/>
  <c r="H443" i="45"/>
  <c r="G197" i="45"/>
  <c r="F771" i="45"/>
  <c r="H115" i="45"/>
  <c r="H607" i="45"/>
  <c r="G689" i="45"/>
  <c r="H689" i="45"/>
  <c r="F279" i="45"/>
  <c r="G279" i="45"/>
  <c r="G443" i="45"/>
  <c r="F115" i="45"/>
  <c r="H279" i="45"/>
  <c r="F33" i="45"/>
  <c r="G361" i="45"/>
  <c r="H853" i="45"/>
  <c r="H115" i="42"/>
  <c r="I115" i="42"/>
  <c r="G115" i="42"/>
  <c r="G33" i="42"/>
  <c r="I33" i="42"/>
  <c r="H33" i="42"/>
  <c r="I197" i="42"/>
  <c r="G197" i="42"/>
  <c r="H197" i="42"/>
  <c r="G279" i="42"/>
  <c r="I279" i="42"/>
  <c r="H279" i="42"/>
  <c r="H361" i="42"/>
  <c r="I361" i="42"/>
  <c r="G361" i="42"/>
  <c r="G443" i="42"/>
  <c r="I443" i="42"/>
  <c r="H443" i="42"/>
  <c r="G525" i="42"/>
  <c r="H525" i="42"/>
  <c r="I525" i="42"/>
  <c r="I607" i="42"/>
  <c r="H607" i="42"/>
  <c r="G607" i="42"/>
  <c r="G689" i="42"/>
  <c r="H689" i="42"/>
  <c r="I689" i="42"/>
  <c r="G771" i="42"/>
  <c r="H771" i="42"/>
  <c r="I771" i="42"/>
  <c r="G853" i="42"/>
  <c r="H853" i="42"/>
  <c r="I853" i="42"/>
  <c r="H935" i="42"/>
  <c r="I935" i="42"/>
  <c r="G935" i="42"/>
  <c r="G1017" i="42"/>
  <c r="I1017" i="42"/>
  <c r="H1017" i="42"/>
  <c r="G1099" i="42"/>
  <c r="H1099" i="42"/>
  <c r="I1099" i="42"/>
  <c r="H1181" i="42"/>
  <c r="G1181" i="42"/>
  <c r="I1181" i="42"/>
  <c r="D43" i="41" l="1"/>
  <c r="G34" i="45"/>
  <c r="F34" i="45"/>
  <c r="H34" i="45"/>
  <c r="F116" i="45"/>
  <c r="H526" i="45"/>
  <c r="H198" i="45"/>
  <c r="F444" i="45"/>
  <c r="G526" i="45"/>
  <c r="F280" i="45"/>
  <c r="H854" i="45"/>
  <c r="F772" i="45"/>
  <c r="G690" i="45"/>
  <c r="H690" i="45"/>
  <c r="F526" i="45"/>
  <c r="H280" i="45"/>
  <c r="G854" i="45"/>
  <c r="H362" i="45"/>
  <c r="H772" i="45"/>
  <c r="G280" i="45"/>
  <c r="F854" i="45"/>
  <c r="H608" i="45"/>
  <c r="F690" i="45"/>
  <c r="G608" i="45"/>
  <c r="F608" i="45"/>
  <c r="G116" i="45"/>
  <c r="G772" i="45"/>
  <c r="G198" i="45"/>
  <c r="G444" i="45"/>
  <c r="F362" i="45"/>
  <c r="H116" i="45"/>
  <c r="F198" i="45"/>
  <c r="G362" i="45"/>
  <c r="H444" i="45"/>
  <c r="G34" i="42"/>
  <c r="I34" i="42"/>
  <c r="H34" i="42"/>
  <c r="H280" i="42"/>
  <c r="G198" i="42"/>
  <c r="G444" i="42"/>
  <c r="H444" i="42"/>
  <c r="I280" i="42"/>
  <c r="H116" i="42"/>
  <c r="H198" i="42"/>
  <c r="I198" i="42"/>
  <c r="H362" i="42"/>
  <c r="G608" i="42"/>
  <c r="G116" i="42"/>
  <c r="I444" i="42"/>
  <c r="H608" i="42"/>
  <c r="H526" i="42"/>
  <c r="G362" i="42"/>
  <c r="I608" i="42"/>
  <c r="G280" i="42"/>
  <c r="I116" i="42"/>
  <c r="G526" i="42"/>
  <c r="I362" i="42"/>
  <c r="I526" i="42"/>
  <c r="H690" i="42"/>
  <c r="I690" i="42"/>
  <c r="G690" i="42"/>
  <c r="G772" i="42"/>
  <c r="I772" i="42"/>
  <c r="H772" i="42"/>
  <c r="G854" i="42"/>
  <c r="I854" i="42"/>
  <c r="H854" i="42"/>
  <c r="G936" i="42"/>
  <c r="H936" i="42"/>
  <c r="I936" i="42"/>
  <c r="I1018" i="42"/>
  <c r="G1018" i="42"/>
  <c r="H1018" i="42"/>
  <c r="H1100" i="42"/>
  <c r="G1100" i="42"/>
  <c r="I1100" i="42"/>
  <c r="H1182" i="42"/>
  <c r="G1182" i="42"/>
  <c r="I1182" i="42"/>
  <c r="G281" i="45" l="1"/>
  <c r="H691" i="45"/>
  <c r="F445" i="45"/>
  <c r="F117" i="45"/>
  <c r="F855" i="45"/>
  <c r="H35" i="45"/>
  <c r="F281" i="45"/>
  <c r="H199" i="45"/>
  <c r="F527" i="45"/>
  <c r="F691" i="45"/>
  <c r="G609" i="45"/>
  <c r="H445" i="45"/>
  <c r="F773" i="45"/>
  <c r="G35" i="45"/>
  <c r="H281" i="45"/>
  <c r="F199" i="45"/>
  <c r="H527" i="45"/>
  <c r="H609" i="45"/>
  <c r="H773" i="45"/>
  <c r="H117" i="45"/>
  <c r="G855" i="45"/>
  <c r="F35" i="45"/>
  <c r="G199" i="45"/>
  <c r="G527" i="45"/>
  <c r="F609" i="45"/>
  <c r="H363" i="45"/>
  <c r="G773" i="45"/>
  <c r="H855" i="45"/>
  <c r="G691" i="45"/>
  <c r="G363" i="45"/>
  <c r="G445" i="45"/>
  <c r="F363" i="45"/>
  <c r="G117" i="45"/>
  <c r="H363" i="42"/>
  <c r="H35" i="42"/>
  <c r="G363" i="42"/>
  <c r="I35" i="42"/>
  <c r="G35" i="42"/>
  <c r="I363" i="42"/>
  <c r="H281" i="42"/>
  <c r="I117" i="42"/>
  <c r="G199" i="42"/>
  <c r="G281" i="42"/>
  <c r="G117" i="42"/>
  <c r="H199" i="42"/>
  <c r="G445" i="42"/>
  <c r="G609" i="42"/>
  <c r="H117" i="42"/>
  <c r="I199" i="42"/>
  <c r="H445" i="42"/>
  <c r="I281" i="42"/>
  <c r="G527" i="42"/>
  <c r="I445" i="42"/>
  <c r="I609" i="42"/>
  <c r="I527" i="42"/>
  <c r="H527" i="42"/>
  <c r="H609" i="42"/>
  <c r="I691" i="42"/>
  <c r="H691" i="42"/>
  <c r="G691" i="42"/>
  <c r="I773" i="42"/>
  <c r="G773" i="42"/>
  <c r="H773" i="42"/>
  <c r="I855" i="42"/>
  <c r="H855" i="42"/>
  <c r="G855" i="42"/>
  <c r="I937" i="42"/>
  <c r="G937" i="42"/>
  <c r="H937" i="42"/>
  <c r="G1019" i="42"/>
  <c r="D44" i="41"/>
  <c r="G43" i="41"/>
  <c r="H1019" i="42"/>
  <c r="F43" i="41"/>
  <c r="I1019" i="42"/>
  <c r="H43" i="41"/>
  <c r="E43" i="41"/>
  <c r="H1101" i="42"/>
  <c r="G1101" i="42"/>
  <c r="I1101" i="42"/>
  <c r="H1183" i="42"/>
  <c r="G1183" i="42"/>
  <c r="I1183" i="42"/>
  <c r="I35" i="58" l="1"/>
  <c r="G35" i="52"/>
  <c r="H35" i="59"/>
  <c r="I35" i="59"/>
  <c r="H35" i="56"/>
  <c r="I35" i="56"/>
  <c r="I445" i="57"/>
  <c r="I35" i="55"/>
  <c r="G35" i="54"/>
  <c r="G35" i="57"/>
  <c r="G35" i="59"/>
  <c r="H445" i="57"/>
  <c r="I35" i="57"/>
  <c r="I199" i="57"/>
  <c r="H35" i="55"/>
  <c r="G35" i="58"/>
  <c r="H35" i="58"/>
  <c r="G117" i="58"/>
  <c r="G445" i="57"/>
  <c r="H363" i="57"/>
  <c r="H199" i="57"/>
  <c r="I35" i="52"/>
  <c r="I35" i="51"/>
  <c r="G35" i="56"/>
  <c r="I35" i="54"/>
  <c r="H35" i="52"/>
  <c r="G35" i="51"/>
  <c r="I35" i="53"/>
  <c r="G199" i="57"/>
  <c r="I117" i="58"/>
  <c r="G35" i="55"/>
  <c r="G35" i="53"/>
  <c r="H117" i="58"/>
  <c r="I117" i="54"/>
  <c r="H35" i="53"/>
  <c r="I363" i="57"/>
  <c r="H35" i="57"/>
  <c r="H35" i="54"/>
  <c r="G117" i="54"/>
  <c r="G363" i="57"/>
  <c r="H117" i="54"/>
  <c r="G35" i="50"/>
  <c r="I35" i="50"/>
  <c r="H35" i="51"/>
  <c r="H35" i="50"/>
  <c r="H117" i="59"/>
  <c r="I527" i="57"/>
  <c r="G281" i="57"/>
  <c r="H117" i="57"/>
  <c r="G117" i="59"/>
  <c r="H527" i="57"/>
  <c r="I281" i="57"/>
  <c r="I199" i="54"/>
  <c r="I117" i="59"/>
  <c r="G527" i="57"/>
  <c r="H117" i="56"/>
  <c r="G117" i="56"/>
  <c r="H281" i="57"/>
  <c r="I117" i="57"/>
  <c r="I117" i="53"/>
  <c r="H117" i="53"/>
  <c r="I117" i="52"/>
  <c r="H199" i="51"/>
  <c r="I117" i="56"/>
  <c r="I117" i="55"/>
  <c r="H117" i="52"/>
  <c r="G199" i="51"/>
  <c r="G117" i="57"/>
  <c r="H199" i="53"/>
  <c r="G117" i="53"/>
  <c r="I117" i="51"/>
  <c r="H117" i="55"/>
  <c r="I199" i="53"/>
  <c r="G117" i="52"/>
  <c r="H117" i="50"/>
  <c r="G117" i="55"/>
  <c r="H199" i="54"/>
  <c r="G117" i="50"/>
  <c r="G199" i="50"/>
  <c r="G199" i="54"/>
  <c r="I199" i="51"/>
  <c r="I117" i="50"/>
  <c r="H117" i="51"/>
  <c r="H199" i="50"/>
  <c r="G199" i="53"/>
  <c r="G117" i="51"/>
  <c r="I199" i="50"/>
  <c r="H199" i="59"/>
  <c r="H199" i="58"/>
  <c r="G199" i="55"/>
  <c r="H281" i="50"/>
  <c r="I199" i="59"/>
  <c r="I199" i="58"/>
  <c r="I281" i="50"/>
  <c r="G199" i="58"/>
  <c r="H199" i="56"/>
  <c r="G281" i="53"/>
  <c r="I199" i="56"/>
  <c r="G281" i="54"/>
  <c r="G199" i="59"/>
  <c r="H199" i="55"/>
  <c r="G199" i="56"/>
  <c r="I199" i="55"/>
  <c r="I281" i="53"/>
  <c r="G199" i="52"/>
  <c r="G281" i="50"/>
  <c r="H281" i="53"/>
  <c r="I199" i="52"/>
  <c r="H199" i="52"/>
  <c r="H281" i="51"/>
  <c r="I281" i="54"/>
  <c r="I281" i="51"/>
  <c r="H281" i="54"/>
  <c r="G281" i="51"/>
  <c r="H281" i="56"/>
  <c r="G281" i="55"/>
  <c r="G363" i="53"/>
  <c r="H363" i="51"/>
  <c r="G281" i="56"/>
  <c r="I281" i="55"/>
  <c r="I363" i="53"/>
  <c r="I281" i="56"/>
  <c r="H281" i="55"/>
  <c r="H363" i="54"/>
  <c r="H363" i="53"/>
  <c r="G281" i="52"/>
  <c r="I363" i="54"/>
  <c r="H281" i="59"/>
  <c r="G281" i="58"/>
  <c r="G363" i="54"/>
  <c r="G281" i="59"/>
  <c r="I281" i="58"/>
  <c r="H281" i="58"/>
  <c r="H363" i="50"/>
  <c r="I281" i="52"/>
  <c r="H281" i="52"/>
  <c r="I363" i="51"/>
  <c r="I363" i="50"/>
  <c r="G363" i="51"/>
  <c r="G363" i="50"/>
  <c r="I281" i="59"/>
  <c r="I363" i="56"/>
  <c r="G363" i="55"/>
  <c r="G445" i="54"/>
  <c r="H527" i="53"/>
  <c r="G445" i="51"/>
  <c r="G527" i="51"/>
  <c r="I445" i="50"/>
  <c r="H363" i="56"/>
  <c r="H363" i="55"/>
  <c r="H445" i="54"/>
  <c r="G527" i="53"/>
  <c r="I445" i="51"/>
  <c r="I527" i="51"/>
  <c r="G445" i="50"/>
  <c r="I363" i="58"/>
  <c r="I445" i="54"/>
  <c r="H445" i="53"/>
  <c r="G363" i="52"/>
  <c r="H527" i="51"/>
  <c r="I363" i="59"/>
  <c r="G363" i="58"/>
  <c r="G445" i="53"/>
  <c r="I363" i="52"/>
  <c r="H363" i="59"/>
  <c r="H363" i="58"/>
  <c r="I445" i="53"/>
  <c r="H363" i="52"/>
  <c r="G363" i="56"/>
  <c r="I363" i="55"/>
  <c r="H527" i="54"/>
  <c r="I527" i="53"/>
  <c r="H445" i="51"/>
  <c r="I527" i="54"/>
  <c r="G527" i="50"/>
  <c r="G363" i="59"/>
  <c r="I527" i="50"/>
  <c r="H445" i="50"/>
  <c r="H527" i="50"/>
  <c r="G527" i="54"/>
  <c r="H527" i="55"/>
  <c r="G445" i="52"/>
  <c r="G445" i="59"/>
  <c r="G527" i="56"/>
  <c r="I527" i="52"/>
  <c r="G527" i="59"/>
  <c r="G445" i="58"/>
  <c r="H527" i="58"/>
  <c r="I445" i="56"/>
  <c r="I445" i="55"/>
  <c r="I527" i="59"/>
  <c r="I445" i="59"/>
  <c r="H445" i="58"/>
  <c r="G527" i="58"/>
  <c r="I527" i="56"/>
  <c r="H445" i="56"/>
  <c r="H527" i="59"/>
  <c r="H445" i="59"/>
  <c r="I445" i="58"/>
  <c r="I527" i="58"/>
  <c r="H527" i="56"/>
  <c r="G445" i="56"/>
  <c r="G445" i="55"/>
  <c r="I527" i="55"/>
  <c r="G527" i="52"/>
  <c r="H445" i="52"/>
  <c r="H445" i="55"/>
  <c r="I445" i="52"/>
  <c r="G527" i="55"/>
  <c r="H527" i="52"/>
  <c r="G17" i="41"/>
  <c r="G33" i="41"/>
  <c r="G35" i="41"/>
  <c r="G39" i="41"/>
  <c r="G30" i="41"/>
  <c r="G13" i="41"/>
  <c r="G36" i="41"/>
  <c r="G20" i="41"/>
  <c r="G37" i="41"/>
  <c r="G21" i="41"/>
  <c r="G32" i="41"/>
  <c r="G14" i="41"/>
  <c r="G25" i="41"/>
  <c r="G18" i="41"/>
  <c r="G28" i="41"/>
  <c r="G19" i="41"/>
  <c r="G23" i="41"/>
  <c r="G41" i="41"/>
  <c r="G34" i="41"/>
  <c r="G24" i="41"/>
  <c r="G27" i="41"/>
  <c r="G15" i="41"/>
  <c r="G26" i="41"/>
  <c r="G29" i="41"/>
  <c r="G42" i="41"/>
  <c r="G16" i="41"/>
  <c r="G22" i="41"/>
  <c r="G38" i="41"/>
  <c r="G31" i="41"/>
  <c r="G40" i="41"/>
  <c r="F117" i="63"/>
  <c r="G35" i="63"/>
  <c r="F35" i="63"/>
  <c r="G199" i="63"/>
  <c r="H281" i="63"/>
  <c r="H35" i="63"/>
  <c r="H363" i="63"/>
  <c r="H527" i="63"/>
  <c r="F363" i="63"/>
  <c r="G527" i="63"/>
  <c r="G363" i="63"/>
  <c r="F527" i="63"/>
  <c r="F199" i="63"/>
  <c r="G117" i="63"/>
  <c r="H117" i="63"/>
  <c r="G445" i="63"/>
  <c r="H199" i="63"/>
  <c r="F281" i="63"/>
  <c r="G281" i="63"/>
  <c r="H445" i="63"/>
  <c r="F445" i="63"/>
  <c r="E20" i="41"/>
  <c r="E28" i="41"/>
  <c r="E13" i="41"/>
  <c r="E24" i="41"/>
  <c r="E32" i="41"/>
  <c r="E39" i="41"/>
  <c r="E22" i="41"/>
  <c r="E36" i="41"/>
  <c r="E37" i="41"/>
  <c r="E18" i="41"/>
  <c r="E25" i="41"/>
  <c r="E17" i="41"/>
  <c r="E38" i="41"/>
  <c r="E31" i="41"/>
  <c r="E40" i="41"/>
  <c r="E23" i="41"/>
  <c r="E42" i="41"/>
  <c r="E35" i="41"/>
  <c r="E26" i="41"/>
  <c r="E16" i="41"/>
  <c r="E34" i="41"/>
  <c r="E15" i="41"/>
  <c r="E27" i="41"/>
  <c r="E30" i="41"/>
  <c r="E41" i="41"/>
  <c r="E19" i="41"/>
  <c r="E21" i="41"/>
  <c r="E29" i="41"/>
  <c r="E33" i="41"/>
  <c r="E14" i="41"/>
  <c r="G199" i="61"/>
  <c r="H199" i="61"/>
  <c r="F199" i="61"/>
  <c r="H35" i="61"/>
  <c r="F35" i="61"/>
  <c r="G35" i="61"/>
  <c r="F445" i="61"/>
  <c r="G363" i="61"/>
  <c r="H445" i="61"/>
  <c r="G527" i="61"/>
  <c r="G281" i="61"/>
  <c r="F363" i="61"/>
  <c r="G445" i="61"/>
  <c r="H527" i="61"/>
  <c r="F527" i="61"/>
  <c r="F117" i="61"/>
  <c r="G773" i="61"/>
  <c r="H691" i="61"/>
  <c r="H609" i="61"/>
  <c r="G691" i="61"/>
  <c r="H363" i="61"/>
  <c r="G609" i="61"/>
  <c r="F691" i="61"/>
  <c r="F609" i="61"/>
  <c r="H281" i="61"/>
  <c r="G117" i="61"/>
  <c r="H773" i="61"/>
  <c r="F773" i="61"/>
  <c r="F281" i="61"/>
  <c r="H855" i="61"/>
  <c r="G855" i="61"/>
  <c r="F855" i="61"/>
  <c r="H117" i="61"/>
  <c r="S43" i="41"/>
  <c r="H20" i="41"/>
  <c r="H36" i="41"/>
  <c r="H16" i="41"/>
  <c r="H15" i="41"/>
  <c r="N43" i="41"/>
  <c r="H13" i="41"/>
  <c r="H30" i="41"/>
  <c r="H34" i="41"/>
  <c r="H26" i="41"/>
  <c r="H41" i="41"/>
  <c r="R43" i="41"/>
  <c r="H29" i="41"/>
  <c r="H40" i="41"/>
  <c r="H32" i="41"/>
  <c r="H27" i="41"/>
  <c r="T43" i="41"/>
  <c r="H31" i="41"/>
  <c r="P43" i="41"/>
  <c r="H28" i="41"/>
  <c r="O43" i="41"/>
  <c r="H37" i="41"/>
  <c r="H14" i="41"/>
  <c r="H25" i="41"/>
  <c r="H23" i="41"/>
  <c r="H17" i="41"/>
  <c r="H39" i="41"/>
  <c r="H33" i="41"/>
  <c r="I43" i="41"/>
  <c r="H21" i="41"/>
  <c r="H38" i="41"/>
  <c r="M43" i="41"/>
  <c r="H35" i="41"/>
  <c r="J43" i="41"/>
  <c r="Q43" i="41"/>
  <c r="H24" i="41"/>
  <c r="H42" i="41"/>
  <c r="H18" i="41"/>
  <c r="H19" i="41"/>
  <c r="H22" i="41"/>
  <c r="H36" i="45"/>
  <c r="F36" i="45"/>
  <c r="G36" i="45"/>
  <c r="H282" i="45"/>
  <c r="G364" i="45"/>
  <c r="F282" i="45"/>
  <c r="G528" i="45"/>
  <c r="H200" i="45"/>
  <c r="G446" i="45"/>
  <c r="G856" i="45"/>
  <c r="F692" i="45"/>
  <c r="F200" i="45"/>
  <c r="H774" i="45"/>
  <c r="H446" i="45"/>
  <c r="G774" i="45"/>
  <c r="H692" i="45"/>
  <c r="G610" i="45"/>
  <c r="G200" i="45"/>
  <c r="F774" i="45"/>
  <c r="F528" i="45"/>
  <c r="F446" i="45"/>
  <c r="G692" i="45"/>
  <c r="F610" i="45"/>
  <c r="H528" i="45"/>
  <c r="G118" i="45"/>
  <c r="F856" i="45"/>
  <c r="H610" i="45"/>
  <c r="F118" i="45"/>
  <c r="H118" i="45"/>
  <c r="G282" i="45"/>
  <c r="H364" i="45"/>
  <c r="H856" i="45"/>
  <c r="F364" i="45"/>
  <c r="G36" i="42"/>
  <c r="I36" i="42"/>
  <c r="H36" i="42"/>
  <c r="G118" i="42"/>
  <c r="H118" i="42"/>
  <c r="I118" i="42"/>
  <c r="G200" i="42"/>
  <c r="I200" i="42"/>
  <c r="H200" i="42"/>
  <c r="H282" i="42"/>
  <c r="I282" i="42"/>
  <c r="G282" i="42"/>
  <c r="G364" i="42"/>
  <c r="H364" i="42"/>
  <c r="I364" i="42"/>
  <c r="H446" i="42"/>
  <c r="I446" i="42"/>
  <c r="G446" i="42"/>
  <c r="H528" i="42"/>
  <c r="G528" i="42"/>
  <c r="I528" i="42"/>
  <c r="G44" i="41"/>
  <c r="E44" i="41"/>
  <c r="F44" i="41"/>
  <c r="H610" i="42"/>
  <c r="D45" i="41"/>
  <c r="H44" i="41"/>
  <c r="I610" i="42"/>
  <c r="G610" i="42"/>
  <c r="H692" i="42"/>
  <c r="G692" i="42"/>
  <c r="I692" i="42"/>
  <c r="G774" i="42"/>
  <c r="H774" i="42"/>
  <c r="I774" i="42"/>
  <c r="G856" i="42"/>
  <c r="H856" i="42"/>
  <c r="I856" i="42"/>
  <c r="G938" i="42"/>
  <c r="H938" i="42"/>
  <c r="I938" i="42"/>
  <c r="I1020" i="42"/>
  <c r="G1020" i="42"/>
  <c r="H1020" i="42"/>
  <c r="G1102" i="42"/>
  <c r="I1102" i="42"/>
  <c r="H1102" i="42"/>
  <c r="H1184" i="42"/>
  <c r="I1184" i="42"/>
  <c r="G1184" i="42"/>
  <c r="F23" i="41"/>
  <c r="F15" i="41"/>
  <c r="F39" i="41"/>
  <c r="F22" i="41"/>
  <c r="F33" i="41"/>
  <c r="F35" i="41"/>
  <c r="F16" i="41"/>
  <c r="F38" i="41"/>
  <c r="F27" i="41"/>
  <c r="F20" i="41"/>
  <c r="F17" i="41"/>
  <c r="F29" i="41"/>
  <c r="F36" i="41"/>
  <c r="F24" i="41"/>
  <c r="F19" i="41"/>
  <c r="F21" i="41"/>
  <c r="F34" i="41"/>
  <c r="F28" i="41"/>
  <c r="F40" i="41"/>
  <c r="F18" i="41"/>
  <c r="F37" i="41"/>
  <c r="F25" i="41"/>
  <c r="F13" i="41"/>
  <c r="F30" i="41"/>
  <c r="F32" i="41"/>
  <c r="F41" i="41"/>
  <c r="F26" i="41"/>
  <c r="F31" i="41"/>
  <c r="F14" i="41"/>
  <c r="F42" i="41"/>
  <c r="F109" i="63" l="1"/>
  <c r="H27" i="63"/>
  <c r="F27" i="63"/>
  <c r="G27" i="63"/>
  <c r="G109" i="63"/>
  <c r="H109" i="63"/>
  <c r="F273" i="63"/>
  <c r="H273" i="63"/>
  <c r="G191" i="63"/>
  <c r="G519" i="63"/>
  <c r="H355" i="63"/>
  <c r="G355" i="63"/>
  <c r="H519" i="63"/>
  <c r="G273" i="63"/>
  <c r="F355" i="63"/>
  <c r="F519" i="63"/>
  <c r="H191" i="63"/>
  <c r="G437" i="63"/>
  <c r="F437" i="63"/>
  <c r="F191" i="63"/>
  <c r="H437" i="63"/>
  <c r="F502" i="63"/>
  <c r="G338" i="63"/>
  <c r="H174" i="63"/>
  <c r="G174" i="63"/>
  <c r="F10" i="63"/>
  <c r="F174" i="63"/>
  <c r="G502" i="63"/>
  <c r="H502" i="63"/>
  <c r="F256" i="63"/>
  <c r="H256" i="63"/>
  <c r="H420" i="63"/>
  <c r="H10" i="63"/>
  <c r="H338" i="63"/>
  <c r="F92" i="63"/>
  <c r="G420" i="63"/>
  <c r="F338" i="63"/>
  <c r="H92" i="63"/>
  <c r="F420" i="63"/>
  <c r="G92" i="63"/>
  <c r="G256" i="63"/>
  <c r="G10" i="63"/>
  <c r="F102" i="63"/>
  <c r="G102" i="63"/>
  <c r="H102" i="63"/>
  <c r="H184" i="63"/>
  <c r="H266" i="63"/>
  <c r="F20" i="63"/>
  <c r="F266" i="63"/>
  <c r="H20" i="63"/>
  <c r="F430" i="63"/>
  <c r="H430" i="63"/>
  <c r="G266" i="63"/>
  <c r="G348" i="63"/>
  <c r="F512" i="63"/>
  <c r="F348" i="63"/>
  <c r="F184" i="63"/>
  <c r="G512" i="63"/>
  <c r="G430" i="63"/>
  <c r="H512" i="63"/>
  <c r="G20" i="63"/>
  <c r="G184" i="63"/>
  <c r="H348" i="63"/>
  <c r="I105" i="55"/>
  <c r="H105" i="55"/>
  <c r="I105" i="56"/>
  <c r="I23" i="50"/>
  <c r="H23" i="55"/>
  <c r="H23" i="53"/>
  <c r="G23" i="51"/>
  <c r="H23" i="50"/>
  <c r="G23" i="50"/>
  <c r="I23" i="59"/>
  <c r="G23" i="58"/>
  <c r="G23" i="57"/>
  <c r="G23" i="55"/>
  <c r="G23" i="59"/>
  <c r="G105" i="56"/>
  <c r="G187" i="55"/>
  <c r="I23" i="55"/>
  <c r="G105" i="55"/>
  <c r="G23" i="54"/>
  <c r="G23" i="56"/>
  <c r="H23" i="57"/>
  <c r="G23" i="52"/>
  <c r="I23" i="51"/>
  <c r="H23" i="58"/>
  <c r="I23" i="57"/>
  <c r="I23" i="54"/>
  <c r="H23" i="52"/>
  <c r="H23" i="59"/>
  <c r="H23" i="54"/>
  <c r="I23" i="58"/>
  <c r="I187" i="55"/>
  <c r="I23" i="56"/>
  <c r="H105" i="56"/>
  <c r="I23" i="53"/>
  <c r="H187" i="55"/>
  <c r="I23" i="52"/>
  <c r="G23" i="53"/>
  <c r="H23" i="51"/>
  <c r="H23" i="56"/>
  <c r="I105" i="59"/>
  <c r="G105" i="58"/>
  <c r="G105" i="59"/>
  <c r="G187" i="58"/>
  <c r="G105" i="57"/>
  <c r="H105" i="59"/>
  <c r="H187" i="58"/>
  <c r="I105" i="57"/>
  <c r="I187" i="59"/>
  <c r="I187" i="58"/>
  <c r="H105" i="57"/>
  <c r="G187" i="56"/>
  <c r="H187" i="59"/>
  <c r="H187" i="56"/>
  <c r="H105" i="58"/>
  <c r="G187" i="59"/>
  <c r="H105" i="54"/>
  <c r="H105" i="53"/>
  <c r="I187" i="56"/>
  <c r="G105" i="52"/>
  <c r="I105" i="52"/>
  <c r="H105" i="51"/>
  <c r="I269" i="55"/>
  <c r="I187" i="52"/>
  <c r="H105" i="52"/>
  <c r="I105" i="51"/>
  <c r="I105" i="58"/>
  <c r="H269" i="55"/>
  <c r="H187" i="52"/>
  <c r="I105" i="54"/>
  <c r="I105" i="53"/>
  <c r="G269" i="55"/>
  <c r="G105" i="54"/>
  <c r="G105" i="50"/>
  <c r="G105" i="53"/>
  <c r="I105" i="50"/>
  <c r="G105" i="51"/>
  <c r="H105" i="50"/>
  <c r="G187" i="52"/>
  <c r="I269" i="58"/>
  <c r="G187" i="57"/>
  <c r="I351" i="55"/>
  <c r="I187" i="54"/>
  <c r="H269" i="58"/>
  <c r="H187" i="57"/>
  <c r="H351" i="55"/>
  <c r="H187" i="54"/>
  <c r="I187" i="50"/>
  <c r="G269" i="58"/>
  <c r="G351" i="55"/>
  <c r="I187" i="53"/>
  <c r="G187" i="53"/>
  <c r="H187" i="53"/>
  <c r="H269" i="59"/>
  <c r="I187" i="57"/>
  <c r="I269" i="56"/>
  <c r="G187" i="54"/>
  <c r="H187" i="51"/>
  <c r="G187" i="50"/>
  <c r="I269" i="59"/>
  <c r="H269" i="52"/>
  <c r="G269" i="56"/>
  <c r="G187" i="51"/>
  <c r="H187" i="50"/>
  <c r="H269" i="56"/>
  <c r="I187" i="51"/>
  <c r="G269" i="59"/>
  <c r="I269" i="52"/>
  <c r="G269" i="52"/>
  <c r="G269" i="57"/>
  <c r="I351" i="56"/>
  <c r="I269" i="57"/>
  <c r="H351" i="56"/>
  <c r="G351" i="56"/>
  <c r="I351" i="52"/>
  <c r="G269" i="51"/>
  <c r="I269" i="50"/>
  <c r="H351" i="58"/>
  <c r="I515" i="55"/>
  <c r="I269" i="53"/>
  <c r="G351" i="58"/>
  <c r="G515" i="55"/>
  <c r="H269" i="53"/>
  <c r="G351" i="59"/>
  <c r="H269" i="57"/>
  <c r="H433" i="55"/>
  <c r="H269" i="54"/>
  <c r="H515" i="55"/>
  <c r="H351" i="59"/>
  <c r="I351" i="58"/>
  <c r="G269" i="54"/>
  <c r="G269" i="53"/>
  <c r="I269" i="51"/>
  <c r="I351" i="59"/>
  <c r="H269" i="51"/>
  <c r="G351" i="52"/>
  <c r="H269" i="50"/>
  <c r="H351" i="52"/>
  <c r="G269" i="50"/>
  <c r="G433" i="55"/>
  <c r="I433" i="55"/>
  <c r="I269" i="54"/>
  <c r="G433" i="58"/>
  <c r="H515" i="58"/>
  <c r="I351" i="57"/>
  <c r="G515" i="56"/>
  <c r="I433" i="56"/>
  <c r="H351" i="54"/>
  <c r="G515" i="52"/>
  <c r="H351" i="51"/>
  <c r="H433" i="59"/>
  <c r="H433" i="58"/>
  <c r="G351" i="57"/>
  <c r="I515" i="56"/>
  <c r="I351" i="53"/>
  <c r="I515" i="52"/>
  <c r="G433" i="59"/>
  <c r="H351" i="57"/>
  <c r="H351" i="53"/>
  <c r="H515" i="52"/>
  <c r="G433" i="52"/>
  <c r="I433" i="59"/>
  <c r="I515" i="59"/>
  <c r="G351" i="53"/>
  <c r="H433" i="52"/>
  <c r="G515" i="59"/>
  <c r="I433" i="52"/>
  <c r="I433" i="58"/>
  <c r="G515" i="58"/>
  <c r="H515" i="56"/>
  <c r="H433" i="56"/>
  <c r="G351" i="54"/>
  <c r="G351" i="51"/>
  <c r="H515" i="59"/>
  <c r="I351" i="50"/>
  <c r="G433" i="56"/>
  <c r="I351" i="51"/>
  <c r="I351" i="54"/>
  <c r="I515" i="58"/>
  <c r="H351" i="50"/>
  <c r="G351" i="50"/>
  <c r="H433" i="57"/>
  <c r="H515" i="57"/>
  <c r="G433" i="53"/>
  <c r="G515" i="51"/>
  <c r="G515" i="57"/>
  <c r="I433" i="54"/>
  <c r="H433" i="53"/>
  <c r="H515" i="51"/>
  <c r="I433" i="50"/>
  <c r="H515" i="54"/>
  <c r="H433" i="54"/>
  <c r="G515" i="54"/>
  <c r="G433" i="54"/>
  <c r="G515" i="53"/>
  <c r="I515" i="50"/>
  <c r="G433" i="50"/>
  <c r="I433" i="51"/>
  <c r="H515" i="50"/>
  <c r="I515" i="54"/>
  <c r="H515" i="53"/>
  <c r="G433" i="51"/>
  <c r="G515" i="50"/>
  <c r="H433" i="50"/>
  <c r="I515" i="53"/>
  <c r="I433" i="57"/>
  <c r="I515" i="57"/>
  <c r="I433" i="53"/>
  <c r="I515" i="51"/>
  <c r="G433" i="57"/>
  <c r="H433" i="51"/>
  <c r="I19" i="59"/>
  <c r="H19" i="54"/>
  <c r="G19" i="57"/>
  <c r="I19" i="50"/>
  <c r="H19" i="56"/>
  <c r="H183" i="55"/>
  <c r="I19" i="56"/>
  <c r="I183" i="55"/>
  <c r="G19" i="51"/>
  <c r="H19" i="59"/>
  <c r="G19" i="59"/>
  <c r="H19" i="58"/>
  <c r="H19" i="55"/>
  <c r="I19" i="51"/>
  <c r="I101" i="54"/>
  <c r="G183" i="55"/>
  <c r="G101" i="54"/>
  <c r="H101" i="54"/>
  <c r="I19" i="57"/>
  <c r="G19" i="58"/>
  <c r="G19" i="56"/>
  <c r="I19" i="55"/>
  <c r="H19" i="53"/>
  <c r="I19" i="52"/>
  <c r="H19" i="50"/>
  <c r="I19" i="53"/>
  <c r="G19" i="52"/>
  <c r="H19" i="51"/>
  <c r="H19" i="57"/>
  <c r="G19" i="53"/>
  <c r="H19" i="52"/>
  <c r="G19" i="50"/>
  <c r="G19" i="55"/>
  <c r="G19" i="54"/>
  <c r="I19" i="54"/>
  <c r="I19" i="58"/>
  <c r="H101" i="59"/>
  <c r="H101" i="58"/>
  <c r="G101" i="55"/>
  <c r="G101" i="59"/>
  <c r="H183" i="58"/>
  <c r="G101" i="58"/>
  <c r="H101" i="55"/>
  <c r="I183" i="54"/>
  <c r="I101" i="59"/>
  <c r="I183" i="58"/>
  <c r="H101" i="56"/>
  <c r="G183" i="58"/>
  <c r="I101" i="57"/>
  <c r="I101" i="56"/>
  <c r="H101" i="57"/>
  <c r="G101" i="56"/>
  <c r="I101" i="58"/>
  <c r="I183" i="56"/>
  <c r="I101" i="50"/>
  <c r="I101" i="53"/>
  <c r="G101" i="50"/>
  <c r="H101" i="53"/>
  <c r="H183" i="56"/>
  <c r="I101" i="55"/>
  <c r="G101" i="53"/>
  <c r="G183" i="56"/>
  <c r="H101" i="52"/>
  <c r="I101" i="51"/>
  <c r="H183" i="54"/>
  <c r="G183" i="54"/>
  <c r="I101" i="52"/>
  <c r="H101" i="50"/>
  <c r="G101" i="57"/>
  <c r="H101" i="51"/>
  <c r="G101" i="51"/>
  <c r="G101" i="52"/>
  <c r="G265" i="56"/>
  <c r="G183" i="52"/>
  <c r="G183" i="51"/>
  <c r="G183" i="59"/>
  <c r="H265" i="56"/>
  <c r="H265" i="54"/>
  <c r="I183" i="52"/>
  <c r="H183" i="51"/>
  <c r="H183" i="59"/>
  <c r="I265" i="56"/>
  <c r="G265" i="55"/>
  <c r="G265" i="54"/>
  <c r="I183" i="59"/>
  <c r="G265" i="58"/>
  <c r="G183" i="57"/>
  <c r="I265" i="55"/>
  <c r="I265" i="54"/>
  <c r="H265" i="58"/>
  <c r="I183" i="57"/>
  <c r="H265" i="55"/>
  <c r="H183" i="53"/>
  <c r="I183" i="50"/>
  <c r="I265" i="58"/>
  <c r="H183" i="50"/>
  <c r="H183" i="57"/>
  <c r="G183" i="53"/>
  <c r="I183" i="51"/>
  <c r="I183" i="53"/>
  <c r="H183" i="52"/>
  <c r="G183" i="50"/>
  <c r="H265" i="52"/>
  <c r="G265" i="51"/>
  <c r="G347" i="54"/>
  <c r="G265" i="59"/>
  <c r="I347" i="58"/>
  <c r="I347" i="54"/>
  <c r="G265" i="53"/>
  <c r="I265" i="50"/>
  <c r="H265" i="59"/>
  <c r="H347" i="58"/>
  <c r="H265" i="57"/>
  <c r="H347" i="54"/>
  <c r="I265" i="53"/>
  <c r="I265" i="59"/>
  <c r="G347" i="58"/>
  <c r="G265" i="57"/>
  <c r="H265" i="53"/>
  <c r="I347" i="56"/>
  <c r="G347" i="55"/>
  <c r="I265" i="52"/>
  <c r="G265" i="50"/>
  <c r="H265" i="51"/>
  <c r="H347" i="55"/>
  <c r="I265" i="51"/>
  <c r="I347" i="55"/>
  <c r="I265" i="57"/>
  <c r="G347" i="56"/>
  <c r="G265" i="52"/>
  <c r="H265" i="50"/>
  <c r="H347" i="56"/>
  <c r="H429" i="56"/>
  <c r="I511" i="54"/>
  <c r="H347" i="53"/>
  <c r="I347" i="50"/>
  <c r="G429" i="56"/>
  <c r="H511" i="54"/>
  <c r="G347" i="51"/>
  <c r="H347" i="50"/>
  <c r="G347" i="50"/>
  <c r="H347" i="59"/>
  <c r="G429" i="54"/>
  <c r="I347" i="51"/>
  <c r="G347" i="59"/>
  <c r="H511" i="58"/>
  <c r="I429" i="54"/>
  <c r="G347" i="52"/>
  <c r="H347" i="51"/>
  <c r="I347" i="59"/>
  <c r="G511" i="58"/>
  <c r="I347" i="57"/>
  <c r="G511" i="55"/>
  <c r="G429" i="55"/>
  <c r="H429" i="54"/>
  <c r="I347" i="52"/>
  <c r="I429" i="58"/>
  <c r="G511" i="56"/>
  <c r="I429" i="56"/>
  <c r="G511" i="54"/>
  <c r="I347" i="53"/>
  <c r="G429" i="58"/>
  <c r="H429" i="55"/>
  <c r="I511" i="56"/>
  <c r="G347" i="53"/>
  <c r="H429" i="58"/>
  <c r="I511" i="55"/>
  <c r="H347" i="52"/>
  <c r="I511" i="58"/>
  <c r="H347" i="57"/>
  <c r="H511" i="55"/>
  <c r="G347" i="57"/>
  <c r="H511" i="56"/>
  <c r="I429" i="55"/>
  <c r="I429" i="59"/>
  <c r="G511" i="57"/>
  <c r="G511" i="52"/>
  <c r="G511" i="51"/>
  <c r="G511" i="50"/>
  <c r="H429" i="50"/>
  <c r="I429" i="51"/>
  <c r="G429" i="59"/>
  <c r="G429" i="57"/>
  <c r="H511" i="57"/>
  <c r="I511" i="51"/>
  <c r="I511" i="50"/>
  <c r="G429" i="50"/>
  <c r="H511" i="50"/>
  <c r="G429" i="52"/>
  <c r="H429" i="59"/>
  <c r="G511" i="59"/>
  <c r="I429" i="57"/>
  <c r="I511" i="53"/>
  <c r="H511" i="51"/>
  <c r="I511" i="59"/>
  <c r="H429" i="57"/>
  <c r="H511" i="53"/>
  <c r="I429" i="52"/>
  <c r="I429" i="50"/>
  <c r="H511" i="59"/>
  <c r="H429" i="53"/>
  <c r="G511" i="53"/>
  <c r="H429" i="52"/>
  <c r="G429" i="53"/>
  <c r="I511" i="57"/>
  <c r="H511" i="52"/>
  <c r="H429" i="51"/>
  <c r="I429" i="53"/>
  <c r="I511" i="52"/>
  <c r="G429" i="51"/>
  <c r="I99" i="56"/>
  <c r="H99" i="56"/>
  <c r="G17" i="56"/>
  <c r="I181" i="56"/>
  <c r="I17" i="59"/>
  <c r="I17" i="57"/>
  <c r="I17" i="56"/>
  <c r="G17" i="54"/>
  <c r="H17" i="59"/>
  <c r="G99" i="56"/>
  <c r="I99" i="57"/>
  <c r="I17" i="58"/>
  <c r="G17" i="55"/>
  <c r="G17" i="59"/>
  <c r="H17" i="57"/>
  <c r="H263" i="57"/>
  <c r="I99" i="54"/>
  <c r="I17" i="53"/>
  <c r="G17" i="52"/>
  <c r="G17" i="50"/>
  <c r="H17" i="56"/>
  <c r="H17" i="55"/>
  <c r="H17" i="53"/>
  <c r="I17" i="52"/>
  <c r="I17" i="50"/>
  <c r="H17" i="58"/>
  <c r="G99" i="57"/>
  <c r="G263" i="57"/>
  <c r="H427" i="57"/>
  <c r="H99" i="54"/>
  <c r="I263" i="57"/>
  <c r="G427" i="57"/>
  <c r="G17" i="57"/>
  <c r="I427" i="57"/>
  <c r="H99" i="57"/>
  <c r="G17" i="58"/>
  <c r="G99" i="54"/>
  <c r="G17" i="53"/>
  <c r="H17" i="51"/>
  <c r="I17" i="54"/>
  <c r="H17" i="54"/>
  <c r="G17" i="51"/>
  <c r="H17" i="50"/>
  <c r="H181" i="56"/>
  <c r="I17" i="51"/>
  <c r="I99" i="50"/>
  <c r="H17" i="52"/>
  <c r="H99" i="50"/>
  <c r="G99" i="50"/>
  <c r="G181" i="56"/>
  <c r="I17" i="55"/>
  <c r="I181" i="57"/>
  <c r="H181" i="59"/>
  <c r="H181" i="57"/>
  <c r="G99" i="55"/>
  <c r="I181" i="59"/>
  <c r="I345" i="57"/>
  <c r="G181" i="57"/>
  <c r="G181" i="59"/>
  <c r="G99" i="59"/>
  <c r="I181" i="58"/>
  <c r="H345" i="57"/>
  <c r="I99" i="59"/>
  <c r="I263" i="58"/>
  <c r="H181" i="58"/>
  <c r="G345" i="57"/>
  <c r="H99" i="58"/>
  <c r="H509" i="57"/>
  <c r="I509" i="57"/>
  <c r="G345" i="53"/>
  <c r="H99" i="59"/>
  <c r="H345" i="53"/>
  <c r="I99" i="52"/>
  <c r="I345" i="53"/>
  <c r="G99" i="52"/>
  <c r="H99" i="51"/>
  <c r="H181" i="51"/>
  <c r="G99" i="58"/>
  <c r="H99" i="52"/>
  <c r="I99" i="51"/>
  <c r="G181" i="51"/>
  <c r="I99" i="58"/>
  <c r="I99" i="55"/>
  <c r="G181" i="53"/>
  <c r="G263" i="53"/>
  <c r="I99" i="53"/>
  <c r="G99" i="51"/>
  <c r="I181" i="51"/>
  <c r="G181" i="58"/>
  <c r="G509" i="57"/>
  <c r="G263" i="58"/>
  <c r="H263" i="53"/>
  <c r="G99" i="53"/>
  <c r="G181" i="50"/>
  <c r="H263" i="58"/>
  <c r="H99" i="55"/>
  <c r="H99" i="53"/>
  <c r="I181" i="50"/>
  <c r="H181" i="53"/>
  <c r="I181" i="53"/>
  <c r="I263" i="53"/>
  <c r="H181" i="50"/>
  <c r="G263" i="59"/>
  <c r="I345" i="58"/>
  <c r="G181" i="55"/>
  <c r="G509" i="53"/>
  <c r="H263" i="51"/>
  <c r="G263" i="50"/>
  <c r="H263" i="56"/>
  <c r="H181" i="55"/>
  <c r="I509" i="53"/>
  <c r="G263" i="51"/>
  <c r="H263" i="50"/>
  <c r="I263" i="56"/>
  <c r="I181" i="54"/>
  <c r="G263" i="56"/>
  <c r="H181" i="54"/>
  <c r="G181" i="54"/>
  <c r="G427" i="53"/>
  <c r="I263" i="59"/>
  <c r="H345" i="58"/>
  <c r="I181" i="55"/>
  <c r="H509" i="53"/>
  <c r="G345" i="58"/>
  <c r="H427" i="53"/>
  <c r="I181" i="52"/>
  <c r="I427" i="53"/>
  <c r="G181" i="52"/>
  <c r="H181" i="52"/>
  <c r="I263" i="51"/>
  <c r="I263" i="50"/>
  <c r="H263" i="59"/>
  <c r="G345" i="56"/>
  <c r="G263" i="54"/>
  <c r="H345" i="51"/>
  <c r="I263" i="55"/>
  <c r="H263" i="55"/>
  <c r="G263" i="55"/>
  <c r="H345" i="59"/>
  <c r="I509" i="58"/>
  <c r="H427" i="58"/>
  <c r="H345" i="56"/>
  <c r="H263" i="54"/>
  <c r="H263" i="52"/>
  <c r="I345" i="51"/>
  <c r="I427" i="58"/>
  <c r="G345" i="50"/>
  <c r="G427" i="58"/>
  <c r="I345" i="50"/>
  <c r="G509" i="58"/>
  <c r="G263" i="52"/>
  <c r="H345" i="50"/>
  <c r="G345" i="59"/>
  <c r="I345" i="59"/>
  <c r="H509" i="58"/>
  <c r="I263" i="52"/>
  <c r="G345" i="51"/>
  <c r="I345" i="56"/>
  <c r="I263" i="54"/>
  <c r="H509" i="56"/>
  <c r="H345" i="52"/>
  <c r="I509" i="50"/>
  <c r="I427" i="59"/>
  <c r="G509" i="56"/>
  <c r="H345" i="55"/>
  <c r="H509" i="50"/>
  <c r="G427" i="59"/>
  <c r="I509" i="59"/>
  <c r="G345" i="55"/>
  <c r="H427" i="59"/>
  <c r="H509" i="59"/>
  <c r="G427" i="56"/>
  <c r="I345" i="55"/>
  <c r="H509" i="51"/>
  <c r="G509" i="59"/>
  <c r="I427" i="56"/>
  <c r="G509" i="51"/>
  <c r="I509" i="56"/>
  <c r="I345" i="54"/>
  <c r="I345" i="52"/>
  <c r="G427" i="51"/>
  <c r="G345" i="54"/>
  <c r="H427" i="56"/>
  <c r="G509" i="50"/>
  <c r="G427" i="50"/>
  <c r="I427" i="50"/>
  <c r="I427" i="51"/>
  <c r="G345" i="52"/>
  <c r="I509" i="51"/>
  <c r="H427" i="50"/>
  <c r="H345" i="54"/>
  <c r="H427" i="51"/>
  <c r="H427" i="54"/>
  <c r="H509" i="54"/>
  <c r="I427" i="55"/>
  <c r="I427" i="54"/>
  <c r="I509" i="54"/>
  <c r="I509" i="52"/>
  <c r="G509" i="55"/>
  <c r="G427" i="55"/>
  <c r="G427" i="54"/>
  <c r="H509" i="52"/>
  <c r="G427" i="52"/>
  <c r="I509" i="55"/>
  <c r="H427" i="55"/>
  <c r="G509" i="52"/>
  <c r="H509" i="55"/>
  <c r="G509" i="54"/>
  <c r="H427" i="52"/>
  <c r="I427" i="52"/>
  <c r="I22" i="53"/>
  <c r="H104" i="50"/>
  <c r="G104" i="50"/>
  <c r="I186" i="52"/>
  <c r="I22" i="55"/>
  <c r="I22" i="50"/>
  <c r="G22" i="52"/>
  <c r="H104" i="58"/>
  <c r="G22" i="55"/>
  <c r="G104" i="58"/>
  <c r="G22" i="58"/>
  <c r="I22" i="59"/>
  <c r="I104" i="50"/>
  <c r="G22" i="59"/>
  <c r="I104" i="54"/>
  <c r="H22" i="59"/>
  <c r="I22" i="56"/>
  <c r="H22" i="53"/>
  <c r="I104" i="58"/>
  <c r="H22" i="58"/>
  <c r="H22" i="55"/>
  <c r="H104" i="54"/>
  <c r="I22" i="54"/>
  <c r="H268" i="52"/>
  <c r="G186" i="52"/>
  <c r="I268" i="52"/>
  <c r="G104" i="54"/>
  <c r="G22" i="54"/>
  <c r="G104" i="53"/>
  <c r="G268" i="52"/>
  <c r="H186" i="52"/>
  <c r="H350" i="52"/>
  <c r="G22" i="51"/>
  <c r="H22" i="56"/>
  <c r="H104" i="53"/>
  <c r="H22" i="50"/>
  <c r="I22" i="58"/>
  <c r="H22" i="57"/>
  <c r="H22" i="54"/>
  <c r="G22" i="53"/>
  <c r="I22" i="52"/>
  <c r="I350" i="52"/>
  <c r="G350" i="52"/>
  <c r="H104" i="52"/>
  <c r="G22" i="57"/>
  <c r="I104" i="53"/>
  <c r="G104" i="52"/>
  <c r="I22" i="57"/>
  <c r="I104" i="52"/>
  <c r="G22" i="56"/>
  <c r="H22" i="52"/>
  <c r="H22" i="51"/>
  <c r="G22" i="50"/>
  <c r="I22" i="51"/>
  <c r="G104" i="57"/>
  <c r="G186" i="55"/>
  <c r="G268" i="55"/>
  <c r="I186" i="58"/>
  <c r="H186" i="55"/>
  <c r="H268" i="55"/>
  <c r="G186" i="58"/>
  <c r="G104" i="59"/>
  <c r="H186" i="58"/>
  <c r="H104" i="59"/>
  <c r="I186" i="59"/>
  <c r="G268" i="58"/>
  <c r="G104" i="56"/>
  <c r="H104" i="57"/>
  <c r="I186" i="53"/>
  <c r="I268" i="51"/>
  <c r="H186" i="50"/>
  <c r="I104" i="56"/>
  <c r="H186" i="53"/>
  <c r="H268" i="51"/>
  <c r="G186" i="50"/>
  <c r="H104" i="56"/>
  <c r="I268" i="55"/>
  <c r="G186" i="53"/>
  <c r="G186" i="51"/>
  <c r="I104" i="59"/>
  <c r="G186" i="59"/>
  <c r="H432" i="52"/>
  <c r="I186" i="51"/>
  <c r="H186" i="59"/>
  <c r="H104" i="55"/>
  <c r="G514" i="52"/>
  <c r="G432" i="52"/>
  <c r="I104" i="51"/>
  <c r="I268" i="58"/>
  <c r="I104" i="57"/>
  <c r="I186" i="55"/>
  <c r="G268" i="51"/>
  <c r="H104" i="51"/>
  <c r="I432" i="52"/>
  <c r="I104" i="55"/>
  <c r="H514" i="52"/>
  <c r="H186" i="51"/>
  <c r="I514" i="52"/>
  <c r="I186" i="50"/>
  <c r="G104" i="51"/>
  <c r="H268" i="58"/>
  <c r="G104" i="55"/>
  <c r="I350" i="58"/>
  <c r="I186" i="54"/>
  <c r="H268" i="53"/>
  <c r="H350" i="51"/>
  <c r="G186" i="56"/>
  <c r="H186" i="54"/>
  <c r="I350" i="51"/>
  <c r="H268" i="50"/>
  <c r="I186" i="56"/>
  <c r="H268" i="59"/>
  <c r="H186" i="56"/>
  <c r="G268" i="59"/>
  <c r="I186" i="57"/>
  <c r="G350" i="58"/>
  <c r="H350" i="55"/>
  <c r="G186" i="54"/>
  <c r="I268" i="53"/>
  <c r="H350" i="58"/>
  <c r="H186" i="57"/>
  <c r="G186" i="57"/>
  <c r="G268" i="53"/>
  <c r="G350" i="51"/>
  <c r="G350" i="55"/>
  <c r="I268" i="50"/>
  <c r="I350" i="55"/>
  <c r="G268" i="50"/>
  <c r="I268" i="59"/>
  <c r="G350" i="59"/>
  <c r="G432" i="58"/>
  <c r="G514" i="55"/>
  <c r="I514" i="51"/>
  <c r="G350" i="50"/>
  <c r="H350" i="59"/>
  <c r="I432" i="58"/>
  <c r="H268" i="54"/>
  <c r="I350" i="59"/>
  <c r="G514" i="58"/>
  <c r="G268" i="54"/>
  <c r="H514" i="58"/>
  <c r="G268" i="57"/>
  <c r="I268" i="54"/>
  <c r="I514" i="58"/>
  <c r="H268" i="57"/>
  <c r="I432" i="55"/>
  <c r="H350" i="53"/>
  <c r="H432" i="58"/>
  <c r="G268" i="56"/>
  <c r="I514" i="55"/>
  <c r="H514" i="51"/>
  <c r="G432" i="51"/>
  <c r="H350" i="50"/>
  <c r="I268" i="57"/>
  <c r="H514" i="55"/>
  <c r="G514" i="51"/>
  <c r="I432" i="51"/>
  <c r="I350" i="50"/>
  <c r="I268" i="56"/>
  <c r="H432" i="55"/>
  <c r="I350" i="53"/>
  <c r="H432" i="51"/>
  <c r="H268" i="56"/>
  <c r="G432" i="55"/>
  <c r="G350" i="53"/>
  <c r="H350" i="57"/>
  <c r="I350" i="56"/>
  <c r="H514" i="53"/>
  <c r="I432" i="53"/>
  <c r="I350" i="57"/>
  <c r="G514" i="53"/>
  <c r="I514" i="59"/>
  <c r="G350" i="54"/>
  <c r="H514" i="59"/>
  <c r="H350" i="54"/>
  <c r="H432" i="59"/>
  <c r="G514" i="59"/>
  <c r="I350" i="54"/>
  <c r="G350" i="57"/>
  <c r="H350" i="56"/>
  <c r="I514" i="53"/>
  <c r="H432" i="53"/>
  <c r="G350" i="56"/>
  <c r="I514" i="50"/>
  <c r="G432" i="59"/>
  <c r="G514" i="50"/>
  <c r="G432" i="50"/>
  <c r="I432" i="50"/>
  <c r="H432" i="50"/>
  <c r="G432" i="53"/>
  <c r="I432" i="59"/>
  <c r="H514" i="50"/>
  <c r="G514" i="56"/>
  <c r="H432" i="56"/>
  <c r="H514" i="54"/>
  <c r="H432" i="57"/>
  <c r="I514" i="56"/>
  <c r="I432" i="56"/>
  <c r="G514" i="54"/>
  <c r="G514" i="57"/>
  <c r="G432" i="57"/>
  <c r="H514" i="56"/>
  <c r="G432" i="56"/>
  <c r="I514" i="54"/>
  <c r="G432" i="54"/>
  <c r="I432" i="57"/>
  <c r="H514" i="57"/>
  <c r="I432" i="54"/>
  <c r="I514" i="57"/>
  <c r="H432" i="54"/>
  <c r="I199" i="48"/>
  <c r="G35" i="48"/>
  <c r="H199" i="48"/>
  <c r="G199" i="48"/>
  <c r="I35" i="48"/>
  <c r="H35" i="48"/>
  <c r="G117" i="48"/>
  <c r="I117" i="48"/>
  <c r="G281" i="48"/>
  <c r="H117" i="48"/>
  <c r="I281" i="48"/>
  <c r="H281" i="48"/>
  <c r="G363" i="48"/>
  <c r="I363" i="48"/>
  <c r="H363" i="48"/>
  <c r="I527" i="48"/>
  <c r="H527" i="48"/>
  <c r="G445" i="48"/>
  <c r="I445" i="48"/>
  <c r="G527" i="48"/>
  <c r="H445" i="48"/>
  <c r="J31" i="41"/>
  <c r="J32" i="41"/>
  <c r="J33" i="41"/>
  <c r="J38" i="41"/>
  <c r="J36" i="41"/>
  <c r="J24" i="41"/>
  <c r="J20" i="41"/>
  <c r="J40" i="41"/>
  <c r="J27" i="41"/>
  <c r="J22" i="41"/>
  <c r="J34" i="41"/>
  <c r="J37" i="41"/>
  <c r="J15" i="41"/>
  <c r="J26" i="41"/>
  <c r="J35" i="41"/>
  <c r="J41" i="41"/>
  <c r="L43" i="41"/>
  <c r="J42" i="41"/>
  <c r="K43" i="41"/>
  <c r="J17" i="41"/>
  <c r="J19" i="41"/>
  <c r="J21" i="41"/>
  <c r="J16" i="41"/>
  <c r="J14" i="41"/>
  <c r="J13" i="41"/>
  <c r="J39" i="41"/>
  <c r="J23" i="41"/>
  <c r="J28" i="41"/>
  <c r="J18" i="41"/>
  <c r="J29" i="41"/>
  <c r="J25" i="41"/>
  <c r="J30" i="41"/>
  <c r="H105" i="61"/>
  <c r="F105" i="61"/>
  <c r="G105" i="61"/>
  <c r="H679" i="61"/>
  <c r="F843" i="61"/>
  <c r="H187" i="61"/>
  <c r="F187" i="61"/>
  <c r="G187" i="61"/>
  <c r="H761" i="61"/>
  <c r="F679" i="61"/>
  <c r="G433" i="61"/>
  <c r="G351" i="61"/>
  <c r="F351" i="61"/>
  <c r="H351" i="61"/>
  <c r="F761" i="61"/>
  <c r="G679" i="61"/>
  <c r="G843" i="61"/>
  <c r="H597" i="61"/>
  <c r="G597" i="61"/>
  <c r="F433" i="61"/>
  <c r="G761" i="61"/>
  <c r="H515" i="61"/>
  <c r="G515" i="61"/>
  <c r="F515" i="61"/>
  <c r="F597" i="61"/>
  <c r="H433" i="61"/>
  <c r="H843" i="61"/>
  <c r="G269" i="61"/>
  <c r="G23" i="61"/>
  <c r="F269" i="61"/>
  <c r="H23" i="61"/>
  <c r="H269" i="61"/>
  <c r="F23" i="61"/>
  <c r="H592" i="61"/>
  <c r="F100" i="61"/>
  <c r="G592" i="61"/>
  <c r="G182" i="61"/>
  <c r="H510" i="61"/>
  <c r="G510" i="61"/>
  <c r="H756" i="61"/>
  <c r="F510" i="61"/>
  <c r="F756" i="61"/>
  <c r="G756" i="61"/>
  <c r="H18" i="61"/>
  <c r="F592" i="61"/>
  <c r="H100" i="61"/>
  <c r="H182" i="61"/>
  <c r="F428" i="61"/>
  <c r="G264" i="61"/>
  <c r="G838" i="61"/>
  <c r="H346" i="61"/>
  <c r="F182" i="61"/>
  <c r="H428" i="61"/>
  <c r="F838" i="61"/>
  <c r="G18" i="61"/>
  <c r="G346" i="61"/>
  <c r="G428" i="61"/>
  <c r="F18" i="61"/>
  <c r="G100" i="61"/>
  <c r="F264" i="61"/>
  <c r="H838" i="61"/>
  <c r="F346" i="61"/>
  <c r="F674" i="61"/>
  <c r="H674" i="61"/>
  <c r="H264" i="61"/>
  <c r="G674" i="61"/>
  <c r="F586" i="61"/>
  <c r="G586" i="61"/>
  <c r="H586" i="61"/>
  <c r="F340" i="61"/>
  <c r="F504" i="61"/>
  <c r="H340" i="61"/>
  <c r="G504" i="61"/>
  <c r="G340" i="61"/>
  <c r="H176" i="61"/>
  <c r="F12" i="61"/>
  <c r="H12" i="61"/>
  <c r="H422" i="61"/>
  <c r="H504" i="61"/>
  <c r="G12" i="61"/>
  <c r="F258" i="61"/>
  <c r="H258" i="61"/>
  <c r="H832" i="61"/>
  <c r="F176" i="61"/>
  <c r="H668" i="61"/>
  <c r="G832" i="61"/>
  <c r="G258" i="61"/>
  <c r="G668" i="61"/>
  <c r="F832" i="61"/>
  <c r="F668" i="61"/>
  <c r="F422" i="61"/>
  <c r="G94" i="61"/>
  <c r="G422" i="61"/>
  <c r="F94" i="61"/>
  <c r="H750" i="61"/>
  <c r="H94" i="61"/>
  <c r="G750" i="61"/>
  <c r="F750" i="61"/>
  <c r="G176" i="61"/>
  <c r="H197" i="63"/>
  <c r="G197" i="63"/>
  <c r="H115" i="63"/>
  <c r="H33" i="63"/>
  <c r="G115" i="63"/>
  <c r="F115" i="63"/>
  <c r="F197" i="63"/>
  <c r="G361" i="63"/>
  <c r="G279" i="63"/>
  <c r="F279" i="63"/>
  <c r="H279" i="63"/>
  <c r="F361" i="63"/>
  <c r="F443" i="63"/>
  <c r="H443" i="63"/>
  <c r="G33" i="63"/>
  <c r="G525" i="63"/>
  <c r="G443" i="63"/>
  <c r="F33" i="63"/>
  <c r="F525" i="63"/>
  <c r="H361" i="63"/>
  <c r="H525" i="63"/>
  <c r="G116" i="63"/>
  <c r="F280" i="63"/>
  <c r="F34" i="63"/>
  <c r="H526" i="63"/>
  <c r="G280" i="63"/>
  <c r="H362" i="63"/>
  <c r="G362" i="63"/>
  <c r="H198" i="63"/>
  <c r="F526" i="63"/>
  <c r="H280" i="63"/>
  <c r="F116" i="63"/>
  <c r="F444" i="63"/>
  <c r="G198" i="63"/>
  <c r="F362" i="63"/>
  <c r="H116" i="63"/>
  <c r="G444" i="63"/>
  <c r="G34" i="63"/>
  <c r="H444" i="63"/>
  <c r="F198" i="63"/>
  <c r="H34" i="63"/>
  <c r="G526" i="63"/>
  <c r="H275" i="63"/>
  <c r="F521" i="63"/>
  <c r="G29" i="63"/>
  <c r="H193" i="63"/>
  <c r="G439" i="63"/>
  <c r="H439" i="63"/>
  <c r="G193" i="63"/>
  <c r="F193" i="63"/>
  <c r="F275" i="63"/>
  <c r="G275" i="63"/>
  <c r="G111" i="63"/>
  <c r="F111" i="63"/>
  <c r="F439" i="63"/>
  <c r="H111" i="63"/>
  <c r="G521" i="63"/>
  <c r="F29" i="63"/>
  <c r="H29" i="63"/>
  <c r="G357" i="63"/>
  <c r="F357" i="63"/>
  <c r="H521" i="63"/>
  <c r="H357" i="63"/>
  <c r="G12" i="63"/>
  <c r="H258" i="63"/>
  <c r="G94" i="63"/>
  <c r="H176" i="63"/>
  <c r="F176" i="63"/>
  <c r="H422" i="63"/>
  <c r="G422" i="63"/>
  <c r="F258" i="63"/>
  <c r="H94" i="63"/>
  <c r="F422" i="63"/>
  <c r="F94" i="63"/>
  <c r="G258" i="63"/>
  <c r="G340" i="63"/>
  <c r="F504" i="63"/>
  <c r="H340" i="63"/>
  <c r="G176" i="63"/>
  <c r="G504" i="63"/>
  <c r="F340" i="63"/>
  <c r="H504" i="63"/>
  <c r="F12" i="63"/>
  <c r="H12" i="63"/>
  <c r="H30" i="56"/>
  <c r="H30" i="59"/>
  <c r="G30" i="52"/>
  <c r="G30" i="59"/>
  <c r="I30" i="52"/>
  <c r="G30" i="50"/>
  <c r="H30" i="52"/>
  <c r="H112" i="59"/>
  <c r="I30" i="58"/>
  <c r="H30" i="57"/>
  <c r="G30" i="56"/>
  <c r="H30" i="54"/>
  <c r="G30" i="57"/>
  <c r="I30" i="56"/>
  <c r="H30" i="55"/>
  <c r="G30" i="54"/>
  <c r="G112" i="59"/>
  <c r="G30" i="58"/>
  <c r="I30" i="59"/>
  <c r="H112" i="58"/>
  <c r="I112" i="59"/>
  <c r="H30" i="58"/>
  <c r="G112" i="58"/>
  <c r="I30" i="51"/>
  <c r="I112" i="58"/>
  <c r="G30" i="55"/>
  <c r="H30" i="51"/>
  <c r="I30" i="55"/>
  <c r="I30" i="54"/>
  <c r="I30" i="57"/>
  <c r="I30" i="53"/>
  <c r="H30" i="53"/>
  <c r="I30" i="50"/>
  <c r="G30" i="51"/>
  <c r="G30" i="53"/>
  <c r="H30" i="50"/>
  <c r="I112" i="55"/>
  <c r="I194" i="54"/>
  <c r="H112" i="54"/>
  <c r="G276" i="57"/>
  <c r="H194" i="54"/>
  <c r="I112" i="54"/>
  <c r="I194" i="59"/>
  <c r="I194" i="58"/>
  <c r="H276" i="57"/>
  <c r="G194" i="59"/>
  <c r="G194" i="58"/>
  <c r="H112" i="57"/>
  <c r="I276" i="57"/>
  <c r="H194" i="59"/>
  <c r="H194" i="58"/>
  <c r="G112" i="57"/>
  <c r="I194" i="57"/>
  <c r="I112" i="56"/>
  <c r="H112" i="56"/>
  <c r="G112" i="55"/>
  <c r="H276" i="52"/>
  <c r="G194" i="52"/>
  <c r="G112" i="51"/>
  <c r="I276" i="52"/>
  <c r="H112" i="51"/>
  <c r="G276" i="52"/>
  <c r="I112" i="57"/>
  <c r="H112" i="53"/>
  <c r="I112" i="52"/>
  <c r="H194" i="57"/>
  <c r="G112" i="54"/>
  <c r="G112" i="53"/>
  <c r="H112" i="52"/>
  <c r="G112" i="56"/>
  <c r="H112" i="55"/>
  <c r="H194" i="52"/>
  <c r="I112" i="51"/>
  <c r="G194" i="57"/>
  <c r="I194" i="50"/>
  <c r="I112" i="53"/>
  <c r="I194" i="52"/>
  <c r="G194" i="50"/>
  <c r="G194" i="54"/>
  <c r="H194" i="50"/>
  <c r="I112" i="50"/>
  <c r="G112" i="52"/>
  <c r="H112" i="50"/>
  <c r="G112" i="50"/>
  <c r="G358" i="57"/>
  <c r="G194" i="56"/>
  <c r="G276" i="54"/>
  <c r="H276" i="50"/>
  <c r="I194" i="56"/>
  <c r="H276" i="54"/>
  <c r="I276" i="50"/>
  <c r="H194" i="56"/>
  <c r="H194" i="55"/>
  <c r="H194" i="53"/>
  <c r="I276" i="58"/>
  <c r="I194" i="55"/>
  <c r="G194" i="53"/>
  <c r="G276" i="59"/>
  <c r="H276" i="58"/>
  <c r="G194" i="55"/>
  <c r="I194" i="53"/>
  <c r="I358" i="57"/>
  <c r="I276" i="54"/>
  <c r="I276" i="59"/>
  <c r="I358" i="52"/>
  <c r="G358" i="52"/>
  <c r="H358" i="57"/>
  <c r="G194" i="51"/>
  <c r="G276" i="50"/>
  <c r="G276" i="58"/>
  <c r="I194" i="51"/>
  <c r="H358" i="52"/>
  <c r="H194" i="51"/>
  <c r="H276" i="59"/>
  <c r="H358" i="59"/>
  <c r="H358" i="58"/>
  <c r="H522" i="57"/>
  <c r="H276" i="56"/>
  <c r="G276" i="55"/>
  <c r="H276" i="51"/>
  <c r="G358" i="59"/>
  <c r="I358" i="58"/>
  <c r="G522" i="57"/>
  <c r="G276" i="56"/>
  <c r="I276" i="55"/>
  <c r="I276" i="53"/>
  <c r="I522" i="57"/>
  <c r="H276" i="55"/>
  <c r="H276" i="53"/>
  <c r="I358" i="54"/>
  <c r="G276" i="53"/>
  <c r="H440" i="57"/>
  <c r="H358" i="54"/>
  <c r="I358" i="59"/>
  <c r="G358" i="58"/>
  <c r="I276" i="56"/>
  <c r="H522" i="52"/>
  <c r="G440" i="57"/>
  <c r="H440" i="52"/>
  <c r="G276" i="51"/>
  <c r="G358" i="50"/>
  <c r="I440" i="57"/>
  <c r="I440" i="52"/>
  <c r="I276" i="51"/>
  <c r="I358" i="50"/>
  <c r="G440" i="52"/>
  <c r="H358" i="50"/>
  <c r="I522" i="52"/>
  <c r="G522" i="52"/>
  <c r="G358" i="54"/>
  <c r="H522" i="59"/>
  <c r="I358" i="56"/>
  <c r="H358" i="55"/>
  <c r="H522" i="54"/>
  <c r="H358" i="53"/>
  <c r="I358" i="51"/>
  <c r="G522" i="59"/>
  <c r="G522" i="58"/>
  <c r="G358" i="56"/>
  <c r="I358" i="55"/>
  <c r="I522" i="54"/>
  <c r="I358" i="53"/>
  <c r="G440" i="50"/>
  <c r="H522" i="50"/>
  <c r="H522" i="58"/>
  <c r="G358" i="55"/>
  <c r="I440" i="54"/>
  <c r="G522" i="54"/>
  <c r="G358" i="53"/>
  <c r="G440" i="58"/>
  <c r="I522" i="58"/>
  <c r="G440" i="54"/>
  <c r="H440" i="59"/>
  <c r="H440" i="58"/>
  <c r="H440" i="54"/>
  <c r="I522" i="59"/>
  <c r="H358" i="56"/>
  <c r="G358" i="51"/>
  <c r="I440" i="59"/>
  <c r="G440" i="59"/>
  <c r="H440" i="50"/>
  <c r="I522" i="50"/>
  <c r="I440" i="50"/>
  <c r="H358" i="51"/>
  <c r="G522" i="50"/>
  <c r="I440" i="58"/>
  <c r="H522" i="56"/>
  <c r="H522" i="55"/>
  <c r="H440" i="56"/>
  <c r="G522" i="56"/>
  <c r="G522" i="55"/>
  <c r="I440" i="51"/>
  <c r="H440" i="51"/>
  <c r="I522" i="53"/>
  <c r="G440" i="51"/>
  <c r="H522" i="51"/>
  <c r="H522" i="53"/>
  <c r="G440" i="53"/>
  <c r="G522" i="51"/>
  <c r="I440" i="55"/>
  <c r="G522" i="53"/>
  <c r="H440" i="53"/>
  <c r="I522" i="56"/>
  <c r="I440" i="56"/>
  <c r="I522" i="55"/>
  <c r="G440" i="55"/>
  <c r="I440" i="53"/>
  <c r="G440" i="56"/>
  <c r="I522" i="51"/>
  <c r="H440" i="55"/>
  <c r="G16" i="57"/>
  <c r="H16" i="57"/>
  <c r="I16" i="52"/>
  <c r="H16" i="52"/>
  <c r="G16" i="52"/>
  <c r="H16" i="56"/>
  <c r="I180" i="53"/>
  <c r="I16" i="50"/>
  <c r="H16" i="50"/>
  <c r="G16" i="59"/>
  <c r="H16" i="55"/>
  <c r="I98" i="59"/>
  <c r="H16" i="59"/>
  <c r="I16" i="55"/>
  <c r="I16" i="59"/>
  <c r="G98" i="59"/>
  <c r="H98" i="59"/>
  <c r="H16" i="54"/>
  <c r="G180" i="59"/>
  <c r="H16" i="58"/>
  <c r="G16" i="50"/>
  <c r="I180" i="59"/>
  <c r="G16" i="58"/>
  <c r="H16" i="53"/>
  <c r="I16" i="58"/>
  <c r="I16" i="54"/>
  <c r="G180" i="53"/>
  <c r="G16" i="51"/>
  <c r="G180" i="50"/>
  <c r="G16" i="53"/>
  <c r="H16" i="51"/>
  <c r="G16" i="55"/>
  <c r="I16" i="57"/>
  <c r="H98" i="57"/>
  <c r="G16" i="54"/>
  <c r="H180" i="53"/>
  <c r="I16" i="56"/>
  <c r="G98" i="57"/>
  <c r="G16" i="56"/>
  <c r="I16" i="51"/>
  <c r="I16" i="53"/>
  <c r="H180" i="59"/>
  <c r="H180" i="50"/>
  <c r="I98" i="57"/>
  <c r="I180" i="50"/>
  <c r="H98" i="58"/>
  <c r="H180" i="55"/>
  <c r="G98" i="58"/>
  <c r="G180" i="55"/>
  <c r="H180" i="57"/>
  <c r="I180" i="56"/>
  <c r="G180" i="57"/>
  <c r="G180" i="56"/>
  <c r="I180" i="57"/>
  <c r="H180" i="56"/>
  <c r="I98" i="58"/>
  <c r="H98" i="56"/>
  <c r="H98" i="54"/>
  <c r="H98" i="53"/>
  <c r="G98" i="54"/>
  <c r="G98" i="53"/>
  <c r="I180" i="55"/>
  <c r="I98" i="54"/>
  <c r="I98" i="53"/>
  <c r="I98" i="52"/>
  <c r="G98" i="56"/>
  <c r="H98" i="55"/>
  <c r="H98" i="52"/>
  <c r="I98" i="51"/>
  <c r="G262" i="55"/>
  <c r="H98" i="50"/>
  <c r="I98" i="56"/>
  <c r="G98" i="50"/>
  <c r="I98" i="55"/>
  <c r="G98" i="52"/>
  <c r="I262" i="55"/>
  <c r="H98" i="51"/>
  <c r="H262" i="55"/>
  <c r="G98" i="51"/>
  <c r="G98" i="55"/>
  <c r="I98" i="50"/>
  <c r="H262" i="59"/>
  <c r="G262" i="50"/>
  <c r="I262" i="59"/>
  <c r="I262" i="57"/>
  <c r="H180" i="52"/>
  <c r="H262" i="57"/>
  <c r="G262" i="57"/>
  <c r="G262" i="56"/>
  <c r="I344" i="55"/>
  <c r="G262" i="53"/>
  <c r="I262" i="56"/>
  <c r="H344" i="55"/>
  <c r="G262" i="59"/>
  <c r="H180" i="58"/>
  <c r="G180" i="54"/>
  <c r="I180" i="58"/>
  <c r="H180" i="54"/>
  <c r="I262" i="53"/>
  <c r="G180" i="51"/>
  <c r="G180" i="58"/>
  <c r="I180" i="54"/>
  <c r="I180" i="52"/>
  <c r="H262" i="50"/>
  <c r="G180" i="52"/>
  <c r="I262" i="50"/>
  <c r="G344" i="55"/>
  <c r="H262" i="56"/>
  <c r="H262" i="53"/>
  <c r="H180" i="51"/>
  <c r="I180" i="51"/>
  <c r="I344" i="59"/>
  <c r="H262" i="58"/>
  <c r="G344" i="57"/>
  <c r="G426" i="55"/>
  <c r="H262" i="51"/>
  <c r="G344" i="50"/>
  <c r="H344" i="59"/>
  <c r="G262" i="58"/>
  <c r="G344" i="59"/>
  <c r="I262" i="58"/>
  <c r="H344" i="50"/>
  <c r="H344" i="53"/>
  <c r="H344" i="56"/>
  <c r="I344" i="53"/>
  <c r="H344" i="57"/>
  <c r="G508" i="55"/>
  <c r="H426" i="55"/>
  <c r="G262" i="54"/>
  <c r="I344" i="56"/>
  <c r="G262" i="52"/>
  <c r="G344" i="56"/>
  <c r="G344" i="53"/>
  <c r="I262" i="54"/>
  <c r="I344" i="50"/>
  <c r="I262" i="51"/>
  <c r="H262" i="54"/>
  <c r="G262" i="51"/>
  <c r="I426" i="55"/>
  <c r="I344" i="57"/>
  <c r="H262" i="52"/>
  <c r="I508" i="55"/>
  <c r="I262" i="52"/>
  <c r="H508" i="55"/>
  <c r="I508" i="57"/>
  <c r="I508" i="56"/>
  <c r="H344" i="54"/>
  <c r="H344" i="51"/>
  <c r="H426" i="50"/>
  <c r="G508" i="57"/>
  <c r="I344" i="54"/>
  <c r="I344" i="51"/>
  <c r="G426" i="50"/>
  <c r="I426" i="59"/>
  <c r="H426" i="57"/>
  <c r="G426" i="56"/>
  <c r="G344" i="54"/>
  <c r="I426" i="53"/>
  <c r="G344" i="51"/>
  <c r="H426" i="59"/>
  <c r="I344" i="58"/>
  <c r="I426" i="57"/>
  <c r="I426" i="56"/>
  <c r="H426" i="53"/>
  <c r="G426" i="59"/>
  <c r="G344" i="58"/>
  <c r="G426" i="57"/>
  <c r="H426" i="56"/>
  <c r="G426" i="53"/>
  <c r="H508" i="53"/>
  <c r="H344" i="52"/>
  <c r="I508" i="59"/>
  <c r="H508" i="57"/>
  <c r="G508" i="56"/>
  <c r="I508" i="53"/>
  <c r="G508" i="50"/>
  <c r="H508" i="50"/>
  <c r="H344" i="58"/>
  <c r="H508" i="56"/>
  <c r="I426" i="50"/>
  <c r="G508" i="59"/>
  <c r="I344" i="52"/>
  <c r="G344" i="52"/>
  <c r="G508" i="53"/>
  <c r="I508" i="50"/>
  <c r="H508" i="59"/>
  <c r="I426" i="58"/>
  <c r="G426" i="54"/>
  <c r="H426" i="52"/>
  <c r="I508" i="51"/>
  <c r="H426" i="51"/>
  <c r="G508" i="51"/>
  <c r="G508" i="58"/>
  <c r="G426" i="58"/>
  <c r="I508" i="58"/>
  <c r="I426" i="51"/>
  <c r="I508" i="52"/>
  <c r="H508" i="58"/>
  <c r="G426" i="51"/>
  <c r="H508" i="54"/>
  <c r="H426" i="58"/>
  <c r="I426" i="54"/>
  <c r="I508" i="54"/>
  <c r="H508" i="52"/>
  <c r="G426" i="52"/>
  <c r="H508" i="51"/>
  <c r="H426" i="54"/>
  <c r="G508" i="54"/>
  <c r="G508" i="52"/>
  <c r="I426" i="52"/>
  <c r="G6" i="59"/>
  <c r="I6" i="58"/>
  <c r="H6" i="58"/>
  <c r="G6" i="55"/>
  <c r="I6" i="52"/>
  <c r="H6" i="52"/>
  <c r="H6" i="56"/>
  <c r="I6" i="56"/>
  <c r="H6" i="50"/>
  <c r="I6" i="50"/>
  <c r="G6" i="58"/>
  <c r="I6" i="59"/>
  <c r="H6" i="57"/>
  <c r="I88" i="58"/>
  <c r="H6" i="55"/>
  <c r="G6" i="52"/>
  <c r="G252" i="57"/>
  <c r="G6" i="57"/>
  <c r="I6" i="54"/>
  <c r="G6" i="50"/>
  <c r="I252" i="57"/>
  <c r="G88" i="58"/>
  <c r="I6" i="55"/>
  <c r="I6" i="57"/>
  <c r="G6" i="56"/>
  <c r="H88" i="57"/>
  <c r="H6" i="59"/>
  <c r="H252" i="57"/>
  <c r="H6" i="53"/>
  <c r="G88" i="57"/>
  <c r="H88" i="58"/>
  <c r="H6" i="51"/>
  <c r="I170" i="50"/>
  <c r="I6" i="53"/>
  <c r="G6" i="51"/>
  <c r="H170" i="50"/>
  <c r="G6" i="53"/>
  <c r="G170" i="50"/>
  <c r="I88" i="57"/>
  <c r="I6" i="51"/>
  <c r="G6" i="54"/>
  <c r="H6" i="54"/>
  <c r="G170" i="56"/>
  <c r="G88" i="56"/>
  <c r="H170" i="55"/>
  <c r="G88" i="59"/>
  <c r="I170" i="56"/>
  <c r="H88" i="56"/>
  <c r="H88" i="59"/>
  <c r="G170" i="57"/>
  <c r="H170" i="56"/>
  <c r="I88" i="56"/>
  <c r="I88" i="59"/>
  <c r="I170" i="57"/>
  <c r="I252" i="56"/>
  <c r="H170" i="57"/>
  <c r="I334" i="57"/>
  <c r="H252" i="56"/>
  <c r="H88" i="55"/>
  <c r="G88" i="54"/>
  <c r="H88" i="53"/>
  <c r="I170" i="52"/>
  <c r="G88" i="50"/>
  <c r="I88" i="55"/>
  <c r="I88" i="53"/>
  <c r="H170" i="52"/>
  <c r="H334" i="57"/>
  <c r="G88" i="55"/>
  <c r="G88" i="53"/>
  <c r="G334" i="57"/>
  <c r="I88" i="51"/>
  <c r="G252" i="56"/>
  <c r="H88" i="51"/>
  <c r="G170" i="55"/>
  <c r="I88" i="54"/>
  <c r="G170" i="52"/>
  <c r="G88" i="52"/>
  <c r="I88" i="52"/>
  <c r="I170" i="55"/>
  <c r="H88" i="52"/>
  <c r="G88" i="51"/>
  <c r="I88" i="50"/>
  <c r="H88" i="50"/>
  <c r="H88" i="54"/>
  <c r="I170" i="58"/>
  <c r="I498" i="57"/>
  <c r="G170" i="54"/>
  <c r="I170" i="59"/>
  <c r="G170" i="58"/>
  <c r="G498" i="57"/>
  <c r="H416" i="57"/>
  <c r="G170" i="59"/>
  <c r="H170" i="58"/>
  <c r="G416" i="57"/>
  <c r="H170" i="59"/>
  <c r="I416" i="57"/>
  <c r="H334" i="56"/>
  <c r="I252" i="55"/>
  <c r="H170" i="53"/>
  <c r="G334" i="56"/>
  <c r="H252" i="55"/>
  <c r="I170" i="53"/>
  <c r="H498" i="57"/>
  <c r="H170" i="54"/>
  <c r="H252" i="52"/>
  <c r="H170" i="51"/>
  <c r="G252" i="50"/>
  <c r="H252" i="50"/>
  <c r="I334" i="56"/>
  <c r="G252" i="55"/>
  <c r="G252" i="52"/>
  <c r="G170" i="51"/>
  <c r="I170" i="54"/>
  <c r="I252" i="52"/>
  <c r="G170" i="53"/>
  <c r="I170" i="51"/>
  <c r="I252" i="50"/>
  <c r="H252" i="58"/>
  <c r="G416" i="56"/>
  <c r="G334" i="55"/>
  <c r="G334" i="52"/>
  <c r="I334" i="50"/>
  <c r="I252" i="58"/>
  <c r="I416" i="56"/>
  <c r="H498" i="56"/>
  <c r="I334" i="55"/>
  <c r="G252" i="58"/>
  <c r="I498" i="56"/>
  <c r="H334" i="55"/>
  <c r="I252" i="54"/>
  <c r="G498" i="56"/>
  <c r="H252" i="54"/>
  <c r="H252" i="53"/>
  <c r="G252" i="54"/>
  <c r="G252" i="53"/>
  <c r="H252" i="59"/>
  <c r="H416" i="56"/>
  <c r="H334" i="52"/>
  <c r="H334" i="50"/>
  <c r="I334" i="52"/>
  <c r="G334" i="50"/>
  <c r="I252" i="59"/>
  <c r="I252" i="51"/>
  <c r="G252" i="59"/>
  <c r="G252" i="51"/>
  <c r="I252" i="53"/>
  <c r="H252" i="51"/>
  <c r="H416" i="55"/>
  <c r="H334" i="54"/>
  <c r="I416" i="52"/>
  <c r="H498" i="52"/>
  <c r="H334" i="51"/>
  <c r="I498" i="50"/>
  <c r="I416" i="55"/>
  <c r="H498" i="55"/>
  <c r="G334" i="54"/>
  <c r="G334" i="51"/>
  <c r="H416" i="50"/>
  <c r="G334" i="59"/>
  <c r="G416" i="55"/>
  <c r="I498" i="55"/>
  <c r="I334" i="51"/>
  <c r="H334" i="59"/>
  <c r="H334" i="58"/>
  <c r="G498" i="55"/>
  <c r="H334" i="53"/>
  <c r="I334" i="59"/>
  <c r="G334" i="58"/>
  <c r="G334" i="53"/>
  <c r="I334" i="54"/>
  <c r="G416" i="52"/>
  <c r="I498" i="52"/>
  <c r="G498" i="50"/>
  <c r="I416" i="50"/>
  <c r="I334" i="53"/>
  <c r="G416" i="50"/>
  <c r="I334" i="58"/>
  <c r="G498" i="52"/>
  <c r="H498" i="50"/>
  <c r="H416" i="52"/>
  <c r="G498" i="59"/>
  <c r="I416" i="54"/>
  <c r="G498" i="54"/>
  <c r="G416" i="53"/>
  <c r="I498" i="53"/>
  <c r="H416" i="59"/>
  <c r="G498" i="58"/>
  <c r="H416" i="54"/>
  <c r="H416" i="53"/>
  <c r="H498" i="53"/>
  <c r="I416" i="51"/>
  <c r="I498" i="59"/>
  <c r="G416" i="59"/>
  <c r="H498" i="58"/>
  <c r="H416" i="58"/>
  <c r="I416" i="53"/>
  <c r="G498" i="53"/>
  <c r="I416" i="59"/>
  <c r="I498" i="58"/>
  <c r="I416" i="58"/>
  <c r="G498" i="51"/>
  <c r="G416" i="58"/>
  <c r="G416" i="51"/>
  <c r="H498" i="59"/>
  <c r="G416" i="54"/>
  <c r="I498" i="54"/>
  <c r="H498" i="51"/>
  <c r="I498" i="51"/>
  <c r="H416" i="51"/>
  <c r="H498" i="54"/>
  <c r="H113" i="55"/>
  <c r="I31" i="51"/>
  <c r="H31" i="51"/>
  <c r="G31" i="56"/>
  <c r="H31" i="55"/>
  <c r="G113" i="51"/>
  <c r="I113" i="51"/>
  <c r="H31" i="52"/>
  <c r="G31" i="51"/>
  <c r="G113" i="59"/>
  <c r="I195" i="57"/>
  <c r="H195" i="55"/>
  <c r="I31" i="54"/>
  <c r="I31" i="59"/>
  <c r="I113" i="59"/>
  <c r="I31" i="58"/>
  <c r="H195" i="57"/>
  <c r="H31" i="57"/>
  <c r="H31" i="54"/>
  <c r="G31" i="59"/>
  <c r="G31" i="58"/>
  <c r="G31" i="55"/>
  <c r="H31" i="56"/>
  <c r="H31" i="59"/>
  <c r="G277" i="57"/>
  <c r="G31" i="52"/>
  <c r="I31" i="57"/>
  <c r="I113" i="57"/>
  <c r="G113" i="55"/>
  <c r="G31" i="53"/>
  <c r="G195" i="57"/>
  <c r="I113" i="55"/>
  <c r="G195" i="54"/>
  <c r="G31" i="54"/>
  <c r="I31" i="53"/>
  <c r="G31" i="57"/>
  <c r="G195" i="55"/>
  <c r="I195" i="54"/>
  <c r="H113" i="51"/>
  <c r="H113" i="59"/>
  <c r="H31" i="58"/>
  <c r="I195" i="55"/>
  <c r="I31" i="55"/>
  <c r="H195" i="54"/>
  <c r="I277" i="57"/>
  <c r="G113" i="57"/>
  <c r="H277" i="57"/>
  <c r="I31" i="56"/>
  <c r="G113" i="53"/>
  <c r="I195" i="50"/>
  <c r="I113" i="53"/>
  <c r="H195" i="50"/>
  <c r="H113" i="53"/>
  <c r="G195" i="50"/>
  <c r="H31" i="50"/>
  <c r="I31" i="52"/>
  <c r="G31" i="50"/>
  <c r="H113" i="57"/>
  <c r="I31" i="50"/>
  <c r="H31" i="53"/>
  <c r="H195" i="59"/>
  <c r="H113" i="58"/>
  <c r="H277" i="54"/>
  <c r="I441" i="53"/>
  <c r="G195" i="59"/>
  <c r="G113" i="58"/>
  <c r="G113" i="54"/>
  <c r="H441" i="53"/>
  <c r="I113" i="56"/>
  <c r="I359" i="57"/>
  <c r="H113" i="56"/>
  <c r="I195" i="59"/>
  <c r="I113" i="58"/>
  <c r="G359" i="53"/>
  <c r="G359" i="57"/>
  <c r="I277" i="53"/>
  <c r="H359" i="53"/>
  <c r="H359" i="57"/>
  <c r="I113" i="54"/>
  <c r="G277" i="53"/>
  <c r="G113" i="52"/>
  <c r="G277" i="54"/>
  <c r="H113" i="54"/>
  <c r="H277" i="53"/>
  <c r="I113" i="52"/>
  <c r="I277" i="54"/>
  <c r="H113" i="52"/>
  <c r="H195" i="51"/>
  <c r="H195" i="53"/>
  <c r="I359" i="53"/>
  <c r="I195" i="51"/>
  <c r="I359" i="50"/>
  <c r="I195" i="53"/>
  <c r="H113" i="50"/>
  <c r="G195" i="51"/>
  <c r="H359" i="50"/>
  <c r="G113" i="56"/>
  <c r="I113" i="50"/>
  <c r="G441" i="53"/>
  <c r="G113" i="50"/>
  <c r="H277" i="50"/>
  <c r="G195" i="53"/>
  <c r="I277" i="50"/>
  <c r="G359" i="50"/>
  <c r="G277" i="50"/>
  <c r="I441" i="57"/>
  <c r="H359" i="54"/>
  <c r="H277" i="51"/>
  <c r="H441" i="50"/>
  <c r="I523" i="50"/>
  <c r="H441" i="57"/>
  <c r="G277" i="51"/>
  <c r="H523" i="50"/>
  <c r="I195" i="52"/>
  <c r="G195" i="58"/>
  <c r="I195" i="56"/>
  <c r="I277" i="55"/>
  <c r="G277" i="59"/>
  <c r="G441" i="57"/>
  <c r="I523" i="57"/>
  <c r="I359" i="54"/>
  <c r="H523" i="53"/>
  <c r="I523" i="53"/>
  <c r="G523" i="50"/>
  <c r="H195" i="58"/>
  <c r="H277" i="55"/>
  <c r="G359" i="54"/>
  <c r="G195" i="56"/>
  <c r="I195" i="58"/>
  <c r="G277" i="55"/>
  <c r="G195" i="52"/>
  <c r="I441" i="50"/>
  <c r="I277" i="59"/>
  <c r="H195" i="52"/>
  <c r="I277" i="51"/>
  <c r="G441" i="50"/>
  <c r="H523" i="57"/>
  <c r="H277" i="59"/>
  <c r="G523" i="57"/>
  <c r="H195" i="56"/>
  <c r="G523" i="53"/>
  <c r="G523" i="54"/>
  <c r="I277" i="52"/>
  <c r="I359" i="51"/>
  <c r="G277" i="52"/>
  <c r="G277" i="56"/>
  <c r="I441" i="54"/>
  <c r="I277" i="58"/>
  <c r="H277" i="56"/>
  <c r="G359" i="55"/>
  <c r="H441" i="54"/>
  <c r="H359" i="59"/>
  <c r="I523" i="54"/>
  <c r="G359" i="59"/>
  <c r="G359" i="51"/>
  <c r="H277" i="58"/>
  <c r="H359" i="51"/>
  <c r="G441" i="54"/>
  <c r="I277" i="56"/>
  <c r="G277" i="58"/>
  <c r="H523" i="54"/>
  <c r="I359" i="59"/>
  <c r="H359" i="55"/>
  <c r="H277" i="52"/>
  <c r="I359" i="55"/>
  <c r="H523" i="59"/>
  <c r="H359" i="56"/>
  <c r="I441" i="51"/>
  <c r="H441" i="59"/>
  <c r="G359" i="56"/>
  <c r="G441" i="55"/>
  <c r="H441" i="51"/>
  <c r="G441" i="59"/>
  <c r="I359" i="56"/>
  <c r="I441" i="55"/>
  <c r="I523" i="51"/>
  <c r="I441" i="59"/>
  <c r="H441" i="55"/>
  <c r="H523" i="51"/>
  <c r="H359" i="58"/>
  <c r="I523" i="55"/>
  <c r="H359" i="52"/>
  <c r="G523" i="51"/>
  <c r="G523" i="59"/>
  <c r="G441" i="51"/>
  <c r="G359" i="58"/>
  <c r="I359" i="58"/>
  <c r="I359" i="52"/>
  <c r="G359" i="52"/>
  <c r="G523" i="55"/>
  <c r="H523" i="55"/>
  <c r="I523" i="59"/>
  <c r="I523" i="58"/>
  <c r="I523" i="56"/>
  <c r="I441" i="52"/>
  <c r="G441" i="58"/>
  <c r="G523" i="58"/>
  <c r="G441" i="56"/>
  <c r="H523" i="58"/>
  <c r="H523" i="52"/>
  <c r="G441" i="52"/>
  <c r="G523" i="52"/>
  <c r="I441" i="58"/>
  <c r="H441" i="52"/>
  <c r="I523" i="52"/>
  <c r="H441" i="58"/>
  <c r="G523" i="56"/>
  <c r="I441" i="56"/>
  <c r="H523" i="56"/>
  <c r="H441" i="56"/>
  <c r="G437" i="61"/>
  <c r="H27" i="61"/>
  <c r="F437" i="61"/>
  <c r="H437" i="61"/>
  <c r="F27" i="61"/>
  <c r="G27" i="61"/>
  <c r="F355" i="61"/>
  <c r="F683" i="61"/>
  <c r="H601" i="61"/>
  <c r="G273" i="61"/>
  <c r="H355" i="61"/>
  <c r="G683" i="61"/>
  <c r="G601" i="61"/>
  <c r="H273" i="61"/>
  <c r="G355" i="61"/>
  <c r="F273" i="61"/>
  <c r="G847" i="61"/>
  <c r="H683" i="61"/>
  <c r="F601" i="61"/>
  <c r="F847" i="61"/>
  <c r="G519" i="61"/>
  <c r="H847" i="61"/>
  <c r="F765" i="61"/>
  <c r="F519" i="61"/>
  <c r="H519" i="61"/>
  <c r="F109" i="61"/>
  <c r="H109" i="61"/>
  <c r="G765" i="61"/>
  <c r="G109" i="61"/>
  <c r="H765" i="61"/>
  <c r="F191" i="61"/>
  <c r="G191" i="61"/>
  <c r="H191" i="61"/>
  <c r="T34" i="41"/>
  <c r="T38" i="41"/>
  <c r="T21" i="41"/>
  <c r="T23" i="41"/>
  <c r="T27" i="41"/>
  <c r="T31" i="41"/>
  <c r="T36" i="41"/>
  <c r="T37" i="41"/>
  <c r="T28" i="41"/>
  <c r="T24" i="41"/>
  <c r="T15" i="41"/>
  <c r="T17" i="41"/>
  <c r="T19" i="41"/>
  <c r="T29" i="41"/>
  <c r="T25" i="41"/>
  <c r="T16" i="41"/>
  <c r="T33" i="41"/>
  <c r="T39" i="41"/>
  <c r="T42" i="41"/>
  <c r="T26" i="41"/>
  <c r="T41" i="41"/>
  <c r="T20" i="41"/>
  <c r="T14" i="41"/>
  <c r="T18" i="41"/>
  <c r="T13" i="41"/>
  <c r="T22" i="41"/>
  <c r="T32" i="41"/>
  <c r="T35" i="41"/>
  <c r="T40" i="41"/>
  <c r="T30" i="41"/>
  <c r="I1265" i="42"/>
  <c r="G1265" i="42"/>
  <c r="H1265" i="42"/>
  <c r="G1347" i="42"/>
  <c r="H1347" i="42"/>
  <c r="I1347" i="42"/>
  <c r="G1429" i="42"/>
  <c r="I1429" i="42"/>
  <c r="H1429" i="42"/>
  <c r="I1511" i="42"/>
  <c r="H1511" i="42"/>
  <c r="G1511" i="42"/>
  <c r="G1593" i="42"/>
  <c r="H1593" i="42"/>
  <c r="I1593" i="42"/>
  <c r="I1675" i="42"/>
  <c r="G1675" i="42"/>
  <c r="H1675" i="42"/>
  <c r="I1757" i="42"/>
  <c r="G1757" i="42"/>
  <c r="H1757" i="42"/>
  <c r="H1839" i="42"/>
  <c r="I1839" i="42"/>
  <c r="G1839" i="42"/>
  <c r="H1921" i="42"/>
  <c r="G2003" i="42"/>
  <c r="H2003" i="42"/>
  <c r="I2003" i="42"/>
  <c r="G1921" i="42"/>
  <c r="I1921" i="42"/>
  <c r="S35" i="41"/>
  <c r="S38" i="41"/>
  <c r="S41" i="41"/>
  <c r="S14" i="41"/>
  <c r="S26" i="41"/>
  <c r="S37" i="41"/>
  <c r="S36" i="41"/>
  <c r="S40" i="41"/>
  <c r="S24" i="41"/>
  <c r="S28" i="41"/>
  <c r="S39" i="41"/>
  <c r="S20" i="41"/>
  <c r="S42" i="41"/>
  <c r="S23" i="41"/>
  <c r="S29" i="41"/>
  <c r="S25" i="41"/>
  <c r="S33" i="41"/>
  <c r="S18" i="41"/>
  <c r="S16" i="41"/>
  <c r="S19" i="41"/>
  <c r="S30" i="41"/>
  <c r="S13" i="41"/>
  <c r="S34" i="41"/>
  <c r="S32" i="41"/>
  <c r="S21" i="41"/>
  <c r="S27" i="41"/>
  <c r="S22" i="41"/>
  <c r="S17" i="41"/>
  <c r="S31" i="41"/>
  <c r="S15" i="41"/>
  <c r="G278" i="63"/>
  <c r="H32" i="63"/>
  <c r="H278" i="63"/>
  <c r="H360" i="63"/>
  <c r="G32" i="63"/>
  <c r="F278" i="63"/>
  <c r="H442" i="63"/>
  <c r="G442" i="63"/>
  <c r="F442" i="63"/>
  <c r="G524" i="63"/>
  <c r="F32" i="63"/>
  <c r="H114" i="63"/>
  <c r="F196" i="63"/>
  <c r="H524" i="63"/>
  <c r="G360" i="63"/>
  <c r="H196" i="63"/>
  <c r="G196" i="63"/>
  <c r="F524" i="63"/>
  <c r="F114" i="63"/>
  <c r="G114" i="63"/>
  <c r="F360" i="63"/>
  <c r="H8" i="53"/>
  <c r="H8" i="57"/>
  <c r="I8" i="53"/>
  <c r="G8" i="52"/>
  <c r="H8" i="50"/>
  <c r="H8" i="58"/>
  <c r="I8" i="54"/>
  <c r="H8" i="56"/>
  <c r="G8" i="58"/>
  <c r="I8" i="58"/>
  <c r="H254" i="54"/>
  <c r="I8" i="59"/>
  <c r="G8" i="50"/>
  <c r="I8" i="57"/>
  <c r="H8" i="52"/>
  <c r="G8" i="59"/>
  <c r="G8" i="55"/>
  <c r="H90" i="54"/>
  <c r="I90" i="54"/>
  <c r="G90" i="52"/>
  <c r="H8" i="59"/>
  <c r="I90" i="52"/>
  <c r="H8" i="55"/>
  <c r="H8" i="51"/>
  <c r="G8" i="56"/>
  <c r="H8" i="54"/>
  <c r="I8" i="56"/>
  <c r="G8" i="54"/>
  <c r="G8" i="57"/>
  <c r="H90" i="53"/>
  <c r="G8" i="53"/>
  <c r="H90" i="52"/>
  <c r="I8" i="52"/>
  <c r="I8" i="55"/>
  <c r="G90" i="54"/>
  <c r="I254" i="54"/>
  <c r="G254" i="54"/>
  <c r="I90" i="53"/>
  <c r="I8" i="51"/>
  <c r="G8" i="51"/>
  <c r="G90" i="53"/>
  <c r="I8" i="50"/>
  <c r="H172" i="59"/>
  <c r="I90" i="55"/>
  <c r="I172" i="59"/>
  <c r="I90" i="57"/>
  <c r="H336" i="54"/>
  <c r="H90" i="57"/>
  <c r="I90" i="59"/>
  <c r="G90" i="57"/>
  <c r="I254" i="57"/>
  <c r="H90" i="59"/>
  <c r="I90" i="58"/>
  <c r="H254" i="57"/>
  <c r="G90" i="56"/>
  <c r="G172" i="59"/>
  <c r="G172" i="57"/>
  <c r="G90" i="58"/>
  <c r="G172" i="53"/>
  <c r="I90" i="56"/>
  <c r="G336" i="54"/>
  <c r="I90" i="50"/>
  <c r="H90" i="56"/>
  <c r="H90" i="55"/>
  <c r="G172" i="54"/>
  <c r="I336" i="54"/>
  <c r="G90" i="51"/>
  <c r="H172" i="57"/>
  <c r="G90" i="55"/>
  <c r="I172" i="54"/>
  <c r="I90" i="51"/>
  <c r="G90" i="59"/>
  <c r="I172" i="57"/>
  <c r="H172" i="54"/>
  <c r="H90" i="51"/>
  <c r="H90" i="58"/>
  <c r="I172" i="53"/>
  <c r="I172" i="52"/>
  <c r="G172" i="52"/>
  <c r="G254" i="50"/>
  <c r="G172" i="50"/>
  <c r="H172" i="53"/>
  <c r="I254" i="50"/>
  <c r="H90" i="50"/>
  <c r="G254" i="57"/>
  <c r="G90" i="50"/>
  <c r="H172" i="52"/>
  <c r="H254" i="50"/>
  <c r="I172" i="50"/>
  <c r="H172" i="50"/>
  <c r="G172" i="55"/>
  <c r="H500" i="54"/>
  <c r="H254" i="53"/>
  <c r="H172" i="51"/>
  <c r="I418" i="50"/>
  <c r="H172" i="55"/>
  <c r="I500" i="54"/>
  <c r="H418" i="54"/>
  <c r="I254" i="53"/>
  <c r="I172" i="51"/>
  <c r="G418" i="50"/>
  <c r="H500" i="50"/>
  <c r="I172" i="56"/>
  <c r="I172" i="55"/>
  <c r="G500" i="54"/>
  <c r="G418" i="54"/>
  <c r="G254" i="53"/>
  <c r="H172" i="56"/>
  <c r="I418" i="54"/>
  <c r="G172" i="56"/>
  <c r="I254" i="59"/>
  <c r="G172" i="58"/>
  <c r="H336" i="57"/>
  <c r="H254" i="52"/>
  <c r="G254" i="59"/>
  <c r="G254" i="52"/>
  <c r="H418" i="50"/>
  <c r="G500" i="50"/>
  <c r="H254" i="59"/>
  <c r="I172" i="58"/>
  <c r="G336" i="57"/>
  <c r="I254" i="52"/>
  <c r="G172" i="51"/>
  <c r="G336" i="50"/>
  <c r="H172" i="58"/>
  <c r="I336" i="57"/>
  <c r="I336" i="50"/>
  <c r="H336" i="50"/>
  <c r="I500" i="50"/>
  <c r="G336" i="59"/>
  <c r="H254" i="55"/>
  <c r="G336" i="53"/>
  <c r="G254" i="55"/>
  <c r="H418" i="57"/>
  <c r="H254" i="56"/>
  <c r="I254" i="55"/>
  <c r="G336" i="52"/>
  <c r="H254" i="58"/>
  <c r="I418" i="57"/>
  <c r="H500" i="57"/>
  <c r="G254" i="56"/>
  <c r="G254" i="58"/>
  <c r="G418" i="57"/>
  <c r="I500" i="57"/>
  <c r="I254" i="56"/>
  <c r="H336" i="59"/>
  <c r="H336" i="53"/>
  <c r="G500" i="57"/>
  <c r="G254" i="51"/>
  <c r="I254" i="58"/>
  <c r="I254" i="51"/>
  <c r="H254" i="51"/>
  <c r="I336" i="53"/>
  <c r="H336" i="52"/>
  <c r="I336" i="59"/>
  <c r="I336" i="52"/>
  <c r="I336" i="55"/>
  <c r="H500" i="53"/>
  <c r="H418" i="52"/>
  <c r="G336" i="55"/>
  <c r="G500" i="53"/>
  <c r="G500" i="52"/>
  <c r="H336" i="56"/>
  <c r="H336" i="55"/>
  <c r="I500" i="53"/>
  <c r="I500" i="52"/>
  <c r="G418" i="59"/>
  <c r="G336" i="56"/>
  <c r="I418" i="53"/>
  <c r="H500" i="52"/>
  <c r="H418" i="59"/>
  <c r="I336" i="56"/>
  <c r="H418" i="53"/>
  <c r="H336" i="51"/>
  <c r="I500" i="59"/>
  <c r="H336" i="58"/>
  <c r="I418" i="52"/>
  <c r="G418" i="52"/>
  <c r="G336" i="51"/>
  <c r="I336" i="51"/>
  <c r="G418" i="53"/>
  <c r="H500" i="59"/>
  <c r="I336" i="58"/>
  <c r="G500" i="59"/>
  <c r="I418" i="59"/>
  <c r="G336" i="58"/>
  <c r="H500" i="55"/>
  <c r="H500" i="51"/>
  <c r="G500" i="55"/>
  <c r="G418" i="55"/>
  <c r="I500" i="51"/>
  <c r="H418" i="58"/>
  <c r="I500" i="58"/>
  <c r="G500" i="56"/>
  <c r="I500" i="55"/>
  <c r="H418" i="55"/>
  <c r="G500" i="51"/>
  <c r="H500" i="58"/>
  <c r="I500" i="56"/>
  <c r="I418" i="55"/>
  <c r="G418" i="58"/>
  <c r="H418" i="56"/>
  <c r="I418" i="51"/>
  <c r="G500" i="58"/>
  <c r="I418" i="56"/>
  <c r="H500" i="56"/>
  <c r="G418" i="51"/>
  <c r="I418" i="58"/>
  <c r="G418" i="56"/>
  <c r="H418" i="51"/>
  <c r="I33" i="57"/>
  <c r="I33" i="51"/>
  <c r="I115" i="58"/>
  <c r="I33" i="54"/>
  <c r="H115" i="58"/>
  <c r="H33" i="53"/>
  <c r="H115" i="50"/>
  <c r="I33" i="58"/>
  <c r="I33" i="59"/>
  <c r="G115" i="58"/>
  <c r="H33" i="59"/>
  <c r="H33" i="50"/>
  <c r="I115" i="50"/>
  <c r="H33" i="52"/>
  <c r="H33" i="51"/>
  <c r="G33" i="58"/>
  <c r="G33" i="54"/>
  <c r="G33" i="51"/>
  <c r="H33" i="56"/>
  <c r="H33" i="54"/>
  <c r="I33" i="56"/>
  <c r="G361" i="56"/>
  <c r="G33" i="56"/>
  <c r="I361" i="56"/>
  <c r="G33" i="55"/>
  <c r="I33" i="55"/>
  <c r="G33" i="53"/>
  <c r="H33" i="55"/>
  <c r="I33" i="53"/>
  <c r="G33" i="52"/>
  <c r="H33" i="58"/>
  <c r="I33" i="52"/>
  <c r="H115" i="51"/>
  <c r="H361" i="56"/>
  <c r="I115" i="51"/>
  <c r="G33" i="50"/>
  <c r="G33" i="57"/>
  <c r="G115" i="51"/>
  <c r="I33" i="50"/>
  <c r="G33" i="59"/>
  <c r="I115" i="52"/>
  <c r="G115" i="52"/>
  <c r="G115" i="50"/>
  <c r="H115" i="52"/>
  <c r="H33" i="57"/>
  <c r="I115" i="59"/>
  <c r="H197" i="57"/>
  <c r="H279" i="57"/>
  <c r="G279" i="56"/>
  <c r="H115" i="56"/>
  <c r="H197" i="55"/>
  <c r="I115" i="54"/>
  <c r="H115" i="59"/>
  <c r="G197" i="57"/>
  <c r="H197" i="56"/>
  <c r="G115" i="56"/>
  <c r="H115" i="54"/>
  <c r="G115" i="59"/>
  <c r="I197" i="56"/>
  <c r="G279" i="55"/>
  <c r="G197" i="56"/>
  <c r="G115" i="57"/>
  <c r="I197" i="57"/>
  <c r="I279" i="57"/>
  <c r="H279" i="56"/>
  <c r="I115" i="56"/>
  <c r="H115" i="55"/>
  <c r="I279" i="51"/>
  <c r="G279" i="57"/>
  <c r="I197" i="55"/>
  <c r="H279" i="51"/>
  <c r="H197" i="50"/>
  <c r="G197" i="55"/>
  <c r="G115" i="54"/>
  <c r="I197" i="54"/>
  <c r="G279" i="51"/>
  <c r="I279" i="55"/>
  <c r="G197" i="54"/>
  <c r="I115" i="53"/>
  <c r="I115" i="57"/>
  <c r="H279" i="55"/>
  <c r="H197" i="54"/>
  <c r="H115" i="53"/>
  <c r="I279" i="56"/>
  <c r="I115" i="55"/>
  <c r="H115" i="57"/>
  <c r="G115" i="53"/>
  <c r="I197" i="50"/>
  <c r="G115" i="55"/>
  <c r="G197" i="50"/>
  <c r="H361" i="57"/>
  <c r="H443" i="56"/>
  <c r="I361" i="51"/>
  <c r="H197" i="59"/>
  <c r="G361" i="57"/>
  <c r="H361" i="51"/>
  <c r="I197" i="59"/>
  <c r="I197" i="58"/>
  <c r="I279" i="54"/>
  <c r="G197" i="59"/>
  <c r="H197" i="58"/>
  <c r="G361" i="55"/>
  <c r="H279" i="54"/>
  <c r="I197" i="53"/>
  <c r="G197" i="58"/>
  <c r="I361" i="55"/>
  <c r="G279" i="54"/>
  <c r="H197" i="53"/>
  <c r="I361" i="57"/>
  <c r="H525" i="56"/>
  <c r="I443" i="56"/>
  <c r="I525" i="56"/>
  <c r="H279" i="50"/>
  <c r="G525" i="56"/>
  <c r="I197" i="51"/>
  <c r="G197" i="52"/>
  <c r="H197" i="51"/>
  <c r="G361" i="51"/>
  <c r="H197" i="52"/>
  <c r="G197" i="51"/>
  <c r="G443" i="56"/>
  <c r="H361" i="55"/>
  <c r="G197" i="53"/>
  <c r="I197" i="52"/>
  <c r="G279" i="50"/>
  <c r="I279" i="50"/>
  <c r="H279" i="59"/>
  <c r="H443" i="57"/>
  <c r="I525" i="57"/>
  <c r="G361" i="54"/>
  <c r="H443" i="51"/>
  <c r="I525" i="51"/>
  <c r="I361" i="50"/>
  <c r="I279" i="59"/>
  <c r="H525" i="57"/>
  <c r="I443" i="55"/>
  <c r="H361" i="54"/>
  <c r="G443" i="55"/>
  <c r="G525" i="55"/>
  <c r="G361" i="50"/>
  <c r="G279" i="58"/>
  <c r="H443" i="55"/>
  <c r="H525" i="55"/>
  <c r="H279" i="58"/>
  <c r="I525" i="55"/>
  <c r="G279" i="53"/>
  <c r="G279" i="59"/>
  <c r="I443" i="57"/>
  <c r="G525" i="57"/>
  <c r="I361" i="54"/>
  <c r="H279" i="53"/>
  <c r="I279" i="58"/>
  <c r="G443" i="57"/>
  <c r="G525" i="51"/>
  <c r="H361" i="50"/>
  <c r="H279" i="52"/>
  <c r="I443" i="51"/>
  <c r="H525" i="51"/>
  <c r="G279" i="52"/>
  <c r="I279" i="52"/>
  <c r="I279" i="53"/>
  <c r="G443" i="51"/>
  <c r="H361" i="59"/>
  <c r="I361" i="58"/>
  <c r="I525" i="54"/>
  <c r="G525" i="50"/>
  <c r="I443" i="50"/>
  <c r="G361" i="59"/>
  <c r="G361" i="58"/>
  <c r="H525" i="54"/>
  <c r="H525" i="50"/>
  <c r="G443" i="50"/>
  <c r="I361" i="59"/>
  <c r="H361" i="58"/>
  <c r="H361" i="53"/>
  <c r="I525" i="50"/>
  <c r="I361" i="53"/>
  <c r="G443" i="54"/>
  <c r="G361" i="53"/>
  <c r="G525" i="54"/>
  <c r="I361" i="52"/>
  <c r="H443" i="50"/>
  <c r="H361" i="52"/>
  <c r="I443" i="54"/>
  <c r="H443" i="54"/>
  <c r="G361" i="52"/>
  <c r="H525" i="58"/>
  <c r="I525" i="53"/>
  <c r="I443" i="52"/>
  <c r="G525" i="59"/>
  <c r="G443" i="58"/>
  <c r="I443" i="59"/>
  <c r="I525" i="58"/>
  <c r="H443" i="52"/>
  <c r="G443" i="53"/>
  <c r="H525" i="59"/>
  <c r="G443" i="59"/>
  <c r="I525" i="52"/>
  <c r="H443" i="59"/>
  <c r="G525" i="52"/>
  <c r="I525" i="59"/>
  <c r="I443" i="58"/>
  <c r="H525" i="52"/>
  <c r="G525" i="58"/>
  <c r="H443" i="53"/>
  <c r="G525" i="53"/>
  <c r="G443" i="52"/>
  <c r="H443" i="58"/>
  <c r="I443" i="53"/>
  <c r="H525" i="53"/>
  <c r="H95" i="53"/>
  <c r="G95" i="51"/>
  <c r="G13" i="57"/>
  <c r="G177" i="51"/>
  <c r="I95" i="52"/>
  <c r="G13" i="50"/>
  <c r="H13" i="53"/>
  <c r="I13" i="52"/>
  <c r="I13" i="50"/>
  <c r="I13" i="51"/>
  <c r="G13" i="59"/>
  <c r="I13" i="57"/>
  <c r="H13" i="59"/>
  <c r="H13" i="58"/>
  <c r="G95" i="58"/>
  <c r="I13" i="59"/>
  <c r="I13" i="56"/>
  <c r="G13" i="58"/>
  <c r="I13" i="58"/>
  <c r="H95" i="58"/>
  <c r="H13" i="57"/>
  <c r="I95" i="55"/>
  <c r="G13" i="55"/>
  <c r="I13" i="55"/>
  <c r="G95" i="53"/>
  <c r="I95" i="51"/>
  <c r="I13" i="54"/>
  <c r="H95" i="55"/>
  <c r="G13" i="54"/>
  <c r="G95" i="55"/>
  <c r="H13" i="54"/>
  <c r="G95" i="56"/>
  <c r="G13" i="53"/>
  <c r="I95" i="53"/>
  <c r="H95" i="52"/>
  <c r="I177" i="51"/>
  <c r="G95" i="52"/>
  <c r="H95" i="56"/>
  <c r="I13" i="53"/>
  <c r="I95" i="56"/>
  <c r="H13" i="56"/>
  <c r="H13" i="52"/>
  <c r="G13" i="56"/>
  <c r="G13" i="52"/>
  <c r="H95" i="51"/>
  <c r="H13" i="51"/>
  <c r="G13" i="51"/>
  <c r="H177" i="51"/>
  <c r="H13" i="50"/>
  <c r="I95" i="58"/>
  <c r="H13" i="55"/>
  <c r="I95" i="59"/>
  <c r="I95" i="57"/>
  <c r="I177" i="57"/>
  <c r="G95" i="59"/>
  <c r="G177" i="59"/>
  <c r="H177" i="57"/>
  <c r="I177" i="56"/>
  <c r="H95" i="59"/>
  <c r="H177" i="59"/>
  <c r="I259" i="58"/>
  <c r="H177" i="56"/>
  <c r="I177" i="59"/>
  <c r="I177" i="58"/>
  <c r="H259" i="58"/>
  <c r="G177" i="56"/>
  <c r="H177" i="58"/>
  <c r="G259" i="58"/>
  <c r="H95" i="57"/>
  <c r="G177" i="57"/>
  <c r="I95" i="54"/>
  <c r="H95" i="54"/>
  <c r="G177" i="54"/>
  <c r="I259" i="50"/>
  <c r="G95" i="54"/>
  <c r="I177" i="54"/>
  <c r="G177" i="58"/>
  <c r="H177" i="54"/>
  <c r="H177" i="53"/>
  <c r="H95" i="50"/>
  <c r="H177" i="50"/>
  <c r="G259" i="50"/>
  <c r="G177" i="50"/>
  <c r="G177" i="53"/>
  <c r="I177" i="53"/>
  <c r="H259" i="50"/>
  <c r="G95" i="57"/>
  <c r="I95" i="50"/>
  <c r="I177" i="50"/>
  <c r="G95" i="50"/>
  <c r="G259" i="54"/>
  <c r="H259" i="53"/>
  <c r="H177" i="52"/>
  <c r="H259" i="59"/>
  <c r="H423" i="58"/>
  <c r="I259" i="56"/>
  <c r="I259" i="54"/>
  <c r="G259" i="59"/>
  <c r="G423" i="58"/>
  <c r="G259" i="56"/>
  <c r="G177" i="55"/>
  <c r="H259" i="54"/>
  <c r="I259" i="59"/>
  <c r="I423" i="58"/>
  <c r="I505" i="58"/>
  <c r="H259" i="56"/>
  <c r="H177" i="55"/>
  <c r="H341" i="58"/>
  <c r="G505" i="58"/>
  <c r="I177" i="55"/>
  <c r="H259" i="57"/>
  <c r="G259" i="53"/>
  <c r="I177" i="52"/>
  <c r="I341" i="58"/>
  <c r="G259" i="57"/>
  <c r="G341" i="58"/>
  <c r="H259" i="51"/>
  <c r="I259" i="51"/>
  <c r="G341" i="50"/>
  <c r="G177" i="52"/>
  <c r="G259" i="51"/>
  <c r="H505" i="58"/>
  <c r="I259" i="57"/>
  <c r="I259" i="53"/>
  <c r="I341" i="50"/>
  <c r="H341" i="50"/>
  <c r="H341" i="54"/>
  <c r="H341" i="51"/>
  <c r="I505" i="50"/>
  <c r="I341" i="59"/>
  <c r="G341" i="59"/>
  <c r="G341" i="57"/>
  <c r="G341" i="56"/>
  <c r="H259" i="52"/>
  <c r="G505" i="50"/>
  <c r="H341" i="59"/>
  <c r="I341" i="57"/>
  <c r="I341" i="56"/>
  <c r="G259" i="55"/>
  <c r="H341" i="57"/>
  <c r="H341" i="56"/>
  <c r="I259" i="55"/>
  <c r="I341" i="54"/>
  <c r="G341" i="53"/>
  <c r="H259" i="55"/>
  <c r="G341" i="54"/>
  <c r="I423" i="50"/>
  <c r="I341" i="53"/>
  <c r="H423" i="50"/>
  <c r="H505" i="50"/>
  <c r="G423" i="50"/>
  <c r="I341" i="51"/>
  <c r="G341" i="51"/>
  <c r="H341" i="53"/>
  <c r="G259" i="52"/>
  <c r="I259" i="52"/>
  <c r="I505" i="57"/>
  <c r="H423" i="56"/>
  <c r="H341" i="55"/>
  <c r="I423" i="51"/>
  <c r="I505" i="51"/>
  <c r="H505" i="57"/>
  <c r="I423" i="57"/>
  <c r="I423" i="56"/>
  <c r="G423" i="54"/>
  <c r="H505" i="51"/>
  <c r="G423" i="59"/>
  <c r="G423" i="57"/>
  <c r="G505" i="56"/>
  <c r="G423" i="56"/>
  <c r="I423" i="54"/>
  <c r="I341" i="52"/>
  <c r="I423" i="59"/>
  <c r="H423" i="57"/>
  <c r="I505" i="56"/>
  <c r="H423" i="54"/>
  <c r="G341" i="52"/>
  <c r="H423" i="59"/>
  <c r="H505" i="56"/>
  <c r="I505" i="54"/>
  <c r="H341" i="52"/>
  <c r="I505" i="59"/>
  <c r="G505" i="57"/>
  <c r="I341" i="55"/>
  <c r="G505" i="53"/>
  <c r="G423" i="53"/>
  <c r="H423" i="51"/>
  <c r="G505" i="51"/>
  <c r="H505" i="53"/>
  <c r="H505" i="59"/>
  <c r="G423" i="51"/>
  <c r="G341" i="55"/>
  <c r="H505" i="54"/>
  <c r="I423" i="53"/>
  <c r="G505" i="54"/>
  <c r="H423" i="53"/>
  <c r="G505" i="59"/>
  <c r="I505" i="53"/>
  <c r="G505" i="55"/>
  <c r="G505" i="52"/>
  <c r="I505" i="55"/>
  <c r="H423" i="52"/>
  <c r="H505" i="52"/>
  <c r="H505" i="55"/>
  <c r="I423" i="52"/>
  <c r="I505" i="52"/>
  <c r="G423" i="52"/>
  <c r="G423" i="55"/>
  <c r="H423" i="55"/>
  <c r="I423" i="55"/>
  <c r="G25" i="59"/>
  <c r="I25" i="57"/>
  <c r="I25" i="54"/>
  <c r="H25" i="53"/>
  <c r="G25" i="57"/>
  <c r="I25" i="55"/>
  <c r="I25" i="59"/>
  <c r="H25" i="59"/>
  <c r="H25" i="57"/>
  <c r="H25" i="55"/>
  <c r="G107" i="55"/>
  <c r="I271" i="59"/>
  <c r="H271" i="59"/>
  <c r="I107" i="59"/>
  <c r="G25" i="58"/>
  <c r="I25" i="58"/>
  <c r="I107" i="58"/>
  <c r="H25" i="56"/>
  <c r="H25" i="54"/>
  <c r="I25" i="52"/>
  <c r="H25" i="50"/>
  <c r="I189" i="55"/>
  <c r="H25" i="52"/>
  <c r="G271" i="59"/>
  <c r="G25" i="55"/>
  <c r="H189" i="55"/>
  <c r="H107" i="59"/>
  <c r="H25" i="58"/>
  <c r="I25" i="56"/>
  <c r="G25" i="56"/>
  <c r="G189" i="55"/>
  <c r="G107" i="59"/>
  <c r="G107" i="58"/>
  <c r="H107" i="55"/>
  <c r="G25" i="54"/>
  <c r="I25" i="50"/>
  <c r="H25" i="51"/>
  <c r="G25" i="52"/>
  <c r="G25" i="51"/>
  <c r="I25" i="51"/>
  <c r="H107" i="58"/>
  <c r="I25" i="53"/>
  <c r="G25" i="50"/>
  <c r="I107" i="55"/>
  <c r="G25" i="53"/>
  <c r="H189" i="56"/>
  <c r="G107" i="56"/>
  <c r="I189" i="56"/>
  <c r="H189" i="59"/>
  <c r="I189" i="58"/>
  <c r="I107" i="57"/>
  <c r="G189" i="56"/>
  <c r="I189" i="59"/>
  <c r="H189" i="58"/>
  <c r="H107" i="57"/>
  <c r="G189" i="59"/>
  <c r="H271" i="58"/>
  <c r="G189" i="58"/>
  <c r="G107" i="57"/>
  <c r="I353" i="59"/>
  <c r="H107" i="56"/>
  <c r="G271" i="58"/>
  <c r="G271" i="55"/>
  <c r="G189" i="54"/>
  <c r="G107" i="54"/>
  <c r="G107" i="53"/>
  <c r="G189" i="50"/>
  <c r="I271" i="58"/>
  <c r="I271" i="55"/>
  <c r="H189" i="54"/>
  <c r="I107" i="54"/>
  <c r="H107" i="53"/>
  <c r="H189" i="51"/>
  <c r="I189" i="50"/>
  <c r="H107" i="54"/>
  <c r="I189" i="51"/>
  <c r="G189" i="51"/>
  <c r="H107" i="51"/>
  <c r="H353" i="59"/>
  <c r="I107" i="51"/>
  <c r="H271" i="55"/>
  <c r="I189" i="54"/>
  <c r="I107" i="53"/>
  <c r="H107" i="52"/>
  <c r="G353" i="59"/>
  <c r="I107" i="50"/>
  <c r="G107" i="50"/>
  <c r="I107" i="52"/>
  <c r="H107" i="50"/>
  <c r="H189" i="50"/>
  <c r="I107" i="56"/>
  <c r="G107" i="52"/>
  <c r="G107" i="51"/>
  <c r="I517" i="59"/>
  <c r="I435" i="59"/>
  <c r="I353" i="58"/>
  <c r="I189" i="57"/>
  <c r="H271" i="56"/>
  <c r="H353" i="55"/>
  <c r="G189" i="52"/>
  <c r="H517" i="59"/>
  <c r="G435" i="59"/>
  <c r="H353" i="58"/>
  <c r="H189" i="57"/>
  <c r="G271" i="56"/>
  <c r="G353" i="55"/>
  <c r="I189" i="53"/>
  <c r="I189" i="52"/>
  <c r="G517" i="59"/>
  <c r="H435" i="59"/>
  <c r="G353" i="58"/>
  <c r="G189" i="57"/>
  <c r="H189" i="53"/>
  <c r="I271" i="54"/>
  <c r="G189" i="53"/>
  <c r="H271" i="54"/>
  <c r="I271" i="56"/>
  <c r="I353" i="55"/>
  <c r="G271" i="51"/>
  <c r="I271" i="50"/>
  <c r="H189" i="52"/>
  <c r="H271" i="51"/>
  <c r="H271" i="50"/>
  <c r="I271" i="51"/>
  <c r="G271" i="54"/>
  <c r="G271" i="50"/>
  <c r="G517" i="58"/>
  <c r="G353" i="56"/>
  <c r="I271" i="52"/>
  <c r="H353" i="51"/>
  <c r="I517" i="58"/>
  <c r="I353" i="56"/>
  <c r="H517" i="58"/>
  <c r="H353" i="56"/>
  <c r="I435" i="55"/>
  <c r="I435" i="58"/>
  <c r="G435" i="55"/>
  <c r="I353" i="54"/>
  <c r="G435" i="58"/>
  <c r="G271" i="57"/>
  <c r="H435" i="55"/>
  <c r="G517" i="55"/>
  <c r="G353" i="54"/>
  <c r="G271" i="53"/>
  <c r="H517" i="55"/>
  <c r="H435" i="58"/>
  <c r="I353" i="51"/>
  <c r="I353" i="50"/>
  <c r="I271" i="57"/>
  <c r="H353" i="54"/>
  <c r="I271" i="53"/>
  <c r="G271" i="52"/>
  <c r="G353" i="51"/>
  <c r="H353" i="50"/>
  <c r="H271" i="57"/>
  <c r="I517" i="55"/>
  <c r="H271" i="53"/>
  <c r="H271" i="52"/>
  <c r="G353" i="50"/>
  <c r="I353" i="52"/>
  <c r="G435" i="51"/>
  <c r="G517" i="54"/>
  <c r="I517" i="54"/>
  <c r="G435" i="54"/>
  <c r="H517" i="51"/>
  <c r="G435" i="56"/>
  <c r="H517" i="54"/>
  <c r="I435" i="54"/>
  <c r="G353" i="53"/>
  <c r="I517" i="51"/>
  <c r="I435" i="56"/>
  <c r="H435" i="54"/>
  <c r="I353" i="53"/>
  <c r="G517" i="51"/>
  <c r="G353" i="57"/>
  <c r="G517" i="56"/>
  <c r="H353" i="52"/>
  <c r="H435" i="51"/>
  <c r="H353" i="57"/>
  <c r="I435" i="51"/>
  <c r="G517" i="50"/>
  <c r="H517" i="50"/>
  <c r="G353" i="52"/>
  <c r="H435" i="50"/>
  <c r="I517" i="50"/>
  <c r="H435" i="56"/>
  <c r="G435" i="50"/>
  <c r="I435" i="50"/>
  <c r="H517" i="56"/>
  <c r="I353" i="57"/>
  <c r="H353" i="53"/>
  <c r="I517" i="56"/>
  <c r="G435" i="57"/>
  <c r="I435" i="52"/>
  <c r="I517" i="52"/>
  <c r="H435" i="57"/>
  <c r="G435" i="53"/>
  <c r="H517" i="53"/>
  <c r="H435" i="52"/>
  <c r="H517" i="52"/>
  <c r="I435" i="57"/>
  <c r="H435" i="53"/>
  <c r="G517" i="53"/>
  <c r="G517" i="52"/>
  <c r="I435" i="53"/>
  <c r="I517" i="53"/>
  <c r="G517" i="57"/>
  <c r="H517" i="57"/>
  <c r="G435" i="52"/>
  <c r="I517" i="57"/>
  <c r="F253" i="63"/>
  <c r="H417" i="63"/>
  <c r="G417" i="63"/>
  <c r="G253" i="63"/>
  <c r="G171" i="63"/>
  <c r="H335" i="63"/>
  <c r="F417" i="63"/>
  <c r="F335" i="63"/>
  <c r="H171" i="63"/>
  <c r="G499" i="63"/>
  <c r="H7" i="63"/>
  <c r="F171" i="63"/>
  <c r="G335" i="63"/>
  <c r="G7" i="63"/>
  <c r="G89" i="63"/>
  <c r="H89" i="63"/>
  <c r="F89" i="63"/>
  <c r="F7" i="63"/>
  <c r="H499" i="63"/>
  <c r="H253" i="63"/>
  <c r="F499" i="63"/>
  <c r="G92" i="61"/>
  <c r="H92" i="61"/>
  <c r="F92" i="61"/>
  <c r="H338" i="61"/>
  <c r="G338" i="61"/>
  <c r="F338" i="61"/>
  <c r="H10" i="61"/>
  <c r="G502" i="61"/>
  <c r="H256" i="61"/>
  <c r="F10" i="61"/>
  <c r="F502" i="61"/>
  <c r="F256" i="61"/>
  <c r="G10" i="61"/>
  <c r="G256" i="61"/>
  <c r="G174" i="61"/>
  <c r="F830" i="61"/>
  <c r="H420" i="61"/>
  <c r="G420" i="61"/>
  <c r="F748" i="61"/>
  <c r="H748" i="61"/>
  <c r="F174" i="61"/>
  <c r="G830" i="61"/>
  <c r="G748" i="61"/>
  <c r="F420" i="61"/>
  <c r="H174" i="61"/>
  <c r="H830" i="61"/>
  <c r="H584" i="61"/>
  <c r="G584" i="61"/>
  <c r="F584" i="61"/>
  <c r="H502" i="61"/>
  <c r="F666" i="61"/>
  <c r="H666" i="61"/>
  <c r="G666" i="61"/>
  <c r="F118" i="61"/>
  <c r="H36" i="61"/>
  <c r="G36" i="61"/>
  <c r="G446" i="61"/>
  <c r="G118" i="61"/>
  <c r="F282" i="61"/>
  <c r="F610" i="61"/>
  <c r="G610" i="61"/>
  <c r="G364" i="61"/>
  <c r="H282" i="61"/>
  <c r="H446" i="61"/>
  <c r="G282" i="61"/>
  <c r="H118" i="61"/>
  <c r="F364" i="61"/>
  <c r="F36" i="61"/>
  <c r="F446" i="61"/>
  <c r="H610" i="61"/>
  <c r="H364" i="61"/>
  <c r="H692" i="61"/>
  <c r="H528" i="61"/>
  <c r="G692" i="61"/>
  <c r="F692" i="61"/>
  <c r="F774" i="61"/>
  <c r="F528" i="61"/>
  <c r="F856" i="61"/>
  <c r="H774" i="61"/>
  <c r="G774" i="61"/>
  <c r="G856" i="61"/>
  <c r="G528" i="61"/>
  <c r="F200" i="61"/>
  <c r="G200" i="61"/>
  <c r="H856" i="61"/>
  <c r="H200" i="61"/>
  <c r="S44" i="41"/>
  <c r="M44" i="41"/>
  <c r="Q44" i="41"/>
  <c r="O44" i="41"/>
  <c r="P44" i="41"/>
  <c r="I44" i="41"/>
  <c r="R44" i="41"/>
  <c r="J44" i="41"/>
  <c r="T44" i="41"/>
  <c r="N44" i="41"/>
  <c r="G98" i="61"/>
  <c r="F98" i="61"/>
  <c r="H98" i="61"/>
  <c r="G262" i="61"/>
  <c r="G180" i="61"/>
  <c r="F426" i="61"/>
  <c r="F180" i="61"/>
  <c r="H180" i="61"/>
  <c r="F672" i="61"/>
  <c r="F262" i="61"/>
  <c r="H754" i="61"/>
  <c r="H672" i="61"/>
  <c r="H836" i="61"/>
  <c r="G672" i="61"/>
  <c r="F508" i="61"/>
  <c r="G836" i="61"/>
  <c r="H16" i="61"/>
  <c r="G508" i="61"/>
  <c r="H344" i="61"/>
  <c r="G426" i="61"/>
  <c r="F754" i="61"/>
  <c r="H262" i="61"/>
  <c r="H426" i="61"/>
  <c r="F590" i="61"/>
  <c r="H590" i="61"/>
  <c r="G754" i="61"/>
  <c r="H508" i="61"/>
  <c r="F344" i="61"/>
  <c r="G344" i="61"/>
  <c r="F16" i="61"/>
  <c r="F836" i="61"/>
  <c r="G16" i="61"/>
  <c r="G590" i="61"/>
  <c r="G353" i="61"/>
  <c r="H353" i="61"/>
  <c r="F353" i="61"/>
  <c r="G107" i="61"/>
  <c r="G763" i="61"/>
  <c r="F517" i="61"/>
  <c r="F599" i="61"/>
  <c r="F107" i="61"/>
  <c r="F763" i="61"/>
  <c r="G599" i="61"/>
  <c r="H435" i="61"/>
  <c r="H599" i="61"/>
  <c r="H845" i="61"/>
  <c r="H517" i="61"/>
  <c r="G271" i="61"/>
  <c r="H189" i="61"/>
  <c r="G517" i="61"/>
  <c r="H271" i="61"/>
  <c r="H107" i="61"/>
  <c r="F25" i="61"/>
  <c r="F435" i="61"/>
  <c r="H763" i="61"/>
  <c r="F845" i="61"/>
  <c r="H25" i="61"/>
  <c r="G845" i="61"/>
  <c r="F271" i="61"/>
  <c r="G681" i="61"/>
  <c r="F681" i="61"/>
  <c r="G435" i="61"/>
  <c r="H681" i="61"/>
  <c r="G189" i="61"/>
  <c r="F189" i="61"/>
  <c r="G25" i="61"/>
  <c r="H20" i="61"/>
  <c r="G20" i="61"/>
  <c r="F20" i="61"/>
  <c r="G266" i="61"/>
  <c r="G430" i="61"/>
  <c r="H266" i="61"/>
  <c r="F676" i="61"/>
  <c r="F512" i="61"/>
  <c r="F102" i="61"/>
  <c r="G840" i="61"/>
  <c r="F184" i="61"/>
  <c r="H102" i="61"/>
  <c r="F840" i="61"/>
  <c r="H184" i="61"/>
  <c r="F266" i="61"/>
  <c r="G184" i="61"/>
  <c r="H676" i="61"/>
  <c r="F430" i="61"/>
  <c r="H512" i="61"/>
  <c r="G348" i="61"/>
  <c r="F758" i="61"/>
  <c r="G676" i="61"/>
  <c r="H840" i="61"/>
  <c r="F594" i="61"/>
  <c r="H348" i="61"/>
  <c r="G758" i="61"/>
  <c r="H758" i="61"/>
  <c r="G512" i="61"/>
  <c r="F348" i="61"/>
  <c r="H594" i="61"/>
  <c r="G594" i="61"/>
  <c r="H430" i="61"/>
  <c r="G102" i="61"/>
  <c r="R33" i="41"/>
  <c r="R31" i="41"/>
  <c r="R22" i="41"/>
  <c r="R34" i="41"/>
  <c r="R26" i="41"/>
  <c r="R27" i="41"/>
  <c r="R25" i="41"/>
  <c r="R28" i="41"/>
  <c r="R15" i="41"/>
  <c r="R32" i="41"/>
  <c r="R20" i="41"/>
  <c r="R14" i="41"/>
  <c r="R16" i="41"/>
  <c r="R24" i="41"/>
  <c r="R40" i="41"/>
  <c r="R30" i="41"/>
  <c r="R18" i="41"/>
  <c r="R35" i="41"/>
  <c r="R42" i="41"/>
  <c r="R39" i="41"/>
  <c r="R29" i="41"/>
  <c r="R38" i="41"/>
  <c r="R36" i="41"/>
  <c r="R17" i="41"/>
  <c r="R13" i="41"/>
  <c r="R37" i="41"/>
  <c r="R21" i="41"/>
  <c r="R41" i="41"/>
  <c r="R23" i="41"/>
  <c r="R19" i="41"/>
  <c r="G90" i="61"/>
  <c r="F90" i="61"/>
  <c r="F500" i="61"/>
  <c r="G8" i="61"/>
  <c r="H500" i="61"/>
  <c r="H90" i="61"/>
  <c r="F8" i="61"/>
  <c r="G500" i="61"/>
  <c r="H8" i="61"/>
  <c r="F664" i="61"/>
  <c r="H828" i="61"/>
  <c r="H254" i="61"/>
  <c r="H664" i="61"/>
  <c r="G828" i="61"/>
  <c r="F336" i="61"/>
  <c r="F254" i="61"/>
  <c r="G664" i="61"/>
  <c r="F828" i="61"/>
  <c r="G254" i="61"/>
  <c r="H336" i="61"/>
  <c r="G418" i="61"/>
  <c r="G746" i="61"/>
  <c r="G172" i="61"/>
  <c r="H172" i="61"/>
  <c r="F172" i="61"/>
  <c r="G582" i="61"/>
  <c r="G336" i="61"/>
  <c r="H418" i="61"/>
  <c r="H746" i="61"/>
  <c r="F418" i="61"/>
  <c r="F582" i="61"/>
  <c r="H582" i="61"/>
  <c r="F746" i="61"/>
  <c r="H13" i="63"/>
  <c r="G13" i="63"/>
  <c r="F13" i="63"/>
  <c r="G259" i="63"/>
  <c r="F259" i="63"/>
  <c r="H259" i="63"/>
  <c r="F95" i="63"/>
  <c r="G423" i="63"/>
  <c r="F423" i="63"/>
  <c r="H177" i="63"/>
  <c r="H505" i="63"/>
  <c r="G505" i="63"/>
  <c r="G95" i="63"/>
  <c r="H423" i="63"/>
  <c r="G177" i="63"/>
  <c r="H95" i="63"/>
  <c r="G341" i="63"/>
  <c r="H341" i="63"/>
  <c r="F341" i="63"/>
  <c r="F177" i="63"/>
  <c r="F505" i="63"/>
  <c r="G428" i="63"/>
  <c r="F510" i="63"/>
  <c r="H264" i="63"/>
  <c r="G18" i="63"/>
  <c r="F182" i="63"/>
  <c r="F428" i="63"/>
  <c r="G182" i="63"/>
  <c r="H510" i="63"/>
  <c r="F18" i="63"/>
  <c r="H182" i="63"/>
  <c r="F264" i="63"/>
  <c r="G100" i="63"/>
  <c r="H18" i="63"/>
  <c r="G510" i="63"/>
  <c r="G264" i="63"/>
  <c r="H428" i="63"/>
  <c r="F346" i="63"/>
  <c r="G346" i="63"/>
  <c r="F100" i="63"/>
  <c r="H100" i="63"/>
  <c r="H346" i="63"/>
  <c r="H427" i="63"/>
  <c r="F181" i="63"/>
  <c r="F17" i="63"/>
  <c r="F263" i="63"/>
  <c r="G263" i="63"/>
  <c r="G17" i="63"/>
  <c r="F427" i="63"/>
  <c r="H345" i="63"/>
  <c r="F345" i="63"/>
  <c r="H263" i="63"/>
  <c r="H181" i="63"/>
  <c r="G181" i="63"/>
  <c r="H99" i="63"/>
  <c r="G427" i="63"/>
  <c r="G345" i="63"/>
  <c r="G99" i="63"/>
  <c r="H17" i="63"/>
  <c r="H509" i="63"/>
  <c r="G509" i="63"/>
  <c r="F99" i="63"/>
  <c r="F509" i="63"/>
  <c r="H415" i="63"/>
  <c r="F415" i="63"/>
  <c r="G415" i="63"/>
  <c r="G87" i="63"/>
  <c r="H497" i="63"/>
  <c r="F87" i="63"/>
  <c r="H251" i="63"/>
  <c r="F5" i="63"/>
  <c r="G5" i="63"/>
  <c r="F169" i="63"/>
  <c r="F497" i="63"/>
  <c r="F251" i="63"/>
  <c r="F333" i="63"/>
  <c r="G169" i="63"/>
  <c r="H5" i="63"/>
  <c r="H169" i="63"/>
  <c r="G251" i="63"/>
  <c r="G497" i="63"/>
  <c r="H87" i="63"/>
  <c r="H333" i="63"/>
  <c r="G333" i="63"/>
  <c r="H32" i="57"/>
  <c r="H32" i="51"/>
  <c r="I32" i="50"/>
  <c r="I32" i="53"/>
  <c r="H32" i="53"/>
  <c r="I32" i="54"/>
  <c r="I114" i="56"/>
  <c r="I114" i="54"/>
  <c r="H32" i="54"/>
  <c r="G32" i="53"/>
  <c r="H32" i="58"/>
  <c r="G32" i="57"/>
  <c r="H114" i="56"/>
  <c r="G32" i="59"/>
  <c r="G32" i="58"/>
  <c r="G32" i="56"/>
  <c r="H32" i="59"/>
  <c r="I32" i="58"/>
  <c r="H32" i="52"/>
  <c r="I32" i="59"/>
  <c r="I32" i="57"/>
  <c r="H114" i="58"/>
  <c r="I114" i="58"/>
  <c r="G114" i="58"/>
  <c r="H196" i="54"/>
  <c r="G32" i="52"/>
  <c r="G196" i="54"/>
  <c r="G114" i="56"/>
  <c r="I32" i="56"/>
  <c r="G114" i="54"/>
  <c r="G32" i="54"/>
  <c r="I196" i="54"/>
  <c r="H114" i="54"/>
  <c r="H32" i="56"/>
  <c r="H32" i="55"/>
  <c r="I32" i="52"/>
  <c r="G32" i="50"/>
  <c r="I32" i="51"/>
  <c r="H32" i="50"/>
  <c r="G32" i="51"/>
  <c r="I32" i="55"/>
  <c r="G32" i="55"/>
  <c r="G196" i="59"/>
  <c r="I196" i="58"/>
  <c r="G196" i="57"/>
  <c r="H114" i="57"/>
  <c r="G114" i="53"/>
  <c r="I196" i="59"/>
  <c r="G196" i="58"/>
  <c r="G114" i="57"/>
  <c r="I114" i="53"/>
  <c r="H196" i="59"/>
  <c r="H196" i="58"/>
  <c r="I114" i="57"/>
  <c r="G114" i="59"/>
  <c r="I196" i="57"/>
  <c r="G196" i="56"/>
  <c r="G114" i="52"/>
  <c r="H196" i="50"/>
  <c r="G278" i="54"/>
  <c r="I114" i="52"/>
  <c r="G114" i="51"/>
  <c r="G196" i="50"/>
  <c r="H196" i="57"/>
  <c r="I196" i="56"/>
  <c r="H114" i="55"/>
  <c r="I278" i="54"/>
  <c r="I114" i="51"/>
  <c r="H196" i="56"/>
  <c r="I114" i="55"/>
  <c r="H278" i="54"/>
  <c r="H114" i="51"/>
  <c r="H114" i="59"/>
  <c r="G114" i="55"/>
  <c r="H114" i="52"/>
  <c r="H196" i="51"/>
  <c r="I196" i="50"/>
  <c r="I114" i="59"/>
  <c r="G196" i="51"/>
  <c r="H114" i="53"/>
  <c r="H114" i="50"/>
  <c r="G114" i="50"/>
  <c r="I196" i="51"/>
  <c r="I114" i="50"/>
  <c r="G278" i="59"/>
  <c r="H278" i="58"/>
  <c r="H278" i="57"/>
  <c r="G278" i="56"/>
  <c r="I360" i="54"/>
  <c r="I278" i="59"/>
  <c r="G278" i="58"/>
  <c r="G278" i="57"/>
  <c r="H278" i="56"/>
  <c r="H360" i="54"/>
  <c r="G278" i="51"/>
  <c r="H278" i="59"/>
  <c r="I278" i="58"/>
  <c r="I278" i="56"/>
  <c r="I196" i="55"/>
  <c r="H196" i="53"/>
  <c r="I278" i="57"/>
  <c r="G360" i="54"/>
  <c r="H196" i="55"/>
  <c r="I278" i="51"/>
  <c r="G196" i="55"/>
  <c r="H278" i="51"/>
  <c r="H278" i="50"/>
  <c r="I196" i="53"/>
  <c r="G278" i="50"/>
  <c r="H196" i="52"/>
  <c r="I196" i="52"/>
  <c r="G196" i="52"/>
  <c r="G196" i="53"/>
  <c r="I278" i="50"/>
  <c r="H360" i="59"/>
  <c r="H278" i="53"/>
  <c r="I278" i="52"/>
  <c r="G360" i="51"/>
  <c r="I360" i="59"/>
  <c r="H524" i="54"/>
  <c r="I278" i="53"/>
  <c r="I524" i="54"/>
  <c r="H360" i="51"/>
  <c r="G524" i="54"/>
  <c r="I360" i="58"/>
  <c r="H360" i="57"/>
  <c r="H360" i="56"/>
  <c r="H442" i="54"/>
  <c r="G360" i="59"/>
  <c r="G278" i="55"/>
  <c r="G278" i="53"/>
  <c r="G360" i="57"/>
  <c r="I360" i="56"/>
  <c r="G278" i="52"/>
  <c r="G442" i="54"/>
  <c r="H360" i="58"/>
  <c r="G360" i="56"/>
  <c r="H360" i="50"/>
  <c r="G360" i="58"/>
  <c r="H278" i="55"/>
  <c r="I278" i="55"/>
  <c r="I442" i="54"/>
  <c r="I360" i="50"/>
  <c r="I360" i="51"/>
  <c r="I360" i="57"/>
  <c r="H278" i="52"/>
  <c r="G360" i="50"/>
  <c r="I524" i="59"/>
  <c r="H442" i="58"/>
  <c r="G360" i="53"/>
  <c r="H524" i="51"/>
  <c r="G442" i="50"/>
  <c r="I524" i="58"/>
  <c r="I442" i="58"/>
  <c r="H442" i="57"/>
  <c r="H360" i="53"/>
  <c r="I524" i="51"/>
  <c r="G442" i="51"/>
  <c r="H524" i="58"/>
  <c r="I442" i="57"/>
  <c r="I442" i="56"/>
  <c r="H360" i="55"/>
  <c r="I360" i="53"/>
  <c r="H360" i="52"/>
  <c r="I442" i="51"/>
  <c r="I442" i="59"/>
  <c r="G524" i="58"/>
  <c r="G442" i="57"/>
  <c r="H524" i="56"/>
  <c r="H442" i="56"/>
  <c r="I360" i="55"/>
  <c r="G360" i="52"/>
  <c r="H442" i="51"/>
  <c r="H442" i="59"/>
  <c r="G524" i="56"/>
  <c r="G442" i="56"/>
  <c r="G360" i="55"/>
  <c r="I360" i="52"/>
  <c r="H524" i="59"/>
  <c r="G442" i="58"/>
  <c r="G524" i="57"/>
  <c r="G524" i="51"/>
  <c r="G442" i="59"/>
  <c r="H524" i="57"/>
  <c r="I524" i="56"/>
  <c r="I524" i="50"/>
  <c r="H442" i="50"/>
  <c r="G524" i="59"/>
  <c r="I442" i="50"/>
  <c r="H524" i="50"/>
  <c r="I524" i="57"/>
  <c r="G524" i="50"/>
  <c r="I524" i="55"/>
  <c r="G524" i="52"/>
  <c r="H442" i="55"/>
  <c r="G442" i="52"/>
  <c r="G442" i="53"/>
  <c r="I442" i="52"/>
  <c r="I442" i="53"/>
  <c r="H442" i="52"/>
  <c r="H524" i="53"/>
  <c r="H442" i="53"/>
  <c r="G524" i="55"/>
  <c r="G442" i="55"/>
  <c r="I524" i="53"/>
  <c r="I524" i="52"/>
  <c r="H524" i="52"/>
  <c r="H524" i="55"/>
  <c r="I442" i="55"/>
  <c r="G524" i="53"/>
  <c r="G7" i="56"/>
  <c r="H7" i="52"/>
  <c r="G7" i="52"/>
  <c r="I89" i="51"/>
  <c r="G7" i="50"/>
  <c r="G7" i="53"/>
  <c r="H7" i="59"/>
  <c r="I7" i="58"/>
  <c r="I7" i="56"/>
  <c r="H7" i="56"/>
  <c r="I7" i="57"/>
  <c r="G7" i="58"/>
  <c r="H7" i="58"/>
  <c r="I7" i="59"/>
  <c r="I89" i="54"/>
  <c r="G7" i="59"/>
  <c r="G7" i="57"/>
  <c r="H7" i="57"/>
  <c r="G7" i="55"/>
  <c r="H7" i="53"/>
  <c r="I7" i="51"/>
  <c r="I7" i="55"/>
  <c r="H89" i="52"/>
  <c r="H7" i="55"/>
  <c r="I89" i="56"/>
  <c r="H7" i="54"/>
  <c r="H89" i="56"/>
  <c r="I7" i="54"/>
  <c r="I7" i="52"/>
  <c r="G7" i="54"/>
  <c r="I89" i="52"/>
  <c r="G7" i="51"/>
  <c r="I171" i="52"/>
  <c r="H171" i="52"/>
  <c r="I7" i="50"/>
  <c r="G171" i="52"/>
  <c r="H7" i="50"/>
  <c r="I7" i="53"/>
  <c r="G89" i="56"/>
  <c r="H89" i="54"/>
  <c r="G89" i="52"/>
  <c r="H7" i="51"/>
  <c r="G89" i="51"/>
  <c r="H89" i="51"/>
  <c r="G89" i="54"/>
  <c r="I171" i="59"/>
  <c r="G89" i="57"/>
  <c r="I171" i="54"/>
  <c r="H171" i="59"/>
  <c r="I89" i="57"/>
  <c r="G89" i="55"/>
  <c r="H171" i="54"/>
  <c r="G171" i="59"/>
  <c r="G171" i="58"/>
  <c r="H89" i="57"/>
  <c r="I171" i="56"/>
  <c r="H171" i="58"/>
  <c r="H171" i="56"/>
  <c r="I171" i="58"/>
  <c r="I89" i="58"/>
  <c r="G171" i="56"/>
  <c r="H89" i="59"/>
  <c r="G253" i="56"/>
  <c r="H89" i="58"/>
  <c r="G171" i="54"/>
  <c r="H253" i="51"/>
  <c r="I89" i="50"/>
  <c r="I253" i="51"/>
  <c r="H171" i="51"/>
  <c r="H89" i="50"/>
  <c r="I89" i="59"/>
  <c r="H253" i="56"/>
  <c r="G89" i="53"/>
  <c r="I171" i="51"/>
  <c r="G89" i="59"/>
  <c r="I253" i="56"/>
  <c r="I89" i="53"/>
  <c r="G171" i="51"/>
  <c r="G171" i="55"/>
  <c r="H89" i="53"/>
  <c r="G89" i="58"/>
  <c r="H89" i="55"/>
  <c r="I253" i="52"/>
  <c r="G253" i="51"/>
  <c r="I89" i="55"/>
  <c r="H253" i="52"/>
  <c r="G89" i="50"/>
  <c r="I171" i="55"/>
  <c r="G253" i="52"/>
  <c r="H171" i="55"/>
  <c r="H335" i="56"/>
  <c r="I253" i="55"/>
  <c r="I171" i="53"/>
  <c r="G171" i="50"/>
  <c r="G335" i="56"/>
  <c r="H253" i="55"/>
  <c r="G171" i="53"/>
  <c r="H171" i="50"/>
  <c r="H253" i="58"/>
  <c r="I171" i="57"/>
  <c r="G253" i="55"/>
  <c r="H171" i="53"/>
  <c r="I253" i="59"/>
  <c r="G253" i="58"/>
  <c r="H171" i="57"/>
  <c r="H253" i="59"/>
  <c r="I253" i="58"/>
  <c r="G171" i="57"/>
  <c r="I253" i="54"/>
  <c r="I335" i="56"/>
  <c r="I171" i="50"/>
  <c r="I335" i="52"/>
  <c r="G335" i="51"/>
  <c r="G253" i="59"/>
  <c r="I335" i="51"/>
  <c r="H253" i="54"/>
  <c r="G253" i="54"/>
  <c r="G335" i="52"/>
  <c r="H335" i="51"/>
  <c r="H335" i="52"/>
  <c r="I335" i="59"/>
  <c r="G335" i="58"/>
  <c r="G253" i="57"/>
  <c r="H335" i="54"/>
  <c r="I253" i="53"/>
  <c r="H499" i="51"/>
  <c r="H335" i="59"/>
  <c r="H335" i="58"/>
  <c r="G335" i="54"/>
  <c r="H253" i="53"/>
  <c r="G335" i="59"/>
  <c r="I335" i="58"/>
  <c r="G417" i="56"/>
  <c r="G253" i="53"/>
  <c r="G499" i="52"/>
  <c r="H417" i="56"/>
  <c r="H499" i="56"/>
  <c r="I417" i="56"/>
  <c r="G499" i="56"/>
  <c r="H335" i="55"/>
  <c r="H253" i="57"/>
  <c r="I335" i="54"/>
  <c r="G335" i="55"/>
  <c r="I417" i="52"/>
  <c r="H417" i="51"/>
  <c r="G253" i="50"/>
  <c r="G417" i="52"/>
  <c r="I335" i="55"/>
  <c r="I253" i="50"/>
  <c r="H499" i="52"/>
  <c r="H253" i="50"/>
  <c r="I499" i="51"/>
  <c r="I253" i="57"/>
  <c r="I499" i="52"/>
  <c r="G499" i="51"/>
  <c r="H417" i="52"/>
  <c r="I417" i="51"/>
  <c r="I499" i="56"/>
  <c r="G417" i="51"/>
  <c r="G417" i="59"/>
  <c r="I417" i="55"/>
  <c r="H417" i="54"/>
  <c r="G335" i="53"/>
  <c r="I417" i="59"/>
  <c r="H417" i="55"/>
  <c r="G417" i="54"/>
  <c r="I335" i="53"/>
  <c r="I499" i="59"/>
  <c r="I417" i="58"/>
  <c r="H335" i="53"/>
  <c r="G499" i="59"/>
  <c r="G417" i="58"/>
  <c r="I499" i="55"/>
  <c r="H499" i="59"/>
  <c r="I499" i="58"/>
  <c r="H417" i="58"/>
  <c r="G499" i="55"/>
  <c r="H417" i="59"/>
  <c r="H335" i="57"/>
  <c r="G417" i="55"/>
  <c r="I417" i="54"/>
  <c r="G499" i="54"/>
  <c r="H335" i="50"/>
  <c r="G335" i="57"/>
  <c r="G499" i="58"/>
  <c r="I335" i="57"/>
  <c r="G335" i="50"/>
  <c r="H499" i="58"/>
  <c r="I499" i="54"/>
  <c r="I335" i="50"/>
  <c r="H499" i="54"/>
  <c r="H499" i="55"/>
  <c r="G417" i="53"/>
  <c r="H499" i="50"/>
  <c r="G417" i="50"/>
  <c r="G499" i="57"/>
  <c r="I417" i="53"/>
  <c r="H499" i="57"/>
  <c r="G417" i="57"/>
  <c r="G499" i="53"/>
  <c r="H417" i="53"/>
  <c r="I499" i="57"/>
  <c r="H417" i="57"/>
  <c r="H499" i="53"/>
  <c r="I417" i="50"/>
  <c r="I499" i="50"/>
  <c r="I417" i="57"/>
  <c r="I499" i="53"/>
  <c r="H417" i="50"/>
  <c r="G499" i="50"/>
  <c r="G10" i="54"/>
  <c r="G10" i="53"/>
  <c r="I10" i="52"/>
  <c r="H10" i="53"/>
  <c r="I10" i="59"/>
  <c r="G10" i="50"/>
  <c r="I92" i="59"/>
  <c r="G10" i="59"/>
  <c r="H10" i="59"/>
  <c r="I10" i="58"/>
  <c r="H10" i="56"/>
  <c r="G10" i="55"/>
  <c r="I92" i="55"/>
  <c r="H92" i="59"/>
  <c r="G10" i="58"/>
  <c r="G92" i="59"/>
  <c r="I10" i="57"/>
  <c r="H10" i="55"/>
  <c r="H10" i="58"/>
  <c r="I92" i="54"/>
  <c r="G10" i="52"/>
  <c r="I10" i="55"/>
  <c r="I92" i="51"/>
  <c r="H10" i="57"/>
  <c r="H92" i="55"/>
  <c r="G92" i="54"/>
  <c r="H92" i="52"/>
  <c r="H92" i="51"/>
  <c r="G92" i="55"/>
  <c r="H92" i="53"/>
  <c r="G92" i="53"/>
  <c r="H92" i="54"/>
  <c r="I92" i="53"/>
  <c r="I10" i="56"/>
  <c r="I10" i="53"/>
  <c r="I92" i="52"/>
  <c r="H10" i="51"/>
  <c r="G10" i="51"/>
  <c r="H174" i="50"/>
  <c r="G174" i="50"/>
  <c r="I10" i="54"/>
  <c r="G92" i="51"/>
  <c r="I174" i="50"/>
  <c r="G10" i="56"/>
  <c r="H10" i="54"/>
  <c r="H10" i="52"/>
  <c r="I10" i="50"/>
  <c r="G92" i="52"/>
  <c r="I10" i="51"/>
  <c r="G10" i="57"/>
  <c r="H10" i="50"/>
  <c r="H174" i="55"/>
  <c r="H256" i="55"/>
  <c r="I256" i="57"/>
  <c r="G174" i="55"/>
  <c r="I256" i="55"/>
  <c r="H256" i="57"/>
  <c r="H174" i="59"/>
  <c r="G174" i="58"/>
  <c r="H92" i="57"/>
  <c r="G256" i="57"/>
  <c r="I92" i="56"/>
  <c r="G174" i="59"/>
  <c r="H174" i="58"/>
  <c r="H174" i="57"/>
  <c r="G92" i="57"/>
  <c r="H92" i="56"/>
  <c r="G92" i="58"/>
  <c r="H92" i="58"/>
  <c r="I92" i="57"/>
  <c r="G174" i="54"/>
  <c r="G174" i="53"/>
  <c r="I256" i="50"/>
  <c r="I174" i="53"/>
  <c r="I256" i="51"/>
  <c r="I174" i="59"/>
  <c r="H256" i="51"/>
  <c r="G174" i="51"/>
  <c r="I174" i="55"/>
  <c r="G256" i="55"/>
  <c r="H174" i="52"/>
  <c r="G256" i="51"/>
  <c r="I174" i="51"/>
  <c r="I174" i="57"/>
  <c r="I174" i="52"/>
  <c r="H174" i="51"/>
  <c r="I92" i="58"/>
  <c r="I174" i="54"/>
  <c r="H174" i="53"/>
  <c r="G256" i="50"/>
  <c r="G92" i="50"/>
  <c r="G174" i="57"/>
  <c r="H256" i="50"/>
  <c r="I92" i="50"/>
  <c r="H174" i="54"/>
  <c r="G92" i="56"/>
  <c r="G174" i="52"/>
  <c r="H92" i="50"/>
  <c r="I174" i="58"/>
  <c r="H256" i="59"/>
  <c r="I256" i="54"/>
  <c r="G256" i="59"/>
  <c r="I338" i="55"/>
  <c r="G256" i="54"/>
  <c r="I338" i="50"/>
  <c r="H338" i="55"/>
  <c r="H338" i="57"/>
  <c r="I174" i="56"/>
  <c r="G338" i="55"/>
  <c r="H338" i="54"/>
  <c r="I338" i="57"/>
  <c r="H174" i="56"/>
  <c r="G338" i="54"/>
  <c r="I256" i="53"/>
  <c r="I256" i="59"/>
  <c r="G256" i="58"/>
  <c r="H256" i="54"/>
  <c r="I338" i="54"/>
  <c r="H256" i="52"/>
  <c r="G256" i="53"/>
  <c r="G256" i="52"/>
  <c r="H338" i="51"/>
  <c r="G338" i="51"/>
  <c r="H256" i="53"/>
  <c r="H338" i="50"/>
  <c r="I256" i="58"/>
  <c r="I338" i="51"/>
  <c r="H256" i="58"/>
  <c r="G338" i="57"/>
  <c r="I256" i="52"/>
  <c r="G338" i="50"/>
  <c r="G174" i="56"/>
  <c r="G338" i="59"/>
  <c r="H502" i="57"/>
  <c r="G338" i="53"/>
  <c r="H420" i="51"/>
  <c r="G256" i="56"/>
  <c r="H420" i="55"/>
  <c r="H338" i="53"/>
  <c r="I256" i="56"/>
  <c r="G420" i="55"/>
  <c r="I338" i="53"/>
  <c r="G420" i="51"/>
  <c r="H502" i="51"/>
  <c r="H420" i="57"/>
  <c r="H256" i="56"/>
  <c r="I420" i="55"/>
  <c r="H502" i="55"/>
  <c r="G502" i="54"/>
  <c r="I338" i="58"/>
  <c r="G420" i="57"/>
  <c r="I502" i="55"/>
  <c r="I502" i="54"/>
  <c r="H420" i="54"/>
  <c r="I338" i="59"/>
  <c r="I502" i="57"/>
  <c r="G420" i="54"/>
  <c r="G338" i="52"/>
  <c r="I420" i="51"/>
  <c r="H420" i="50"/>
  <c r="G502" i="51"/>
  <c r="I420" i="54"/>
  <c r="I338" i="52"/>
  <c r="I420" i="50"/>
  <c r="G338" i="58"/>
  <c r="G420" i="50"/>
  <c r="H338" i="59"/>
  <c r="I502" i="51"/>
  <c r="H502" i="50"/>
  <c r="H338" i="58"/>
  <c r="I420" i="57"/>
  <c r="G502" i="57"/>
  <c r="G502" i="55"/>
  <c r="I502" i="50"/>
  <c r="H502" i="54"/>
  <c r="H338" i="52"/>
  <c r="G502" i="50"/>
  <c r="G420" i="59"/>
  <c r="I502" i="58"/>
  <c r="H338" i="56"/>
  <c r="I420" i="52"/>
  <c r="H420" i="59"/>
  <c r="G502" i="58"/>
  <c r="I338" i="56"/>
  <c r="I420" i="53"/>
  <c r="H420" i="52"/>
  <c r="I502" i="59"/>
  <c r="I420" i="59"/>
  <c r="I420" i="58"/>
  <c r="G338" i="56"/>
  <c r="H420" i="53"/>
  <c r="H502" i="59"/>
  <c r="H420" i="58"/>
  <c r="G420" i="53"/>
  <c r="G502" i="59"/>
  <c r="G420" i="58"/>
  <c r="H502" i="53"/>
  <c r="H502" i="58"/>
  <c r="G502" i="52"/>
  <c r="G420" i="52"/>
  <c r="G502" i="53"/>
  <c r="I502" i="53"/>
  <c r="H502" i="52"/>
  <c r="I502" i="52"/>
  <c r="I420" i="56"/>
  <c r="G502" i="56"/>
  <c r="H502" i="56"/>
  <c r="H420" i="56"/>
  <c r="I502" i="56"/>
  <c r="G420" i="56"/>
  <c r="I5" i="57"/>
  <c r="G5" i="59"/>
  <c r="H5" i="57"/>
  <c r="G5" i="57"/>
  <c r="G87" i="57"/>
  <c r="G5" i="55"/>
  <c r="I87" i="57"/>
  <c r="I5" i="55"/>
  <c r="I5" i="53"/>
  <c r="H5" i="51"/>
  <c r="I5" i="59"/>
  <c r="I5" i="56"/>
  <c r="G169" i="53"/>
  <c r="H87" i="51"/>
  <c r="G5" i="54"/>
  <c r="I5" i="58"/>
  <c r="G169" i="57"/>
  <c r="H5" i="58"/>
  <c r="I169" i="57"/>
  <c r="H87" i="57"/>
  <c r="H5" i="56"/>
  <c r="I5" i="54"/>
  <c r="H169" i="57"/>
  <c r="G5" i="56"/>
  <c r="G5" i="58"/>
  <c r="H5" i="55"/>
  <c r="G5" i="53"/>
  <c r="H5" i="59"/>
  <c r="G87" i="51"/>
  <c r="G5" i="51"/>
  <c r="I5" i="51"/>
  <c r="G5" i="50"/>
  <c r="H5" i="53"/>
  <c r="I87" i="51"/>
  <c r="H169" i="51"/>
  <c r="H5" i="50"/>
  <c r="I5" i="50"/>
  <c r="I169" i="51"/>
  <c r="H5" i="54"/>
  <c r="G5" i="52"/>
  <c r="G169" i="51"/>
  <c r="I169" i="53"/>
  <c r="I5" i="52"/>
  <c r="H5" i="52"/>
  <c r="H169" i="53"/>
  <c r="I87" i="59"/>
  <c r="I251" i="57"/>
  <c r="H87" i="55"/>
  <c r="I333" i="53"/>
  <c r="G87" i="59"/>
  <c r="G251" i="57"/>
  <c r="G169" i="55"/>
  <c r="H87" i="59"/>
  <c r="H251" i="57"/>
  <c r="G169" i="59"/>
  <c r="G251" i="55"/>
  <c r="H169" i="59"/>
  <c r="G251" i="56"/>
  <c r="I251" i="55"/>
  <c r="G87" i="58"/>
  <c r="I87" i="56"/>
  <c r="H169" i="55"/>
  <c r="H87" i="54"/>
  <c r="H87" i="53"/>
  <c r="H251" i="51"/>
  <c r="G87" i="55"/>
  <c r="I169" i="55"/>
  <c r="I251" i="53"/>
  <c r="G251" i="51"/>
  <c r="G87" i="50"/>
  <c r="H87" i="56"/>
  <c r="I87" i="55"/>
  <c r="H251" i="53"/>
  <c r="I251" i="51"/>
  <c r="G87" i="56"/>
  <c r="G251" i="53"/>
  <c r="H333" i="53"/>
  <c r="G87" i="52"/>
  <c r="I251" i="56"/>
  <c r="I87" i="54"/>
  <c r="I87" i="53"/>
  <c r="I87" i="52"/>
  <c r="G169" i="50"/>
  <c r="I169" i="59"/>
  <c r="H87" i="52"/>
  <c r="I169" i="50"/>
  <c r="G333" i="53"/>
  <c r="I87" i="58"/>
  <c r="H251" i="56"/>
  <c r="H251" i="55"/>
  <c r="H169" i="50"/>
  <c r="H87" i="58"/>
  <c r="G87" i="54"/>
  <c r="H87" i="50"/>
  <c r="G87" i="53"/>
  <c r="I87" i="50"/>
  <c r="I251" i="59"/>
  <c r="H169" i="58"/>
  <c r="H333" i="57"/>
  <c r="H415" i="53"/>
  <c r="G251" i="50"/>
  <c r="I169" i="58"/>
  <c r="G333" i="56"/>
  <c r="I333" i="55"/>
  <c r="G169" i="54"/>
  <c r="G169" i="52"/>
  <c r="I333" i="56"/>
  <c r="H333" i="55"/>
  <c r="H169" i="54"/>
  <c r="H333" i="56"/>
  <c r="G333" i="55"/>
  <c r="I169" i="54"/>
  <c r="I497" i="53"/>
  <c r="G169" i="56"/>
  <c r="H497" i="53"/>
  <c r="G251" i="59"/>
  <c r="G169" i="58"/>
  <c r="I333" i="57"/>
  <c r="G415" i="53"/>
  <c r="G333" i="51"/>
  <c r="I169" i="52"/>
  <c r="H251" i="59"/>
  <c r="H169" i="56"/>
  <c r="G497" i="53"/>
  <c r="H169" i="52"/>
  <c r="G333" i="57"/>
  <c r="I169" i="56"/>
  <c r="I333" i="51"/>
  <c r="I251" i="50"/>
  <c r="H333" i="51"/>
  <c r="H251" i="50"/>
  <c r="I415" i="53"/>
  <c r="H333" i="59"/>
  <c r="G251" i="58"/>
  <c r="I415" i="57"/>
  <c r="I415" i="55"/>
  <c r="H251" i="54"/>
  <c r="G415" i="51"/>
  <c r="H497" i="51"/>
  <c r="G497" i="57"/>
  <c r="G415" i="57"/>
  <c r="H415" i="56"/>
  <c r="H415" i="55"/>
  <c r="I497" i="57"/>
  <c r="H415" i="57"/>
  <c r="G415" i="56"/>
  <c r="H415" i="51"/>
  <c r="H497" i="57"/>
  <c r="I415" i="56"/>
  <c r="G497" i="56"/>
  <c r="H497" i="56"/>
  <c r="G333" i="59"/>
  <c r="H251" i="58"/>
  <c r="G415" i="55"/>
  <c r="H497" i="55"/>
  <c r="I251" i="54"/>
  <c r="H251" i="52"/>
  <c r="G251" i="52"/>
  <c r="I497" i="56"/>
  <c r="I251" i="58"/>
  <c r="G497" i="55"/>
  <c r="I333" i="59"/>
  <c r="G251" i="54"/>
  <c r="H333" i="50"/>
  <c r="G497" i="51"/>
  <c r="I251" i="52"/>
  <c r="I415" i="51"/>
  <c r="I497" i="51"/>
  <c r="I333" i="50"/>
  <c r="I497" i="55"/>
  <c r="G333" i="50"/>
  <c r="I497" i="59"/>
  <c r="I415" i="59"/>
  <c r="I333" i="58"/>
  <c r="H333" i="54"/>
  <c r="I415" i="50"/>
  <c r="H415" i="59"/>
  <c r="G333" i="58"/>
  <c r="H415" i="50"/>
  <c r="I333" i="52"/>
  <c r="G333" i="52"/>
  <c r="G497" i="59"/>
  <c r="G415" i="59"/>
  <c r="H333" i="58"/>
  <c r="I333" i="54"/>
  <c r="H333" i="52"/>
  <c r="G497" i="50"/>
  <c r="G333" i="54"/>
  <c r="I497" i="50"/>
  <c r="H497" i="50"/>
  <c r="G415" i="50"/>
  <c r="H497" i="59"/>
  <c r="G497" i="58"/>
  <c r="H415" i="58"/>
  <c r="G415" i="52"/>
  <c r="G415" i="58"/>
  <c r="I415" i="58"/>
  <c r="I497" i="54"/>
  <c r="G497" i="52"/>
  <c r="G497" i="54"/>
  <c r="G415" i="54"/>
  <c r="H497" i="58"/>
  <c r="I497" i="58"/>
  <c r="H497" i="54"/>
  <c r="I415" i="52"/>
  <c r="H497" i="52"/>
  <c r="I497" i="52"/>
  <c r="H415" i="54"/>
  <c r="H415" i="52"/>
  <c r="I415" i="54"/>
  <c r="H91" i="61"/>
  <c r="F91" i="61"/>
  <c r="G91" i="61"/>
  <c r="H419" i="61"/>
  <c r="G419" i="61"/>
  <c r="H747" i="61"/>
  <c r="F419" i="61"/>
  <c r="F583" i="61"/>
  <c r="G747" i="61"/>
  <c r="F665" i="61"/>
  <c r="G255" i="61"/>
  <c r="G583" i="61"/>
  <c r="H9" i="61"/>
  <c r="F9" i="61"/>
  <c r="G501" i="61"/>
  <c r="G173" i="61"/>
  <c r="H829" i="61"/>
  <c r="G9" i="61"/>
  <c r="F255" i="61"/>
  <c r="F501" i="61"/>
  <c r="H173" i="61"/>
  <c r="F829" i="61"/>
  <c r="H255" i="61"/>
  <c r="H583" i="61"/>
  <c r="F747" i="61"/>
  <c r="H665" i="61"/>
  <c r="G337" i="61"/>
  <c r="H501" i="61"/>
  <c r="F173" i="61"/>
  <c r="G829" i="61"/>
  <c r="G665" i="61"/>
  <c r="F337" i="61"/>
  <c r="H337" i="61"/>
  <c r="G350" i="63"/>
  <c r="F350" i="63"/>
  <c r="F22" i="63"/>
  <c r="F186" i="63"/>
  <c r="G104" i="63"/>
  <c r="G432" i="63"/>
  <c r="H350" i="63"/>
  <c r="G186" i="63"/>
  <c r="H432" i="63"/>
  <c r="H22" i="63"/>
  <c r="H186" i="63"/>
  <c r="F104" i="63"/>
  <c r="G22" i="63"/>
  <c r="F432" i="63"/>
  <c r="H268" i="63"/>
  <c r="G268" i="63"/>
  <c r="F514" i="63"/>
  <c r="F268" i="63"/>
  <c r="H514" i="63"/>
  <c r="G514" i="63"/>
  <c r="H104" i="63"/>
  <c r="G28" i="63"/>
  <c r="H110" i="63"/>
  <c r="F192" i="63"/>
  <c r="F520" i="63"/>
  <c r="G110" i="63"/>
  <c r="G520" i="63"/>
  <c r="F110" i="63"/>
  <c r="F274" i="63"/>
  <c r="H274" i="63"/>
  <c r="G274" i="63"/>
  <c r="G438" i="63"/>
  <c r="F438" i="63"/>
  <c r="H192" i="63"/>
  <c r="F356" i="63"/>
  <c r="H520" i="63"/>
  <c r="H438" i="63"/>
  <c r="G192" i="63"/>
  <c r="G356" i="63"/>
  <c r="H356" i="63"/>
  <c r="H28" i="63"/>
  <c r="F28" i="63"/>
  <c r="H26" i="54"/>
  <c r="H190" i="51"/>
  <c r="H26" i="59"/>
  <c r="H26" i="57"/>
  <c r="I26" i="53"/>
  <c r="G26" i="59"/>
  <c r="H108" i="57"/>
  <c r="I26" i="57"/>
  <c r="I26" i="59"/>
  <c r="G26" i="58"/>
  <c r="I108" i="56"/>
  <c r="G108" i="52"/>
  <c r="H108" i="56"/>
  <c r="H190" i="54"/>
  <c r="G26" i="54"/>
  <c r="H26" i="53"/>
  <c r="H108" i="53"/>
  <c r="I108" i="52"/>
  <c r="G26" i="56"/>
  <c r="G108" i="56"/>
  <c r="I190" i="54"/>
  <c r="I26" i="54"/>
  <c r="I26" i="50"/>
  <c r="I26" i="56"/>
  <c r="G190" i="54"/>
  <c r="I26" i="51"/>
  <c r="H26" i="56"/>
  <c r="H26" i="55"/>
  <c r="H26" i="58"/>
  <c r="G108" i="57"/>
  <c r="H26" i="52"/>
  <c r="H108" i="52"/>
  <c r="G190" i="51"/>
  <c r="I26" i="58"/>
  <c r="I26" i="52"/>
  <c r="I190" i="51"/>
  <c r="G26" i="50"/>
  <c r="I108" i="53"/>
  <c r="G26" i="52"/>
  <c r="G26" i="51"/>
  <c r="H26" i="50"/>
  <c r="G26" i="53"/>
  <c r="G108" i="53"/>
  <c r="H26" i="51"/>
  <c r="G26" i="55"/>
  <c r="I108" i="57"/>
  <c r="I26" i="55"/>
  <c r="G26" i="57"/>
  <c r="I108" i="54"/>
  <c r="H190" i="57"/>
  <c r="I190" i="57"/>
  <c r="H190" i="56"/>
  <c r="G190" i="57"/>
  <c r="G190" i="56"/>
  <c r="I108" i="59"/>
  <c r="I108" i="58"/>
  <c r="I190" i="56"/>
  <c r="G108" i="55"/>
  <c r="G518" i="51"/>
  <c r="G108" i="51"/>
  <c r="G272" i="50"/>
  <c r="H108" i="59"/>
  <c r="H108" i="58"/>
  <c r="H108" i="51"/>
  <c r="I272" i="50"/>
  <c r="G108" i="59"/>
  <c r="G108" i="58"/>
  <c r="H190" i="53"/>
  <c r="I354" i="51"/>
  <c r="I108" i="51"/>
  <c r="G108" i="54"/>
  <c r="I190" i="53"/>
  <c r="H354" i="51"/>
  <c r="H108" i="54"/>
  <c r="G190" i="53"/>
  <c r="G354" i="51"/>
  <c r="I108" i="55"/>
  <c r="H518" i="51"/>
  <c r="I518" i="51"/>
  <c r="G272" i="51"/>
  <c r="H108" i="50"/>
  <c r="H190" i="50"/>
  <c r="H108" i="55"/>
  <c r="H272" i="51"/>
  <c r="I108" i="50"/>
  <c r="I190" i="50"/>
  <c r="H272" i="50"/>
  <c r="G108" i="50"/>
  <c r="G190" i="50"/>
  <c r="I272" i="51"/>
  <c r="H272" i="57"/>
  <c r="G272" i="56"/>
  <c r="H272" i="54"/>
  <c r="H190" i="52"/>
  <c r="I354" i="50"/>
  <c r="G190" i="58"/>
  <c r="I272" i="57"/>
  <c r="I272" i="56"/>
  <c r="G272" i="54"/>
  <c r="G190" i="52"/>
  <c r="G354" i="50"/>
  <c r="H190" i="58"/>
  <c r="H272" i="56"/>
  <c r="I272" i="54"/>
  <c r="I190" i="58"/>
  <c r="I272" i="53"/>
  <c r="H190" i="59"/>
  <c r="H190" i="55"/>
  <c r="G272" i="57"/>
  <c r="H436" i="51"/>
  <c r="H354" i="50"/>
  <c r="G190" i="55"/>
  <c r="I436" i="51"/>
  <c r="I190" i="55"/>
  <c r="G436" i="51"/>
  <c r="G190" i="59"/>
  <c r="H272" i="53"/>
  <c r="G272" i="53"/>
  <c r="I190" i="52"/>
  <c r="I190" i="59"/>
  <c r="G272" i="58"/>
  <c r="G272" i="55"/>
  <c r="H354" i="54"/>
  <c r="H518" i="50"/>
  <c r="H272" i="58"/>
  <c r="G354" i="54"/>
  <c r="I354" i="56"/>
  <c r="I354" i="54"/>
  <c r="I272" i="59"/>
  <c r="H354" i="57"/>
  <c r="G354" i="56"/>
  <c r="H272" i="59"/>
  <c r="I354" i="57"/>
  <c r="H354" i="56"/>
  <c r="I354" i="53"/>
  <c r="I272" i="58"/>
  <c r="I272" i="55"/>
  <c r="G354" i="53"/>
  <c r="G272" i="59"/>
  <c r="H272" i="55"/>
  <c r="I272" i="52"/>
  <c r="G354" i="57"/>
  <c r="H272" i="52"/>
  <c r="H436" i="50"/>
  <c r="I518" i="50"/>
  <c r="G272" i="52"/>
  <c r="G436" i="50"/>
  <c r="G518" i="50"/>
  <c r="I436" i="50"/>
  <c r="H354" i="53"/>
  <c r="H518" i="57"/>
  <c r="I436" i="57"/>
  <c r="G518" i="56"/>
  <c r="I436" i="56"/>
  <c r="I518" i="54"/>
  <c r="H518" i="53"/>
  <c r="H436" i="53"/>
  <c r="I518" i="57"/>
  <c r="G436" i="57"/>
  <c r="H518" i="56"/>
  <c r="H436" i="56"/>
  <c r="H518" i="54"/>
  <c r="I518" i="53"/>
  <c r="G436" i="53"/>
  <c r="G518" i="57"/>
  <c r="I518" i="56"/>
  <c r="G436" i="56"/>
  <c r="H436" i="54"/>
  <c r="G518" i="54"/>
  <c r="H354" i="59"/>
  <c r="I436" i="54"/>
  <c r="G354" i="59"/>
  <c r="G436" i="54"/>
  <c r="I354" i="58"/>
  <c r="H436" i="57"/>
  <c r="G354" i="55"/>
  <c r="G518" i="53"/>
  <c r="I436" i="53"/>
  <c r="G354" i="52"/>
  <c r="H354" i="52"/>
  <c r="H354" i="55"/>
  <c r="I354" i="55"/>
  <c r="G354" i="58"/>
  <c r="I354" i="52"/>
  <c r="H354" i="58"/>
  <c r="I354" i="59"/>
  <c r="I436" i="59"/>
  <c r="G518" i="58"/>
  <c r="I436" i="58"/>
  <c r="G518" i="55"/>
  <c r="I518" i="52"/>
  <c r="H436" i="58"/>
  <c r="I436" i="52"/>
  <c r="G436" i="59"/>
  <c r="G436" i="58"/>
  <c r="H518" i="58"/>
  <c r="H518" i="55"/>
  <c r="H436" i="52"/>
  <c r="G518" i="52"/>
  <c r="I518" i="59"/>
  <c r="I518" i="58"/>
  <c r="H436" i="55"/>
  <c r="I518" i="55"/>
  <c r="G436" i="52"/>
  <c r="H518" i="52"/>
  <c r="H518" i="59"/>
  <c r="I436" i="55"/>
  <c r="H436" i="59"/>
  <c r="G518" i="59"/>
  <c r="G436" i="55"/>
  <c r="I24" i="59"/>
  <c r="G24" i="50"/>
  <c r="H188" i="56"/>
  <c r="I24" i="52"/>
  <c r="G188" i="56"/>
  <c r="H24" i="52"/>
  <c r="H24" i="57"/>
  <c r="I270" i="53"/>
  <c r="G106" i="52"/>
  <c r="G24" i="57"/>
  <c r="G24" i="53"/>
  <c r="G24" i="54"/>
  <c r="H24" i="53"/>
  <c r="G24" i="59"/>
  <c r="I24" i="58"/>
  <c r="H106" i="53"/>
  <c r="H24" i="59"/>
  <c r="H106" i="56"/>
  <c r="H24" i="56"/>
  <c r="G24" i="56"/>
  <c r="H24" i="55"/>
  <c r="I188" i="56"/>
  <c r="G24" i="58"/>
  <c r="I188" i="53"/>
  <c r="G24" i="52"/>
  <c r="H24" i="58"/>
  <c r="H24" i="54"/>
  <c r="I24" i="53"/>
  <c r="I24" i="56"/>
  <c r="G24" i="55"/>
  <c r="I24" i="54"/>
  <c r="G106" i="56"/>
  <c r="I106" i="56"/>
  <c r="G188" i="53"/>
  <c r="H270" i="53"/>
  <c r="G106" i="53"/>
  <c r="I24" i="51"/>
  <c r="I24" i="50"/>
  <c r="G270" i="53"/>
  <c r="H106" i="52"/>
  <c r="H24" i="51"/>
  <c r="H24" i="50"/>
  <c r="I106" i="52"/>
  <c r="G24" i="51"/>
  <c r="H188" i="53"/>
  <c r="I106" i="53"/>
  <c r="I24" i="55"/>
  <c r="I24" i="57"/>
  <c r="H106" i="59"/>
  <c r="I188" i="59"/>
  <c r="I188" i="58"/>
  <c r="I106" i="58"/>
  <c r="G106" i="55"/>
  <c r="G106" i="54"/>
  <c r="G106" i="59"/>
  <c r="H188" i="58"/>
  <c r="H106" i="58"/>
  <c r="G106" i="57"/>
  <c r="I106" i="55"/>
  <c r="G188" i="58"/>
  <c r="G106" i="58"/>
  <c r="I106" i="57"/>
  <c r="H188" i="57"/>
  <c r="H106" i="57"/>
  <c r="G188" i="57"/>
  <c r="I106" i="59"/>
  <c r="H188" i="59"/>
  <c r="G106" i="51"/>
  <c r="I106" i="50"/>
  <c r="H270" i="50"/>
  <c r="H188" i="50"/>
  <c r="H106" i="55"/>
  <c r="I106" i="54"/>
  <c r="H188" i="52"/>
  <c r="H106" i="51"/>
  <c r="H106" i="50"/>
  <c r="G270" i="50"/>
  <c r="I188" i="50"/>
  <c r="H106" i="54"/>
  <c r="I188" i="52"/>
  <c r="G188" i="52"/>
  <c r="I188" i="57"/>
  <c r="G188" i="59"/>
  <c r="I106" i="51"/>
  <c r="G188" i="50"/>
  <c r="G106" i="50"/>
  <c r="I270" i="50"/>
  <c r="G270" i="59"/>
  <c r="H270" i="58"/>
  <c r="G270" i="57"/>
  <c r="G352" i="53"/>
  <c r="I270" i="59"/>
  <c r="G270" i="58"/>
  <c r="H352" i="53"/>
  <c r="H270" i="59"/>
  <c r="I270" i="58"/>
  <c r="I270" i="56"/>
  <c r="I352" i="53"/>
  <c r="H270" i="56"/>
  <c r="H188" i="55"/>
  <c r="I188" i="54"/>
  <c r="G270" i="56"/>
  <c r="G188" i="55"/>
  <c r="H188" i="54"/>
  <c r="H270" i="57"/>
  <c r="I352" i="50"/>
  <c r="G352" i="50"/>
  <c r="I270" i="57"/>
  <c r="H270" i="52"/>
  <c r="G188" i="51"/>
  <c r="I270" i="52"/>
  <c r="I188" i="51"/>
  <c r="G270" i="52"/>
  <c r="H188" i="51"/>
  <c r="I188" i="55"/>
  <c r="G188" i="54"/>
  <c r="H352" i="50"/>
  <c r="I352" i="59"/>
  <c r="H352" i="58"/>
  <c r="G352" i="57"/>
  <c r="I516" i="53"/>
  <c r="I434" i="53"/>
  <c r="I434" i="50"/>
  <c r="H352" i="59"/>
  <c r="I352" i="58"/>
  <c r="I352" i="57"/>
  <c r="H516" i="53"/>
  <c r="H434" i="53"/>
  <c r="G352" i="59"/>
  <c r="G352" i="58"/>
  <c r="H352" i="56"/>
  <c r="G434" i="53"/>
  <c r="I352" i="52"/>
  <c r="I270" i="51"/>
  <c r="I516" i="50"/>
  <c r="I352" i="56"/>
  <c r="G352" i="56"/>
  <c r="H270" i="55"/>
  <c r="H352" i="57"/>
  <c r="G270" i="54"/>
  <c r="G516" i="53"/>
  <c r="H516" i="50"/>
  <c r="H434" i="50"/>
  <c r="G516" i="50"/>
  <c r="G270" i="51"/>
  <c r="H270" i="54"/>
  <c r="H270" i="51"/>
  <c r="I270" i="54"/>
  <c r="I270" i="55"/>
  <c r="H352" i="52"/>
  <c r="G270" i="55"/>
  <c r="G352" i="52"/>
  <c r="G434" i="50"/>
  <c r="H434" i="59"/>
  <c r="I516" i="58"/>
  <c r="G516" i="57"/>
  <c r="G434" i="57"/>
  <c r="G352" i="54"/>
  <c r="G516" i="52"/>
  <c r="G352" i="51"/>
  <c r="G434" i="59"/>
  <c r="H516" i="58"/>
  <c r="H516" i="57"/>
  <c r="I352" i="54"/>
  <c r="I516" i="52"/>
  <c r="G516" i="58"/>
  <c r="I516" i="57"/>
  <c r="G516" i="56"/>
  <c r="H352" i="54"/>
  <c r="H516" i="52"/>
  <c r="G434" i="58"/>
  <c r="G434" i="56"/>
  <c r="I516" i="56"/>
  <c r="I352" i="55"/>
  <c r="G434" i="52"/>
  <c r="H434" i="58"/>
  <c r="H434" i="56"/>
  <c r="H516" i="56"/>
  <c r="H352" i="55"/>
  <c r="I434" i="52"/>
  <c r="I434" i="59"/>
  <c r="I516" i="59"/>
  <c r="I434" i="57"/>
  <c r="I352" i="51"/>
  <c r="H516" i="59"/>
  <c r="I434" i="58"/>
  <c r="H434" i="57"/>
  <c r="G352" i="55"/>
  <c r="G516" i="59"/>
  <c r="I434" i="56"/>
  <c r="H352" i="51"/>
  <c r="H434" i="52"/>
  <c r="I434" i="54"/>
  <c r="I516" i="54"/>
  <c r="I516" i="51"/>
  <c r="G434" i="54"/>
  <c r="H516" i="55"/>
  <c r="G434" i="51"/>
  <c r="H434" i="55"/>
  <c r="G516" i="55"/>
  <c r="I434" i="51"/>
  <c r="G434" i="55"/>
  <c r="I434" i="55"/>
  <c r="I516" i="55"/>
  <c r="H434" i="51"/>
  <c r="H434" i="54"/>
  <c r="G516" i="54"/>
  <c r="H516" i="51"/>
  <c r="G516" i="51"/>
  <c r="H516" i="54"/>
  <c r="G109" i="50"/>
  <c r="H27" i="50"/>
  <c r="G27" i="59"/>
  <c r="G27" i="58"/>
  <c r="H27" i="57"/>
  <c r="H27" i="58"/>
  <c r="I191" i="58"/>
  <c r="H191" i="58"/>
  <c r="I109" i="58"/>
  <c r="H27" i="59"/>
  <c r="G191" i="58"/>
  <c r="H109" i="58"/>
  <c r="I27" i="59"/>
  <c r="G109" i="58"/>
  <c r="H27" i="56"/>
  <c r="H27" i="54"/>
  <c r="I27" i="53"/>
  <c r="I27" i="56"/>
  <c r="G27" i="55"/>
  <c r="G27" i="53"/>
  <c r="G27" i="56"/>
  <c r="I27" i="55"/>
  <c r="G27" i="57"/>
  <c r="I27" i="50"/>
  <c r="H27" i="55"/>
  <c r="I27" i="54"/>
  <c r="G27" i="50"/>
  <c r="I27" i="57"/>
  <c r="I27" i="52"/>
  <c r="I109" i="50"/>
  <c r="H27" i="51"/>
  <c r="G27" i="54"/>
  <c r="H27" i="52"/>
  <c r="H109" i="50"/>
  <c r="I27" i="58"/>
  <c r="G27" i="51"/>
  <c r="H27" i="53"/>
  <c r="G27" i="52"/>
  <c r="I27" i="51"/>
  <c r="G191" i="59"/>
  <c r="H109" i="59"/>
  <c r="I273" i="58"/>
  <c r="H191" i="57"/>
  <c r="G109" i="56"/>
  <c r="G109" i="54"/>
  <c r="H273" i="58"/>
  <c r="I191" i="57"/>
  <c r="I109" i="56"/>
  <c r="G109" i="57"/>
  <c r="H191" i="56"/>
  <c r="H109" i="57"/>
  <c r="G191" i="56"/>
  <c r="I191" i="59"/>
  <c r="G109" i="59"/>
  <c r="G273" i="58"/>
  <c r="G191" i="57"/>
  <c r="H109" i="56"/>
  <c r="H109" i="53"/>
  <c r="H109" i="51"/>
  <c r="H191" i="59"/>
  <c r="G109" i="51"/>
  <c r="I109" i="59"/>
  <c r="I109" i="55"/>
  <c r="G109" i="52"/>
  <c r="G109" i="55"/>
  <c r="H109" i="52"/>
  <c r="I109" i="53"/>
  <c r="I109" i="51"/>
  <c r="H109" i="55"/>
  <c r="H109" i="54"/>
  <c r="I191" i="56"/>
  <c r="G109" i="53"/>
  <c r="I109" i="57"/>
  <c r="G191" i="50"/>
  <c r="I109" i="52"/>
  <c r="I191" i="50"/>
  <c r="H191" i="50"/>
  <c r="I109" i="54"/>
  <c r="H273" i="57"/>
  <c r="G191" i="53"/>
  <c r="H273" i="59"/>
  <c r="G273" i="57"/>
  <c r="H191" i="55"/>
  <c r="I191" i="53"/>
  <c r="I191" i="51"/>
  <c r="I273" i="59"/>
  <c r="I273" i="57"/>
  <c r="G273" i="56"/>
  <c r="G191" i="55"/>
  <c r="H191" i="53"/>
  <c r="G273" i="59"/>
  <c r="I355" i="58"/>
  <c r="H273" i="56"/>
  <c r="I191" i="55"/>
  <c r="G355" i="58"/>
  <c r="I273" i="56"/>
  <c r="H191" i="54"/>
  <c r="G191" i="51"/>
  <c r="H273" i="50"/>
  <c r="H355" i="58"/>
  <c r="I191" i="52"/>
  <c r="G191" i="54"/>
  <c r="G191" i="52"/>
  <c r="I191" i="54"/>
  <c r="G273" i="50"/>
  <c r="H191" i="52"/>
  <c r="H191" i="51"/>
  <c r="I273" i="50"/>
  <c r="I355" i="56"/>
  <c r="I355" i="50"/>
  <c r="H355" i="56"/>
  <c r="H519" i="58"/>
  <c r="I273" i="52"/>
  <c r="I273" i="51"/>
  <c r="G519" i="58"/>
  <c r="G437" i="58"/>
  <c r="I355" i="59"/>
  <c r="I519" i="58"/>
  <c r="I437" i="58"/>
  <c r="I273" i="54"/>
  <c r="H355" i="57"/>
  <c r="G355" i="56"/>
  <c r="H273" i="55"/>
  <c r="G273" i="53"/>
  <c r="H437" i="58"/>
  <c r="H273" i="54"/>
  <c r="G355" i="50"/>
  <c r="G273" i="52"/>
  <c r="G273" i="51"/>
  <c r="G355" i="57"/>
  <c r="G273" i="55"/>
  <c r="G273" i="54"/>
  <c r="H273" i="51"/>
  <c r="I355" i="57"/>
  <c r="I273" i="55"/>
  <c r="I273" i="53"/>
  <c r="H273" i="53"/>
  <c r="H355" i="50"/>
  <c r="H273" i="52"/>
  <c r="G355" i="59"/>
  <c r="H355" i="59"/>
  <c r="I437" i="59"/>
  <c r="G519" i="59"/>
  <c r="I519" i="57"/>
  <c r="G437" i="57"/>
  <c r="I519" i="56"/>
  <c r="I437" i="56"/>
  <c r="H355" i="52"/>
  <c r="H355" i="51"/>
  <c r="H437" i="59"/>
  <c r="I519" i="59"/>
  <c r="G519" i="57"/>
  <c r="I437" i="57"/>
  <c r="G519" i="56"/>
  <c r="H437" i="56"/>
  <c r="G355" i="51"/>
  <c r="G519" i="50"/>
  <c r="G437" i="59"/>
  <c r="H519" i="59"/>
  <c r="H519" i="57"/>
  <c r="H437" i="57"/>
  <c r="H519" i="56"/>
  <c r="G437" i="56"/>
  <c r="I355" i="55"/>
  <c r="I519" i="50"/>
  <c r="G355" i="55"/>
  <c r="H355" i="55"/>
  <c r="H355" i="54"/>
  <c r="G355" i="53"/>
  <c r="I355" i="52"/>
  <c r="I355" i="51"/>
  <c r="G355" i="52"/>
  <c r="H519" i="50"/>
  <c r="G355" i="54"/>
  <c r="H355" i="53"/>
  <c r="G437" i="50"/>
  <c r="I355" i="54"/>
  <c r="I355" i="53"/>
  <c r="I437" i="50"/>
  <c r="H437" i="50"/>
  <c r="I519" i="55"/>
  <c r="H519" i="53"/>
  <c r="H437" i="52"/>
  <c r="G519" i="52"/>
  <c r="H519" i="55"/>
  <c r="G519" i="54"/>
  <c r="G437" i="52"/>
  <c r="H519" i="52"/>
  <c r="H437" i="51"/>
  <c r="I437" i="55"/>
  <c r="G437" i="54"/>
  <c r="I519" i="54"/>
  <c r="I437" i="51"/>
  <c r="I437" i="53"/>
  <c r="G437" i="55"/>
  <c r="H437" i="54"/>
  <c r="H519" i="54"/>
  <c r="H437" i="53"/>
  <c r="G437" i="51"/>
  <c r="H437" i="55"/>
  <c r="I437" i="54"/>
  <c r="G437" i="53"/>
  <c r="G519" i="51"/>
  <c r="G519" i="55"/>
  <c r="G519" i="53"/>
  <c r="I437" i="52"/>
  <c r="I519" i="52"/>
  <c r="H519" i="51"/>
  <c r="I519" i="53"/>
  <c r="I519" i="51"/>
  <c r="G99" i="61"/>
  <c r="H99" i="61"/>
  <c r="F99" i="61"/>
  <c r="G17" i="61"/>
  <c r="H509" i="61"/>
  <c r="F263" i="61"/>
  <c r="H17" i="61"/>
  <c r="G509" i="61"/>
  <c r="H181" i="61"/>
  <c r="F17" i="61"/>
  <c r="F345" i="61"/>
  <c r="F837" i="61"/>
  <c r="H345" i="61"/>
  <c r="H837" i="61"/>
  <c r="G263" i="61"/>
  <c r="G837" i="61"/>
  <c r="H263" i="61"/>
  <c r="F509" i="61"/>
  <c r="F181" i="61"/>
  <c r="G345" i="61"/>
  <c r="H591" i="61"/>
  <c r="G181" i="61"/>
  <c r="F755" i="61"/>
  <c r="G591" i="61"/>
  <c r="F427" i="61"/>
  <c r="H427" i="61"/>
  <c r="H673" i="61"/>
  <c r="H755" i="61"/>
  <c r="G673" i="61"/>
  <c r="G427" i="61"/>
  <c r="G755" i="61"/>
  <c r="F591" i="61"/>
  <c r="F673" i="61"/>
  <c r="F22" i="61"/>
  <c r="G22" i="61"/>
  <c r="F514" i="61"/>
  <c r="H22" i="61"/>
  <c r="H104" i="61"/>
  <c r="F104" i="61"/>
  <c r="G104" i="61"/>
  <c r="H514" i="61"/>
  <c r="G514" i="61"/>
  <c r="F596" i="61"/>
  <c r="G350" i="61"/>
  <c r="F268" i="61"/>
  <c r="H596" i="61"/>
  <c r="H268" i="61"/>
  <c r="G596" i="61"/>
  <c r="F186" i="61"/>
  <c r="H432" i="61"/>
  <c r="G432" i="61"/>
  <c r="G268" i="61"/>
  <c r="F842" i="61"/>
  <c r="H350" i="61"/>
  <c r="G760" i="61"/>
  <c r="F350" i="61"/>
  <c r="G186" i="61"/>
  <c r="F678" i="61"/>
  <c r="H678" i="61"/>
  <c r="G678" i="61"/>
  <c r="F760" i="61"/>
  <c r="G842" i="61"/>
  <c r="H186" i="61"/>
  <c r="H760" i="61"/>
  <c r="F432" i="61"/>
  <c r="H842" i="61"/>
  <c r="H101" i="63"/>
  <c r="G183" i="63"/>
  <c r="H511" i="63"/>
  <c r="F19" i="63"/>
  <c r="G511" i="63"/>
  <c r="F511" i="63"/>
  <c r="F265" i="63"/>
  <c r="G101" i="63"/>
  <c r="F101" i="63"/>
  <c r="H183" i="63"/>
  <c r="G347" i="63"/>
  <c r="F429" i="63"/>
  <c r="F347" i="63"/>
  <c r="H265" i="63"/>
  <c r="H429" i="63"/>
  <c r="G265" i="63"/>
  <c r="H347" i="63"/>
  <c r="G19" i="63"/>
  <c r="H19" i="63"/>
  <c r="F183" i="63"/>
  <c r="G429" i="63"/>
  <c r="F342" i="63"/>
  <c r="H342" i="63"/>
  <c r="H506" i="63"/>
  <c r="G506" i="63"/>
  <c r="H14" i="63"/>
  <c r="G14" i="63"/>
  <c r="F14" i="63"/>
  <c r="F96" i="63"/>
  <c r="G260" i="63"/>
  <c r="G342" i="63"/>
  <c r="F260" i="63"/>
  <c r="H260" i="63"/>
  <c r="F424" i="63"/>
  <c r="F506" i="63"/>
  <c r="G96" i="63"/>
  <c r="G178" i="63"/>
  <c r="H424" i="63"/>
  <c r="H178" i="63"/>
  <c r="H96" i="63"/>
  <c r="F178" i="63"/>
  <c r="G424" i="63"/>
  <c r="F195" i="63"/>
  <c r="F359" i="63"/>
  <c r="G359" i="63"/>
  <c r="G31" i="63"/>
  <c r="G113" i="63"/>
  <c r="H113" i="63"/>
  <c r="F441" i="63"/>
  <c r="H195" i="63"/>
  <c r="F523" i="63"/>
  <c r="H441" i="63"/>
  <c r="G523" i="63"/>
  <c r="H359" i="63"/>
  <c r="H523" i="63"/>
  <c r="H31" i="63"/>
  <c r="H277" i="63"/>
  <c r="F277" i="63"/>
  <c r="F31" i="63"/>
  <c r="G441" i="63"/>
  <c r="G195" i="63"/>
  <c r="F113" i="63"/>
  <c r="G277" i="63"/>
  <c r="Q19" i="41"/>
  <c r="Q37" i="41"/>
  <c r="Q15" i="41"/>
  <c r="Q40" i="41"/>
  <c r="Q35" i="41"/>
  <c r="Q32" i="41"/>
  <c r="Q30" i="41"/>
  <c r="Q36" i="41"/>
  <c r="Q22" i="41"/>
  <c r="Q14" i="41"/>
  <c r="Q34" i="41"/>
  <c r="Q28" i="41"/>
  <c r="Q29" i="41"/>
  <c r="Q17" i="41"/>
  <c r="Q16" i="41"/>
  <c r="Q27" i="41"/>
  <c r="Q41" i="41"/>
  <c r="Q26" i="41"/>
  <c r="Q31" i="41"/>
  <c r="Q25" i="41"/>
  <c r="Q23" i="41"/>
  <c r="Q20" i="41"/>
  <c r="Q39" i="41"/>
  <c r="Q33" i="41"/>
  <c r="Q42" i="41"/>
  <c r="Q21" i="41"/>
  <c r="Q18" i="41"/>
  <c r="Q38" i="41"/>
  <c r="Q24" i="41"/>
  <c r="Q13" i="41"/>
  <c r="P35" i="41"/>
  <c r="P16" i="41"/>
  <c r="P26" i="41"/>
  <c r="P23" i="41"/>
  <c r="P39" i="41"/>
  <c r="P33" i="41"/>
  <c r="P21" i="41"/>
  <c r="P32" i="41"/>
  <c r="P14" i="41"/>
  <c r="P17" i="41"/>
  <c r="P28" i="41"/>
  <c r="P22" i="41"/>
  <c r="P37" i="41"/>
  <c r="P40" i="41"/>
  <c r="P24" i="41"/>
  <c r="P41" i="41"/>
  <c r="P31" i="41"/>
  <c r="P19" i="41"/>
  <c r="P18" i="41"/>
  <c r="P15" i="41"/>
  <c r="P34" i="41"/>
  <c r="P42" i="41"/>
  <c r="P20" i="41"/>
  <c r="P36" i="41"/>
  <c r="P30" i="41"/>
  <c r="P38" i="41"/>
  <c r="P29" i="41"/>
  <c r="P25" i="41"/>
  <c r="P27" i="41"/>
  <c r="P13" i="41"/>
  <c r="G257" i="63"/>
  <c r="F257" i="63"/>
  <c r="G339" i="63"/>
  <c r="H339" i="63"/>
  <c r="G11" i="63"/>
  <c r="H257" i="63"/>
  <c r="F11" i="63"/>
  <c r="F175" i="63"/>
  <c r="G503" i="63"/>
  <c r="H11" i="63"/>
  <c r="H175" i="63"/>
  <c r="G93" i="63"/>
  <c r="G175" i="63"/>
  <c r="F503" i="63"/>
  <c r="G421" i="63"/>
  <c r="F93" i="63"/>
  <c r="F339" i="63"/>
  <c r="H503" i="63"/>
  <c r="H93" i="63"/>
  <c r="H421" i="63"/>
  <c r="F421" i="63"/>
  <c r="F37" i="45"/>
  <c r="G37" i="45"/>
  <c r="H37" i="45"/>
  <c r="F283" i="45"/>
  <c r="G119" i="45"/>
  <c r="H693" i="45"/>
  <c r="G365" i="45"/>
  <c r="F365" i="45"/>
  <c r="F775" i="45"/>
  <c r="H283" i="45"/>
  <c r="H857" i="45"/>
  <c r="F693" i="45"/>
  <c r="H365" i="45"/>
  <c r="G693" i="45"/>
  <c r="F611" i="45"/>
  <c r="G283" i="45"/>
  <c r="G857" i="45"/>
  <c r="H529" i="45"/>
  <c r="H611" i="45"/>
  <c r="G775" i="45"/>
  <c r="F857" i="45"/>
  <c r="G529" i="45"/>
  <c r="G447" i="45"/>
  <c r="F447" i="45"/>
  <c r="G611" i="45"/>
  <c r="H775" i="45"/>
  <c r="H447" i="45"/>
  <c r="F529" i="45"/>
  <c r="G201" i="45"/>
  <c r="F201" i="45"/>
  <c r="F119" i="45"/>
  <c r="H201" i="45"/>
  <c r="H119" i="45"/>
  <c r="I37" i="42"/>
  <c r="G37" i="42"/>
  <c r="H37" i="42"/>
  <c r="H119" i="42"/>
  <c r="I119" i="42"/>
  <c r="G119" i="42"/>
  <c r="G201" i="42"/>
  <c r="H201" i="42"/>
  <c r="I201" i="42"/>
  <c r="H283" i="42"/>
  <c r="G283" i="42"/>
  <c r="I283" i="42"/>
  <c r="I365" i="42"/>
  <c r="G365" i="42"/>
  <c r="H365" i="42"/>
  <c r="I447" i="42"/>
  <c r="G447" i="42"/>
  <c r="H447" i="42"/>
  <c r="G529" i="42"/>
  <c r="H529" i="42"/>
  <c r="I529" i="42"/>
  <c r="G611" i="42"/>
  <c r="H611" i="42"/>
  <c r="I611" i="42"/>
  <c r="H45" i="41"/>
  <c r="D46" i="41"/>
  <c r="G45" i="41"/>
  <c r="E45" i="41"/>
  <c r="G693" i="42"/>
  <c r="I693" i="42"/>
  <c r="H693" i="42"/>
  <c r="F45" i="41"/>
  <c r="I775" i="42"/>
  <c r="H775" i="42"/>
  <c r="G775" i="42"/>
  <c r="H857" i="42"/>
  <c r="I857" i="42"/>
  <c r="G857" i="42"/>
  <c r="I939" i="42"/>
  <c r="G939" i="42"/>
  <c r="H939" i="42"/>
  <c r="G1021" i="42"/>
  <c r="H1021" i="42"/>
  <c r="I1021" i="42"/>
  <c r="G1103" i="42"/>
  <c r="I1103" i="42"/>
  <c r="H1103" i="42"/>
  <c r="G1185" i="42"/>
  <c r="H1185" i="42"/>
  <c r="I1185" i="42"/>
  <c r="G195" i="61"/>
  <c r="H113" i="61"/>
  <c r="F195" i="61"/>
  <c r="H195" i="61"/>
  <c r="F441" i="61"/>
  <c r="G113" i="61"/>
  <c r="G441" i="61"/>
  <c r="F113" i="61"/>
  <c r="H441" i="61"/>
  <c r="G769" i="61"/>
  <c r="F769" i="61"/>
  <c r="F605" i="61"/>
  <c r="G605" i="61"/>
  <c r="H605" i="61"/>
  <c r="G359" i="61"/>
  <c r="G851" i="61"/>
  <c r="F851" i="61"/>
  <c r="F359" i="61"/>
  <c r="H359" i="61"/>
  <c r="F523" i="61"/>
  <c r="G31" i="61"/>
  <c r="F687" i="61"/>
  <c r="H277" i="61"/>
  <c r="H523" i="61"/>
  <c r="H851" i="61"/>
  <c r="G523" i="61"/>
  <c r="H769" i="61"/>
  <c r="F31" i="61"/>
  <c r="H31" i="61"/>
  <c r="F277" i="61"/>
  <c r="G687" i="61"/>
  <c r="G277" i="61"/>
  <c r="H687" i="61"/>
  <c r="H279" i="61"/>
  <c r="G279" i="61"/>
  <c r="F279" i="61"/>
  <c r="F607" i="61"/>
  <c r="H115" i="61"/>
  <c r="H771" i="61"/>
  <c r="H607" i="61"/>
  <c r="G115" i="61"/>
  <c r="F771" i="61"/>
  <c r="F33" i="61"/>
  <c r="G607" i="61"/>
  <c r="H197" i="61"/>
  <c r="G197" i="61"/>
  <c r="H525" i="61"/>
  <c r="F525" i="61"/>
  <c r="F115" i="61"/>
  <c r="G33" i="61"/>
  <c r="G443" i="61"/>
  <c r="G361" i="61"/>
  <c r="G525" i="61"/>
  <c r="H33" i="61"/>
  <c r="H443" i="61"/>
  <c r="G689" i="61"/>
  <c r="H361" i="61"/>
  <c r="F443" i="61"/>
  <c r="F689" i="61"/>
  <c r="H853" i="61"/>
  <c r="H689" i="61"/>
  <c r="G853" i="61"/>
  <c r="F853" i="61"/>
  <c r="F361" i="61"/>
  <c r="F197" i="61"/>
  <c r="G771" i="61"/>
  <c r="G356" i="61"/>
  <c r="G602" i="61"/>
  <c r="H602" i="61"/>
  <c r="H356" i="61"/>
  <c r="F602" i="61"/>
  <c r="G28" i="61"/>
  <c r="F356" i="61"/>
  <c r="F28" i="61"/>
  <c r="H28" i="61"/>
  <c r="H110" i="61"/>
  <c r="H520" i="61"/>
  <c r="G520" i="61"/>
  <c r="F520" i="61"/>
  <c r="H766" i="61"/>
  <c r="G766" i="61"/>
  <c r="F766" i="61"/>
  <c r="G684" i="61"/>
  <c r="G192" i="61"/>
  <c r="F192" i="61"/>
  <c r="G110" i="61"/>
  <c r="F110" i="61"/>
  <c r="H684" i="61"/>
  <c r="G274" i="61"/>
  <c r="H274" i="61"/>
  <c r="F848" i="61"/>
  <c r="H438" i="61"/>
  <c r="H848" i="61"/>
  <c r="G438" i="61"/>
  <c r="F684" i="61"/>
  <c r="F274" i="61"/>
  <c r="F438" i="61"/>
  <c r="H192" i="61"/>
  <c r="G848" i="61"/>
  <c r="H97" i="61"/>
  <c r="G15" i="61"/>
  <c r="H15" i="61"/>
  <c r="F15" i="61"/>
  <c r="G425" i="61"/>
  <c r="F97" i="61"/>
  <c r="H425" i="61"/>
  <c r="F425" i="61"/>
  <c r="G97" i="61"/>
  <c r="F671" i="61"/>
  <c r="F835" i="61"/>
  <c r="H671" i="61"/>
  <c r="H589" i="61"/>
  <c r="G589" i="61"/>
  <c r="G261" i="61"/>
  <c r="F589" i="61"/>
  <c r="F261" i="61"/>
  <c r="G671" i="61"/>
  <c r="H835" i="61"/>
  <c r="F753" i="61"/>
  <c r="G835" i="61"/>
  <c r="H753" i="61"/>
  <c r="H261" i="61"/>
  <c r="F179" i="61"/>
  <c r="H343" i="61"/>
  <c r="G753" i="61"/>
  <c r="G507" i="61"/>
  <c r="H507" i="61"/>
  <c r="H179" i="61"/>
  <c r="F343" i="61"/>
  <c r="F507" i="61"/>
  <c r="G179" i="61"/>
  <c r="G343" i="61"/>
  <c r="F354" i="61"/>
  <c r="H354" i="61"/>
  <c r="G354" i="61"/>
  <c r="H600" i="61"/>
  <c r="H436" i="61"/>
  <c r="F764" i="61"/>
  <c r="H190" i="61"/>
  <c r="F682" i="61"/>
  <c r="G600" i="61"/>
  <c r="G436" i="61"/>
  <c r="F108" i="61"/>
  <c r="H764" i="61"/>
  <c r="H518" i="61"/>
  <c r="F190" i="61"/>
  <c r="H682" i="61"/>
  <c r="G682" i="61"/>
  <c r="F600" i="61"/>
  <c r="F436" i="61"/>
  <c r="F846" i="61"/>
  <c r="H846" i="61"/>
  <c r="G108" i="61"/>
  <c r="H26" i="61"/>
  <c r="G190" i="61"/>
  <c r="G846" i="61"/>
  <c r="G26" i="61"/>
  <c r="F518" i="61"/>
  <c r="F26" i="61"/>
  <c r="G518" i="61"/>
  <c r="G764" i="61"/>
  <c r="F272" i="61"/>
  <c r="H108" i="61"/>
  <c r="H272" i="61"/>
  <c r="G272" i="61"/>
  <c r="H179" i="63"/>
  <c r="H97" i="63"/>
  <c r="G15" i="63"/>
  <c r="H507" i="63"/>
  <c r="F179" i="63"/>
  <c r="F507" i="63"/>
  <c r="G425" i="63"/>
  <c r="F343" i="63"/>
  <c r="G179" i="63"/>
  <c r="H15" i="63"/>
  <c r="H425" i="63"/>
  <c r="G343" i="63"/>
  <c r="H343" i="63"/>
  <c r="F425" i="63"/>
  <c r="F97" i="63"/>
  <c r="F261" i="63"/>
  <c r="F15" i="63"/>
  <c r="G507" i="63"/>
  <c r="G97" i="63"/>
  <c r="H261" i="63"/>
  <c r="G261" i="63"/>
  <c r="I14" i="53"/>
  <c r="G14" i="53"/>
  <c r="G14" i="55"/>
  <c r="I14" i="55"/>
  <c r="H14" i="56"/>
  <c r="I260" i="55"/>
  <c r="G178" i="55"/>
  <c r="G14" i="58"/>
  <c r="I14" i="59"/>
  <c r="G14" i="59"/>
  <c r="H14" i="59"/>
  <c r="H260" i="55"/>
  <c r="G14" i="52"/>
  <c r="G96" i="58"/>
  <c r="I14" i="54"/>
  <c r="H14" i="52"/>
  <c r="H14" i="55"/>
  <c r="H14" i="57"/>
  <c r="G14" i="56"/>
  <c r="I14" i="52"/>
  <c r="G14" i="57"/>
  <c r="I178" i="55"/>
  <c r="I14" i="56"/>
  <c r="I14" i="58"/>
  <c r="I14" i="57"/>
  <c r="H178" i="55"/>
  <c r="H14" i="53"/>
  <c r="H14" i="58"/>
  <c r="I96" i="58"/>
  <c r="G260" i="55"/>
  <c r="H14" i="54"/>
  <c r="G14" i="51"/>
  <c r="I14" i="51"/>
  <c r="H14" i="51"/>
  <c r="G14" i="54"/>
  <c r="H96" i="58"/>
  <c r="I14" i="50"/>
  <c r="H14" i="50"/>
  <c r="G14" i="50"/>
  <c r="G96" i="57"/>
  <c r="H96" i="56"/>
  <c r="I178" i="58"/>
  <c r="I96" i="59"/>
  <c r="H96" i="57"/>
  <c r="I96" i="56"/>
  <c r="H96" i="55"/>
  <c r="H342" i="55"/>
  <c r="H96" i="54"/>
  <c r="H96" i="51"/>
  <c r="G178" i="50"/>
  <c r="G96" i="50"/>
  <c r="I96" i="57"/>
  <c r="I96" i="55"/>
  <c r="G96" i="54"/>
  <c r="H178" i="50"/>
  <c r="H96" i="50"/>
  <c r="G96" i="55"/>
  <c r="I96" i="54"/>
  <c r="I96" i="53"/>
  <c r="H260" i="52"/>
  <c r="G178" i="58"/>
  <c r="H96" i="53"/>
  <c r="I260" i="52"/>
  <c r="H96" i="52"/>
  <c r="H178" i="58"/>
  <c r="G96" i="56"/>
  <c r="G96" i="53"/>
  <c r="G260" i="52"/>
  <c r="I96" i="52"/>
  <c r="I342" i="55"/>
  <c r="G178" i="52"/>
  <c r="G96" i="51"/>
  <c r="I96" i="50"/>
  <c r="G96" i="52"/>
  <c r="I96" i="51"/>
  <c r="H260" i="50"/>
  <c r="H178" i="52"/>
  <c r="G342" i="55"/>
  <c r="G260" i="50"/>
  <c r="I260" i="50"/>
  <c r="G96" i="59"/>
  <c r="H96" i="59"/>
  <c r="I178" i="52"/>
  <c r="I178" i="50"/>
  <c r="I178" i="59"/>
  <c r="G178" i="56"/>
  <c r="H342" i="52"/>
  <c r="I178" i="51"/>
  <c r="G178" i="59"/>
  <c r="I178" i="57"/>
  <c r="I178" i="56"/>
  <c r="H178" i="54"/>
  <c r="H178" i="53"/>
  <c r="G342" i="52"/>
  <c r="H178" i="51"/>
  <c r="H178" i="59"/>
  <c r="G178" i="57"/>
  <c r="H178" i="56"/>
  <c r="H506" i="55"/>
  <c r="G178" i="54"/>
  <c r="G178" i="53"/>
  <c r="H178" i="57"/>
  <c r="G506" i="55"/>
  <c r="I178" i="54"/>
  <c r="I178" i="53"/>
  <c r="I260" i="58"/>
  <c r="I506" i="55"/>
  <c r="H424" i="55"/>
  <c r="G260" i="58"/>
  <c r="G178" i="51"/>
  <c r="I342" i="50"/>
  <c r="I342" i="52"/>
  <c r="G424" i="55"/>
  <c r="H342" i="50"/>
  <c r="I424" i="55"/>
  <c r="G342" i="50"/>
  <c r="H260" i="58"/>
  <c r="H260" i="53"/>
  <c r="I424" i="52"/>
  <c r="I506" i="52"/>
  <c r="G260" i="57"/>
  <c r="H260" i="54"/>
  <c r="G260" i="53"/>
  <c r="H342" i="58"/>
  <c r="H260" i="57"/>
  <c r="G260" i="54"/>
  <c r="I260" i="53"/>
  <c r="G260" i="51"/>
  <c r="H506" i="50"/>
  <c r="G342" i="58"/>
  <c r="I260" i="57"/>
  <c r="I260" i="54"/>
  <c r="I260" i="59"/>
  <c r="I342" i="58"/>
  <c r="G260" i="56"/>
  <c r="H260" i="59"/>
  <c r="G424" i="52"/>
  <c r="H260" i="56"/>
  <c r="I260" i="51"/>
  <c r="G506" i="52"/>
  <c r="I424" i="50"/>
  <c r="G424" i="50"/>
  <c r="I260" i="56"/>
  <c r="H424" i="52"/>
  <c r="H260" i="51"/>
  <c r="H424" i="50"/>
  <c r="G260" i="59"/>
  <c r="H506" i="52"/>
  <c r="I506" i="50"/>
  <c r="G506" i="50"/>
  <c r="I342" i="57"/>
  <c r="I342" i="53"/>
  <c r="G506" i="58"/>
  <c r="H506" i="58"/>
  <c r="G342" i="54"/>
  <c r="I506" i="58"/>
  <c r="I342" i="54"/>
  <c r="H342" i="51"/>
  <c r="G342" i="59"/>
  <c r="I342" i="56"/>
  <c r="H342" i="54"/>
  <c r="G342" i="51"/>
  <c r="I424" i="58"/>
  <c r="G342" i="57"/>
  <c r="G342" i="53"/>
  <c r="H342" i="57"/>
  <c r="H342" i="53"/>
  <c r="H342" i="56"/>
  <c r="I342" i="59"/>
  <c r="I342" i="51"/>
  <c r="G342" i="56"/>
  <c r="H342" i="59"/>
  <c r="H424" i="58"/>
  <c r="G424" i="58"/>
  <c r="G424" i="56"/>
  <c r="G424" i="54"/>
  <c r="H424" i="51"/>
  <c r="I506" i="57"/>
  <c r="I506" i="59"/>
  <c r="H424" i="57"/>
  <c r="I506" i="56"/>
  <c r="H506" i="54"/>
  <c r="H424" i="54"/>
  <c r="G506" i="51"/>
  <c r="I506" i="51"/>
  <c r="G506" i="57"/>
  <c r="H506" i="59"/>
  <c r="H424" i="59"/>
  <c r="I424" i="57"/>
  <c r="H506" i="56"/>
  <c r="G506" i="54"/>
  <c r="I424" i="54"/>
  <c r="I506" i="53"/>
  <c r="G506" i="59"/>
  <c r="I424" i="59"/>
  <c r="G424" i="57"/>
  <c r="G506" i="56"/>
  <c r="I506" i="54"/>
  <c r="H506" i="53"/>
  <c r="H506" i="51"/>
  <c r="G424" i="59"/>
  <c r="H506" i="57"/>
  <c r="G506" i="53"/>
  <c r="G424" i="53"/>
  <c r="I424" i="56"/>
  <c r="I424" i="53"/>
  <c r="I424" i="51"/>
  <c r="G424" i="51"/>
  <c r="H424" i="53"/>
  <c r="H424" i="56"/>
  <c r="G36" i="63"/>
  <c r="G282" i="63"/>
  <c r="F282" i="63"/>
  <c r="G446" i="63"/>
  <c r="F528" i="63"/>
  <c r="F446" i="63"/>
  <c r="G528" i="63"/>
  <c r="H528" i="63"/>
  <c r="H118" i="63"/>
  <c r="H200" i="63"/>
  <c r="F118" i="63"/>
  <c r="H282" i="63"/>
  <c r="H446" i="63"/>
  <c r="H36" i="63"/>
  <c r="F200" i="63"/>
  <c r="F364" i="63"/>
  <c r="G200" i="63"/>
  <c r="G364" i="63"/>
  <c r="G118" i="63"/>
  <c r="H364" i="63"/>
  <c r="F36" i="63"/>
  <c r="G260" i="61"/>
  <c r="G14" i="61"/>
  <c r="F14" i="61"/>
  <c r="F260" i="61"/>
  <c r="H14" i="61"/>
  <c r="H260" i="61"/>
  <c r="F588" i="61"/>
  <c r="H178" i="61"/>
  <c r="F96" i="61"/>
  <c r="H588" i="61"/>
  <c r="F178" i="61"/>
  <c r="H424" i="61"/>
  <c r="G424" i="61"/>
  <c r="G588" i="61"/>
  <c r="G178" i="61"/>
  <c r="F424" i="61"/>
  <c r="H342" i="61"/>
  <c r="G752" i="61"/>
  <c r="G96" i="61"/>
  <c r="H834" i="61"/>
  <c r="G670" i="61"/>
  <c r="H506" i="61"/>
  <c r="H96" i="61"/>
  <c r="G834" i="61"/>
  <c r="F670" i="61"/>
  <c r="G506" i="61"/>
  <c r="G342" i="61"/>
  <c r="F342" i="61"/>
  <c r="H752" i="61"/>
  <c r="F834" i="61"/>
  <c r="H670" i="61"/>
  <c r="F752" i="61"/>
  <c r="F506" i="61"/>
  <c r="M38" i="41"/>
  <c r="M25" i="41"/>
  <c r="M24" i="41"/>
  <c r="M23" i="41"/>
  <c r="M29" i="41"/>
  <c r="M18" i="41"/>
  <c r="M26" i="41"/>
  <c r="M33" i="41"/>
  <c r="M39" i="41"/>
  <c r="M42" i="41"/>
  <c r="M31" i="41"/>
  <c r="M15" i="41"/>
  <c r="M35" i="41"/>
  <c r="M19" i="41"/>
  <c r="M13" i="41"/>
  <c r="M14" i="41"/>
  <c r="M34" i="41"/>
  <c r="M16" i="41"/>
  <c r="M21" i="41"/>
  <c r="M28" i="41"/>
  <c r="M36" i="41"/>
  <c r="M32" i="41"/>
  <c r="M27" i="41"/>
  <c r="M40" i="41"/>
  <c r="M30" i="41"/>
  <c r="M37" i="41"/>
  <c r="M41" i="41"/>
  <c r="M22" i="41"/>
  <c r="M17" i="41"/>
  <c r="M20" i="41"/>
  <c r="H757" i="61"/>
  <c r="G511" i="61"/>
  <c r="F593" i="61"/>
  <c r="F511" i="61"/>
  <c r="H593" i="61"/>
  <c r="H511" i="61"/>
  <c r="G593" i="61"/>
  <c r="G757" i="61"/>
  <c r="F101" i="61"/>
  <c r="F757" i="61"/>
  <c r="G429" i="61"/>
  <c r="F183" i="61"/>
  <c r="H183" i="61"/>
  <c r="F265" i="61"/>
  <c r="H839" i="61"/>
  <c r="H101" i="61"/>
  <c r="H19" i="61"/>
  <c r="G19" i="61"/>
  <c r="G839" i="61"/>
  <c r="G675" i="61"/>
  <c r="F839" i="61"/>
  <c r="G101" i="61"/>
  <c r="F675" i="61"/>
  <c r="H429" i="61"/>
  <c r="H675" i="61"/>
  <c r="G347" i="61"/>
  <c r="F429" i="61"/>
  <c r="H265" i="61"/>
  <c r="H347" i="61"/>
  <c r="F347" i="61"/>
  <c r="G183" i="61"/>
  <c r="F19" i="61"/>
  <c r="G265" i="61"/>
  <c r="G36" i="58"/>
  <c r="I36" i="55"/>
  <c r="G118" i="54"/>
  <c r="H118" i="55"/>
  <c r="H36" i="53"/>
  <c r="G36" i="57"/>
  <c r="I36" i="52"/>
  <c r="G118" i="55"/>
  <c r="G36" i="59"/>
  <c r="H36" i="59"/>
  <c r="I36" i="58"/>
  <c r="H36" i="55"/>
  <c r="I36" i="56"/>
  <c r="H118" i="54"/>
  <c r="G118" i="52"/>
  <c r="I118" i="55"/>
  <c r="I118" i="54"/>
  <c r="I36" i="57"/>
  <c r="H200" i="55"/>
  <c r="G36" i="54"/>
  <c r="G200" i="55"/>
  <c r="I36" i="54"/>
  <c r="H36" i="58"/>
  <c r="H36" i="57"/>
  <c r="I200" i="55"/>
  <c r="G36" i="55"/>
  <c r="H36" i="54"/>
  <c r="G36" i="56"/>
  <c r="H36" i="56"/>
  <c r="I118" i="51"/>
  <c r="H36" i="50"/>
  <c r="I36" i="53"/>
  <c r="H118" i="51"/>
  <c r="G36" i="50"/>
  <c r="H36" i="52"/>
  <c r="G36" i="52"/>
  <c r="H36" i="51"/>
  <c r="I36" i="50"/>
  <c r="G36" i="53"/>
  <c r="G118" i="51"/>
  <c r="I36" i="51"/>
  <c r="H118" i="52"/>
  <c r="I36" i="59"/>
  <c r="I118" i="52"/>
  <c r="G36" i="51"/>
  <c r="H118" i="58"/>
  <c r="H118" i="59"/>
  <c r="I118" i="58"/>
  <c r="H118" i="57"/>
  <c r="I118" i="56"/>
  <c r="G118" i="59"/>
  <c r="I118" i="57"/>
  <c r="H118" i="56"/>
  <c r="I118" i="59"/>
  <c r="G118" i="57"/>
  <c r="G118" i="56"/>
  <c r="H200" i="59"/>
  <c r="G118" i="58"/>
  <c r="H118" i="53"/>
  <c r="H200" i="50"/>
  <c r="I118" i="53"/>
  <c r="G200" i="50"/>
  <c r="G118" i="53"/>
  <c r="G200" i="52"/>
  <c r="I200" i="59"/>
  <c r="H200" i="52"/>
  <c r="G200" i="59"/>
  <c r="I200" i="52"/>
  <c r="I200" i="54"/>
  <c r="H200" i="54"/>
  <c r="I200" i="50"/>
  <c r="G200" i="54"/>
  <c r="H118" i="50"/>
  <c r="G118" i="50"/>
  <c r="I118" i="50"/>
  <c r="H200" i="58"/>
  <c r="G200" i="58"/>
  <c r="G282" i="55"/>
  <c r="G282" i="52"/>
  <c r="I200" i="58"/>
  <c r="G200" i="56"/>
  <c r="H282" i="55"/>
  <c r="H282" i="59"/>
  <c r="I200" i="57"/>
  <c r="I200" i="56"/>
  <c r="I282" i="55"/>
  <c r="G282" i="59"/>
  <c r="H200" i="57"/>
  <c r="H200" i="56"/>
  <c r="H282" i="54"/>
  <c r="G200" i="53"/>
  <c r="I282" i="54"/>
  <c r="H200" i="51"/>
  <c r="I282" i="59"/>
  <c r="G282" i="54"/>
  <c r="G200" i="57"/>
  <c r="H282" i="52"/>
  <c r="G282" i="50"/>
  <c r="I282" i="52"/>
  <c r="I282" i="50"/>
  <c r="H282" i="50"/>
  <c r="I200" i="51"/>
  <c r="H200" i="53"/>
  <c r="G200" i="51"/>
  <c r="I200" i="53"/>
  <c r="G364" i="55"/>
  <c r="I364" i="54"/>
  <c r="G282" i="53"/>
  <c r="H364" i="50"/>
  <c r="I364" i="55"/>
  <c r="G364" i="54"/>
  <c r="G282" i="58"/>
  <c r="I282" i="53"/>
  <c r="I364" i="50"/>
  <c r="G364" i="59"/>
  <c r="H282" i="58"/>
  <c r="G282" i="57"/>
  <c r="H282" i="56"/>
  <c r="H364" i="59"/>
  <c r="I282" i="58"/>
  <c r="I282" i="57"/>
  <c r="I282" i="56"/>
  <c r="H364" i="55"/>
  <c r="H364" i="54"/>
  <c r="I364" i="59"/>
  <c r="I364" i="52"/>
  <c r="I282" i="51"/>
  <c r="G364" i="52"/>
  <c r="H282" i="51"/>
  <c r="H282" i="53"/>
  <c r="G364" i="50"/>
  <c r="H282" i="57"/>
  <c r="G282" i="56"/>
  <c r="H364" i="52"/>
  <c r="G282" i="51"/>
  <c r="I446" i="59"/>
  <c r="G364" i="58"/>
  <c r="G528" i="55"/>
  <c r="H364" i="53"/>
  <c r="I528" i="52"/>
  <c r="I364" i="51"/>
  <c r="I446" i="50"/>
  <c r="H446" i="59"/>
  <c r="I446" i="54"/>
  <c r="I364" i="53"/>
  <c r="H528" i="52"/>
  <c r="G364" i="51"/>
  <c r="H446" i="50"/>
  <c r="G528" i="50"/>
  <c r="H528" i="59"/>
  <c r="G446" i="59"/>
  <c r="H446" i="55"/>
  <c r="H446" i="54"/>
  <c r="G528" i="52"/>
  <c r="G528" i="59"/>
  <c r="I446" i="55"/>
  <c r="G446" i="54"/>
  <c r="H446" i="52"/>
  <c r="I528" i="59"/>
  <c r="G364" i="57"/>
  <c r="G446" i="55"/>
  <c r="H528" i="54"/>
  <c r="I446" i="52"/>
  <c r="H364" i="58"/>
  <c r="H364" i="56"/>
  <c r="I528" i="55"/>
  <c r="G364" i="53"/>
  <c r="H364" i="51"/>
  <c r="G446" i="50"/>
  <c r="G528" i="54"/>
  <c r="I364" i="58"/>
  <c r="H528" i="55"/>
  <c r="I364" i="57"/>
  <c r="H364" i="57"/>
  <c r="G364" i="56"/>
  <c r="I364" i="56"/>
  <c r="I528" i="50"/>
  <c r="H528" i="50"/>
  <c r="I528" i="54"/>
  <c r="G446" i="52"/>
  <c r="I446" i="58"/>
  <c r="G446" i="57"/>
  <c r="I446" i="53"/>
  <c r="I528" i="53"/>
  <c r="H446" i="51"/>
  <c r="G446" i="58"/>
  <c r="H446" i="57"/>
  <c r="I528" i="56"/>
  <c r="H446" i="53"/>
  <c r="G446" i="51"/>
  <c r="G528" i="57"/>
  <c r="H446" i="56"/>
  <c r="G528" i="58"/>
  <c r="I446" i="57"/>
  <c r="H528" i="56"/>
  <c r="G446" i="53"/>
  <c r="I446" i="51"/>
  <c r="H528" i="57"/>
  <c r="G528" i="56"/>
  <c r="H528" i="51"/>
  <c r="H528" i="58"/>
  <c r="I528" i="57"/>
  <c r="I528" i="51"/>
  <c r="I528" i="58"/>
  <c r="H446" i="58"/>
  <c r="G446" i="56"/>
  <c r="H528" i="53"/>
  <c r="I446" i="56"/>
  <c r="G528" i="53"/>
  <c r="G528" i="51"/>
  <c r="G339" i="61"/>
  <c r="H503" i="61"/>
  <c r="H339" i="61"/>
  <c r="F503" i="61"/>
  <c r="G93" i="61"/>
  <c r="F339" i="61"/>
  <c r="H749" i="61"/>
  <c r="G257" i="61"/>
  <c r="G749" i="61"/>
  <c r="H257" i="61"/>
  <c r="F749" i="61"/>
  <c r="G503" i="61"/>
  <c r="H93" i="61"/>
  <c r="F93" i="61"/>
  <c r="H11" i="61"/>
  <c r="F831" i="61"/>
  <c r="F585" i="61"/>
  <c r="H831" i="61"/>
  <c r="G667" i="61"/>
  <c r="H585" i="61"/>
  <c r="F175" i="61"/>
  <c r="G585" i="61"/>
  <c r="G175" i="61"/>
  <c r="G421" i="61"/>
  <c r="F667" i="61"/>
  <c r="H175" i="61"/>
  <c r="F421" i="61"/>
  <c r="F257" i="61"/>
  <c r="F11" i="61"/>
  <c r="G831" i="61"/>
  <c r="G11" i="61"/>
  <c r="H421" i="61"/>
  <c r="H667" i="61"/>
  <c r="F112" i="61"/>
  <c r="H112" i="61"/>
  <c r="G112" i="61"/>
  <c r="H276" i="61"/>
  <c r="G276" i="61"/>
  <c r="F522" i="61"/>
  <c r="H522" i="61"/>
  <c r="F276" i="61"/>
  <c r="G522" i="61"/>
  <c r="F604" i="61"/>
  <c r="G194" i="61"/>
  <c r="H604" i="61"/>
  <c r="H358" i="61"/>
  <c r="F194" i="61"/>
  <c r="H686" i="61"/>
  <c r="F358" i="61"/>
  <c r="G358" i="61"/>
  <c r="G604" i="61"/>
  <c r="F686" i="61"/>
  <c r="F850" i="61"/>
  <c r="H194" i="61"/>
  <c r="G768" i="61"/>
  <c r="H850" i="61"/>
  <c r="G30" i="61"/>
  <c r="F768" i="61"/>
  <c r="G850" i="61"/>
  <c r="G686" i="61"/>
  <c r="F30" i="61"/>
  <c r="H768" i="61"/>
  <c r="G440" i="61"/>
  <c r="H30" i="61"/>
  <c r="H440" i="61"/>
  <c r="F440" i="61"/>
  <c r="H6" i="61"/>
  <c r="F6" i="61"/>
  <c r="G6" i="61"/>
  <c r="H88" i="61"/>
  <c r="G88" i="61"/>
  <c r="H334" i="61"/>
  <c r="G334" i="61"/>
  <c r="F334" i="61"/>
  <c r="F170" i="61"/>
  <c r="F88" i="61"/>
  <c r="G662" i="61"/>
  <c r="G744" i="61"/>
  <c r="F498" i="61"/>
  <c r="F662" i="61"/>
  <c r="H498" i="61"/>
  <c r="F416" i="61"/>
  <c r="G416" i="61"/>
  <c r="H416" i="61"/>
  <c r="G170" i="61"/>
  <c r="H662" i="61"/>
  <c r="H744" i="61"/>
  <c r="F744" i="61"/>
  <c r="H170" i="61"/>
  <c r="G498" i="61"/>
  <c r="F826" i="61"/>
  <c r="H826" i="61"/>
  <c r="F252" i="61"/>
  <c r="F580" i="61"/>
  <c r="G580" i="61"/>
  <c r="H580" i="61"/>
  <c r="G252" i="61"/>
  <c r="H252" i="61"/>
  <c r="G826" i="61"/>
  <c r="F106" i="61"/>
  <c r="G106" i="61"/>
  <c r="H106" i="61"/>
  <c r="H844" i="61"/>
  <c r="G844" i="61"/>
  <c r="H270" i="61"/>
  <c r="H188" i="61"/>
  <c r="F844" i="61"/>
  <c r="F270" i="61"/>
  <c r="H434" i="61"/>
  <c r="H352" i="61"/>
  <c r="G270" i="61"/>
  <c r="G434" i="61"/>
  <c r="G188" i="61"/>
  <c r="F598" i="61"/>
  <c r="F188" i="61"/>
  <c r="G598" i="61"/>
  <c r="H598" i="61"/>
  <c r="F434" i="61"/>
  <c r="G516" i="61"/>
  <c r="H680" i="61"/>
  <c r="F352" i="61"/>
  <c r="G680" i="61"/>
  <c r="G352" i="61"/>
  <c r="G24" i="61"/>
  <c r="F516" i="61"/>
  <c r="H516" i="61"/>
  <c r="F762" i="61"/>
  <c r="H24" i="61"/>
  <c r="H762" i="61"/>
  <c r="F24" i="61"/>
  <c r="G762" i="61"/>
  <c r="F680" i="61"/>
  <c r="H497" i="61"/>
  <c r="H825" i="61"/>
  <c r="F415" i="61"/>
  <c r="H415" i="61"/>
  <c r="H5" i="61"/>
  <c r="H579" i="61"/>
  <c r="G5" i="61"/>
  <c r="G579" i="61"/>
  <c r="F5" i="61"/>
  <c r="F579" i="61"/>
  <c r="F497" i="61"/>
  <c r="F825" i="61"/>
  <c r="H251" i="61"/>
  <c r="H661" i="61"/>
  <c r="F251" i="61"/>
  <c r="G251" i="61"/>
  <c r="G497" i="61"/>
  <c r="G825" i="61"/>
  <c r="G333" i="61"/>
  <c r="H333" i="61"/>
  <c r="G415" i="61"/>
  <c r="H169" i="61"/>
  <c r="G169" i="61"/>
  <c r="H87" i="61"/>
  <c r="F333" i="61"/>
  <c r="G743" i="61"/>
  <c r="F169" i="61"/>
  <c r="F661" i="61"/>
  <c r="F743" i="61"/>
  <c r="F87" i="61"/>
  <c r="G661" i="61"/>
  <c r="H743" i="61"/>
  <c r="G87" i="61"/>
  <c r="H416" i="63"/>
  <c r="F334" i="63"/>
  <c r="H6" i="63"/>
  <c r="G334" i="63"/>
  <c r="F88" i="63"/>
  <c r="H170" i="63"/>
  <c r="F170" i="63"/>
  <c r="G6" i="63"/>
  <c r="H88" i="63"/>
  <c r="H334" i="63"/>
  <c r="G88" i="63"/>
  <c r="F6" i="63"/>
  <c r="F498" i="63"/>
  <c r="F416" i="63"/>
  <c r="G416" i="63"/>
  <c r="H252" i="63"/>
  <c r="G170" i="63"/>
  <c r="F252" i="63"/>
  <c r="G252" i="63"/>
  <c r="G498" i="63"/>
  <c r="H498" i="63"/>
  <c r="H187" i="63"/>
  <c r="G187" i="63"/>
  <c r="F187" i="63"/>
  <c r="G23" i="63"/>
  <c r="H351" i="63"/>
  <c r="H433" i="63"/>
  <c r="F351" i="63"/>
  <c r="F433" i="63"/>
  <c r="G105" i="63"/>
  <c r="G351" i="63"/>
  <c r="H269" i="63"/>
  <c r="F105" i="63"/>
  <c r="F515" i="63"/>
  <c r="H515" i="63"/>
  <c r="F23" i="63"/>
  <c r="G269" i="63"/>
  <c r="F269" i="63"/>
  <c r="H105" i="63"/>
  <c r="G515" i="63"/>
  <c r="H23" i="63"/>
  <c r="G433" i="63"/>
  <c r="G34" i="54"/>
  <c r="G280" i="50"/>
  <c r="I34" i="54"/>
  <c r="H34" i="52"/>
  <c r="G34" i="50"/>
  <c r="H116" i="54"/>
  <c r="H116" i="56"/>
  <c r="I34" i="58"/>
  <c r="G198" i="56"/>
  <c r="I34" i="56"/>
  <c r="I116" i="56"/>
  <c r="G116" i="54"/>
  <c r="I34" i="59"/>
  <c r="H34" i="58"/>
  <c r="I198" i="56"/>
  <c r="H34" i="56"/>
  <c r="G116" i="56"/>
  <c r="G34" i="59"/>
  <c r="I34" i="50"/>
  <c r="H34" i="59"/>
  <c r="G34" i="58"/>
  <c r="H34" i="53"/>
  <c r="H34" i="54"/>
  <c r="G34" i="57"/>
  <c r="I116" i="54"/>
  <c r="G34" i="52"/>
  <c r="H34" i="55"/>
  <c r="I34" i="53"/>
  <c r="I116" i="52"/>
  <c r="H34" i="50"/>
  <c r="H280" i="50"/>
  <c r="I34" i="57"/>
  <c r="G34" i="53"/>
  <c r="I34" i="55"/>
  <c r="H34" i="57"/>
  <c r="G116" i="50"/>
  <c r="I280" i="50"/>
  <c r="H362" i="50"/>
  <c r="H198" i="56"/>
  <c r="I34" i="51"/>
  <c r="I362" i="50"/>
  <c r="G116" i="52"/>
  <c r="I116" i="50"/>
  <c r="G362" i="50"/>
  <c r="H116" i="52"/>
  <c r="G34" i="56"/>
  <c r="H34" i="51"/>
  <c r="G34" i="55"/>
  <c r="G34" i="51"/>
  <c r="I34" i="52"/>
  <c r="H116" i="50"/>
  <c r="H116" i="58"/>
  <c r="G280" i="56"/>
  <c r="I198" i="54"/>
  <c r="G116" i="58"/>
  <c r="H116" i="57"/>
  <c r="I280" i="56"/>
  <c r="G198" i="54"/>
  <c r="H116" i="59"/>
  <c r="G116" i="57"/>
  <c r="H198" i="57"/>
  <c r="H280" i="56"/>
  <c r="G116" i="59"/>
  <c r="I116" i="57"/>
  <c r="G198" i="57"/>
  <c r="I116" i="59"/>
  <c r="I198" i="57"/>
  <c r="I116" i="58"/>
  <c r="H198" i="54"/>
  <c r="H116" i="53"/>
  <c r="H116" i="55"/>
  <c r="G280" i="54"/>
  <c r="G116" i="53"/>
  <c r="G198" i="51"/>
  <c r="G116" i="55"/>
  <c r="I280" i="54"/>
  <c r="I116" i="53"/>
  <c r="I116" i="55"/>
  <c r="H280" i="54"/>
  <c r="H198" i="52"/>
  <c r="G116" i="51"/>
  <c r="H198" i="51"/>
  <c r="I198" i="52"/>
  <c r="H116" i="51"/>
  <c r="G198" i="52"/>
  <c r="H198" i="50"/>
  <c r="I116" i="51"/>
  <c r="I198" i="50"/>
  <c r="G444" i="50"/>
  <c r="H444" i="50"/>
  <c r="G198" i="50"/>
  <c r="I444" i="50"/>
  <c r="I198" i="51"/>
  <c r="I280" i="57"/>
  <c r="G198" i="58"/>
  <c r="G362" i="56"/>
  <c r="H198" i="53"/>
  <c r="I198" i="58"/>
  <c r="I362" i="56"/>
  <c r="H198" i="55"/>
  <c r="H362" i="54"/>
  <c r="I198" i="53"/>
  <c r="H198" i="58"/>
  <c r="H362" i="56"/>
  <c r="G198" i="55"/>
  <c r="I362" i="54"/>
  <c r="G198" i="53"/>
  <c r="H198" i="59"/>
  <c r="I198" i="55"/>
  <c r="G362" i="54"/>
  <c r="G280" i="57"/>
  <c r="H526" i="50"/>
  <c r="I280" i="52"/>
  <c r="I280" i="51"/>
  <c r="I526" i="50"/>
  <c r="H280" i="57"/>
  <c r="H280" i="52"/>
  <c r="H280" i="51"/>
  <c r="G526" i="50"/>
  <c r="G198" i="59"/>
  <c r="G280" i="52"/>
  <c r="G280" i="51"/>
  <c r="I198" i="59"/>
  <c r="I526" i="54"/>
  <c r="H526" i="54"/>
  <c r="H280" i="55"/>
  <c r="G526" i="56"/>
  <c r="G444" i="56"/>
  <c r="I280" i="55"/>
  <c r="H362" i="57"/>
  <c r="H526" i="56"/>
  <c r="I444" i="56"/>
  <c r="G280" i="55"/>
  <c r="H280" i="53"/>
  <c r="G280" i="59"/>
  <c r="G280" i="58"/>
  <c r="G526" i="54"/>
  <c r="I444" i="54"/>
  <c r="G362" i="57"/>
  <c r="G280" i="53"/>
  <c r="I362" i="52"/>
  <c r="I362" i="51"/>
  <c r="H280" i="59"/>
  <c r="I280" i="58"/>
  <c r="H444" i="56"/>
  <c r="I280" i="53"/>
  <c r="G362" i="52"/>
  <c r="G362" i="51"/>
  <c r="H444" i="54"/>
  <c r="H362" i="52"/>
  <c r="H362" i="51"/>
  <c r="G444" i="54"/>
  <c r="I280" i="59"/>
  <c r="H280" i="58"/>
  <c r="I526" i="56"/>
  <c r="I362" i="57"/>
  <c r="H362" i="59"/>
  <c r="I362" i="58"/>
  <c r="I526" i="51"/>
  <c r="G444" i="51"/>
  <c r="I362" i="59"/>
  <c r="I444" i="52"/>
  <c r="H526" i="51"/>
  <c r="G362" i="59"/>
  <c r="I362" i="53"/>
  <c r="G526" i="52"/>
  <c r="H444" i="52"/>
  <c r="G526" i="51"/>
  <c r="H444" i="57"/>
  <c r="H362" i="53"/>
  <c r="H526" i="52"/>
  <c r="G444" i="52"/>
  <c r="G444" i="57"/>
  <c r="G526" i="57"/>
  <c r="G362" i="53"/>
  <c r="I526" i="52"/>
  <c r="H362" i="58"/>
  <c r="G362" i="55"/>
  <c r="I444" i="51"/>
  <c r="I444" i="57"/>
  <c r="G362" i="58"/>
  <c r="I362" i="55"/>
  <c r="H526" i="57"/>
  <c r="I526" i="57"/>
  <c r="H362" i="55"/>
  <c r="H444" i="51"/>
  <c r="H444" i="59"/>
  <c r="H526" i="58"/>
  <c r="I444" i="55"/>
  <c r="G526" i="53"/>
  <c r="G526" i="59"/>
  <c r="I444" i="59"/>
  <c r="G526" i="58"/>
  <c r="G444" i="53"/>
  <c r="H526" i="53"/>
  <c r="H526" i="59"/>
  <c r="I526" i="58"/>
  <c r="H526" i="55"/>
  <c r="H444" i="53"/>
  <c r="I444" i="58"/>
  <c r="I526" i="55"/>
  <c r="I444" i="53"/>
  <c r="I526" i="59"/>
  <c r="H444" i="58"/>
  <c r="G526" i="55"/>
  <c r="G444" i="58"/>
  <c r="G444" i="59"/>
  <c r="G444" i="55"/>
  <c r="I526" i="53"/>
  <c r="H444" i="55"/>
  <c r="I15" i="57"/>
  <c r="H15" i="52"/>
  <c r="G15" i="56"/>
  <c r="H15" i="55"/>
  <c r="H15" i="58"/>
  <c r="I97" i="59"/>
  <c r="G97" i="59"/>
  <c r="G15" i="53"/>
  <c r="H15" i="59"/>
  <c r="I97" i="58"/>
  <c r="G97" i="58"/>
  <c r="G15" i="57"/>
  <c r="H97" i="59"/>
  <c r="G15" i="58"/>
  <c r="H97" i="57"/>
  <c r="I15" i="58"/>
  <c r="G15" i="50"/>
  <c r="I15" i="59"/>
  <c r="G15" i="59"/>
  <c r="G15" i="54"/>
  <c r="H15" i="53"/>
  <c r="I15" i="52"/>
  <c r="H15" i="57"/>
  <c r="H15" i="51"/>
  <c r="H97" i="58"/>
  <c r="I179" i="57"/>
  <c r="G97" i="57"/>
  <c r="G15" i="55"/>
  <c r="H179" i="57"/>
  <c r="I97" i="57"/>
  <c r="H15" i="56"/>
  <c r="I15" i="55"/>
  <c r="I15" i="53"/>
  <c r="G15" i="51"/>
  <c r="H15" i="50"/>
  <c r="G179" i="57"/>
  <c r="I15" i="50"/>
  <c r="I15" i="56"/>
  <c r="I15" i="51"/>
  <c r="H15" i="54"/>
  <c r="I15" i="54"/>
  <c r="G15" i="52"/>
  <c r="I179" i="59"/>
  <c r="H179" i="59"/>
  <c r="I97" i="56"/>
  <c r="I179" i="56"/>
  <c r="H97" i="55"/>
  <c r="I97" i="54"/>
  <c r="G179" i="52"/>
  <c r="G97" i="52"/>
  <c r="G179" i="51"/>
  <c r="H97" i="50"/>
  <c r="H179" i="52"/>
  <c r="I97" i="52"/>
  <c r="I179" i="51"/>
  <c r="G179" i="59"/>
  <c r="G179" i="54"/>
  <c r="H97" i="52"/>
  <c r="H179" i="56"/>
  <c r="I179" i="54"/>
  <c r="G97" i="53"/>
  <c r="G179" i="56"/>
  <c r="H179" i="54"/>
  <c r="I97" i="53"/>
  <c r="H97" i="51"/>
  <c r="G97" i="56"/>
  <c r="I97" i="55"/>
  <c r="H97" i="54"/>
  <c r="I179" i="52"/>
  <c r="H179" i="51"/>
  <c r="G97" i="51"/>
  <c r="I97" i="51"/>
  <c r="G97" i="54"/>
  <c r="G97" i="50"/>
  <c r="H97" i="56"/>
  <c r="I97" i="50"/>
  <c r="H97" i="53"/>
  <c r="G97" i="55"/>
  <c r="I261" i="54"/>
  <c r="H179" i="53"/>
  <c r="H261" i="54"/>
  <c r="G179" i="53"/>
  <c r="G179" i="58"/>
  <c r="G179" i="55"/>
  <c r="G261" i="54"/>
  <c r="H179" i="58"/>
  <c r="I179" i="55"/>
  <c r="I179" i="58"/>
  <c r="I261" i="57"/>
  <c r="H261" i="56"/>
  <c r="H179" i="55"/>
  <c r="H261" i="59"/>
  <c r="I179" i="53"/>
  <c r="H179" i="50"/>
  <c r="G261" i="56"/>
  <c r="H261" i="51"/>
  <c r="G261" i="52"/>
  <c r="G179" i="50"/>
  <c r="H261" i="52"/>
  <c r="I261" i="52"/>
  <c r="G261" i="51"/>
  <c r="I261" i="59"/>
  <c r="G261" i="57"/>
  <c r="I261" i="56"/>
  <c r="I261" i="51"/>
  <c r="G261" i="59"/>
  <c r="H261" i="57"/>
  <c r="I179" i="50"/>
  <c r="H343" i="57"/>
  <c r="I343" i="56"/>
  <c r="I343" i="52"/>
  <c r="G343" i="56"/>
  <c r="I261" i="55"/>
  <c r="I343" i="59"/>
  <c r="G261" i="58"/>
  <c r="H343" i="56"/>
  <c r="G261" i="55"/>
  <c r="G343" i="52"/>
  <c r="G343" i="51"/>
  <c r="G343" i="59"/>
  <c r="I261" i="58"/>
  <c r="H261" i="55"/>
  <c r="H343" i="59"/>
  <c r="H261" i="58"/>
  <c r="I343" i="57"/>
  <c r="G343" i="54"/>
  <c r="G261" i="53"/>
  <c r="I343" i="54"/>
  <c r="H261" i="53"/>
  <c r="H343" i="52"/>
  <c r="G343" i="57"/>
  <c r="H343" i="54"/>
  <c r="H343" i="51"/>
  <c r="G261" i="50"/>
  <c r="I343" i="51"/>
  <c r="H261" i="50"/>
  <c r="I261" i="50"/>
  <c r="I261" i="53"/>
  <c r="G425" i="59"/>
  <c r="I507" i="56"/>
  <c r="H343" i="55"/>
  <c r="H507" i="54"/>
  <c r="H343" i="50"/>
  <c r="I425" i="59"/>
  <c r="G507" i="57"/>
  <c r="G425" i="56"/>
  <c r="I343" i="55"/>
  <c r="I507" i="54"/>
  <c r="I343" i="50"/>
  <c r="I507" i="57"/>
  <c r="H425" i="56"/>
  <c r="G343" i="55"/>
  <c r="G343" i="53"/>
  <c r="H507" i="57"/>
  <c r="I425" i="56"/>
  <c r="I343" i="53"/>
  <c r="G507" i="52"/>
  <c r="I507" i="51"/>
  <c r="H343" i="58"/>
  <c r="H343" i="53"/>
  <c r="I507" i="52"/>
  <c r="G425" i="52"/>
  <c r="H507" i="51"/>
  <c r="H425" i="59"/>
  <c r="H507" i="59"/>
  <c r="H425" i="57"/>
  <c r="G507" i="56"/>
  <c r="H425" i="54"/>
  <c r="G507" i="54"/>
  <c r="H425" i="51"/>
  <c r="G343" i="50"/>
  <c r="G343" i="58"/>
  <c r="H425" i="52"/>
  <c r="I507" i="59"/>
  <c r="G507" i="51"/>
  <c r="H507" i="56"/>
  <c r="G507" i="59"/>
  <c r="H507" i="52"/>
  <c r="I425" i="54"/>
  <c r="I425" i="52"/>
  <c r="I343" i="58"/>
  <c r="G425" i="57"/>
  <c r="G425" i="54"/>
  <c r="G425" i="51"/>
  <c r="I425" i="51"/>
  <c r="I425" i="57"/>
  <c r="G425" i="58"/>
  <c r="G507" i="50"/>
  <c r="H425" i="58"/>
  <c r="G507" i="53"/>
  <c r="H507" i="58"/>
  <c r="G425" i="55"/>
  <c r="I507" i="55"/>
  <c r="I507" i="53"/>
  <c r="H425" i="53"/>
  <c r="G425" i="50"/>
  <c r="I507" i="58"/>
  <c r="G507" i="55"/>
  <c r="H507" i="53"/>
  <c r="I425" i="50"/>
  <c r="G507" i="58"/>
  <c r="H507" i="55"/>
  <c r="H425" i="50"/>
  <c r="I425" i="58"/>
  <c r="H425" i="55"/>
  <c r="G425" i="53"/>
  <c r="I507" i="50"/>
  <c r="I425" i="53"/>
  <c r="I425" i="55"/>
  <c r="H507" i="50"/>
  <c r="I29" i="56"/>
  <c r="H29" i="55"/>
  <c r="H29" i="52"/>
  <c r="H29" i="57"/>
  <c r="G29" i="57"/>
  <c r="G111" i="54"/>
  <c r="I29" i="50"/>
  <c r="G111" i="56"/>
  <c r="H29" i="50"/>
  <c r="H29" i="56"/>
  <c r="I29" i="53"/>
  <c r="H111" i="54"/>
  <c r="I111" i="57"/>
  <c r="H275" i="56"/>
  <c r="G29" i="56"/>
  <c r="G29" i="55"/>
  <c r="H29" i="54"/>
  <c r="G29" i="50"/>
  <c r="H111" i="57"/>
  <c r="G275" i="56"/>
  <c r="H29" i="51"/>
  <c r="I29" i="57"/>
  <c r="H29" i="59"/>
  <c r="G29" i="59"/>
  <c r="I29" i="59"/>
  <c r="I29" i="58"/>
  <c r="G111" i="50"/>
  <c r="G111" i="57"/>
  <c r="I275" i="56"/>
  <c r="I111" i="56"/>
  <c r="H111" i="55"/>
  <c r="I29" i="55"/>
  <c r="I111" i="54"/>
  <c r="H29" i="58"/>
  <c r="I193" i="56"/>
  <c r="I29" i="54"/>
  <c r="H111" i="56"/>
  <c r="I111" i="55"/>
  <c r="G29" i="54"/>
  <c r="G29" i="53"/>
  <c r="H357" i="50"/>
  <c r="H193" i="56"/>
  <c r="I357" i="50"/>
  <c r="G193" i="56"/>
  <c r="H29" i="53"/>
  <c r="G29" i="52"/>
  <c r="I29" i="52"/>
  <c r="I29" i="51"/>
  <c r="H111" i="50"/>
  <c r="G111" i="55"/>
  <c r="H193" i="50"/>
  <c r="G357" i="50"/>
  <c r="I111" i="50"/>
  <c r="G29" i="58"/>
  <c r="G29" i="51"/>
  <c r="G193" i="50"/>
  <c r="I193" i="50"/>
  <c r="I111" i="58"/>
  <c r="H193" i="57"/>
  <c r="I193" i="55"/>
  <c r="G193" i="54"/>
  <c r="G111" i="59"/>
  <c r="I275" i="58"/>
  <c r="I111" i="59"/>
  <c r="I193" i="58"/>
  <c r="H275" i="58"/>
  <c r="H111" i="58"/>
  <c r="I193" i="57"/>
  <c r="G111" i="58"/>
  <c r="G193" i="55"/>
  <c r="I193" i="54"/>
  <c r="I111" i="52"/>
  <c r="H521" i="50"/>
  <c r="G275" i="58"/>
  <c r="G193" i="57"/>
  <c r="H193" i="55"/>
  <c r="H111" i="52"/>
  <c r="G521" i="50"/>
  <c r="G439" i="50"/>
  <c r="G193" i="52"/>
  <c r="H193" i="58"/>
  <c r="I193" i="52"/>
  <c r="H111" i="51"/>
  <c r="G193" i="58"/>
  <c r="H193" i="52"/>
  <c r="G111" i="51"/>
  <c r="H111" i="59"/>
  <c r="H193" i="54"/>
  <c r="H111" i="53"/>
  <c r="G111" i="52"/>
  <c r="H275" i="50"/>
  <c r="G111" i="53"/>
  <c r="I439" i="50"/>
  <c r="I111" i="53"/>
  <c r="H439" i="50"/>
  <c r="I111" i="51"/>
  <c r="I521" i="50"/>
  <c r="G275" i="50"/>
  <c r="I275" i="50"/>
  <c r="I275" i="57"/>
  <c r="G357" i="56"/>
  <c r="G275" i="54"/>
  <c r="I275" i="52"/>
  <c r="H275" i="57"/>
  <c r="G275" i="52"/>
  <c r="H357" i="58"/>
  <c r="G275" i="57"/>
  <c r="G275" i="55"/>
  <c r="G357" i="58"/>
  <c r="I275" i="55"/>
  <c r="G193" i="59"/>
  <c r="I357" i="58"/>
  <c r="H275" i="55"/>
  <c r="G193" i="53"/>
  <c r="H357" i="56"/>
  <c r="H275" i="54"/>
  <c r="I193" i="53"/>
  <c r="H193" i="59"/>
  <c r="H193" i="53"/>
  <c r="I275" i="54"/>
  <c r="H275" i="52"/>
  <c r="H193" i="51"/>
  <c r="G193" i="51"/>
  <c r="I357" i="56"/>
  <c r="I193" i="51"/>
  <c r="I193" i="59"/>
  <c r="G275" i="59"/>
  <c r="G357" i="55"/>
  <c r="I357" i="54"/>
  <c r="H275" i="53"/>
  <c r="I275" i="51"/>
  <c r="I275" i="59"/>
  <c r="I521" i="58"/>
  <c r="H439" i="58"/>
  <c r="I357" i="55"/>
  <c r="H357" i="54"/>
  <c r="G521" i="58"/>
  <c r="G439" i="58"/>
  <c r="H357" i="55"/>
  <c r="H521" i="58"/>
  <c r="I439" i="58"/>
  <c r="G521" i="56"/>
  <c r="H521" i="56"/>
  <c r="G439" i="56"/>
  <c r="H275" i="59"/>
  <c r="H357" i="57"/>
  <c r="G357" i="54"/>
  <c r="I275" i="53"/>
  <c r="H357" i="52"/>
  <c r="G357" i="57"/>
  <c r="G357" i="52"/>
  <c r="I357" i="57"/>
  <c r="I521" i="56"/>
  <c r="G275" i="53"/>
  <c r="H275" i="51"/>
  <c r="I439" i="56"/>
  <c r="H439" i="56"/>
  <c r="G275" i="51"/>
  <c r="I357" i="52"/>
  <c r="H439" i="57"/>
  <c r="I439" i="55"/>
  <c r="G521" i="54"/>
  <c r="I357" i="53"/>
  <c r="G521" i="52"/>
  <c r="H439" i="52"/>
  <c r="I521" i="57"/>
  <c r="H439" i="55"/>
  <c r="H521" i="54"/>
  <c r="H521" i="52"/>
  <c r="I439" i="52"/>
  <c r="G357" i="59"/>
  <c r="H521" i="57"/>
  <c r="G521" i="55"/>
  <c r="I521" i="52"/>
  <c r="I357" i="59"/>
  <c r="G521" i="57"/>
  <c r="I521" i="55"/>
  <c r="H357" i="51"/>
  <c r="H357" i="59"/>
  <c r="H521" i="55"/>
  <c r="G357" i="51"/>
  <c r="G439" i="57"/>
  <c r="G439" i="55"/>
  <c r="H439" i="54"/>
  <c r="I521" i="54"/>
  <c r="G357" i="53"/>
  <c r="G439" i="52"/>
  <c r="I357" i="51"/>
  <c r="G439" i="54"/>
  <c r="I439" i="57"/>
  <c r="I439" i="54"/>
  <c r="H357" i="53"/>
  <c r="G521" i="59"/>
  <c r="H521" i="53"/>
  <c r="I521" i="59"/>
  <c r="G521" i="53"/>
  <c r="H439" i="59"/>
  <c r="I439" i="59"/>
  <c r="H439" i="53"/>
  <c r="I439" i="53"/>
  <c r="G439" i="59"/>
  <c r="G439" i="53"/>
  <c r="H521" i="51"/>
  <c r="G521" i="51"/>
  <c r="G439" i="51"/>
  <c r="H521" i="59"/>
  <c r="I521" i="53"/>
  <c r="I439" i="51"/>
  <c r="H439" i="51"/>
  <c r="I521" i="51"/>
  <c r="I173" i="52"/>
  <c r="G9" i="59"/>
  <c r="I9" i="57"/>
  <c r="G9" i="57"/>
  <c r="H9" i="59"/>
  <c r="G9" i="54"/>
  <c r="G9" i="56"/>
  <c r="G91" i="56"/>
  <c r="H91" i="56"/>
  <c r="I9" i="50"/>
  <c r="I255" i="55"/>
  <c r="H9" i="57"/>
  <c r="G9" i="58"/>
  <c r="G173" i="52"/>
  <c r="I9" i="59"/>
  <c r="I9" i="56"/>
  <c r="I9" i="55"/>
  <c r="H255" i="55"/>
  <c r="G9" i="51"/>
  <c r="G9" i="55"/>
  <c r="G9" i="52"/>
  <c r="H9" i="58"/>
  <c r="H9" i="51"/>
  <c r="H9" i="56"/>
  <c r="G255" i="55"/>
  <c r="I9" i="54"/>
  <c r="H91" i="53"/>
  <c r="G91" i="53"/>
  <c r="G91" i="51"/>
  <c r="H9" i="55"/>
  <c r="H9" i="50"/>
  <c r="I91" i="56"/>
  <c r="G9" i="53"/>
  <c r="H9" i="54"/>
  <c r="I9" i="53"/>
  <c r="I9" i="52"/>
  <c r="H173" i="52"/>
  <c r="I9" i="58"/>
  <c r="I91" i="53"/>
  <c r="I9" i="51"/>
  <c r="I91" i="51"/>
  <c r="G9" i="50"/>
  <c r="H9" i="53"/>
  <c r="H91" i="51"/>
  <c r="H9" i="52"/>
  <c r="G173" i="59"/>
  <c r="H91" i="58"/>
  <c r="G173" i="55"/>
  <c r="G91" i="55"/>
  <c r="I91" i="58"/>
  <c r="I91" i="55"/>
  <c r="G91" i="54"/>
  <c r="I173" i="58"/>
  <c r="H173" i="56"/>
  <c r="G91" i="59"/>
  <c r="H173" i="58"/>
  <c r="G173" i="56"/>
  <c r="I91" i="59"/>
  <c r="G173" i="58"/>
  <c r="I91" i="57"/>
  <c r="I173" i="56"/>
  <c r="I173" i="59"/>
  <c r="G91" i="58"/>
  <c r="G255" i="56"/>
  <c r="H173" i="59"/>
  <c r="G91" i="57"/>
  <c r="I173" i="54"/>
  <c r="H255" i="52"/>
  <c r="I173" i="51"/>
  <c r="G91" i="50"/>
  <c r="H91" i="57"/>
  <c r="G173" i="54"/>
  <c r="I91" i="54"/>
  <c r="I91" i="52"/>
  <c r="G173" i="51"/>
  <c r="H255" i="56"/>
  <c r="H173" i="54"/>
  <c r="H91" i="54"/>
  <c r="G173" i="53"/>
  <c r="G91" i="52"/>
  <c r="H173" i="51"/>
  <c r="I255" i="56"/>
  <c r="I255" i="54"/>
  <c r="I173" i="53"/>
  <c r="H91" i="52"/>
  <c r="I173" i="55"/>
  <c r="H91" i="55"/>
  <c r="H255" i="54"/>
  <c r="H173" i="53"/>
  <c r="I255" i="52"/>
  <c r="H173" i="55"/>
  <c r="H91" i="59"/>
  <c r="G255" i="52"/>
  <c r="I91" i="50"/>
  <c r="H91" i="50"/>
  <c r="G255" i="54"/>
  <c r="H173" i="57"/>
  <c r="H255" i="53"/>
  <c r="G255" i="59"/>
  <c r="I173" i="57"/>
  <c r="I337" i="56"/>
  <c r="H337" i="55"/>
  <c r="I255" i="53"/>
  <c r="H255" i="59"/>
  <c r="H337" i="56"/>
  <c r="I337" i="55"/>
  <c r="I255" i="59"/>
  <c r="G337" i="56"/>
  <c r="G337" i="55"/>
  <c r="I337" i="54"/>
  <c r="G255" i="58"/>
  <c r="G173" i="57"/>
  <c r="G255" i="53"/>
  <c r="I337" i="52"/>
  <c r="I173" i="50"/>
  <c r="G255" i="51"/>
  <c r="H255" i="51"/>
  <c r="H337" i="52"/>
  <c r="H173" i="50"/>
  <c r="H337" i="54"/>
  <c r="I255" i="58"/>
  <c r="G173" i="50"/>
  <c r="H255" i="58"/>
  <c r="I255" i="51"/>
  <c r="G337" i="52"/>
  <c r="G337" i="54"/>
  <c r="G419" i="55"/>
  <c r="I419" i="54"/>
  <c r="G419" i="52"/>
  <c r="H419" i="55"/>
  <c r="I501" i="55"/>
  <c r="G501" i="54"/>
  <c r="H419" i="52"/>
  <c r="I337" i="51"/>
  <c r="G337" i="59"/>
  <c r="G501" i="55"/>
  <c r="H501" i="54"/>
  <c r="H337" i="59"/>
  <c r="G419" i="56"/>
  <c r="H501" i="55"/>
  <c r="I501" i="54"/>
  <c r="I337" i="58"/>
  <c r="I255" i="57"/>
  <c r="H501" i="56"/>
  <c r="I419" i="55"/>
  <c r="G419" i="54"/>
  <c r="H255" i="57"/>
  <c r="G255" i="50"/>
  <c r="H337" i="58"/>
  <c r="I255" i="50"/>
  <c r="I501" i="52"/>
  <c r="I419" i="56"/>
  <c r="G337" i="51"/>
  <c r="I501" i="56"/>
  <c r="H255" i="50"/>
  <c r="H337" i="53"/>
  <c r="H419" i="54"/>
  <c r="H501" i="52"/>
  <c r="I337" i="59"/>
  <c r="G501" i="56"/>
  <c r="G337" i="53"/>
  <c r="I419" i="52"/>
  <c r="G337" i="58"/>
  <c r="I337" i="53"/>
  <c r="G255" i="57"/>
  <c r="H419" i="56"/>
  <c r="G501" i="52"/>
  <c r="H337" i="51"/>
  <c r="I501" i="59"/>
  <c r="H419" i="53"/>
  <c r="H419" i="51"/>
  <c r="H501" i="59"/>
  <c r="I419" i="59"/>
  <c r="I419" i="58"/>
  <c r="G419" i="51"/>
  <c r="G501" i="59"/>
  <c r="G419" i="59"/>
  <c r="G419" i="58"/>
  <c r="H419" i="59"/>
  <c r="H419" i="58"/>
  <c r="I337" i="57"/>
  <c r="G501" i="58"/>
  <c r="G337" i="57"/>
  <c r="I419" i="53"/>
  <c r="I501" i="53"/>
  <c r="I501" i="51"/>
  <c r="I419" i="51"/>
  <c r="H337" i="50"/>
  <c r="G501" i="53"/>
  <c r="I501" i="58"/>
  <c r="H501" i="51"/>
  <c r="I337" i="50"/>
  <c r="G419" i="53"/>
  <c r="G501" i="51"/>
  <c r="H337" i="57"/>
  <c r="G337" i="50"/>
  <c r="H501" i="58"/>
  <c r="H501" i="53"/>
  <c r="G419" i="57"/>
  <c r="G501" i="50"/>
  <c r="H501" i="50"/>
  <c r="I419" i="57"/>
  <c r="I501" i="50"/>
  <c r="H419" i="50"/>
  <c r="H419" i="57"/>
  <c r="G501" i="57"/>
  <c r="I501" i="57"/>
  <c r="G419" i="50"/>
  <c r="H501" i="57"/>
  <c r="I419" i="50"/>
  <c r="G341" i="61"/>
  <c r="F341" i="61"/>
  <c r="F13" i="61"/>
  <c r="H13" i="61"/>
  <c r="G13" i="61"/>
  <c r="H341" i="61"/>
  <c r="G95" i="61"/>
  <c r="H669" i="61"/>
  <c r="F423" i="61"/>
  <c r="F95" i="61"/>
  <c r="F177" i="61"/>
  <c r="H95" i="61"/>
  <c r="G669" i="61"/>
  <c r="H423" i="61"/>
  <c r="G423" i="61"/>
  <c r="G751" i="61"/>
  <c r="G177" i="61"/>
  <c r="F669" i="61"/>
  <c r="F587" i="61"/>
  <c r="F505" i="61"/>
  <c r="H177" i="61"/>
  <c r="G587" i="61"/>
  <c r="H751" i="61"/>
  <c r="F751" i="61"/>
  <c r="G259" i="61"/>
  <c r="H587" i="61"/>
  <c r="H505" i="61"/>
  <c r="G505" i="61"/>
  <c r="G833" i="61"/>
  <c r="H259" i="61"/>
  <c r="F833" i="61"/>
  <c r="H833" i="61"/>
  <c r="F259" i="61"/>
  <c r="F29" i="61"/>
  <c r="H111" i="61"/>
  <c r="G111" i="61"/>
  <c r="F111" i="61"/>
  <c r="G29" i="61"/>
  <c r="H29" i="61"/>
  <c r="G439" i="61"/>
  <c r="H603" i="61"/>
  <c r="H685" i="61"/>
  <c r="F439" i="61"/>
  <c r="G685" i="61"/>
  <c r="H439" i="61"/>
  <c r="H849" i="61"/>
  <c r="F357" i="61"/>
  <c r="F685" i="61"/>
  <c r="G275" i="61"/>
  <c r="G603" i="61"/>
  <c r="H275" i="61"/>
  <c r="F849" i="61"/>
  <c r="F603" i="61"/>
  <c r="F193" i="61"/>
  <c r="G849" i="61"/>
  <c r="G193" i="61"/>
  <c r="F275" i="61"/>
  <c r="H521" i="61"/>
  <c r="G767" i="61"/>
  <c r="H767" i="61"/>
  <c r="G357" i="61"/>
  <c r="G521" i="61"/>
  <c r="F767" i="61"/>
  <c r="H357" i="61"/>
  <c r="F521" i="61"/>
  <c r="H193" i="61"/>
  <c r="F524" i="61"/>
  <c r="G524" i="61"/>
  <c r="H524" i="61"/>
  <c r="F688" i="61"/>
  <c r="G360" i="61"/>
  <c r="G114" i="61"/>
  <c r="F114" i="61"/>
  <c r="F770" i="61"/>
  <c r="H32" i="61"/>
  <c r="G32" i="61"/>
  <c r="F32" i="61"/>
  <c r="F606" i="61"/>
  <c r="H688" i="61"/>
  <c r="F360" i="61"/>
  <c r="H114" i="61"/>
  <c r="G278" i="61"/>
  <c r="H442" i="61"/>
  <c r="G442" i="61"/>
  <c r="H606" i="61"/>
  <c r="G606" i="61"/>
  <c r="G770" i="61"/>
  <c r="H360" i="61"/>
  <c r="H770" i="61"/>
  <c r="F442" i="61"/>
  <c r="H196" i="61"/>
  <c r="F852" i="61"/>
  <c r="H278" i="61"/>
  <c r="G688" i="61"/>
  <c r="F278" i="61"/>
  <c r="G196" i="61"/>
  <c r="F196" i="61"/>
  <c r="G852" i="61"/>
  <c r="H852" i="61"/>
  <c r="N20" i="41"/>
  <c r="N17" i="41"/>
  <c r="N42" i="41"/>
  <c r="N15" i="41"/>
  <c r="N26" i="41"/>
  <c r="N23" i="41"/>
  <c r="N21" i="41"/>
  <c r="N34" i="41"/>
  <c r="N35" i="41"/>
  <c r="N32" i="41"/>
  <c r="N40" i="41"/>
  <c r="N31" i="41"/>
  <c r="N25" i="41"/>
  <c r="N39" i="41"/>
  <c r="N29" i="41"/>
  <c r="N19" i="41"/>
  <c r="N28" i="41"/>
  <c r="N37" i="41"/>
  <c r="N24" i="41"/>
  <c r="N22" i="41"/>
  <c r="N18" i="41"/>
  <c r="N38" i="41"/>
  <c r="N41" i="41"/>
  <c r="N14" i="41"/>
  <c r="N27" i="41"/>
  <c r="N16" i="41"/>
  <c r="N36" i="41"/>
  <c r="N30" i="41"/>
  <c r="N13" i="41"/>
  <c r="N33" i="41"/>
  <c r="H25" i="63"/>
  <c r="H435" i="63"/>
  <c r="G435" i="63"/>
  <c r="G517" i="63"/>
  <c r="F435" i="63"/>
  <c r="F517" i="63"/>
  <c r="H271" i="63"/>
  <c r="F25" i="63"/>
  <c r="F107" i="63"/>
  <c r="G271" i="63"/>
  <c r="H353" i="63"/>
  <c r="G25" i="63"/>
  <c r="H517" i="63"/>
  <c r="G189" i="63"/>
  <c r="H107" i="63"/>
  <c r="F353" i="63"/>
  <c r="F271" i="63"/>
  <c r="G107" i="63"/>
  <c r="F189" i="63"/>
  <c r="G353" i="63"/>
  <c r="H189" i="63"/>
  <c r="H518" i="63"/>
  <c r="H26" i="63"/>
  <c r="F190" i="63"/>
  <c r="F354" i="63"/>
  <c r="G108" i="63"/>
  <c r="F26" i="63"/>
  <c r="G26" i="63"/>
  <c r="G354" i="63"/>
  <c r="F108" i="63"/>
  <c r="F518" i="63"/>
  <c r="H354" i="63"/>
  <c r="H190" i="63"/>
  <c r="F272" i="63"/>
  <c r="G190" i="63"/>
  <c r="G272" i="63"/>
  <c r="G518" i="63"/>
  <c r="H272" i="63"/>
  <c r="G436" i="63"/>
  <c r="H108" i="63"/>
  <c r="H436" i="63"/>
  <c r="F436" i="63"/>
  <c r="H194" i="63"/>
  <c r="G194" i="63"/>
  <c r="F194" i="63"/>
  <c r="H30" i="63"/>
  <c r="H522" i="63"/>
  <c r="G358" i="63"/>
  <c r="F440" i="63"/>
  <c r="G522" i="63"/>
  <c r="F358" i="63"/>
  <c r="F112" i="63"/>
  <c r="F522" i="63"/>
  <c r="G112" i="63"/>
  <c r="F276" i="63"/>
  <c r="H112" i="63"/>
  <c r="H276" i="63"/>
  <c r="G440" i="63"/>
  <c r="H358" i="63"/>
  <c r="G30" i="63"/>
  <c r="H440" i="63"/>
  <c r="F30" i="63"/>
  <c r="G276" i="63"/>
  <c r="H270" i="63"/>
  <c r="G270" i="63"/>
  <c r="F270" i="63"/>
  <c r="F106" i="63"/>
  <c r="H24" i="63"/>
  <c r="H106" i="63"/>
  <c r="F188" i="63"/>
  <c r="F24" i="63"/>
  <c r="F352" i="63"/>
  <c r="G24" i="63"/>
  <c r="F434" i="63"/>
  <c r="G352" i="63"/>
  <c r="H352" i="63"/>
  <c r="H188" i="63"/>
  <c r="G188" i="63"/>
  <c r="H516" i="63"/>
  <c r="G516" i="63"/>
  <c r="G434" i="63"/>
  <c r="F516" i="63"/>
  <c r="H434" i="63"/>
  <c r="G106" i="63"/>
  <c r="I21" i="56"/>
  <c r="G21" i="56"/>
  <c r="H21" i="55"/>
  <c r="I21" i="51"/>
  <c r="G21" i="57"/>
  <c r="G21" i="52"/>
  <c r="H21" i="52"/>
  <c r="G21" i="53"/>
  <c r="H185" i="56"/>
  <c r="G103" i="56"/>
  <c r="I21" i="52"/>
  <c r="H21" i="51"/>
  <c r="I21" i="57"/>
  <c r="I21" i="58"/>
  <c r="I103" i="57"/>
  <c r="H21" i="57"/>
  <c r="H103" i="56"/>
  <c r="H21" i="58"/>
  <c r="G185" i="56"/>
  <c r="I103" i="55"/>
  <c r="G21" i="58"/>
  <c r="H21" i="56"/>
  <c r="G103" i="57"/>
  <c r="I21" i="59"/>
  <c r="I103" i="56"/>
  <c r="I21" i="53"/>
  <c r="I185" i="56"/>
  <c r="H103" i="55"/>
  <c r="H103" i="57"/>
  <c r="I21" i="54"/>
  <c r="G21" i="54"/>
  <c r="H21" i="54"/>
  <c r="H21" i="59"/>
  <c r="G103" i="55"/>
  <c r="G21" i="55"/>
  <c r="G21" i="59"/>
  <c r="H21" i="53"/>
  <c r="G185" i="52"/>
  <c r="I185" i="52"/>
  <c r="G21" i="51"/>
  <c r="H21" i="50"/>
  <c r="H185" i="52"/>
  <c r="G21" i="50"/>
  <c r="H103" i="52"/>
  <c r="I21" i="50"/>
  <c r="I21" i="55"/>
  <c r="I103" i="52"/>
  <c r="G103" i="52"/>
  <c r="H267" i="55"/>
  <c r="G103" i="54"/>
  <c r="I103" i="54"/>
  <c r="I103" i="59"/>
  <c r="G349" i="56"/>
  <c r="G103" i="59"/>
  <c r="H103" i="58"/>
  <c r="I349" i="56"/>
  <c r="H103" i="59"/>
  <c r="G103" i="58"/>
  <c r="I267" i="56"/>
  <c r="H349" i="56"/>
  <c r="H185" i="57"/>
  <c r="I103" i="53"/>
  <c r="G267" i="52"/>
  <c r="I185" i="51"/>
  <c r="H103" i="53"/>
  <c r="H103" i="54"/>
  <c r="G185" i="53"/>
  <c r="I103" i="58"/>
  <c r="I185" i="53"/>
  <c r="H103" i="51"/>
  <c r="H185" i="53"/>
  <c r="I103" i="51"/>
  <c r="G267" i="56"/>
  <c r="I267" i="55"/>
  <c r="H185" i="55"/>
  <c r="G103" i="53"/>
  <c r="H267" i="52"/>
  <c r="G185" i="51"/>
  <c r="G185" i="55"/>
  <c r="H267" i="56"/>
  <c r="G103" i="51"/>
  <c r="I103" i="50"/>
  <c r="G185" i="57"/>
  <c r="G267" i="55"/>
  <c r="I267" i="52"/>
  <c r="I185" i="57"/>
  <c r="G103" i="50"/>
  <c r="I185" i="55"/>
  <c r="H185" i="51"/>
  <c r="H103" i="50"/>
  <c r="H185" i="58"/>
  <c r="H185" i="54"/>
  <c r="H349" i="52"/>
  <c r="I267" i="51"/>
  <c r="G185" i="50"/>
  <c r="I185" i="58"/>
  <c r="I185" i="50"/>
  <c r="G185" i="59"/>
  <c r="G431" i="56"/>
  <c r="H185" i="59"/>
  <c r="I267" i="57"/>
  <c r="I431" i="56"/>
  <c r="G267" i="53"/>
  <c r="I185" i="59"/>
  <c r="H267" i="57"/>
  <c r="H431" i="56"/>
  <c r="H267" i="53"/>
  <c r="G185" i="58"/>
  <c r="I513" i="56"/>
  <c r="I349" i="55"/>
  <c r="I185" i="54"/>
  <c r="G267" i="57"/>
  <c r="G185" i="54"/>
  <c r="I349" i="52"/>
  <c r="H349" i="55"/>
  <c r="G349" i="52"/>
  <c r="G349" i="55"/>
  <c r="H185" i="50"/>
  <c r="H267" i="51"/>
  <c r="H513" i="56"/>
  <c r="G513" i="56"/>
  <c r="I267" i="53"/>
  <c r="G267" i="51"/>
  <c r="H267" i="59"/>
  <c r="I431" i="55"/>
  <c r="I431" i="52"/>
  <c r="H513" i="52"/>
  <c r="G267" i="59"/>
  <c r="H431" i="55"/>
  <c r="I267" i="59"/>
  <c r="I349" i="53"/>
  <c r="I349" i="51"/>
  <c r="G267" i="50"/>
  <c r="I267" i="58"/>
  <c r="G513" i="55"/>
  <c r="G349" i="53"/>
  <c r="H267" i="58"/>
  <c r="I513" i="55"/>
  <c r="I267" i="54"/>
  <c r="H349" i="53"/>
  <c r="H349" i="57"/>
  <c r="G431" i="55"/>
  <c r="I349" i="57"/>
  <c r="H513" i="55"/>
  <c r="G267" i="54"/>
  <c r="H431" i="52"/>
  <c r="G431" i="52"/>
  <c r="I267" i="50"/>
  <c r="G349" i="51"/>
  <c r="H267" i="50"/>
  <c r="I513" i="52"/>
  <c r="G513" i="52"/>
  <c r="H349" i="51"/>
  <c r="G267" i="58"/>
  <c r="G349" i="57"/>
  <c r="H267" i="54"/>
  <c r="G349" i="59"/>
  <c r="H349" i="54"/>
  <c r="I431" i="51"/>
  <c r="G513" i="51"/>
  <c r="H349" i="59"/>
  <c r="H349" i="58"/>
  <c r="I431" i="53"/>
  <c r="I513" i="51"/>
  <c r="I349" i="58"/>
  <c r="I431" i="57"/>
  <c r="H431" i="53"/>
  <c r="G349" i="58"/>
  <c r="G431" i="57"/>
  <c r="H513" i="57"/>
  <c r="G431" i="53"/>
  <c r="H431" i="57"/>
  <c r="G513" i="57"/>
  <c r="G513" i="53"/>
  <c r="I349" i="59"/>
  <c r="I349" i="54"/>
  <c r="H431" i="51"/>
  <c r="H513" i="51"/>
  <c r="G349" i="50"/>
  <c r="H513" i="53"/>
  <c r="I349" i="50"/>
  <c r="G431" i="51"/>
  <c r="H349" i="50"/>
  <c r="G349" i="54"/>
  <c r="I513" i="57"/>
  <c r="I513" i="53"/>
  <c r="G513" i="59"/>
  <c r="H431" i="54"/>
  <c r="G513" i="50"/>
  <c r="G431" i="50"/>
  <c r="I513" i="59"/>
  <c r="G431" i="59"/>
  <c r="I513" i="58"/>
  <c r="I513" i="54"/>
  <c r="I431" i="59"/>
  <c r="G513" i="58"/>
  <c r="H431" i="58"/>
  <c r="G513" i="54"/>
  <c r="H431" i="59"/>
  <c r="H513" i="58"/>
  <c r="G431" i="58"/>
  <c r="H513" i="54"/>
  <c r="I513" i="50"/>
  <c r="I431" i="58"/>
  <c r="H513" i="50"/>
  <c r="H513" i="59"/>
  <c r="I431" i="54"/>
  <c r="H431" i="50"/>
  <c r="G431" i="54"/>
  <c r="I431" i="50"/>
  <c r="G11" i="56"/>
  <c r="H11" i="55"/>
  <c r="H11" i="54"/>
  <c r="I93" i="53"/>
  <c r="H11" i="50"/>
  <c r="I93" i="56"/>
  <c r="I11" i="58"/>
  <c r="G93" i="56"/>
  <c r="H11" i="52"/>
  <c r="I11" i="59"/>
  <c r="H93" i="55"/>
  <c r="H11" i="59"/>
  <c r="I11" i="55"/>
  <c r="G11" i="55"/>
  <c r="H93" i="56"/>
  <c r="G11" i="58"/>
  <c r="I11" i="56"/>
  <c r="H93" i="53"/>
  <c r="H11" i="57"/>
  <c r="I11" i="57"/>
  <c r="G93" i="55"/>
  <c r="I11" i="52"/>
  <c r="G11" i="52"/>
  <c r="G11" i="57"/>
  <c r="H11" i="56"/>
  <c r="I11" i="53"/>
  <c r="G11" i="59"/>
  <c r="H11" i="53"/>
  <c r="G11" i="54"/>
  <c r="G11" i="53"/>
  <c r="I93" i="55"/>
  <c r="G93" i="54"/>
  <c r="H93" i="54"/>
  <c r="G11" i="51"/>
  <c r="G175" i="50"/>
  <c r="I11" i="50"/>
  <c r="H175" i="50"/>
  <c r="G11" i="50"/>
  <c r="I175" i="50"/>
  <c r="H11" i="58"/>
  <c r="I11" i="54"/>
  <c r="I93" i="54"/>
  <c r="I11" i="51"/>
  <c r="G93" i="53"/>
  <c r="H11" i="51"/>
  <c r="I93" i="58"/>
  <c r="G257" i="56"/>
  <c r="H93" i="59"/>
  <c r="H93" i="58"/>
  <c r="G93" i="59"/>
  <c r="G93" i="58"/>
  <c r="I93" i="57"/>
  <c r="I93" i="59"/>
  <c r="H93" i="57"/>
  <c r="G93" i="57"/>
  <c r="H257" i="56"/>
  <c r="G175" i="56"/>
  <c r="I257" i="56"/>
  <c r="I175" i="56"/>
  <c r="I257" i="50"/>
  <c r="H257" i="50"/>
  <c r="H175" i="51"/>
  <c r="G93" i="52"/>
  <c r="H93" i="51"/>
  <c r="I175" i="51"/>
  <c r="H175" i="56"/>
  <c r="G175" i="51"/>
  <c r="G93" i="50"/>
  <c r="G93" i="51"/>
  <c r="I93" i="52"/>
  <c r="H93" i="50"/>
  <c r="H93" i="52"/>
  <c r="I93" i="51"/>
  <c r="I93" i="50"/>
  <c r="G257" i="50"/>
  <c r="G175" i="59"/>
  <c r="I175" i="57"/>
  <c r="G175" i="52"/>
  <c r="I257" i="51"/>
  <c r="I175" i="59"/>
  <c r="H175" i="58"/>
  <c r="H175" i="57"/>
  <c r="G257" i="55"/>
  <c r="H175" i="52"/>
  <c r="I339" i="50"/>
  <c r="I175" i="58"/>
  <c r="H257" i="55"/>
  <c r="G175" i="54"/>
  <c r="G175" i="58"/>
  <c r="I257" i="55"/>
  <c r="H175" i="54"/>
  <c r="G175" i="53"/>
  <c r="G339" i="56"/>
  <c r="I175" i="54"/>
  <c r="I175" i="53"/>
  <c r="H175" i="59"/>
  <c r="G175" i="57"/>
  <c r="I175" i="55"/>
  <c r="I339" i="56"/>
  <c r="G175" i="55"/>
  <c r="H339" i="50"/>
  <c r="H175" i="53"/>
  <c r="G339" i="50"/>
  <c r="H257" i="51"/>
  <c r="I175" i="52"/>
  <c r="H339" i="56"/>
  <c r="H175" i="55"/>
  <c r="G257" i="51"/>
  <c r="I257" i="58"/>
  <c r="I257" i="57"/>
  <c r="G503" i="56"/>
  <c r="I257" i="54"/>
  <c r="I257" i="52"/>
  <c r="I421" i="56"/>
  <c r="I503" i="56"/>
  <c r="H421" i="56"/>
  <c r="H503" i="56"/>
  <c r="G257" i="53"/>
  <c r="I339" i="51"/>
  <c r="H421" i="50"/>
  <c r="I257" i="59"/>
  <c r="G421" i="56"/>
  <c r="I257" i="53"/>
  <c r="H257" i="59"/>
  <c r="H339" i="55"/>
  <c r="H257" i="53"/>
  <c r="H257" i="58"/>
  <c r="G257" i="57"/>
  <c r="H257" i="54"/>
  <c r="H257" i="57"/>
  <c r="G257" i="52"/>
  <c r="G421" i="50"/>
  <c r="I503" i="50"/>
  <c r="G339" i="55"/>
  <c r="H257" i="52"/>
  <c r="I421" i="50"/>
  <c r="H503" i="50"/>
  <c r="H339" i="51"/>
  <c r="G257" i="58"/>
  <c r="G257" i="59"/>
  <c r="I339" i="55"/>
  <c r="G339" i="51"/>
  <c r="G257" i="54"/>
  <c r="G503" i="50"/>
  <c r="I503" i="55"/>
  <c r="H339" i="53"/>
  <c r="G503" i="51"/>
  <c r="H503" i="55"/>
  <c r="H503" i="51"/>
  <c r="G339" i="57"/>
  <c r="G421" i="55"/>
  <c r="I503" i="51"/>
  <c r="H339" i="57"/>
  <c r="I421" i="55"/>
  <c r="G339" i="54"/>
  <c r="G339" i="52"/>
  <c r="H339" i="59"/>
  <c r="I339" i="58"/>
  <c r="I339" i="57"/>
  <c r="H421" i="55"/>
  <c r="H339" i="54"/>
  <c r="I339" i="52"/>
  <c r="G503" i="55"/>
  <c r="I339" i="53"/>
  <c r="G421" i="51"/>
  <c r="I421" i="51"/>
  <c r="H421" i="51"/>
  <c r="G339" i="59"/>
  <c r="I339" i="59"/>
  <c r="I339" i="54"/>
  <c r="G339" i="53"/>
  <c r="G339" i="58"/>
  <c r="H339" i="52"/>
  <c r="H339" i="58"/>
  <c r="H421" i="59"/>
  <c r="G503" i="59"/>
  <c r="H503" i="57"/>
  <c r="G421" i="57"/>
  <c r="I421" i="52"/>
  <c r="I503" i="58"/>
  <c r="G421" i="53"/>
  <c r="G421" i="59"/>
  <c r="H503" i="59"/>
  <c r="G421" i="58"/>
  <c r="G503" i="57"/>
  <c r="I421" i="57"/>
  <c r="G421" i="54"/>
  <c r="H503" i="52"/>
  <c r="H421" i="52"/>
  <c r="I503" i="59"/>
  <c r="I421" i="58"/>
  <c r="H421" i="57"/>
  <c r="I421" i="54"/>
  <c r="I503" i="53"/>
  <c r="I503" i="52"/>
  <c r="G421" i="52"/>
  <c r="H503" i="58"/>
  <c r="H421" i="58"/>
  <c r="H421" i="54"/>
  <c r="G503" i="53"/>
  <c r="G503" i="52"/>
  <c r="G503" i="58"/>
  <c r="H503" i="53"/>
  <c r="H421" i="53"/>
  <c r="G503" i="54"/>
  <c r="I421" i="59"/>
  <c r="I503" i="57"/>
  <c r="H503" i="54"/>
  <c r="I503" i="54"/>
  <c r="I421" i="53"/>
  <c r="H94" i="59"/>
  <c r="G94" i="59"/>
  <c r="H12" i="54"/>
  <c r="G12" i="50"/>
  <c r="G12" i="58"/>
  <c r="I12" i="57"/>
  <c r="I12" i="59"/>
  <c r="H12" i="57"/>
  <c r="I12" i="50"/>
  <c r="I12" i="51"/>
  <c r="H12" i="59"/>
  <c r="H12" i="50"/>
  <c r="G12" i="56"/>
  <c r="G12" i="59"/>
  <c r="H94" i="50"/>
  <c r="I94" i="59"/>
  <c r="H12" i="58"/>
  <c r="I12" i="58"/>
  <c r="I94" i="57"/>
  <c r="G12" i="54"/>
  <c r="G94" i="57"/>
  <c r="I12" i="54"/>
  <c r="H12" i="55"/>
  <c r="H12" i="53"/>
  <c r="H12" i="56"/>
  <c r="I12" i="55"/>
  <c r="I12" i="53"/>
  <c r="H94" i="57"/>
  <c r="I12" i="56"/>
  <c r="I94" i="52"/>
  <c r="G12" i="51"/>
  <c r="G94" i="52"/>
  <c r="H12" i="51"/>
  <c r="G12" i="53"/>
  <c r="I12" i="52"/>
  <c r="G94" i="50"/>
  <c r="H94" i="52"/>
  <c r="G12" i="52"/>
  <c r="I94" i="50"/>
  <c r="G12" i="55"/>
  <c r="H12" i="52"/>
  <c r="G12" i="57"/>
  <c r="I94" i="58"/>
  <c r="G258" i="55"/>
  <c r="H94" i="55"/>
  <c r="G258" i="54"/>
  <c r="I176" i="54"/>
  <c r="H94" i="58"/>
  <c r="H94" i="56"/>
  <c r="G94" i="55"/>
  <c r="I258" i="54"/>
  <c r="G176" i="54"/>
  <c r="I176" i="59"/>
  <c r="G94" i="56"/>
  <c r="G176" i="59"/>
  <c r="I94" i="56"/>
  <c r="H176" i="59"/>
  <c r="G94" i="58"/>
  <c r="H176" i="55"/>
  <c r="H176" i="54"/>
  <c r="H94" i="54"/>
  <c r="H94" i="53"/>
  <c r="G176" i="52"/>
  <c r="I176" i="55"/>
  <c r="G94" i="54"/>
  <c r="I94" i="53"/>
  <c r="G176" i="55"/>
  <c r="I94" i="54"/>
  <c r="G94" i="53"/>
  <c r="G94" i="51"/>
  <c r="I176" i="51"/>
  <c r="I94" i="51"/>
  <c r="G176" i="51"/>
  <c r="I258" i="55"/>
  <c r="H258" i="51"/>
  <c r="H94" i="51"/>
  <c r="H176" i="51"/>
  <c r="H176" i="52"/>
  <c r="H258" i="55"/>
  <c r="H258" i="54"/>
  <c r="I94" i="55"/>
  <c r="I176" i="52"/>
  <c r="G258" i="51"/>
  <c r="I258" i="51"/>
  <c r="H176" i="57"/>
  <c r="I340" i="55"/>
  <c r="H176" i="53"/>
  <c r="H176" i="50"/>
  <c r="G176" i="57"/>
  <c r="G176" i="53"/>
  <c r="H258" i="52"/>
  <c r="I340" i="51"/>
  <c r="I258" i="50"/>
  <c r="G258" i="59"/>
  <c r="H176" i="58"/>
  <c r="I176" i="57"/>
  <c r="I258" i="59"/>
  <c r="G176" i="58"/>
  <c r="G176" i="56"/>
  <c r="G340" i="54"/>
  <c r="H258" i="59"/>
  <c r="I176" i="58"/>
  <c r="H176" i="56"/>
  <c r="H340" i="54"/>
  <c r="H340" i="55"/>
  <c r="G340" i="55"/>
  <c r="G176" i="50"/>
  <c r="I176" i="50"/>
  <c r="H258" i="50"/>
  <c r="G258" i="50"/>
  <c r="I258" i="52"/>
  <c r="G258" i="52"/>
  <c r="I176" i="56"/>
  <c r="I340" i="54"/>
  <c r="I176" i="53"/>
  <c r="G340" i="51"/>
  <c r="H340" i="51"/>
  <c r="I258" i="56"/>
  <c r="H422" i="55"/>
  <c r="G504" i="55"/>
  <c r="G504" i="54"/>
  <c r="I340" i="52"/>
  <c r="I340" i="59"/>
  <c r="H258" i="56"/>
  <c r="I422" i="55"/>
  <c r="H340" i="59"/>
  <c r="G422" i="55"/>
  <c r="G340" i="52"/>
  <c r="G422" i="51"/>
  <c r="G340" i="59"/>
  <c r="G258" i="58"/>
  <c r="I258" i="53"/>
  <c r="H258" i="58"/>
  <c r="I258" i="57"/>
  <c r="H258" i="53"/>
  <c r="G258" i="56"/>
  <c r="I504" i="55"/>
  <c r="H504" i="54"/>
  <c r="I422" i="51"/>
  <c r="I258" i="58"/>
  <c r="G258" i="53"/>
  <c r="H258" i="57"/>
  <c r="G340" i="50"/>
  <c r="I504" i="51"/>
  <c r="I340" i="50"/>
  <c r="H504" i="55"/>
  <c r="I504" i="54"/>
  <c r="G504" i="51"/>
  <c r="H504" i="51"/>
  <c r="H340" i="50"/>
  <c r="G258" i="57"/>
  <c r="H340" i="52"/>
  <c r="H422" i="51"/>
  <c r="G422" i="59"/>
  <c r="H422" i="54"/>
  <c r="G504" i="52"/>
  <c r="G422" i="50"/>
  <c r="G422" i="54"/>
  <c r="H422" i="52"/>
  <c r="I504" i="52"/>
  <c r="H504" i="59"/>
  <c r="H340" i="57"/>
  <c r="H340" i="56"/>
  <c r="I422" i="52"/>
  <c r="I504" i="59"/>
  <c r="I340" i="57"/>
  <c r="G340" i="56"/>
  <c r="I340" i="53"/>
  <c r="G422" i="52"/>
  <c r="G504" i="59"/>
  <c r="G340" i="58"/>
  <c r="G340" i="57"/>
  <c r="I340" i="56"/>
  <c r="H340" i="53"/>
  <c r="H422" i="59"/>
  <c r="I422" i="54"/>
  <c r="H504" i="52"/>
  <c r="H504" i="50"/>
  <c r="G504" i="50"/>
  <c r="I422" i="59"/>
  <c r="H340" i="58"/>
  <c r="G340" i="53"/>
  <c r="I340" i="58"/>
  <c r="H422" i="50"/>
  <c r="I504" i="50"/>
  <c r="I422" i="50"/>
  <c r="H422" i="58"/>
  <c r="G504" i="58"/>
  <c r="I422" i="56"/>
  <c r="G422" i="53"/>
  <c r="G504" i="53"/>
  <c r="I422" i="58"/>
  <c r="H504" i="58"/>
  <c r="I504" i="56"/>
  <c r="G422" i="56"/>
  <c r="I422" i="53"/>
  <c r="G422" i="57"/>
  <c r="G422" i="58"/>
  <c r="I504" i="58"/>
  <c r="H504" i="57"/>
  <c r="H504" i="56"/>
  <c r="G504" i="57"/>
  <c r="H422" i="57"/>
  <c r="G504" i="56"/>
  <c r="I504" i="57"/>
  <c r="I422" i="57"/>
  <c r="H422" i="56"/>
  <c r="I504" i="53"/>
  <c r="H422" i="53"/>
  <c r="H504" i="53"/>
  <c r="H34" i="61"/>
  <c r="F34" i="61"/>
  <c r="G34" i="61"/>
  <c r="G526" i="61"/>
  <c r="F608" i="61"/>
  <c r="F690" i="61"/>
  <c r="F526" i="61"/>
  <c r="G608" i="61"/>
  <c r="G198" i="61"/>
  <c r="G690" i="61"/>
  <c r="F198" i="61"/>
  <c r="H690" i="61"/>
  <c r="H198" i="61"/>
  <c r="H854" i="61"/>
  <c r="G444" i="61"/>
  <c r="H362" i="61"/>
  <c r="H116" i="61"/>
  <c r="G362" i="61"/>
  <c r="H772" i="61"/>
  <c r="G854" i="61"/>
  <c r="H444" i="61"/>
  <c r="F362" i="61"/>
  <c r="F116" i="61"/>
  <c r="F444" i="61"/>
  <c r="F854" i="61"/>
  <c r="F280" i="61"/>
  <c r="G280" i="61"/>
  <c r="G772" i="61"/>
  <c r="G116" i="61"/>
  <c r="H608" i="61"/>
  <c r="F772" i="61"/>
  <c r="H280" i="61"/>
  <c r="H526" i="61"/>
  <c r="I117" i="47"/>
  <c r="H35" i="49"/>
  <c r="G35" i="49"/>
  <c r="I35" i="49"/>
  <c r="G117" i="47"/>
  <c r="H35" i="47"/>
  <c r="G35" i="47"/>
  <c r="I35" i="47"/>
  <c r="H117" i="47"/>
  <c r="G117" i="49"/>
  <c r="I117" i="49"/>
  <c r="H117" i="49"/>
  <c r="H199" i="47"/>
  <c r="G199" i="47"/>
  <c r="I199" i="49"/>
  <c r="I199" i="47"/>
  <c r="G199" i="49"/>
  <c r="H199" i="49"/>
  <c r="I281" i="49"/>
  <c r="G281" i="47"/>
  <c r="H281" i="49"/>
  <c r="G281" i="49"/>
  <c r="H281" i="47"/>
  <c r="I281" i="47"/>
  <c r="G363" i="49"/>
  <c r="G363" i="47"/>
  <c r="H363" i="49"/>
  <c r="I363" i="49"/>
  <c r="I363" i="47"/>
  <c r="H363" i="47"/>
  <c r="G445" i="49"/>
  <c r="G527" i="49"/>
  <c r="I445" i="47"/>
  <c r="H527" i="47"/>
  <c r="I445" i="49"/>
  <c r="G527" i="47"/>
  <c r="I527" i="47"/>
  <c r="H445" i="49"/>
  <c r="H527" i="49"/>
  <c r="H445" i="47"/>
  <c r="I527" i="49"/>
  <c r="G445" i="47"/>
  <c r="I29" i="41"/>
  <c r="I28" i="41"/>
  <c r="I24" i="41"/>
  <c r="I34" i="41"/>
  <c r="I35" i="41"/>
  <c r="I13" i="41"/>
  <c r="I40" i="41"/>
  <c r="I31" i="41"/>
  <c r="I14" i="41"/>
  <c r="I41" i="41"/>
  <c r="I37" i="41"/>
  <c r="I27" i="41"/>
  <c r="I42" i="41"/>
  <c r="I26" i="41"/>
  <c r="I15" i="41"/>
  <c r="I30" i="41"/>
  <c r="I36" i="41"/>
  <c r="I22" i="41"/>
  <c r="I23" i="41"/>
  <c r="I32" i="41"/>
  <c r="I17" i="41"/>
  <c r="I16" i="41"/>
  <c r="I25" i="41"/>
  <c r="I38" i="41"/>
  <c r="I39" i="41"/>
  <c r="I21" i="41"/>
  <c r="I18" i="41"/>
  <c r="I33" i="41"/>
  <c r="I20" i="41"/>
  <c r="I19" i="41"/>
  <c r="O13" i="41"/>
  <c r="O37" i="41"/>
  <c r="O41" i="41"/>
  <c r="O36" i="41"/>
  <c r="O26" i="41"/>
  <c r="O25" i="41"/>
  <c r="O27" i="41"/>
  <c r="O16" i="41"/>
  <c r="O23" i="41"/>
  <c r="O21" i="41"/>
  <c r="O14" i="41"/>
  <c r="O29" i="41"/>
  <c r="O38" i="41"/>
  <c r="O42" i="41"/>
  <c r="O32" i="41"/>
  <c r="O35" i="41"/>
  <c r="O17" i="41"/>
  <c r="O19" i="41"/>
  <c r="O40" i="41"/>
  <c r="O24" i="41"/>
  <c r="O33" i="41"/>
  <c r="O18" i="41"/>
  <c r="O39" i="41"/>
  <c r="O28" i="41"/>
  <c r="O34" i="41"/>
  <c r="O22" i="41"/>
  <c r="O15" i="41"/>
  <c r="O30" i="41"/>
  <c r="O20" i="41"/>
  <c r="O31" i="41"/>
  <c r="F21" i="61"/>
  <c r="G21" i="61"/>
  <c r="H267" i="61"/>
  <c r="H21" i="61"/>
  <c r="F267" i="61"/>
  <c r="G267" i="61"/>
  <c r="H185" i="61"/>
  <c r="F841" i="61"/>
  <c r="G185" i="61"/>
  <c r="G431" i="61"/>
  <c r="G349" i="61"/>
  <c r="H841" i="61"/>
  <c r="H431" i="61"/>
  <c r="F349" i="61"/>
  <c r="F431" i="61"/>
  <c r="H349" i="61"/>
  <c r="F185" i="61"/>
  <c r="G841" i="61"/>
  <c r="H103" i="61"/>
  <c r="G103" i="61"/>
  <c r="G759" i="61"/>
  <c r="F103" i="61"/>
  <c r="H595" i="61"/>
  <c r="G595" i="61"/>
  <c r="H759" i="61"/>
  <c r="F595" i="61"/>
  <c r="F759" i="61"/>
  <c r="F677" i="61"/>
  <c r="F513" i="61"/>
  <c r="G513" i="61"/>
  <c r="H513" i="61"/>
  <c r="H677" i="61"/>
  <c r="G677" i="61"/>
  <c r="F417" i="61"/>
  <c r="H7" i="61"/>
  <c r="G7" i="61"/>
  <c r="F7" i="61"/>
  <c r="G253" i="61"/>
  <c r="H253" i="61"/>
  <c r="G417" i="61"/>
  <c r="H417" i="61"/>
  <c r="F253" i="61"/>
  <c r="H827" i="61"/>
  <c r="G827" i="61"/>
  <c r="F827" i="61"/>
  <c r="F171" i="61"/>
  <c r="F89" i="61"/>
  <c r="G89" i="61"/>
  <c r="H581" i="61"/>
  <c r="G171" i="61"/>
  <c r="G335" i="61"/>
  <c r="H89" i="61"/>
  <c r="F335" i="61"/>
  <c r="H499" i="61"/>
  <c r="H335" i="61"/>
  <c r="G745" i="61"/>
  <c r="G499" i="61"/>
  <c r="H663" i="61"/>
  <c r="F745" i="61"/>
  <c r="F499" i="61"/>
  <c r="G581" i="61"/>
  <c r="H171" i="61"/>
  <c r="H745" i="61"/>
  <c r="F581" i="61"/>
  <c r="G663" i="61"/>
  <c r="F663" i="61"/>
  <c r="H349" i="63"/>
  <c r="G21" i="63"/>
  <c r="G513" i="63"/>
  <c r="G349" i="63"/>
  <c r="H21" i="63"/>
  <c r="G103" i="63"/>
  <c r="H103" i="63"/>
  <c r="H431" i="63"/>
  <c r="F103" i="63"/>
  <c r="F21" i="63"/>
  <c r="F349" i="63"/>
  <c r="G267" i="63"/>
  <c r="H513" i="63"/>
  <c r="F267" i="63"/>
  <c r="H267" i="63"/>
  <c r="F185" i="63"/>
  <c r="G431" i="63"/>
  <c r="F431" i="63"/>
  <c r="F513" i="63"/>
  <c r="G185" i="63"/>
  <c r="H185" i="63"/>
  <c r="F418" i="63"/>
  <c r="H336" i="63"/>
  <c r="G172" i="63"/>
  <c r="H254" i="63"/>
  <c r="G254" i="63"/>
  <c r="H8" i="63"/>
  <c r="H418" i="63"/>
  <c r="F90" i="63"/>
  <c r="G90" i="63"/>
  <c r="F336" i="63"/>
  <c r="G8" i="63"/>
  <c r="G336" i="63"/>
  <c r="G500" i="63"/>
  <c r="G418" i="63"/>
  <c r="F500" i="63"/>
  <c r="H500" i="63"/>
  <c r="H172" i="63"/>
  <c r="F8" i="63"/>
  <c r="H90" i="63"/>
  <c r="F172" i="63"/>
  <c r="F254" i="63"/>
  <c r="F173" i="63"/>
  <c r="H173" i="63"/>
  <c r="G173" i="63"/>
  <c r="H91" i="63"/>
  <c r="H337" i="63"/>
  <c r="G9" i="63"/>
  <c r="G337" i="63"/>
  <c r="F337" i="63"/>
  <c r="F419" i="63"/>
  <c r="G419" i="63"/>
  <c r="F255" i="63"/>
  <c r="G255" i="63"/>
  <c r="G91" i="63"/>
  <c r="H255" i="63"/>
  <c r="F9" i="63"/>
  <c r="H419" i="63"/>
  <c r="H501" i="63"/>
  <c r="H9" i="63"/>
  <c r="G501" i="63"/>
  <c r="F91" i="63"/>
  <c r="F501" i="63"/>
  <c r="G508" i="63"/>
  <c r="G180" i="63"/>
  <c r="F508" i="63"/>
  <c r="H16" i="63"/>
  <c r="H508" i="63"/>
  <c r="F98" i="63"/>
  <c r="F16" i="63"/>
  <c r="F344" i="63"/>
  <c r="H344" i="63"/>
  <c r="H262" i="63"/>
  <c r="H426" i="63"/>
  <c r="G344" i="63"/>
  <c r="G16" i="63"/>
  <c r="F262" i="63"/>
  <c r="G98" i="63"/>
  <c r="F426" i="63"/>
  <c r="F180" i="63"/>
  <c r="H180" i="63"/>
  <c r="H98" i="63"/>
  <c r="G426" i="63"/>
  <c r="G262" i="63"/>
  <c r="H100" i="51"/>
  <c r="I18" i="53"/>
  <c r="I100" i="55"/>
  <c r="H18" i="53"/>
  <c r="H18" i="54"/>
  <c r="G18" i="57"/>
  <c r="H18" i="55"/>
  <c r="G18" i="53"/>
  <c r="I18" i="59"/>
  <c r="H18" i="58"/>
  <c r="G100" i="59"/>
  <c r="H18" i="59"/>
  <c r="G18" i="56"/>
  <c r="I18" i="55"/>
  <c r="G18" i="59"/>
  <c r="I18" i="57"/>
  <c r="H100" i="59"/>
  <c r="G18" i="55"/>
  <c r="H100" i="55"/>
  <c r="G264" i="59"/>
  <c r="G18" i="58"/>
  <c r="H100" i="54"/>
  <c r="I100" i="59"/>
  <c r="I18" i="56"/>
  <c r="I18" i="54"/>
  <c r="G100" i="54"/>
  <c r="I18" i="52"/>
  <c r="G18" i="51"/>
  <c r="I100" i="51"/>
  <c r="H18" i="56"/>
  <c r="I100" i="54"/>
  <c r="G18" i="52"/>
  <c r="I18" i="51"/>
  <c r="H18" i="51"/>
  <c r="H18" i="57"/>
  <c r="I264" i="59"/>
  <c r="H264" i="59"/>
  <c r="I18" i="58"/>
  <c r="G18" i="54"/>
  <c r="G18" i="50"/>
  <c r="G100" i="51"/>
  <c r="H18" i="50"/>
  <c r="I18" i="50"/>
  <c r="G100" i="55"/>
  <c r="H18" i="52"/>
  <c r="G264" i="56"/>
  <c r="H182" i="56"/>
  <c r="H100" i="57"/>
  <c r="I264" i="56"/>
  <c r="G182" i="56"/>
  <c r="I100" i="57"/>
  <c r="H264" i="56"/>
  <c r="I100" i="56"/>
  <c r="H182" i="59"/>
  <c r="G100" i="57"/>
  <c r="H182" i="57"/>
  <c r="H100" i="56"/>
  <c r="G182" i="59"/>
  <c r="I182" i="57"/>
  <c r="G100" i="56"/>
  <c r="I100" i="58"/>
  <c r="I182" i="56"/>
  <c r="I182" i="59"/>
  <c r="I182" i="54"/>
  <c r="I100" i="52"/>
  <c r="G100" i="58"/>
  <c r="G182" i="51"/>
  <c r="H100" i="58"/>
  <c r="I182" i="51"/>
  <c r="H182" i="51"/>
  <c r="G182" i="54"/>
  <c r="I100" i="53"/>
  <c r="G100" i="52"/>
  <c r="G182" i="57"/>
  <c r="H100" i="52"/>
  <c r="I100" i="50"/>
  <c r="G100" i="53"/>
  <c r="H182" i="54"/>
  <c r="H100" i="53"/>
  <c r="H100" i="50"/>
  <c r="G100" i="50"/>
  <c r="G346" i="56"/>
  <c r="G182" i="55"/>
  <c r="I182" i="53"/>
  <c r="G182" i="52"/>
  <c r="G264" i="51"/>
  <c r="G264" i="50"/>
  <c r="I346" i="56"/>
  <c r="G182" i="53"/>
  <c r="I182" i="52"/>
  <c r="H264" i="51"/>
  <c r="H182" i="50"/>
  <c r="G182" i="58"/>
  <c r="I264" i="54"/>
  <c r="I182" i="58"/>
  <c r="G264" i="57"/>
  <c r="G264" i="54"/>
  <c r="I346" i="59"/>
  <c r="H346" i="56"/>
  <c r="I182" i="55"/>
  <c r="H182" i="53"/>
  <c r="I264" i="57"/>
  <c r="H264" i="54"/>
  <c r="H264" i="50"/>
  <c r="H346" i="59"/>
  <c r="G346" i="59"/>
  <c r="H264" i="57"/>
  <c r="G182" i="50"/>
  <c r="I264" i="51"/>
  <c r="H182" i="52"/>
  <c r="I182" i="50"/>
  <c r="H182" i="58"/>
  <c r="H182" i="55"/>
  <c r="I264" i="50"/>
  <c r="G428" i="59"/>
  <c r="G428" i="56"/>
  <c r="I346" i="54"/>
  <c r="H264" i="52"/>
  <c r="H428" i="59"/>
  <c r="I428" i="59"/>
  <c r="I264" i="58"/>
  <c r="H346" i="57"/>
  <c r="G510" i="56"/>
  <c r="G346" i="50"/>
  <c r="G264" i="58"/>
  <c r="G346" i="57"/>
  <c r="H510" i="56"/>
  <c r="H264" i="58"/>
  <c r="I346" i="57"/>
  <c r="I510" i="56"/>
  <c r="H264" i="55"/>
  <c r="I264" i="53"/>
  <c r="G510" i="59"/>
  <c r="H428" i="56"/>
  <c r="G346" i="54"/>
  <c r="I428" i="56"/>
  <c r="H346" i="51"/>
  <c r="I346" i="51"/>
  <c r="I510" i="59"/>
  <c r="H346" i="54"/>
  <c r="H510" i="59"/>
  <c r="G264" i="55"/>
  <c r="H264" i="53"/>
  <c r="I264" i="55"/>
  <c r="G264" i="52"/>
  <c r="I346" i="50"/>
  <c r="I264" i="52"/>
  <c r="G346" i="51"/>
  <c r="H346" i="50"/>
  <c r="G264" i="53"/>
  <c r="I346" i="58"/>
  <c r="H428" i="54"/>
  <c r="I346" i="52"/>
  <c r="G428" i="50"/>
  <c r="G346" i="58"/>
  <c r="I428" i="54"/>
  <c r="I428" i="50"/>
  <c r="H346" i="58"/>
  <c r="I428" i="57"/>
  <c r="G428" i="54"/>
  <c r="H510" i="54"/>
  <c r="I346" i="53"/>
  <c r="H428" i="51"/>
  <c r="H428" i="57"/>
  <c r="I510" i="54"/>
  <c r="H346" i="53"/>
  <c r="I428" i="51"/>
  <c r="G428" i="57"/>
  <c r="G346" i="55"/>
  <c r="G510" i="54"/>
  <c r="G346" i="53"/>
  <c r="G428" i="51"/>
  <c r="H510" i="51"/>
  <c r="I510" i="57"/>
  <c r="H346" i="52"/>
  <c r="I510" i="51"/>
  <c r="G510" i="50"/>
  <c r="I346" i="55"/>
  <c r="I510" i="50"/>
  <c r="H510" i="57"/>
  <c r="H346" i="55"/>
  <c r="G346" i="52"/>
  <c r="H510" i="50"/>
  <c r="G510" i="57"/>
  <c r="G510" i="51"/>
  <c r="H428" i="50"/>
  <c r="I510" i="58"/>
  <c r="H510" i="55"/>
  <c r="G428" i="55"/>
  <c r="I510" i="53"/>
  <c r="G428" i="53"/>
  <c r="I428" i="58"/>
  <c r="G510" i="52"/>
  <c r="G510" i="58"/>
  <c r="I510" i="55"/>
  <c r="I428" i="55"/>
  <c r="H510" i="53"/>
  <c r="G510" i="55"/>
  <c r="G510" i="53"/>
  <c r="H510" i="52"/>
  <c r="I510" i="52"/>
  <c r="G428" i="52"/>
  <c r="I428" i="52"/>
  <c r="H510" i="58"/>
  <c r="G428" i="58"/>
  <c r="H428" i="55"/>
  <c r="H428" i="53"/>
  <c r="H428" i="58"/>
  <c r="I428" i="53"/>
  <c r="H428" i="52"/>
  <c r="H20" i="57"/>
  <c r="G20" i="52"/>
  <c r="G20" i="59"/>
  <c r="H20" i="56"/>
  <c r="I20" i="57"/>
  <c r="I20" i="52"/>
  <c r="G20" i="54"/>
  <c r="H20" i="54"/>
  <c r="G266" i="57"/>
  <c r="H20" i="59"/>
  <c r="I20" i="58"/>
  <c r="H102" i="58"/>
  <c r="H102" i="57"/>
  <c r="I102" i="57"/>
  <c r="I20" i="53"/>
  <c r="H20" i="50"/>
  <c r="H20" i="58"/>
  <c r="G102" i="58"/>
  <c r="G102" i="57"/>
  <c r="I20" i="56"/>
  <c r="I20" i="59"/>
  <c r="G20" i="57"/>
  <c r="H20" i="52"/>
  <c r="G20" i="58"/>
  <c r="I102" i="58"/>
  <c r="G20" i="56"/>
  <c r="G20" i="53"/>
  <c r="H102" i="52"/>
  <c r="G20" i="51"/>
  <c r="I266" i="57"/>
  <c r="H102" i="54"/>
  <c r="I102" i="52"/>
  <c r="I20" i="51"/>
  <c r="H266" i="57"/>
  <c r="H20" i="55"/>
  <c r="I102" i="54"/>
  <c r="I20" i="55"/>
  <c r="G102" i="54"/>
  <c r="I20" i="54"/>
  <c r="H20" i="53"/>
  <c r="H102" i="50"/>
  <c r="G20" i="50"/>
  <c r="H20" i="51"/>
  <c r="I102" i="50"/>
  <c r="G102" i="50"/>
  <c r="I20" i="50"/>
  <c r="G102" i="52"/>
  <c r="G20" i="55"/>
  <c r="G184" i="59"/>
  <c r="G102" i="59"/>
  <c r="I184" i="58"/>
  <c r="I184" i="57"/>
  <c r="I266" i="56"/>
  <c r="I184" i="56"/>
  <c r="H184" i="54"/>
  <c r="H184" i="59"/>
  <c r="G348" i="58"/>
  <c r="H184" i="57"/>
  <c r="H266" i="56"/>
  <c r="H184" i="56"/>
  <c r="G184" i="54"/>
  <c r="H102" i="53"/>
  <c r="I348" i="58"/>
  <c r="H348" i="58"/>
  <c r="I184" i="59"/>
  <c r="H102" i="59"/>
  <c r="G266" i="58"/>
  <c r="G184" i="58"/>
  <c r="G184" i="57"/>
  <c r="G266" i="56"/>
  <c r="G184" i="56"/>
  <c r="H102" i="56"/>
  <c r="H266" i="58"/>
  <c r="G102" i="55"/>
  <c r="G184" i="52"/>
  <c r="I266" i="58"/>
  <c r="I102" i="55"/>
  <c r="I184" i="54"/>
  <c r="H184" i="52"/>
  <c r="G102" i="51"/>
  <c r="I184" i="52"/>
  <c r="I102" i="51"/>
  <c r="G102" i="56"/>
  <c r="I102" i="53"/>
  <c r="H102" i="51"/>
  <c r="I102" i="56"/>
  <c r="G102" i="53"/>
  <c r="H184" i="58"/>
  <c r="H102" i="55"/>
  <c r="I102" i="59"/>
  <c r="H430" i="58"/>
  <c r="I512" i="58"/>
  <c r="I348" i="57"/>
  <c r="G430" i="58"/>
  <c r="G512" i="58"/>
  <c r="H266" i="52"/>
  <c r="I184" i="51"/>
  <c r="I430" i="58"/>
  <c r="H266" i="54"/>
  <c r="H184" i="55"/>
  <c r="I266" i="54"/>
  <c r="H184" i="53"/>
  <c r="I184" i="55"/>
  <c r="G266" i="54"/>
  <c r="I184" i="53"/>
  <c r="H266" i="59"/>
  <c r="H512" i="58"/>
  <c r="G348" i="57"/>
  <c r="H348" i="56"/>
  <c r="G184" i="53"/>
  <c r="I266" i="52"/>
  <c r="I266" i="59"/>
  <c r="H348" i="57"/>
  <c r="G266" i="52"/>
  <c r="G266" i="59"/>
  <c r="I184" i="50"/>
  <c r="I348" i="56"/>
  <c r="G184" i="55"/>
  <c r="H184" i="51"/>
  <c r="H184" i="50"/>
  <c r="G348" i="56"/>
  <c r="G184" i="51"/>
  <c r="G184" i="50"/>
  <c r="H348" i="59"/>
  <c r="H266" i="51"/>
  <c r="G266" i="50"/>
  <c r="I348" i="59"/>
  <c r="H512" i="57"/>
  <c r="H430" i="57"/>
  <c r="H430" i="56"/>
  <c r="I266" i="55"/>
  <c r="I348" i="54"/>
  <c r="G512" i="57"/>
  <c r="G430" i="57"/>
  <c r="I430" i="56"/>
  <c r="H266" i="55"/>
  <c r="H348" i="54"/>
  <c r="I348" i="52"/>
  <c r="I512" i="57"/>
  <c r="I430" i="57"/>
  <c r="G430" i="56"/>
  <c r="G266" i="55"/>
  <c r="G348" i="54"/>
  <c r="I512" i="56"/>
  <c r="G348" i="59"/>
  <c r="G348" i="52"/>
  <c r="G266" i="53"/>
  <c r="I266" i="51"/>
  <c r="H512" i="56"/>
  <c r="H266" i="53"/>
  <c r="G266" i="51"/>
  <c r="I266" i="50"/>
  <c r="G512" i="56"/>
  <c r="I266" i="53"/>
  <c r="H348" i="52"/>
  <c r="H266" i="50"/>
  <c r="H430" i="59"/>
  <c r="I348" i="55"/>
  <c r="H430" i="52"/>
  <c r="H348" i="51"/>
  <c r="G348" i="50"/>
  <c r="G430" i="59"/>
  <c r="H348" i="55"/>
  <c r="I430" i="52"/>
  <c r="G348" i="51"/>
  <c r="H512" i="59"/>
  <c r="I348" i="53"/>
  <c r="G430" i="52"/>
  <c r="I348" i="51"/>
  <c r="G512" i="59"/>
  <c r="H348" i="53"/>
  <c r="I512" i="59"/>
  <c r="G430" i="54"/>
  <c r="G348" i="53"/>
  <c r="H512" i="52"/>
  <c r="I430" i="59"/>
  <c r="G348" i="55"/>
  <c r="H512" i="54"/>
  <c r="I348" i="50"/>
  <c r="I512" i="54"/>
  <c r="I430" i="54"/>
  <c r="H430" i="54"/>
  <c r="H348" i="50"/>
  <c r="G512" i="52"/>
  <c r="I512" i="52"/>
  <c r="G512" i="54"/>
  <c r="G512" i="55"/>
  <c r="I512" i="51"/>
  <c r="H430" i="51"/>
  <c r="I430" i="50"/>
  <c r="G512" i="53"/>
  <c r="I512" i="55"/>
  <c r="H512" i="51"/>
  <c r="G430" i="51"/>
  <c r="G430" i="50"/>
  <c r="I430" i="55"/>
  <c r="I430" i="51"/>
  <c r="I512" i="50"/>
  <c r="G430" i="53"/>
  <c r="H512" i="50"/>
  <c r="H430" i="55"/>
  <c r="I430" i="53"/>
  <c r="G512" i="50"/>
  <c r="H430" i="53"/>
  <c r="H512" i="55"/>
  <c r="I512" i="53"/>
  <c r="G512" i="51"/>
  <c r="H430" i="50"/>
  <c r="G430" i="55"/>
  <c r="H512" i="53"/>
  <c r="I28" i="57"/>
  <c r="H110" i="56"/>
  <c r="H192" i="56"/>
  <c r="I28" i="55"/>
  <c r="G28" i="54"/>
  <c r="I110" i="56"/>
  <c r="G110" i="53"/>
  <c r="G28" i="57"/>
  <c r="H28" i="52"/>
  <c r="H28" i="57"/>
  <c r="I28" i="54"/>
  <c r="G28" i="59"/>
  <c r="I28" i="58"/>
  <c r="G28" i="58"/>
  <c r="H28" i="59"/>
  <c r="I28" i="59"/>
  <c r="H28" i="58"/>
  <c r="I110" i="58"/>
  <c r="H28" i="55"/>
  <c r="H110" i="58"/>
  <c r="G28" i="56"/>
  <c r="I28" i="56"/>
  <c r="H110" i="53"/>
  <c r="G110" i="58"/>
  <c r="G28" i="55"/>
  <c r="G110" i="56"/>
  <c r="H28" i="56"/>
  <c r="I110" i="53"/>
  <c r="G28" i="53"/>
  <c r="I192" i="56"/>
  <c r="H28" i="51"/>
  <c r="G28" i="52"/>
  <c r="H28" i="54"/>
  <c r="I28" i="52"/>
  <c r="G28" i="51"/>
  <c r="I28" i="51"/>
  <c r="H28" i="53"/>
  <c r="G28" i="50"/>
  <c r="I28" i="50"/>
  <c r="G192" i="56"/>
  <c r="I28" i="53"/>
  <c r="H28" i="50"/>
  <c r="H110" i="59"/>
  <c r="I110" i="55"/>
  <c r="I274" i="55"/>
  <c r="H192" i="54"/>
  <c r="I192" i="59"/>
  <c r="G110" i="59"/>
  <c r="G110" i="55"/>
  <c r="H274" i="55"/>
  <c r="I192" i="54"/>
  <c r="G192" i="59"/>
  <c r="I110" i="59"/>
  <c r="H110" i="57"/>
  <c r="H192" i="59"/>
  <c r="I110" i="57"/>
  <c r="G110" i="57"/>
  <c r="H110" i="55"/>
  <c r="I110" i="54"/>
  <c r="G192" i="52"/>
  <c r="G110" i="51"/>
  <c r="G110" i="54"/>
  <c r="I110" i="51"/>
  <c r="H192" i="55"/>
  <c r="H110" i="51"/>
  <c r="I192" i="55"/>
  <c r="G192" i="55"/>
  <c r="H110" i="54"/>
  <c r="G192" i="54"/>
  <c r="H192" i="52"/>
  <c r="G110" i="52"/>
  <c r="G110" i="50"/>
  <c r="G274" i="55"/>
  <c r="I192" i="52"/>
  <c r="H110" i="52"/>
  <c r="I110" i="52"/>
  <c r="I110" i="50"/>
  <c r="H110" i="50"/>
  <c r="G192" i="58"/>
  <c r="I192" i="57"/>
  <c r="G274" i="54"/>
  <c r="I192" i="58"/>
  <c r="H192" i="57"/>
  <c r="G192" i="50"/>
  <c r="G192" i="57"/>
  <c r="H274" i="56"/>
  <c r="H356" i="55"/>
  <c r="G274" i="56"/>
  <c r="G356" i="55"/>
  <c r="I274" i="59"/>
  <c r="I274" i="56"/>
  <c r="I356" i="55"/>
  <c r="H192" i="58"/>
  <c r="I274" i="54"/>
  <c r="I192" i="53"/>
  <c r="I192" i="51"/>
  <c r="H192" i="53"/>
  <c r="G274" i="59"/>
  <c r="G192" i="51"/>
  <c r="H274" i="54"/>
  <c r="H274" i="59"/>
  <c r="H192" i="51"/>
  <c r="I192" i="50"/>
  <c r="H192" i="50"/>
  <c r="G192" i="53"/>
  <c r="H356" i="59"/>
  <c r="I356" i="56"/>
  <c r="G438" i="55"/>
  <c r="H356" i="54"/>
  <c r="H274" i="53"/>
  <c r="H274" i="50"/>
  <c r="I274" i="57"/>
  <c r="H356" i="56"/>
  <c r="G356" i="54"/>
  <c r="H274" i="57"/>
  <c r="I356" i="54"/>
  <c r="H274" i="52"/>
  <c r="H274" i="51"/>
  <c r="G274" i="57"/>
  <c r="H520" i="55"/>
  <c r="I274" i="58"/>
  <c r="G520" i="55"/>
  <c r="I356" i="59"/>
  <c r="G356" i="56"/>
  <c r="I438" i="55"/>
  <c r="I274" i="53"/>
  <c r="I274" i="50"/>
  <c r="G356" i="52"/>
  <c r="I274" i="52"/>
  <c r="G356" i="59"/>
  <c r="I520" i="55"/>
  <c r="G274" i="53"/>
  <c r="I356" i="52"/>
  <c r="G274" i="52"/>
  <c r="G274" i="51"/>
  <c r="H438" i="55"/>
  <c r="H274" i="58"/>
  <c r="H356" i="52"/>
  <c r="I274" i="51"/>
  <c r="G274" i="50"/>
  <c r="G274" i="58"/>
  <c r="I438" i="59"/>
  <c r="I356" i="57"/>
  <c r="I438" i="56"/>
  <c r="I356" i="53"/>
  <c r="H438" i="59"/>
  <c r="H520" i="59"/>
  <c r="G438" i="56"/>
  <c r="G438" i="54"/>
  <c r="G356" i="53"/>
  <c r="H356" i="51"/>
  <c r="G438" i="59"/>
  <c r="I520" i="59"/>
  <c r="H438" i="54"/>
  <c r="H356" i="53"/>
  <c r="I356" i="51"/>
  <c r="H356" i="50"/>
  <c r="G520" i="59"/>
  <c r="I520" i="56"/>
  <c r="G520" i="54"/>
  <c r="I438" i="54"/>
  <c r="I520" i="52"/>
  <c r="G356" i="51"/>
  <c r="H520" i="56"/>
  <c r="H520" i="54"/>
  <c r="H520" i="52"/>
  <c r="G356" i="58"/>
  <c r="H356" i="57"/>
  <c r="H438" i="56"/>
  <c r="G438" i="52"/>
  <c r="G520" i="56"/>
  <c r="H438" i="52"/>
  <c r="I438" i="52"/>
  <c r="I356" i="58"/>
  <c r="G520" i="52"/>
  <c r="G356" i="50"/>
  <c r="G356" i="57"/>
  <c r="H356" i="58"/>
  <c r="I520" i="54"/>
  <c r="I356" i="50"/>
  <c r="G438" i="58"/>
  <c r="G438" i="57"/>
  <c r="H520" i="57"/>
  <c r="G520" i="53"/>
  <c r="G438" i="53"/>
  <c r="G520" i="58"/>
  <c r="H520" i="51"/>
  <c r="H438" i="57"/>
  <c r="G520" i="57"/>
  <c r="H520" i="53"/>
  <c r="I438" i="53"/>
  <c r="H438" i="51"/>
  <c r="I438" i="50"/>
  <c r="I520" i="50"/>
  <c r="G438" i="50"/>
  <c r="I520" i="57"/>
  <c r="I520" i="53"/>
  <c r="G438" i="51"/>
  <c r="H520" i="50"/>
  <c r="H520" i="58"/>
  <c r="I438" i="51"/>
  <c r="H438" i="50"/>
  <c r="G520" i="50"/>
  <c r="H438" i="58"/>
  <c r="I520" i="58"/>
  <c r="I438" i="58"/>
  <c r="I438" i="57"/>
  <c r="H438" i="53"/>
  <c r="G520" i="51"/>
  <c r="I520" i="51"/>
  <c r="H30" i="47" l="1"/>
  <c r="H194" i="47"/>
  <c r="I30" i="47"/>
  <c r="G30" i="49"/>
  <c r="I30" i="49"/>
  <c r="H30" i="49"/>
  <c r="I194" i="47"/>
  <c r="G194" i="47"/>
  <c r="G30" i="47"/>
  <c r="G112" i="47"/>
  <c r="I194" i="49"/>
  <c r="H112" i="47"/>
  <c r="H194" i="49"/>
  <c r="I112" i="49"/>
  <c r="G194" i="49"/>
  <c r="H112" i="49"/>
  <c r="G112" i="49"/>
  <c r="I112" i="47"/>
  <c r="I276" i="47"/>
  <c r="G276" i="49"/>
  <c r="H276" i="49"/>
  <c r="I276" i="49"/>
  <c r="G276" i="47"/>
  <c r="H276" i="47"/>
  <c r="I358" i="49"/>
  <c r="H358" i="47"/>
  <c r="H358" i="49"/>
  <c r="G358" i="47"/>
  <c r="I358" i="47"/>
  <c r="G358" i="49"/>
  <c r="I522" i="49"/>
  <c r="I440" i="49"/>
  <c r="I440" i="47"/>
  <c r="H522" i="47"/>
  <c r="H522" i="49"/>
  <c r="G440" i="47"/>
  <c r="H440" i="47"/>
  <c r="G522" i="47"/>
  <c r="G440" i="49"/>
  <c r="I522" i="47"/>
  <c r="H440" i="49"/>
  <c r="G522" i="49"/>
  <c r="I186" i="47"/>
  <c r="H186" i="47"/>
  <c r="G22" i="47"/>
  <c r="G186" i="47"/>
  <c r="H22" i="49"/>
  <c r="I22" i="47"/>
  <c r="G22" i="49"/>
  <c r="I22" i="49"/>
  <c r="H22" i="47"/>
  <c r="H186" i="49"/>
  <c r="I268" i="49"/>
  <c r="G104" i="49"/>
  <c r="G186" i="49"/>
  <c r="H268" i="49"/>
  <c r="H104" i="49"/>
  <c r="H268" i="47"/>
  <c r="H104" i="47"/>
  <c r="I104" i="49"/>
  <c r="G268" i="49"/>
  <c r="I268" i="47"/>
  <c r="I186" i="49"/>
  <c r="G268" i="47"/>
  <c r="G104" i="47"/>
  <c r="I104" i="47"/>
  <c r="H350" i="49"/>
  <c r="I350" i="49"/>
  <c r="G350" i="49"/>
  <c r="I350" i="47"/>
  <c r="H350" i="47"/>
  <c r="G350" i="47"/>
  <c r="I432" i="47"/>
  <c r="G432" i="47"/>
  <c r="H514" i="47"/>
  <c r="H432" i="47"/>
  <c r="I514" i="49"/>
  <c r="H432" i="49"/>
  <c r="I432" i="49"/>
  <c r="G514" i="47"/>
  <c r="H514" i="49"/>
  <c r="G432" i="49"/>
  <c r="I514" i="47"/>
  <c r="G514" i="49"/>
  <c r="H23" i="47"/>
  <c r="G23" i="49"/>
  <c r="I23" i="49"/>
  <c r="G105" i="49"/>
  <c r="G23" i="47"/>
  <c r="H105" i="49"/>
  <c r="H23" i="49"/>
  <c r="I105" i="49"/>
  <c r="I23" i="47"/>
  <c r="H187" i="49"/>
  <c r="I187" i="47"/>
  <c r="H269" i="47"/>
  <c r="I187" i="49"/>
  <c r="H187" i="47"/>
  <c r="G187" i="49"/>
  <c r="G269" i="47"/>
  <c r="G187" i="47"/>
  <c r="I105" i="47"/>
  <c r="I269" i="47"/>
  <c r="H105" i="47"/>
  <c r="G105" i="47"/>
  <c r="H269" i="49"/>
  <c r="I351" i="47"/>
  <c r="H351" i="47"/>
  <c r="G351" i="47"/>
  <c r="I269" i="49"/>
  <c r="G269" i="49"/>
  <c r="I515" i="47"/>
  <c r="G515" i="47"/>
  <c r="H433" i="47"/>
  <c r="H515" i="47"/>
  <c r="G433" i="47"/>
  <c r="G351" i="49"/>
  <c r="I351" i="49"/>
  <c r="H351" i="49"/>
  <c r="I433" i="47"/>
  <c r="G433" i="49"/>
  <c r="H515" i="49"/>
  <c r="H433" i="49"/>
  <c r="I433" i="49"/>
  <c r="G515" i="49"/>
  <c r="I515" i="49"/>
  <c r="H694" i="45"/>
  <c r="F120" i="45"/>
  <c r="G612" i="45"/>
  <c r="G448" i="45"/>
  <c r="H38" i="45"/>
  <c r="H776" i="45"/>
  <c r="F530" i="45"/>
  <c r="F694" i="45"/>
  <c r="H612" i="45"/>
  <c r="H448" i="45"/>
  <c r="G202" i="45"/>
  <c r="G858" i="45"/>
  <c r="G366" i="45"/>
  <c r="H202" i="45"/>
  <c r="F366" i="45"/>
  <c r="G694" i="45"/>
  <c r="F612" i="45"/>
  <c r="G38" i="45"/>
  <c r="H284" i="45"/>
  <c r="F858" i="45"/>
  <c r="F38" i="45"/>
  <c r="G284" i="45"/>
  <c r="H858" i="45"/>
  <c r="H366" i="45"/>
  <c r="H530" i="45"/>
  <c r="F284" i="45"/>
  <c r="G120" i="45"/>
  <c r="G530" i="45"/>
  <c r="F202" i="45"/>
  <c r="H120" i="45"/>
  <c r="F448" i="45"/>
  <c r="F776" i="45"/>
  <c r="G776" i="45"/>
  <c r="I38" i="42"/>
  <c r="G38" i="42"/>
  <c r="H38" i="42"/>
  <c r="H366" i="42"/>
  <c r="H120" i="42"/>
  <c r="G284" i="42"/>
  <c r="G612" i="42"/>
  <c r="I530" i="42"/>
  <c r="I284" i="42"/>
  <c r="G530" i="42"/>
  <c r="I366" i="42"/>
  <c r="G120" i="42"/>
  <c r="H284" i="42"/>
  <c r="I202" i="42"/>
  <c r="G366" i="42"/>
  <c r="G202" i="42"/>
  <c r="H202" i="42"/>
  <c r="I448" i="42"/>
  <c r="I120" i="42"/>
  <c r="H612" i="42"/>
  <c r="H530" i="42"/>
  <c r="H448" i="42"/>
  <c r="G448" i="42"/>
  <c r="I612" i="42"/>
  <c r="G694" i="42"/>
  <c r="H694" i="42"/>
  <c r="I694" i="42"/>
  <c r="H776" i="42"/>
  <c r="I776" i="42"/>
  <c r="G776" i="42"/>
  <c r="G858" i="42"/>
  <c r="H858" i="42"/>
  <c r="I858" i="42"/>
  <c r="G940" i="42"/>
  <c r="H940" i="42"/>
  <c r="I940" i="42"/>
  <c r="G1022" i="42"/>
  <c r="H1022" i="42"/>
  <c r="I1022" i="42"/>
  <c r="G1104" i="42"/>
  <c r="H1104" i="42"/>
  <c r="I1104" i="42"/>
  <c r="G1186" i="42"/>
  <c r="I1186" i="42"/>
  <c r="H1186" i="42"/>
  <c r="H46" i="41"/>
  <c r="E46" i="41"/>
  <c r="F46" i="41"/>
  <c r="D47" i="41"/>
  <c r="G46" i="41"/>
  <c r="I200" i="47"/>
  <c r="H200" i="47"/>
  <c r="G200" i="47"/>
  <c r="H36" i="47"/>
  <c r="G36" i="49"/>
  <c r="I118" i="47"/>
  <c r="G118" i="47"/>
  <c r="G36" i="47"/>
  <c r="I36" i="49"/>
  <c r="H118" i="47"/>
  <c r="H36" i="49"/>
  <c r="I36" i="47"/>
  <c r="H200" i="49"/>
  <c r="G200" i="49"/>
  <c r="I200" i="49"/>
  <c r="G118" i="49"/>
  <c r="I118" i="49"/>
  <c r="H118" i="49"/>
  <c r="I282" i="49"/>
  <c r="H282" i="49"/>
  <c r="I282" i="47"/>
  <c r="G282" i="47"/>
  <c r="G282" i="49"/>
  <c r="H282" i="47"/>
  <c r="H364" i="47"/>
  <c r="G364" i="47"/>
  <c r="I364" i="49"/>
  <c r="G364" i="49"/>
  <c r="H364" i="49"/>
  <c r="I364" i="47"/>
  <c r="G528" i="49"/>
  <c r="H528" i="47"/>
  <c r="H528" i="49"/>
  <c r="H446" i="47"/>
  <c r="G528" i="47"/>
  <c r="H446" i="49"/>
  <c r="I528" i="47"/>
  <c r="G446" i="49"/>
  <c r="G446" i="47"/>
  <c r="I528" i="49"/>
  <c r="I446" i="49"/>
  <c r="I446" i="47"/>
  <c r="G1257" i="42"/>
  <c r="H1257" i="42"/>
  <c r="I1257" i="42"/>
  <c r="H1339" i="42"/>
  <c r="I1339" i="42"/>
  <c r="G1339" i="42"/>
  <c r="G1421" i="42"/>
  <c r="I1421" i="42"/>
  <c r="H1421" i="42"/>
  <c r="I1503" i="42"/>
  <c r="H1503" i="42"/>
  <c r="G1503" i="42"/>
  <c r="G1585" i="42"/>
  <c r="I1585" i="42"/>
  <c r="H1585" i="42"/>
  <c r="G1667" i="42"/>
  <c r="H1667" i="42"/>
  <c r="I1667" i="42"/>
  <c r="G1749" i="42"/>
  <c r="H1749" i="42"/>
  <c r="I1749" i="42"/>
  <c r="H1831" i="42"/>
  <c r="I1831" i="42"/>
  <c r="G1831" i="42"/>
  <c r="G1995" i="42"/>
  <c r="H1995" i="42"/>
  <c r="I1995" i="42"/>
  <c r="I1913" i="42"/>
  <c r="H1913" i="42"/>
  <c r="G1913" i="42"/>
  <c r="I1248" i="42"/>
  <c r="G1248" i="42"/>
  <c r="H1248" i="42"/>
  <c r="G1330" i="42"/>
  <c r="H1330" i="42"/>
  <c r="I1330" i="42"/>
  <c r="H1412" i="42"/>
  <c r="G1412" i="42"/>
  <c r="I1412" i="42"/>
  <c r="I1494" i="42"/>
  <c r="G1494" i="42"/>
  <c r="H1494" i="42"/>
  <c r="G1576" i="42"/>
  <c r="H1576" i="42"/>
  <c r="I1576" i="42"/>
  <c r="G1658" i="42"/>
  <c r="H1658" i="42"/>
  <c r="I1658" i="42"/>
  <c r="G1740" i="42"/>
  <c r="I1740" i="42"/>
  <c r="H1740" i="42"/>
  <c r="I1822" i="42"/>
  <c r="G1822" i="42"/>
  <c r="H1822" i="42"/>
  <c r="G1986" i="42"/>
  <c r="G1904" i="42"/>
  <c r="H1986" i="42"/>
  <c r="I1986" i="42"/>
  <c r="I1904" i="42"/>
  <c r="H1904" i="42"/>
  <c r="H1239" i="42"/>
  <c r="G1239" i="42"/>
  <c r="I1239" i="42"/>
  <c r="I1321" i="42"/>
  <c r="G1321" i="42"/>
  <c r="H1321" i="42"/>
  <c r="G1403" i="42"/>
  <c r="H1403" i="42"/>
  <c r="I1403" i="42"/>
  <c r="I1485" i="42"/>
  <c r="G1485" i="42"/>
  <c r="H1485" i="42"/>
  <c r="H1567" i="42"/>
  <c r="I1567" i="42"/>
  <c r="G1567" i="42"/>
  <c r="G1649" i="42"/>
  <c r="H1649" i="42"/>
  <c r="I1649" i="42"/>
  <c r="G1731" i="42"/>
  <c r="H1731" i="42"/>
  <c r="I1731" i="42"/>
  <c r="G1813" i="42"/>
  <c r="H1813" i="42"/>
  <c r="I1813" i="42"/>
  <c r="I1895" i="42"/>
  <c r="H1977" i="42"/>
  <c r="G1895" i="42"/>
  <c r="I1977" i="42"/>
  <c r="G1977" i="42"/>
  <c r="H1895" i="42"/>
  <c r="H1245" i="42"/>
  <c r="I1245" i="42"/>
  <c r="G1245" i="42"/>
  <c r="I1327" i="42"/>
  <c r="H1327" i="42"/>
  <c r="G1327" i="42"/>
  <c r="I1409" i="42"/>
  <c r="H1409" i="42"/>
  <c r="G1409" i="42"/>
  <c r="I1491" i="42"/>
  <c r="H1491" i="42"/>
  <c r="G1491" i="42"/>
  <c r="H1573" i="42"/>
  <c r="I1573" i="42"/>
  <c r="G1573" i="42"/>
  <c r="I1655" i="42"/>
  <c r="G1655" i="42"/>
  <c r="H1655" i="42"/>
  <c r="H1737" i="42"/>
  <c r="G1737" i="42"/>
  <c r="I1737" i="42"/>
  <c r="H1819" i="42"/>
  <c r="I1819" i="42"/>
  <c r="G1819" i="42"/>
  <c r="G1983" i="42"/>
  <c r="G1901" i="42"/>
  <c r="H1901" i="42"/>
  <c r="H1983" i="42"/>
  <c r="I1901" i="42"/>
  <c r="I1983" i="42"/>
  <c r="I20" i="48"/>
  <c r="H102" i="48"/>
  <c r="I102" i="48"/>
  <c r="G20" i="48"/>
  <c r="H20" i="48"/>
  <c r="G102" i="48"/>
  <c r="H184" i="48"/>
  <c r="G184" i="48"/>
  <c r="I184" i="48"/>
  <c r="I266" i="48"/>
  <c r="H266" i="48"/>
  <c r="G266" i="48"/>
  <c r="I348" i="48"/>
  <c r="H348" i="48"/>
  <c r="G348" i="48"/>
  <c r="I512" i="48"/>
  <c r="I430" i="48"/>
  <c r="G512" i="48"/>
  <c r="H512" i="48"/>
  <c r="G430" i="48"/>
  <c r="H430" i="48"/>
  <c r="I9" i="48"/>
  <c r="H9" i="48"/>
  <c r="G9" i="48"/>
  <c r="G173" i="48"/>
  <c r="I91" i="48"/>
  <c r="G91" i="48"/>
  <c r="H91" i="48"/>
  <c r="H173" i="48"/>
  <c r="I173" i="48"/>
  <c r="G255" i="48"/>
  <c r="I255" i="48"/>
  <c r="H255" i="48"/>
  <c r="H337" i="48"/>
  <c r="I337" i="48"/>
  <c r="G337" i="48"/>
  <c r="G419" i="48"/>
  <c r="I419" i="48"/>
  <c r="I501" i="48"/>
  <c r="G501" i="48"/>
  <c r="H501" i="48"/>
  <c r="H419" i="48"/>
  <c r="H29" i="48"/>
  <c r="G29" i="48"/>
  <c r="I29" i="48"/>
  <c r="G111" i="48"/>
  <c r="I111" i="48"/>
  <c r="H111" i="48"/>
  <c r="I275" i="48"/>
  <c r="H275" i="48"/>
  <c r="G193" i="48"/>
  <c r="G275" i="48"/>
  <c r="I193" i="48"/>
  <c r="H193" i="48"/>
  <c r="I357" i="48"/>
  <c r="G357" i="48"/>
  <c r="H357" i="48"/>
  <c r="I521" i="48"/>
  <c r="I439" i="48"/>
  <c r="G521" i="48"/>
  <c r="H439" i="48"/>
  <c r="H521" i="48"/>
  <c r="G439" i="48"/>
  <c r="I112" i="48"/>
  <c r="G30" i="48"/>
  <c r="H112" i="48"/>
  <c r="I30" i="48"/>
  <c r="G112" i="48"/>
  <c r="H30" i="48"/>
  <c r="I276" i="48"/>
  <c r="G194" i="48"/>
  <c r="H276" i="48"/>
  <c r="H194" i="48"/>
  <c r="G276" i="48"/>
  <c r="I194" i="48"/>
  <c r="H358" i="48"/>
  <c r="G358" i="48"/>
  <c r="I358" i="48"/>
  <c r="I522" i="48"/>
  <c r="H440" i="48"/>
  <c r="G522" i="48"/>
  <c r="I440" i="48"/>
  <c r="H522" i="48"/>
  <c r="G440" i="48"/>
  <c r="H119" i="61"/>
  <c r="F119" i="61"/>
  <c r="G119" i="61"/>
  <c r="G775" i="61"/>
  <c r="H775" i="61"/>
  <c r="G529" i="61"/>
  <c r="F529" i="61"/>
  <c r="H447" i="61"/>
  <c r="H857" i="61"/>
  <c r="G201" i="61"/>
  <c r="H529" i="61"/>
  <c r="G283" i="61"/>
  <c r="H37" i="61"/>
  <c r="F693" i="61"/>
  <c r="F283" i="61"/>
  <c r="G37" i="61"/>
  <c r="F775" i="61"/>
  <c r="G693" i="61"/>
  <c r="H283" i="61"/>
  <c r="F37" i="61"/>
  <c r="F447" i="61"/>
  <c r="G365" i="61"/>
  <c r="G447" i="61"/>
  <c r="F365" i="61"/>
  <c r="H365" i="61"/>
  <c r="G857" i="61"/>
  <c r="G611" i="61"/>
  <c r="H693" i="61"/>
  <c r="F857" i="61"/>
  <c r="H611" i="61"/>
  <c r="F201" i="61"/>
  <c r="F611" i="61"/>
  <c r="H201" i="61"/>
  <c r="O45" i="41"/>
  <c r="N45" i="41"/>
  <c r="P45" i="41"/>
  <c r="M45" i="41"/>
  <c r="J45" i="41"/>
  <c r="I45" i="41"/>
  <c r="R45" i="41"/>
  <c r="T45" i="41"/>
  <c r="S45" i="41"/>
  <c r="Q45" i="41"/>
  <c r="G1254" i="42"/>
  <c r="H1254" i="42"/>
  <c r="I1254" i="42"/>
  <c r="G1336" i="42"/>
  <c r="H1336" i="42"/>
  <c r="I1336" i="42"/>
  <c r="I1418" i="42"/>
  <c r="H1418" i="42"/>
  <c r="G1418" i="42"/>
  <c r="I1500" i="42"/>
  <c r="G1500" i="42"/>
  <c r="H1500" i="42"/>
  <c r="I1582" i="42"/>
  <c r="G1582" i="42"/>
  <c r="H1582" i="42"/>
  <c r="H1664" i="42"/>
  <c r="G1664" i="42"/>
  <c r="I1664" i="42"/>
  <c r="G1746" i="42"/>
  <c r="I1746" i="42"/>
  <c r="H1746" i="42"/>
  <c r="I1828" i="42"/>
  <c r="H1828" i="42"/>
  <c r="G1828" i="42"/>
  <c r="G1910" i="42"/>
  <c r="G1992" i="42"/>
  <c r="H1910" i="42"/>
  <c r="I1910" i="42"/>
  <c r="I1992" i="42"/>
  <c r="H1992" i="42"/>
  <c r="H1264" i="42"/>
  <c r="I1264" i="42"/>
  <c r="G1264" i="42"/>
  <c r="I1346" i="42"/>
  <c r="G1346" i="42"/>
  <c r="H1346" i="42"/>
  <c r="G1428" i="42"/>
  <c r="I1428" i="42"/>
  <c r="H1428" i="42"/>
  <c r="I1510" i="42"/>
  <c r="G1510" i="42"/>
  <c r="H1510" i="42"/>
  <c r="H1592" i="42"/>
  <c r="I1592" i="42"/>
  <c r="G1592" i="42"/>
  <c r="G1674" i="42"/>
  <c r="I1674" i="42"/>
  <c r="H1674" i="42"/>
  <c r="I1756" i="42"/>
  <c r="H1756" i="42"/>
  <c r="G1756" i="42"/>
  <c r="I1838" i="42"/>
  <c r="G1838" i="42"/>
  <c r="H1838" i="42"/>
  <c r="H2002" i="42"/>
  <c r="G1920" i="42"/>
  <c r="I2002" i="42"/>
  <c r="G2002" i="42"/>
  <c r="H1920" i="42"/>
  <c r="I1920" i="42"/>
  <c r="H1237" i="42"/>
  <c r="G1237" i="42"/>
  <c r="I1237" i="42"/>
  <c r="I1319" i="42"/>
  <c r="H1319" i="42"/>
  <c r="G1319" i="42"/>
  <c r="I1401" i="42"/>
  <c r="G1401" i="42"/>
  <c r="H1401" i="42"/>
  <c r="I1483" i="42"/>
  <c r="H1483" i="42"/>
  <c r="G1483" i="42"/>
  <c r="I1565" i="42"/>
  <c r="H1565" i="42"/>
  <c r="G1565" i="42"/>
  <c r="I1647" i="42"/>
  <c r="G1647" i="42"/>
  <c r="H1647" i="42"/>
  <c r="H1729" i="42"/>
  <c r="I1729" i="42"/>
  <c r="G1729" i="42"/>
  <c r="H1811" i="42"/>
  <c r="G1811" i="42"/>
  <c r="I1811" i="42"/>
  <c r="H1975" i="42"/>
  <c r="G1975" i="42"/>
  <c r="H1893" i="42"/>
  <c r="I1975" i="42"/>
  <c r="G1893" i="42"/>
  <c r="I1893" i="42"/>
  <c r="G1243" i="42"/>
  <c r="I1243" i="42"/>
  <c r="H1243" i="42"/>
  <c r="H1325" i="42"/>
  <c r="I1325" i="42"/>
  <c r="G1325" i="42"/>
  <c r="G1407" i="42"/>
  <c r="H1407" i="42"/>
  <c r="I1407" i="42"/>
  <c r="H1489" i="42"/>
  <c r="I1489" i="42"/>
  <c r="G1489" i="42"/>
  <c r="G1571" i="42"/>
  <c r="H1571" i="42"/>
  <c r="I1571" i="42"/>
  <c r="G1653" i="42"/>
  <c r="H1653" i="42"/>
  <c r="I1653" i="42"/>
  <c r="G1735" i="42"/>
  <c r="H1735" i="42"/>
  <c r="I1735" i="42"/>
  <c r="I1817" i="42"/>
  <c r="H1817" i="42"/>
  <c r="G1817" i="42"/>
  <c r="G1981" i="42"/>
  <c r="H1981" i="42"/>
  <c r="G1899" i="42"/>
  <c r="I1981" i="42"/>
  <c r="H1899" i="42"/>
  <c r="I1899" i="42"/>
  <c r="H15" i="48"/>
  <c r="G15" i="48"/>
  <c r="I15" i="48"/>
  <c r="H97" i="48"/>
  <c r="G97" i="48"/>
  <c r="I97" i="48"/>
  <c r="I179" i="48"/>
  <c r="H179" i="48"/>
  <c r="G179" i="48"/>
  <c r="H261" i="48"/>
  <c r="I261" i="48"/>
  <c r="G261" i="48"/>
  <c r="I343" i="48"/>
  <c r="G343" i="48"/>
  <c r="H343" i="48"/>
  <c r="G425" i="48"/>
  <c r="I425" i="48"/>
  <c r="G507" i="48"/>
  <c r="H425" i="48"/>
  <c r="I507" i="48"/>
  <c r="H507" i="48"/>
  <c r="K40" i="41"/>
  <c r="K17" i="41"/>
  <c r="K23" i="41"/>
  <c r="K28" i="41"/>
  <c r="K15" i="41"/>
  <c r="K21" i="41"/>
  <c r="K19" i="41"/>
  <c r="K34" i="41"/>
  <c r="K38" i="41"/>
  <c r="K27" i="41"/>
  <c r="K33" i="41"/>
  <c r="K18" i="41"/>
  <c r="K14" i="41"/>
  <c r="K36" i="41"/>
  <c r="K22" i="41"/>
  <c r="K29" i="41"/>
  <c r="K41" i="41"/>
  <c r="K35" i="41"/>
  <c r="K26" i="41"/>
  <c r="K42" i="41"/>
  <c r="K20" i="41"/>
  <c r="K37" i="41"/>
  <c r="K31" i="41"/>
  <c r="K30" i="41"/>
  <c r="K39" i="41"/>
  <c r="K25" i="41"/>
  <c r="K24" i="41"/>
  <c r="K13" i="41"/>
  <c r="K32" i="41"/>
  <c r="K16" i="41"/>
  <c r="H26" i="48"/>
  <c r="I26" i="48"/>
  <c r="G108" i="48"/>
  <c r="H108" i="48"/>
  <c r="I108" i="48"/>
  <c r="G26" i="48"/>
  <c r="H190" i="48"/>
  <c r="G190" i="48"/>
  <c r="I190" i="48"/>
  <c r="G272" i="48"/>
  <c r="H272" i="48"/>
  <c r="I272" i="48"/>
  <c r="G354" i="48"/>
  <c r="H354" i="48"/>
  <c r="I354" i="48"/>
  <c r="H436" i="48"/>
  <c r="I436" i="48"/>
  <c r="I518" i="48"/>
  <c r="G436" i="48"/>
  <c r="H518" i="48"/>
  <c r="G518" i="48"/>
  <c r="I107" i="48"/>
  <c r="G107" i="48"/>
  <c r="I25" i="48"/>
  <c r="G25" i="48"/>
  <c r="H107" i="48"/>
  <c r="H25" i="48"/>
  <c r="I189" i="48"/>
  <c r="H189" i="48"/>
  <c r="G189" i="48"/>
  <c r="G271" i="48"/>
  <c r="I271" i="48"/>
  <c r="H271" i="48"/>
  <c r="H353" i="48"/>
  <c r="G353" i="48"/>
  <c r="I353" i="48"/>
  <c r="I517" i="48"/>
  <c r="G517" i="48"/>
  <c r="G435" i="48"/>
  <c r="I435" i="48"/>
  <c r="H435" i="48"/>
  <c r="H517" i="48"/>
  <c r="I1244" i="42"/>
  <c r="H1244" i="42"/>
  <c r="G1244" i="42"/>
  <c r="G1326" i="42"/>
  <c r="H1326" i="42"/>
  <c r="I1326" i="42"/>
  <c r="H1408" i="42"/>
  <c r="I1408" i="42"/>
  <c r="G1408" i="42"/>
  <c r="H1490" i="42"/>
  <c r="G1490" i="42"/>
  <c r="I1490" i="42"/>
  <c r="G1572" i="42"/>
  <c r="H1572" i="42"/>
  <c r="I1572" i="42"/>
  <c r="G1654" i="42"/>
  <c r="H1654" i="42"/>
  <c r="I1654" i="42"/>
  <c r="I1736" i="42"/>
  <c r="G1736" i="42"/>
  <c r="H1736" i="42"/>
  <c r="H1818" i="42"/>
  <c r="I1818" i="42"/>
  <c r="G1818" i="42"/>
  <c r="I1982" i="42"/>
  <c r="G1982" i="42"/>
  <c r="H1900" i="42"/>
  <c r="I1900" i="42"/>
  <c r="H1982" i="42"/>
  <c r="G1900" i="42"/>
  <c r="H1261" i="42"/>
  <c r="G1261" i="42"/>
  <c r="I1261" i="42"/>
  <c r="I1343" i="42"/>
  <c r="G1343" i="42"/>
  <c r="H1343" i="42"/>
  <c r="G1425" i="42"/>
  <c r="H1425" i="42"/>
  <c r="I1425" i="42"/>
  <c r="I1507" i="42"/>
  <c r="G1507" i="42"/>
  <c r="H1507" i="42"/>
  <c r="H1589" i="42"/>
  <c r="G1589" i="42"/>
  <c r="I1589" i="42"/>
  <c r="I1671" i="42"/>
  <c r="G1671" i="42"/>
  <c r="H1671" i="42"/>
  <c r="H1753" i="42"/>
  <c r="G1753" i="42"/>
  <c r="I1753" i="42"/>
  <c r="I1835" i="42"/>
  <c r="H1835" i="42"/>
  <c r="G1835" i="42"/>
  <c r="I1917" i="42"/>
  <c r="H1999" i="42"/>
  <c r="G1917" i="42"/>
  <c r="H1917" i="42"/>
  <c r="G1999" i="42"/>
  <c r="I1999" i="42"/>
  <c r="I1246" i="42"/>
  <c r="G1246" i="42"/>
  <c r="H1246" i="42"/>
  <c r="G1328" i="42"/>
  <c r="H1328" i="42"/>
  <c r="I1328" i="42"/>
  <c r="I1410" i="42"/>
  <c r="G1410" i="42"/>
  <c r="H1410" i="42"/>
  <c r="G1492" i="42"/>
  <c r="I1492" i="42"/>
  <c r="H1492" i="42"/>
  <c r="G1574" i="42"/>
  <c r="I1574" i="42"/>
  <c r="H1574" i="42"/>
  <c r="I1656" i="42"/>
  <c r="H1656" i="42"/>
  <c r="G1656" i="42"/>
  <c r="H1738" i="42"/>
  <c r="G1738" i="42"/>
  <c r="I1738" i="42"/>
  <c r="I1820" i="42"/>
  <c r="H1820" i="42"/>
  <c r="G1820" i="42"/>
  <c r="H1902" i="42"/>
  <c r="G1984" i="42"/>
  <c r="I1902" i="42"/>
  <c r="H1984" i="42"/>
  <c r="I1984" i="42"/>
  <c r="G1902" i="42"/>
  <c r="H1260" i="42"/>
  <c r="G1260" i="42"/>
  <c r="I1260" i="42"/>
  <c r="G1342" i="42"/>
  <c r="H1342" i="42"/>
  <c r="I1342" i="42"/>
  <c r="H1424" i="42"/>
  <c r="I1424" i="42"/>
  <c r="G1424" i="42"/>
  <c r="H1506" i="42"/>
  <c r="I1506" i="42"/>
  <c r="G1506" i="42"/>
  <c r="I1588" i="42"/>
  <c r="H1588" i="42"/>
  <c r="G1588" i="42"/>
  <c r="I1670" i="42"/>
  <c r="H1670" i="42"/>
  <c r="G1670" i="42"/>
  <c r="G1752" i="42"/>
  <c r="H1752" i="42"/>
  <c r="I1752" i="42"/>
  <c r="G1834" i="42"/>
  <c r="H1834" i="42"/>
  <c r="I1834" i="42"/>
  <c r="I1998" i="42"/>
  <c r="H1998" i="42"/>
  <c r="G1998" i="42"/>
  <c r="I1916" i="42"/>
  <c r="H1916" i="42"/>
  <c r="G1916" i="42"/>
  <c r="G31" i="48"/>
  <c r="I31" i="48"/>
  <c r="H31" i="48"/>
  <c r="G113" i="48"/>
  <c r="I113" i="48"/>
  <c r="H113" i="48"/>
  <c r="G195" i="48"/>
  <c r="I195" i="48"/>
  <c r="H195" i="48"/>
  <c r="I277" i="48"/>
  <c r="H277" i="48"/>
  <c r="G277" i="48"/>
  <c r="H359" i="48"/>
  <c r="G359" i="48"/>
  <c r="I359" i="48"/>
  <c r="I441" i="48"/>
  <c r="G523" i="48"/>
  <c r="G441" i="48"/>
  <c r="H441" i="48"/>
  <c r="I523" i="48"/>
  <c r="H523" i="48"/>
  <c r="G362" i="48"/>
  <c r="I34" i="48"/>
  <c r="I280" i="48"/>
  <c r="H34" i="48"/>
  <c r="G34" i="48"/>
  <c r="I362" i="48"/>
  <c r="H280" i="48"/>
  <c r="G280" i="48"/>
  <c r="H362" i="48"/>
  <c r="G116" i="48"/>
  <c r="I116" i="48"/>
  <c r="H198" i="48"/>
  <c r="I198" i="48"/>
  <c r="G198" i="48"/>
  <c r="H116" i="48"/>
  <c r="H526" i="48"/>
  <c r="G526" i="48"/>
  <c r="H444" i="48"/>
  <c r="I526" i="48"/>
  <c r="I444" i="48"/>
  <c r="G444" i="48"/>
  <c r="I14" i="48"/>
  <c r="I96" i="48"/>
  <c r="G14" i="48"/>
  <c r="G96" i="48"/>
  <c r="H96" i="48"/>
  <c r="H14" i="48"/>
  <c r="H178" i="48"/>
  <c r="I178" i="48"/>
  <c r="G178" i="48"/>
  <c r="G260" i="48"/>
  <c r="H260" i="48"/>
  <c r="I260" i="48"/>
  <c r="H342" i="48"/>
  <c r="I342" i="48"/>
  <c r="G342" i="48"/>
  <c r="G506" i="48"/>
  <c r="I424" i="48"/>
  <c r="I506" i="48"/>
  <c r="H506" i="48"/>
  <c r="G424" i="48"/>
  <c r="H424" i="48"/>
  <c r="G24" i="48"/>
  <c r="I24" i="48"/>
  <c r="H24" i="48"/>
  <c r="H106" i="48"/>
  <c r="G106" i="48"/>
  <c r="I188" i="48"/>
  <c r="G188" i="48"/>
  <c r="H188" i="48"/>
  <c r="I106" i="48"/>
  <c r="H270" i="48"/>
  <c r="I270" i="48"/>
  <c r="G270" i="48"/>
  <c r="G352" i="48"/>
  <c r="H352" i="48"/>
  <c r="I352" i="48"/>
  <c r="G434" i="48"/>
  <c r="I434" i="48"/>
  <c r="G516" i="48"/>
  <c r="H434" i="48"/>
  <c r="H516" i="48"/>
  <c r="I516" i="48"/>
  <c r="G17" i="49"/>
  <c r="H17" i="49"/>
  <c r="I17" i="49"/>
  <c r="G99" i="47"/>
  <c r="I99" i="47"/>
  <c r="G17" i="47"/>
  <c r="H99" i="47"/>
  <c r="I17" i="47"/>
  <c r="H17" i="47"/>
  <c r="G345" i="49"/>
  <c r="H345" i="49"/>
  <c r="I263" i="49"/>
  <c r="G181" i="49"/>
  <c r="G181" i="47"/>
  <c r="H263" i="47"/>
  <c r="H99" i="49"/>
  <c r="I181" i="49"/>
  <c r="H181" i="47"/>
  <c r="G263" i="47"/>
  <c r="H181" i="49"/>
  <c r="H263" i="49"/>
  <c r="G263" i="49"/>
  <c r="I181" i="47"/>
  <c r="I263" i="47"/>
  <c r="I345" i="49"/>
  <c r="G99" i="49"/>
  <c r="I99" i="49"/>
  <c r="H427" i="49"/>
  <c r="I509" i="49"/>
  <c r="G345" i="47"/>
  <c r="I427" i="49"/>
  <c r="I345" i="47"/>
  <c r="H345" i="47"/>
  <c r="H509" i="49"/>
  <c r="G427" i="49"/>
  <c r="G509" i="49"/>
  <c r="I427" i="47"/>
  <c r="G427" i="47"/>
  <c r="H427" i="47"/>
  <c r="G509" i="47"/>
  <c r="I509" i="47"/>
  <c r="H509" i="47"/>
  <c r="G7" i="49"/>
  <c r="H7" i="49"/>
  <c r="H7" i="47"/>
  <c r="I7" i="49"/>
  <c r="I7" i="47"/>
  <c r="H89" i="47"/>
  <c r="G7" i="47"/>
  <c r="G89" i="47"/>
  <c r="I89" i="47"/>
  <c r="G89" i="49"/>
  <c r="H253" i="47"/>
  <c r="H171" i="47"/>
  <c r="G171" i="47"/>
  <c r="G253" i="47"/>
  <c r="H89" i="49"/>
  <c r="I89" i="49"/>
  <c r="I253" i="47"/>
  <c r="I171" i="47"/>
  <c r="H335" i="47"/>
  <c r="H171" i="49"/>
  <c r="G335" i="47"/>
  <c r="I171" i="49"/>
  <c r="G171" i="49"/>
  <c r="I335" i="47"/>
  <c r="H417" i="47"/>
  <c r="I499" i="47"/>
  <c r="I417" i="47"/>
  <c r="H253" i="49"/>
  <c r="H499" i="47"/>
  <c r="G499" i="47"/>
  <c r="G253" i="49"/>
  <c r="G417" i="47"/>
  <c r="I253" i="49"/>
  <c r="H335" i="49"/>
  <c r="G335" i="49"/>
  <c r="I335" i="49"/>
  <c r="H499" i="49"/>
  <c r="H417" i="49"/>
  <c r="I499" i="49"/>
  <c r="G417" i="49"/>
  <c r="G499" i="49"/>
  <c r="I417" i="49"/>
  <c r="H32" i="49"/>
  <c r="G32" i="49"/>
  <c r="I114" i="47"/>
  <c r="I32" i="49"/>
  <c r="G32" i="47"/>
  <c r="I32" i="47"/>
  <c r="H114" i="47"/>
  <c r="G114" i="47"/>
  <c r="H32" i="47"/>
  <c r="H114" i="49"/>
  <c r="G114" i="49"/>
  <c r="H278" i="47"/>
  <c r="G278" i="47"/>
  <c r="I278" i="47"/>
  <c r="I114" i="49"/>
  <c r="I196" i="49"/>
  <c r="H196" i="49"/>
  <c r="I360" i="47"/>
  <c r="G360" i="47"/>
  <c r="H360" i="47"/>
  <c r="G196" i="47"/>
  <c r="H196" i="47"/>
  <c r="G196" i="49"/>
  <c r="I196" i="47"/>
  <c r="G278" i="49"/>
  <c r="I278" i="49"/>
  <c r="I524" i="47"/>
  <c r="I442" i="47"/>
  <c r="H442" i="47"/>
  <c r="H524" i="47"/>
  <c r="G524" i="47"/>
  <c r="H278" i="49"/>
  <c r="G442" i="47"/>
  <c r="G360" i="49"/>
  <c r="H360" i="49"/>
  <c r="I360" i="49"/>
  <c r="H442" i="49"/>
  <c r="H524" i="49"/>
  <c r="I442" i="49"/>
  <c r="G442" i="49"/>
  <c r="G524" i="49"/>
  <c r="I524" i="49"/>
  <c r="I1235" i="42"/>
  <c r="G1235" i="42"/>
  <c r="H1235" i="42"/>
  <c r="H1317" i="42"/>
  <c r="G1317" i="42"/>
  <c r="I1317" i="42"/>
  <c r="H1399" i="42"/>
  <c r="I1399" i="42"/>
  <c r="G1399" i="42"/>
  <c r="H1481" i="42"/>
  <c r="I1481" i="42"/>
  <c r="G1481" i="42"/>
  <c r="G1563" i="42"/>
  <c r="H1563" i="42"/>
  <c r="I1563" i="42"/>
  <c r="H1645" i="42"/>
  <c r="I1645" i="42"/>
  <c r="G1645" i="42"/>
  <c r="I1727" i="42"/>
  <c r="G1727" i="42"/>
  <c r="H1727" i="42"/>
  <c r="G1809" i="42"/>
  <c r="H1809" i="42"/>
  <c r="I1809" i="42"/>
  <c r="G1973" i="42"/>
  <c r="I1973" i="42"/>
  <c r="H1891" i="42"/>
  <c r="H1973" i="42"/>
  <c r="I1891" i="42"/>
  <c r="G1891" i="42"/>
  <c r="I1255" i="42"/>
  <c r="H1255" i="42"/>
  <c r="G1255" i="42"/>
  <c r="G1337" i="42"/>
  <c r="I1337" i="42"/>
  <c r="H1337" i="42"/>
  <c r="I1419" i="42"/>
  <c r="G1419" i="42"/>
  <c r="H1419" i="42"/>
  <c r="G1501" i="42"/>
  <c r="H1501" i="42"/>
  <c r="I1501" i="42"/>
  <c r="I1583" i="42"/>
  <c r="H1583" i="42"/>
  <c r="G1583" i="42"/>
  <c r="I1665" i="42"/>
  <c r="G1665" i="42"/>
  <c r="H1665" i="42"/>
  <c r="I1747" i="42"/>
  <c r="G1747" i="42"/>
  <c r="H1747" i="42"/>
  <c r="H1829" i="42"/>
  <c r="G1829" i="42"/>
  <c r="I1829" i="42"/>
  <c r="I1993" i="42"/>
  <c r="I1911" i="42"/>
  <c r="H1993" i="42"/>
  <c r="G1993" i="42"/>
  <c r="H1911" i="42"/>
  <c r="G1911" i="42"/>
  <c r="G1250" i="42"/>
  <c r="H1250" i="42"/>
  <c r="I1250" i="42"/>
  <c r="I1332" i="42"/>
  <c r="G1332" i="42"/>
  <c r="H1332" i="42"/>
  <c r="I1414" i="42"/>
  <c r="H1414" i="42"/>
  <c r="G1414" i="42"/>
  <c r="I1496" i="42"/>
  <c r="G1496" i="42"/>
  <c r="H1496" i="42"/>
  <c r="I1578" i="42"/>
  <c r="G1578" i="42"/>
  <c r="H1578" i="42"/>
  <c r="G1660" i="42"/>
  <c r="H1660" i="42"/>
  <c r="I1660" i="42"/>
  <c r="I1742" i="42"/>
  <c r="H1742" i="42"/>
  <c r="G1742" i="42"/>
  <c r="I1824" i="42"/>
  <c r="G1824" i="42"/>
  <c r="H1824" i="42"/>
  <c r="G1988" i="42"/>
  <c r="I1906" i="42"/>
  <c r="G1906" i="42"/>
  <c r="I1988" i="42"/>
  <c r="H1988" i="42"/>
  <c r="H1906" i="42"/>
  <c r="H1256" i="42"/>
  <c r="I1256" i="42"/>
  <c r="G1256" i="42"/>
  <c r="G1338" i="42"/>
  <c r="H1338" i="42"/>
  <c r="I1338" i="42"/>
  <c r="I1420" i="42"/>
  <c r="H1420" i="42"/>
  <c r="G1420" i="42"/>
  <c r="I1502" i="42"/>
  <c r="G1502" i="42"/>
  <c r="H1502" i="42"/>
  <c r="I1584" i="42"/>
  <c r="G1584" i="42"/>
  <c r="H1584" i="42"/>
  <c r="H1666" i="42"/>
  <c r="G1666" i="42"/>
  <c r="I1666" i="42"/>
  <c r="I1748" i="42"/>
  <c r="G1748" i="42"/>
  <c r="H1748" i="42"/>
  <c r="I1830" i="42"/>
  <c r="G1830" i="42"/>
  <c r="H1830" i="42"/>
  <c r="G1994" i="42"/>
  <c r="I1994" i="42"/>
  <c r="H1994" i="42"/>
  <c r="I1912" i="42"/>
  <c r="H1912" i="42"/>
  <c r="G1912" i="42"/>
  <c r="H5" i="48"/>
  <c r="G5" i="48"/>
  <c r="I5" i="48"/>
  <c r="I87" i="48"/>
  <c r="H87" i="48"/>
  <c r="G87" i="48"/>
  <c r="G169" i="48"/>
  <c r="I169" i="48"/>
  <c r="H169" i="48"/>
  <c r="G251" i="48"/>
  <c r="I251" i="48"/>
  <c r="H251" i="48"/>
  <c r="G333" i="48"/>
  <c r="I333" i="48"/>
  <c r="H333" i="48"/>
  <c r="G497" i="48"/>
  <c r="G415" i="48"/>
  <c r="H497" i="48"/>
  <c r="H415" i="48"/>
  <c r="I415" i="48"/>
  <c r="I497" i="48"/>
  <c r="L33" i="41"/>
  <c r="L22" i="41"/>
  <c r="L21" i="41"/>
  <c r="L24" i="41"/>
  <c r="L13" i="41"/>
  <c r="L37" i="41"/>
  <c r="L23" i="41"/>
  <c r="L36" i="41"/>
  <c r="L18" i="41"/>
  <c r="L39" i="41"/>
  <c r="L26" i="41"/>
  <c r="L41" i="41"/>
  <c r="L40" i="41"/>
  <c r="L17" i="41"/>
  <c r="L32" i="41"/>
  <c r="L29" i="41"/>
  <c r="L25" i="41"/>
  <c r="L27" i="41"/>
  <c r="L16" i="41"/>
  <c r="L28" i="41"/>
  <c r="L35" i="41"/>
  <c r="L15" i="41"/>
  <c r="L38" i="41"/>
  <c r="L30" i="41"/>
  <c r="L34" i="41"/>
  <c r="L14" i="41"/>
  <c r="L19" i="41"/>
  <c r="L31" i="41"/>
  <c r="L20" i="41"/>
  <c r="L42" i="41"/>
  <c r="H101" i="48"/>
  <c r="G19" i="48"/>
  <c r="I19" i="48"/>
  <c r="I101" i="48"/>
  <c r="G101" i="48"/>
  <c r="H19" i="48"/>
  <c r="I183" i="48"/>
  <c r="G183" i="48"/>
  <c r="H183" i="48"/>
  <c r="I347" i="48"/>
  <c r="H347" i="48"/>
  <c r="I265" i="48"/>
  <c r="G265" i="48"/>
  <c r="G347" i="48"/>
  <c r="H265" i="48"/>
  <c r="H429" i="48"/>
  <c r="I429" i="48"/>
  <c r="I511" i="48"/>
  <c r="H511" i="48"/>
  <c r="G511" i="48"/>
  <c r="G429" i="48"/>
  <c r="G269" i="48"/>
  <c r="H269" i="48"/>
  <c r="H23" i="48"/>
  <c r="I269" i="48"/>
  <c r="G23" i="48"/>
  <c r="I23" i="48"/>
  <c r="G105" i="48"/>
  <c r="H105" i="48"/>
  <c r="I187" i="48"/>
  <c r="G187" i="48"/>
  <c r="H187" i="48"/>
  <c r="I105" i="48"/>
  <c r="I351" i="48"/>
  <c r="H351" i="48"/>
  <c r="G351" i="48"/>
  <c r="H433" i="48"/>
  <c r="G433" i="48"/>
  <c r="I515" i="48"/>
  <c r="I433" i="48"/>
  <c r="H515" i="48"/>
  <c r="G515" i="48"/>
  <c r="H172" i="49"/>
  <c r="H172" i="47"/>
  <c r="H8" i="47"/>
  <c r="H8" i="49"/>
  <c r="I8" i="49"/>
  <c r="G8" i="49"/>
  <c r="I172" i="49"/>
  <c r="G172" i="47"/>
  <c r="G172" i="49"/>
  <c r="G8" i="47"/>
  <c r="H90" i="47"/>
  <c r="I8" i="47"/>
  <c r="I172" i="47"/>
  <c r="I90" i="47"/>
  <c r="G90" i="47"/>
  <c r="H254" i="49"/>
  <c r="G90" i="49"/>
  <c r="G254" i="49"/>
  <c r="H90" i="49"/>
  <c r="I254" i="49"/>
  <c r="I90" i="49"/>
  <c r="G254" i="47"/>
  <c r="H336" i="49"/>
  <c r="G336" i="49"/>
  <c r="I254" i="47"/>
  <c r="I336" i="49"/>
  <c r="H254" i="47"/>
  <c r="H418" i="49"/>
  <c r="I500" i="49"/>
  <c r="H500" i="49"/>
  <c r="I418" i="49"/>
  <c r="H336" i="47"/>
  <c r="G418" i="49"/>
  <c r="G336" i="47"/>
  <c r="G500" i="49"/>
  <c r="I336" i="47"/>
  <c r="H418" i="47"/>
  <c r="H500" i="47"/>
  <c r="G418" i="47"/>
  <c r="G500" i="47"/>
  <c r="I500" i="47"/>
  <c r="I418" i="47"/>
  <c r="H100" i="47"/>
  <c r="I18" i="49"/>
  <c r="I18" i="47"/>
  <c r="G18" i="49"/>
  <c r="H18" i="49"/>
  <c r="G100" i="47"/>
  <c r="I100" i="47"/>
  <c r="H18" i="47"/>
  <c r="G18" i="47"/>
  <c r="I182" i="49"/>
  <c r="H182" i="49"/>
  <c r="G182" i="49"/>
  <c r="G100" i="49"/>
  <c r="I100" i="49"/>
  <c r="H100" i="49"/>
  <c r="I346" i="49"/>
  <c r="H346" i="49"/>
  <c r="G264" i="49"/>
  <c r="G346" i="49"/>
  <c r="I182" i="47"/>
  <c r="G182" i="47"/>
  <c r="H182" i="47"/>
  <c r="H264" i="49"/>
  <c r="I264" i="49"/>
  <c r="I428" i="49"/>
  <c r="G510" i="49"/>
  <c r="I264" i="47"/>
  <c r="G428" i="49"/>
  <c r="I510" i="49"/>
  <c r="G264" i="47"/>
  <c r="H510" i="49"/>
  <c r="H264" i="47"/>
  <c r="H428" i="49"/>
  <c r="G346" i="47"/>
  <c r="I346" i="47"/>
  <c r="H346" i="47"/>
  <c r="H428" i="47"/>
  <c r="H510" i="47"/>
  <c r="G510" i="47"/>
  <c r="I510" i="47"/>
  <c r="I428" i="47"/>
  <c r="G428" i="47"/>
  <c r="H94" i="49"/>
  <c r="H12" i="49"/>
  <c r="G12" i="49"/>
  <c r="I12" i="49"/>
  <c r="I94" i="49"/>
  <c r="I12" i="47"/>
  <c r="H12" i="47"/>
  <c r="G94" i="49"/>
  <c r="G12" i="47"/>
  <c r="G176" i="47"/>
  <c r="H176" i="47"/>
  <c r="G258" i="47"/>
  <c r="H94" i="47"/>
  <c r="I94" i="47"/>
  <c r="I176" i="47"/>
  <c r="I258" i="47"/>
  <c r="G94" i="47"/>
  <c r="H258" i="47"/>
  <c r="I176" i="49"/>
  <c r="G176" i="49"/>
  <c r="I340" i="47"/>
  <c r="G340" i="47"/>
  <c r="H176" i="49"/>
  <c r="H340" i="47"/>
  <c r="I258" i="49"/>
  <c r="H422" i="47"/>
  <c r="H258" i="49"/>
  <c r="G422" i="47"/>
  <c r="I422" i="47"/>
  <c r="G258" i="49"/>
  <c r="H504" i="47"/>
  <c r="I504" i="47"/>
  <c r="G504" i="47"/>
  <c r="H340" i="49"/>
  <c r="I340" i="49"/>
  <c r="G340" i="49"/>
  <c r="I504" i="49"/>
  <c r="I422" i="49"/>
  <c r="G422" i="49"/>
  <c r="H422" i="49"/>
  <c r="H504" i="49"/>
  <c r="G504" i="49"/>
  <c r="H9" i="49"/>
  <c r="I9" i="49"/>
  <c r="G9" i="49"/>
  <c r="G9" i="47"/>
  <c r="H9" i="47"/>
  <c r="I9" i="47"/>
  <c r="H91" i="49"/>
  <c r="H173" i="49"/>
  <c r="H173" i="47"/>
  <c r="H91" i="47"/>
  <c r="I255" i="47"/>
  <c r="G173" i="47"/>
  <c r="G91" i="47"/>
  <c r="G91" i="49"/>
  <c r="G255" i="47"/>
  <c r="I173" i="49"/>
  <c r="G173" i="49"/>
  <c r="H255" i="47"/>
  <c r="I173" i="47"/>
  <c r="I91" i="47"/>
  <c r="I91" i="49"/>
  <c r="H255" i="49"/>
  <c r="H337" i="47"/>
  <c r="G337" i="47"/>
  <c r="I337" i="47"/>
  <c r="I255" i="49"/>
  <c r="G255" i="49"/>
  <c r="G501" i="47"/>
  <c r="I501" i="47"/>
  <c r="H419" i="47"/>
  <c r="G419" i="47"/>
  <c r="I337" i="49"/>
  <c r="G337" i="49"/>
  <c r="I419" i="47"/>
  <c r="H337" i="49"/>
  <c r="H501" i="47"/>
  <c r="G419" i="49"/>
  <c r="H419" i="49"/>
  <c r="H501" i="49"/>
  <c r="I419" i="49"/>
  <c r="G501" i="49"/>
  <c r="I501" i="49"/>
  <c r="H34" i="49"/>
  <c r="G34" i="49"/>
  <c r="I34" i="49"/>
  <c r="H116" i="47"/>
  <c r="H34" i="47"/>
  <c r="G116" i="47"/>
  <c r="I116" i="47"/>
  <c r="G34" i="47"/>
  <c r="I34" i="47"/>
  <c r="G198" i="49"/>
  <c r="I116" i="49"/>
  <c r="I198" i="49"/>
  <c r="H116" i="49"/>
  <c r="H198" i="49"/>
  <c r="G116" i="49"/>
  <c r="H280" i="49"/>
  <c r="I198" i="47"/>
  <c r="G280" i="49"/>
  <c r="I280" i="49"/>
  <c r="H198" i="47"/>
  <c r="G198" i="47"/>
  <c r="G362" i="49"/>
  <c r="I362" i="49"/>
  <c r="I280" i="47"/>
  <c r="H280" i="47"/>
  <c r="G280" i="47"/>
  <c r="H362" i="49"/>
  <c r="H526" i="49"/>
  <c r="H362" i="47"/>
  <c r="I444" i="49"/>
  <c r="G444" i="49"/>
  <c r="G526" i="49"/>
  <c r="I526" i="49"/>
  <c r="H444" i="49"/>
  <c r="I362" i="47"/>
  <c r="G362" i="47"/>
  <c r="H526" i="47"/>
  <c r="G526" i="47"/>
  <c r="G444" i="47"/>
  <c r="I526" i="47"/>
  <c r="I444" i="47"/>
  <c r="H444" i="47"/>
  <c r="I27" i="49"/>
  <c r="G27" i="47"/>
  <c r="H27" i="49"/>
  <c r="I27" i="47"/>
  <c r="G27" i="49"/>
  <c r="H27" i="47"/>
  <c r="H109" i="49"/>
  <c r="G109" i="49"/>
  <c r="I109" i="49"/>
  <c r="H191" i="49"/>
  <c r="G191" i="49"/>
  <c r="I191" i="49"/>
  <c r="I109" i="47"/>
  <c r="H109" i="47"/>
  <c r="G109" i="47"/>
  <c r="G191" i="47"/>
  <c r="G273" i="49"/>
  <c r="H273" i="49"/>
  <c r="H191" i="47"/>
  <c r="I273" i="49"/>
  <c r="I191" i="47"/>
  <c r="I355" i="49"/>
  <c r="H355" i="49"/>
  <c r="G273" i="47"/>
  <c r="H273" i="47"/>
  <c r="G355" i="49"/>
  <c r="I273" i="47"/>
  <c r="I519" i="49"/>
  <c r="H437" i="49"/>
  <c r="G519" i="49"/>
  <c r="I355" i="47"/>
  <c r="H355" i="47"/>
  <c r="G437" i="49"/>
  <c r="H519" i="49"/>
  <c r="I437" i="49"/>
  <c r="G355" i="47"/>
  <c r="I437" i="47"/>
  <c r="H437" i="47"/>
  <c r="G519" i="47"/>
  <c r="G437" i="47"/>
  <c r="I519" i="47"/>
  <c r="H519" i="47"/>
  <c r="H1240" i="42"/>
  <c r="I1240" i="42"/>
  <c r="G1240" i="42"/>
  <c r="H1322" i="42"/>
  <c r="I1322" i="42"/>
  <c r="G1322" i="42"/>
  <c r="G1404" i="42"/>
  <c r="H1404" i="42"/>
  <c r="I1404" i="42"/>
  <c r="I1486" i="42"/>
  <c r="H1486" i="42"/>
  <c r="G1486" i="42"/>
  <c r="G1568" i="42"/>
  <c r="I1568" i="42"/>
  <c r="H1568" i="42"/>
  <c r="G1650" i="42"/>
  <c r="H1650" i="42"/>
  <c r="I1650" i="42"/>
  <c r="I1732" i="42"/>
  <c r="H1732" i="42"/>
  <c r="G1732" i="42"/>
  <c r="H1814" i="42"/>
  <c r="I1814" i="42"/>
  <c r="G1814" i="42"/>
  <c r="H1896" i="42"/>
  <c r="I1978" i="42"/>
  <c r="G1896" i="42"/>
  <c r="G1978" i="42"/>
  <c r="H1978" i="42"/>
  <c r="I1896" i="42"/>
  <c r="I1238" i="42"/>
  <c r="G1238" i="42"/>
  <c r="H1238" i="42"/>
  <c r="G1320" i="42"/>
  <c r="H1320" i="42"/>
  <c r="I1320" i="42"/>
  <c r="H1402" i="42"/>
  <c r="I1402" i="42"/>
  <c r="G1402" i="42"/>
  <c r="I1484" i="42"/>
  <c r="H1484" i="42"/>
  <c r="G1484" i="42"/>
  <c r="G1566" i="42"/>
  <c r="H1566" i="42"/>
  <c r="I1566" i="42"/>
  <c r="I1648" i="42"/>
  <c r="H1648" i="42"/>
  <c r="G1648" i="42"/>
  <c r="G1730" i="42"/>
  <c r="H1730" i="42"/>
  <c r="I1730" i="42"/>
  <c r="H1812" i="42"/>
  <c r="I1812" i="42"/>
  <c r="G1812" i="42"/>
  <c r="H1976" i="42"/>
  <c r="G1894" i="42"/>
  <c r="I1976" i="42"/>
  <c r="H1894" i="42"/>
  <c r="I1894" i="42"/>
  <c r="G1976" i="42"/>
  <c r="H1259" i="42"/>
  <c r="I1259" i="42"/>
  <c r="G1259" i="42"/>
  <c r="G1341" i="42"/>
  <c r="H1341" i="42"/>
  <c r="I1341" i="42"/>
  <c r="G1423" i="42"/>
  <c r="H1423" i="42"/>
  <c r="I1423" i="42"/>
  <c r="I1505" i="42"/>
  <c r="G1505" i="42"/>
  <c r="H1505" i="42"/>
  <c r="H1587" i="42"/>
  <c r="G1587" i="42"/>
  <c r="I1587" i="42"/>
  <c r="H1669" i="42"/>
  <c r="I1669" i="42"/>
  <c r="G1669" i="42"/>
  <c r="H1751" i="42"/>
  <c r="I1751" i="42"/>
  <c r="G1751" i="42"/>
  <c r="I1833" i="42"/>
  <c r="H1833" i="42"/>
  <c r="G1833" i="42"/>
  <c r="G1997" i="42"/>
  <c r="I1997" i="42"/>
  <c r="G1915" i="42"/>
  <c r="H1997" i="42"/>
  <c r="I1915" i="42"/>
  <c r="H1915" i="42"/>
  <c r="H22" i="48"/>
  <c r="G22" i="48"/>
  <c r="I22" i="48"/>
  <c r="I104" i="48"/>
  <c r="H104" i="48"/>
  <c r="G104" i="48"/>
  <c r="H186" i="48"/>
  <c r="G186" i="48"/>
  <c r="I186" i="48"/>
  <c r="I268" i="48"/>
  <c r="H268" i="48"/>
  <c r="G268" i="48"/>
  <c r="I350" i="48"/>
  <c r="H350" i="48"/>
  <c r="G350" i="48"/>
  <c r="I514" i="48"/>
  <c r="H432" i="48"/>
  <c r="G514" i="48"/>
  <c r="I432" i="48"/>
  <c r="G432" i="48"/>
  <c r="H514" i="48"/>
  <c r="I6" i="48"/>
  <c r="H170" i="48"/>
  <c r="G170" i="48"/>
  <c r="H6" i="48"/>
  <c r="I170" i="48"/>
  <c r="G6" i="48"/>
  <c r="I252" i="48"/>
  <c r="G252" i="48"/>
  <c r="H88" i="48"/>
  <c r="H252" i="48"/>
  <c r="I88" i="48"/>
  <c r="G88" i="48"/>
  <c r="H334" i="48"/>
  <c r="G334" i="48"/>
  <c r="I334" i="48"/>
  <c r="H416" i="48"/>
  <c r="I416" i="48"/>
  <c r="H498" i="48"/>
  <c r="I498" i="48"/>
  <c r="G498" i="48"/>
  <c r="G416" i="48"/>
  <c r="H33" i="48"/>
  <c r="G33" i="48"/>
  <c r="I33" i="48"/>
  <c r="G197" i="48"/>
  <c r="I197" i="48"/>
  <c r="H115" i="48"/>
  <c r="H197" i="48"/>
  <c r="G115" i="48"/>
  <c r="I115" i="48"/>
  <c r="H279" i="48"/>
  <c r="G279" i="48"/>
  <c r="I279" i="48"/>
  <c r="I361" i="48"/>
  <c r="H361" i="48"/>
  <c r="G361" i="48"/>
  <c r="G525" i="48"/>
  <c r="G443" i="48"/>
  <c r="H525" i="48"/>
  <c r="I443" i="48"/>
  <c r="H443" i="48"/>
  <c r="I525" i="48"/>
  <c r="G32" i="48"/>
  <c r="H32" i="48"/>
  <c r="I32" i="48"/>
  <c r="G114" i="48"/>
  <c r="H114" i="48"/>
  <c r="I114" i="48"/>
  <c r="G196" i="48"/>
  <c r="H196" i="48"/>
  <c r="I196" i="48"/>
  <c r="G278" i="48"/>
  <c r="I278" i="48"/>
  <c r="H278" i="48"/>
  <c r="I360" i="48"/>
  <c r="G360" i="48"/>
  <c r="H360" i="48"/>
  <c r="H524" i="48"/>
  <c r="H442" i="48"/>
  <c r="G442" i="48"/>
  <c r="I524" i="48"/>
  <c r="I442" i="48"/>
  <c r="G524" i="48"/>
  <c r="I1266" i="42"/>
  <c r="G1266" i="42"/>
  <c r="H1266" i="42"/>
  <c r="H1348" i="42"/>
  <c r="G1348" i="42"/>
  <c r="I1348" i="42"/>
  <c r="I1430" i="42"/>
  <c r="G1430" i="42"/>
  <c r="H1430" i="42"/>
  <c r="I1512" i="42"/>
  <c r="H1512" i="42"/>
  <c r="G1512" i="42"/>
  <c r="G1594" i="42"/>
  <c r="I1594" i="42"/>
  <c r="H1594" i="42"/>
  <c r="G1676" i="42"/>
  <c r="H1676" i="42"/>
  <c r="I1676" i="42"/>
  <c r="I1758" i="42"/>
  <c r="G1758" i="42"/>
  <c r="H1758" i="42"/>
  <c r="G1840" i="42"/>
  <c r="H1840" i="42"/>
  <c r="I1840" i="42"/>
  <c r="H2004" i="42"/>
  <c r="I1922" i="42"/>
  <c r="G1922" i="42"/>
  <c r="G2004" i="42"/>
  <c r="I2004" i="42"/>
  <c r="H1922" i="42"/>
  <c r="I1236" i="42"/>
  <c r="H1236" i="42"/>
  <c r="G1236" i="42"/>
  <c r="G1318" i="42"/>
  <c r="H1318" i="42"/>
  <c r="I1318" i="42"/>
  <c r="G1400" i="42"/>
  <c r="H1400" i="42"/>
  <c r="I1400" i="42"/>
  <c r="I1482" i="42"/>
  <c r="G1482" i="42"/>
  <c r="H1482" i="42"/>
  <c r="I1564" i="42"/>
  <c r="G1564" i="42"/>
  <c r="H1564" i="42"/>
  <c r="I1646" i="42"/>
  <c r="G1646" i="42"/>
  <c r="H1646" i="42"/>
  <c r="I1728" i="42"/>
  <c r="G1728" i="42"/>
  <c r="H1728" i="42"/>
  <c r="H1810" i="42"/>
  <c r="I1810" i="42"/>
  <c r="G1810" i="42"/>
  <c r="G1892" i="42"/>
  <c r="H1974" i="42"/>
  <c r="I1974" i="42"/>
  <c r="G1974" i="42"/>
  <c r="H1892" i="42"/>
  <c r="I1892" i="42"/>
  <c r="I1247" i="42"/>
  <c r="H1247" i="42"/>
  <c r="G1247" i="42"/>
  <c r="G1329" i="42"/>
  <c r="H1329" i="42"/>
  <c r="I1329" i="42"/>
  <c r="G1411" i="42"/>
  <c r="H1411" i="42"/>
  <c r="I1411" i="42"/>
  <c r="H1493" i="42"/>
  <c r="G1493" i="42"/>
  <c r="I1493" i="42"/>
  <c r="G1575" i="42"/>
  <c r="I1575" i="42"/>
  <c r="H1575" i="42"/>
  <c r="G1657" i="42"/>
  <c r="I1657" i="42"/>
  <c r="H1657" i="42"/>
  <c r="G1739" i="42"/>
  <c r="I1739" i="42"/>
  <c r="H1739" i="42"/>
  <c r="I1821" i="42"/>
  <c r="G1821" i="42"/>
  <c r="H1821" i="42"/>
  <c r="G1903" i="42"/>
  <c r="H1903" i="42"/>
  <c r="G1985" i="42"/>
  <c r="I1903" i="42"/>
  <c r="I1985" i="42"/>
  <c r="H1985" i="42"/>
  <c r="H1258" i="42"/>
  <c r="I1258" i="42"/>
  <c r="G1258" i="42"/>
  <c r="G1340" i="42"/>
  <c r="H1340" i="42"/>
  <c r="I1340" i="42"/>
  <c r="G1422" i="42"/>
  <c r="I1422" i="42"/>
  <c r="H1422" i="42"/>
  <c r="G1504" i="42"/>
  <c r="I1504" i="42"/>
  <c r="H1504" i="42"/>
  <c r="I1586" i="42"/>
  <c r="H1586" i="42"/>
  <c r="G1586" i="42"/>
  <c r="G1668" i="42"/>
  <c r="H1668" i="42"/>
  <c r="I1668" i="42"/>
  <c r="G1750" i="42"/>
  <c r="H1750" i="42"/>
  <c r="I1750" i="42"/>
  <c r="I1832" i="42"/>
  <c r="G1832" i="42"/>
  <c r="H1832" i="42"/>
  <c r="G1914" i="42"/>
  <c r="G1996" i="42"/>
  <c r="H1914" i="42"/>
  <c r="I1914" i="42"/>
  <c r="H1996" i="42"/>
  <c r="I1996" i="42"/>
  <c r="G17" i="48"/>
  <c r="I17" i="48"/>
  <c r="H17" i="48"/>
  <c r="I99" i="48"/>
  <c r="G99" i="48"/>
  <c r="G181" i="48"/>
  <c r="I181" i="48"/>
  <c r="H181" i="48"/>
  <c r="H99" i="48"/>
  <c r="G263" i="48"/>
  <c r="H263" i="48"/>
  <c r="I263" i="48"/>
  <c r="G345" i="48"/>
  <c r="I345" i="48"/>
  <c r="H345" i="48"/>
  <c r="H427" i="48"/>
  <c r="G427" i="48"/>
  <c r="I427" i="48"/>
  <c r="G509" i="48"/>
  <c r="I509" i="48"/>
  <c r="H509" i="48"/>
  <c r="H90" i="48"/>
  <c r="H8" i="48"/>
  <c r="I90" i="48"/>
  <c r="G90" i="48"/>
  <c r="G8" i="48"/>
  <c r="I8" i="48"/>
  <c r="I254" i="48"/>
  <c r="H172" i="48"/>
  <c r="I172" i="48"/>
  <c r="G172" i="48"/>
  <c r="G254" i="48"/>
  <c r="H254" i="48"/>
  <c r="H336" i="48"/>
  <c r="I336" i="48"/>
  <c r="G336" i="48"/>
  <c r="H500" i="48"/>
  <c r="I418" i="48"/>
  <c r="H418" i="48"/>
  <c r="G500" i="48"/>
  <c r="I500" i="48"/>
  <c r="G418" i="48"/>
  <c r="G27" i="48"/>
  <c r="H27" i="48"/>
  <c r="I27" i="48"/>
  <c r="H355" i="48"/>
  <c r="H109" i="48"/>
  <c r="H273" i="48"/>
  <c r="G355" i="48"/>
  <c r="I109" i="48"/>
  <c r="G191" i="48"/>
  <c r="H191" i="48"/>
  <c r="G273" i="48"/>
  <c r="I191" i="48"/>
  <c r="I273" i="48"/>
  <c r="I355" i="48"/>
  <c r="G109" i="48"/>
  <c r="I437" i="48"/>
  <c r="G519" i="48"/>
  <c r="G437" i="48"/>
  <c r="I519" i="48"/>
  <c r="H437" i="48"/>
  <c r="H519" i="48"/>
  <c r="H12" i="48"/>
  <c r="G12" i="48"/>
  <c r="I12" i="48"/>
  <c r="H94" i="48"/>
  <c r="I94" i="48"/>
  <c r="G94" i="48"/>
  <c r="I176" i="48"/>
  <c r="G176" i="48"/>
  <c r="H176" i="48"/>
  <c r="I258" i="48"/>
  <c r="G258" i="48"/>
  <c r="H258" i="48"/>
  <c r="I340" i="48"/>
  <c r="H340" i="48"/>
  <c r="G340" i="48"/>
  <c r="H504" i="48"/>
  <c r="I504" i="48"/>
  <c r="G504" i="48"/>
  <c r="H422" i="48"/>
  <c r="G422" i="48"/>
  <c r="I422" i="48"/>
  <c r="I107" i="47"/>
  <c r="H107" i="47"/>
  <c r="I25" i="47"/>
  <c r="G107" i="47"/>
  <c r="H25" i="49"/>
  <c r="G25" i="47"/>
  <c r="I25" i="49"/>
  <c r="G25" i="49"/>
  <c r="H25" i="47"/>
  <c r="H107" i="49"/>
  <c r="G107" i="49"/>
  <c r="I107" i="49"/>
  <c r="I189" i="49"/>
  <c r="G189" i="49"/>
  <c r="G189" i="47"/>
  <c r="I189" i="47"/>
  <c r="H189" i="47"/>
  <c r="H189" i="49"/>
  <c r="I271" i="49"/>
  <c r="H271" i="49"/>
  <c r="H271" i="47"/>
  <c r="I271" i="47"/>
  <c r="G271" i="49"/>
  <c r="G271" i="47"/>
  <c r="H353" i="49"/>
  <c r="G353" i="49"/>
  <c r="I353" i="49"/>
  <c r="H353" i="47"/>
  <c r="I353" i="47"/>
  <c r="G353" i="47"/>
  <c r="H435" i="47"/>
  <c r="G435" i="47"/>
  <c r="G435" i="49"/>
  <c r="I435" i="47"/>
  <c r="G517" i="47"/>
  <c r="I517" i="47"/>
  <c r="H517" i="47"/>
  <c r="H517" i="49"/>
  <c r="I435" i="49"/>
  <c r="I517" i="49"/>
  <c r="G517" i="49"/>
  <c r="H435" i="49"/>
  <c r="G24" i="49"/>
  <c r="H24" i="49"/>
  <c r="H24" i="47"/>
  <c r="I24" i="49"/>
  <c r="G24" i="47"/>
  <c r="G106" i="47"/>
  <c r="I24" i="47"/>
  <c r="I106" i="47"/>
  <c r="H106" i="47"/>
  <c r="G188" i="49"/>
  <c r="H106" i="49"/>
  <c r="H188" i="49"/>
  <c r="I106" i="49"/>
  <c r="I188" i="49"/>
  <c r="I188" i="47"/>
  <c r="G106" i="49"/>
  <c r="H188" i="47"/>
  <c r="G188" i="47"/>
  <c r="H270" i="49"/>
  <c r="G270" i="49"/>
  <c r="H270" i="47"/>
  <c r="G270" i="47"/>
  <c r="I270" i="47"/>
  <c r="I270" i="49"/>
  <c r="H352" i="47"/>
  <c r="G352" i="49"/>
  <c r="G352" i="47"/>
  <c r="H352" i="49"/>
  <c r="I352" i="49"/>
  <c r="I352" i="47"/>
  <c r="H434" i="47"/>
  <c r="I516" i="49"/>
  <c r="G516" i="47"/>
  <c r="I516" i="47"/>
  <c r="H516" i="49"/>
  <c r="H516" i="47"/>
  <c r="H434" i="49"/>
  <c r="G434" i="49"/>
  <c r="I434" i="47"/>
  <c r="I434" i="49"/>
  <c r="G516" i="49"/>
  <c r="G434" i="47"/>
  <c r="I19" i="47"/>
  <c r="H19" i="47"/>
  <c r="G19" i="47"/>
  <c r="G19" i="49"/>
  <c r="I19" i="49"/>
  <c r="H19" i="49"/>
  <c r="G101" i="49"/>
  <c r="G265" i="49"/>
  <c r="H265" i="49"/>
  <c r="G101" i="47"/>
  <c r="H101" i="47"/>
  <c r="I101" i="47"/>
  <c r="I347" i="49"/>
  <c r="H183" i="49"/>
  <c r="H347" i="49"/>
  <c r="I101" i="49"/>
  <c r="G347" i="49"/>
  <c r="I183" i="49"/>
  <c r="G183" i="49"/>
  <c r="H101" i="49"/>
  <c r="I265" i="49"/>
  <c r="I511" i="49"/>
  <c r="H183" i="47"/>
  <c r="G183" i="47"/>
  <c r="I183" i="47"/>
  <c r="H429" i="49"/>
  <c r="H511" i="49"/>
  <c r="G511" i="49"/>
  <c r="I429" i="49"/>
  <c r="G429" i="49"/>
  <c r="H265" i="47"/>
  <c r="G265" i="47"/>
  <c r="I265" i="47"/>
  <c r="H347" i="47"/>
  <c r="G347" i="47"/>
  <c r="I347" i="47"/>
  <c r="I429" i="47"/>
  <c r="I511" i="47"/>
  <c r="H429" i="47"/>
  <c r="G429" i="47"/>
  <c r="H511" i="47"/>
  <c r="G511" i="47"/>
  <c r="H26" i="49"/>
  <c r="G26" i="49"/>
  <c r="H26" i="47"/>
  <c r="G26" i="47"/>
  <c r="H190" i="49"/>
  <c r="I26" i="49"/>
  <c r="I190" i="49"/>
  <c r="G190" i="49"/>
  <c r="I26" i="47"/>
  <c r="G108" i="49"/>
  <c r="I272" i="49"/>
  <c r="I108" i="49"/>
  <c r="H272" i="49"/>
  <c r="G272" i="47"/>
  <c r="I108" i="47"/>
  <c r="I272" i="47"/>
  <c r="H272" i="47"/>
  <c r="G108" i="47"/>
  <c r="G272" i="49"/>
  <c r="H108" i="49"/>
  <c r="H108" i="47"/>
  <c r="H354" i="49"/>
  <c r="I354" i="49"/>
  <c r="G354" i="49"/>
  <c r="H354" i="47"/>
  <c r="G354" i="47"/>
  <c r="I190" i="47"/>
  <c r="H190" i="47"/>
  <c r="I354" i="47"/>
  <c r="G190" i="47"/>
  <c r="H436" i="49"/>
  <c r="H518" i="47"/>
  <c r="G518" i="49"/>
  <c r="G436" i="49"/>
  <c r="G436" i="47"/>
  <c r="H518" i="49"/>
  <c r="I518" i="49"/>
  <c r="H436" i="47"/>
  <c r="G518" i="47"/>
  <c r="I436" i="47"/>
  <c r="I518" i="47"/>
  <c r="I436" i="49"/>
  <c r="G13" i="47"/>
  <c r="H95" i="49"/>
  <c r="G95" i="49"/>
  <c r="I95" i="49"/>
  <c r="G13" i="49"/>
  <c r="I13" i="49"/>
  <c r="H13" i="49"/>
  <c r="H13" i="47"/>
  <c r="H95" i="47"/>
  <c r="G95" i="47"/>
  <c r="I95" i="47"/>
  <c r="I13" i="47"/>
  <c r="I177" i="49"/>
  <c r="I259" i="49"/>
  <c r="H259" i="49"/>
  <c r="H177" i="49"/>
  <c r="G259" i="49"/>
  <c r="G177" i="49"/>
  <c r="G341" i="49"/>
  <c r="G177" i="47"/>
  <c r="H341" i="49"/>
  <c r="I177" i="47"/>
  <c r="I341" i="49"/>
  <c r="H177" i="47"/>
  <c r="H505" i="49"/>
  <c r="G505" i="49"/>
  <c r="G423" i="49"/>
  <c r="I423" i="49"/>
  <c r="H259" i="47"/>
  <c r="I505" i="49"/>
  <c r="H423" i="49"/>
  <c r="G259" i="47"/>
  <c r="I259" i="47"/>
  <c r="I341" i="47"/>
  <c r="H341" i="47"/>
  <c r="G341" i="47"/>
  <c r="I423" i="47"/>
  <c r="G505" i="47"/>
  <c r="H505" i="47"/>
  <c r="G423" i="47"/>
  <c r="I505" i="47"/>
  <c r="H423" i="47"/>
  <c r="G14" i="47"/>
  <c r="H14" i="49"/>
  <c r="I96" i="49"/>
  <c r="I14" i="49"/>
  <c r="H96" i="47"/>
  <c r="G96" i="49"/>
  <c r="G14" i="49"/>
  <c r="G96" i="47"/>
  <c r="I96" i="47"/>
  <c r="I14" i="47"/>
  <c r="H96" i="49"/>
  <c r="H14" i="47"/>
  <c r="I178" i="49"/>
  <c r="G178" i="47"/>
  <c r="H178" i="47"/>
  <c r="I178" i="47"/>
  <c r="G178" i="49"/>
  <c r="H178" i="49"/>
  <c r="H260" i="47"/>
  <c r="G260" i="47"/>
  <c r="I260" i="47"/>
  <c r="I260" i="49"/>
  <c r="H260" i="49"/>
  <c r="G260" i="49"/>
  <c r="H342" i="49"/>
  <c r="G342" i="49"/>
  <c r="H342" i="47"/>
  <c r="I342" i="49"/>
  <c r="I342" i="47"/>
  <c r="G342" i="47"/>
  <c r="H506" i="49"/>
  <c r="I424" i="47"/>
  <c r="H424" i="47"/>
  <c r="I506" i="47"/>
  <c r="H424" i="49"/>
  <c r="I506" i="49"/>
  <c r="G424" i="47"/>
  <c r="I424" i="49"/>
  <c r="G506" i="47"/>
  <c r="H506" i="47"/>
  <c r="G424" i="49"/>
  <c r="G506" i="49"/>
  <c r="G33" i="49"/>
  <c r="H33" i="47"/>
  <c r="H33" i="49"/>
  <c r="I33" i="49"/>
  <c r="I33" i="47"/>
  <c r="G33" i="47"/>
  <c r="I115" i="49"/>
  <c r="G115" i="47"/>
  <c r="H197" i="49"/>
  <c r="H115" i="47"/>
  <c r="I197" i="49"/>
  <c r="H115" i="49"/>
  <c r="G197" i="49"/>
  <c r="G115" i="49"/>
  <c r="I115" i="47"/>
  <c r="G279" i="49"/>
  <c r="H279" i="49"/>
  <c r="G197" i="47"/>
  <c r="H197" i="47"/>
  <c r="I279" i="49"/>
  <c r="I197" i="47"/>
  <c r="H279" i="47"/>
  <c r="G279" i="47"/>
  <c r="I361" i="49"/>
  <c r="H361" i="49"/>
  <c r="I279" i="47"/>
  <c r="G361" i="49"/>
  <c r="H525" i="49"/>
  <c r="G443" i="49"/>
  <c r="G361" i="47"/>
  <c r="G525" i="49"/>
  <c r="I443" i="49"/>
  <c r="I525" i="49"/>
  <c r="H443" i="49"/>
  <c r="H361" i="47"/>
  <c r="I361" i="47"/>
  <c r="G525" i="47"/>
  <c r="H443" i="47"/>
  <c r="I525" i="47"/>
  <c r="I443" i="47"/>
  <c r="G443" i="47"/>
  <c r="H525" i="47"/>
  <c r="I20" i="49"/>
  <c r="G20" i="49"/>
  <c r="H20" i="49"/>
  <c r="H20" i="47"/>
  <c r="I102" i="47"/>
  <c r="I184" i="47"/>
  <c r="H102" i="47"/>
  <c r="H184" i="47"/>
  <c r="G102" i="47"/>
  <c r="G184" i="47"/>
  <c r="G20" i="47"/>
  <c r="I20" i="47"/>
  <c r="G102" i="49"/>
  <c r="H102" i="49"/>
  <c r="I102" i="49"/>
  <c r="H184" i="49"/>
  <c r="I184" i="49"/>
  <c r="I266" i="47"/>
  <c r="G184" i="49"/>
  <c r="G266" i="47"/>
  <c r="H266" i="47"/>
  <c r="H348" i="47"/>
  <c r="I348" i="47"/>
  <c r="G348" i="47"/>
  <c r="I266" i="49"/>
  <c r="H266" i="49"/>
  <c r="G266" i="49"/>
  <c r="H348" i="49"/>
  <c r="G348" i="49"/>
  <c r="G512" i="47"/>
  <c r="I430" i="47"/>
  <c r="I348" i="49"/>
  <c r="H430" i="47"/>
  <c r="G430" i="47"/>
  <c r="I512" i="47"/>
  <c r="H512" i="47"/>
  <c r="H512" i="49"/>
  <c r="H430" i="49"/>
  <c r="I512" i="49"/>
  <c r="I430" i="49"/>
  <c r="G430" i="49"/>
  <c r="G512" i="49"/>
  <c r="H529" i="63"/>
  <c r="H201" i="63"/>
  <c r="F283" i="63"/>
  <c r="F201" i="63"/>
  <c r="H37" i="63"/>
  <c r="G37" i="63"/>
  <c r="F37" i="63"/>
  <c r="G201" i="63"/>
  <c r="H447" i="63"/>
  <c r="G283" i="63"/>
  <c r="G119" i="63"/>
  <c r="F447" i="63"/>
  <c r="H283" i="63"/>
  <c r="F365" i="63"/>
  <c r="G529" i="63"/>
  <c r="H365" i="63"/>
  <c r="G447" i="63"/>
  <c r="F529" i="63"/>
  <c r="G365" i="63"/>
  <c r="H119" i="63"/>
  <c r="F119" i="63"/>
  <c r="H36" i="48"/>
  <c r="G118" i="48"/>
  <c r="I118" i="48"/>
  <c r="I36" i="48"/>
  <c r="H118" i="48"/>
  <c r="G36" i="48"/>
  <c r="I200" i="48"/>
  <c r="H200" i="48"/>
  <c r="G200" i="48"/>
  <c r="G282" i="48"/>
  <c r="I282" i="48"/>
  <c r="H282" i="48"/>
  <c r="I364" i="48"/>
  <c r="G364" i="48"/>
  <c r="H364" i="48"/>
  <c r="H528" i="48"/>
  <c r="I528" i="48"/>
  <c r="H446" i="48"/>
  <c r="G528" i="48"/>
  <c r="G446" i="48"/>
  <c r="I446" i="48"/>
  <c r="K44" i="41"/>
  <c r="L44" i="41"/>
  <c r="I1252" i="42"/>
  <c r="G1252" i="42"/>
  <c r="H1252" i="42"/>
  <c r="H1334" i="42"/>
  <c r="G1334" i="42"/>
  <c r="I1334" i="42"/>
  <c r="G1416" i="42"/>
  <c r="H1416" i="42"/>
  <c r="I1416" i="42"/>
  <c r="I1498" i="42"/>
  <c r="G1498" i="42"/>
  <c r="H1498" i="42"/>
  <c r="H1580" i="42"/>
  <c r="I1580" i="42"/>
  <c r="G1580" i="42"/>
  <c r="H1662" i="42"/>
  <c r="I1662" i="42"/>
  <c r="G1662" i="42"/>
  <c r="G1744" i="42"/>
  <c r="H1744" i="42"/>
  <c r="I1744" i="42"/>
  <c r="I1826" i="42"/>
  <c r="G1826" i="42"/>
  <c r="H1826" i="42"/>
  <c r="G1990" i="42"/>
  <c r="I1990" i="42"/>
  <c r="I1908" i="42"/>
  <c r="H1990" i="42"/>
  <c r="H1908" i="42"/>
  <c r="G1908" i="42"/>
  <c r="G1242" i="42"/>
  <c r="H1242" i="42"/>
  <c r="I1242" i="42"/>
  <c r="H1324" i="42"/>
  <c r="G1324" i="42"/>
  <c r="I1324" i="42"/>
  <c r="H1406" i="42"/>
  <c r="G1406" i="42"/>
  <c r="I1406" i="42"/>
  <c r="I1488" i="42"/>
  <c r="G1488" i="42"/>
  <c r="H1488" i="42"/>
  <c r="H1570" i="42"/>
  <c r="G1570" i="42"/>
  <c r="I1570" i="42"/>
  <c r="H1652" i="42"/>
  <c r="I1652" i="42"/>
  <c r="G1652" i="42"/>
  <c r="H1734" i="42"/>
  <c r="I1734" i="42"/>
  <c r="G1734" i="42"/>
  <c r="H1816" i="42"/>
  <c r="I1816" i="42"/>
  <c r="G1816" i="42"/>
  <c r="I1898" i="42"/>
  <c r="G1980" i="42"/>
  <c r="I1980" i="42"/>
  <c r="G1898" i="42"/>
  <c r="H1898" i="42"/>
  <c r="H1980" i="42"/>
  <c r="G1251" i="42"/>
  <c r="H1251" i="42"/>
  <c r="I1251" i="42"/>
  <c r="I1333" i="42"/>
  <c r="H1333" i="42"/>
  <c r="G1333" i="42"/>
  <c r="G1415" i="42"/>
  <c r="H1415" i="42"/>
  <c r="I1415" i="42"/>
  <c r="G1497" i="42"/>
  <c r="H1497" i="42"/>
  <c r="I1497" i="42"/>
  <c r="G1579" i="42"/>
  <c r="H1579" i="42"/>
  <c r="I1579" i="42"/>
  <c r="I1661" i="42"/>
  <c r="H1661" i="42"/>
  <c r="G1661" i="42"/>
  <c r="H1743" i="42"/>
  <c r="I1743" i="42"/>
  <c r="G1743" i="42"/>
  <c r="I1825" i="42"/>
  <c r="G1825" i="42"/>
  <c r="H1825" i="42"/>
  <c r="G1989" i="42"/>
  <c r="G1907" i="42"/>
  <c r="H1989" i="42"/>
  <c r="H1907" i="42"/>
  <c r="I1989" i="42"/>
  <c r="I1907" i="42"/>
  <c r="H1253" i="42"/>
  <c r="I1253" i="42"/>
  <c r="G1253" i="42"/>
  <c r="G1335" i="42"/>
  <c r="H1335" i="42"/>
  <c r="I1335" i="42"/>
  <c r="G1417" i="42"/>
  <c r="H1417" i="42"/>
  <c r="I1417" i="42"/>
  <c r="I1499" i="42"/>
  <c r="H1499" i="42"/>
  <c r="G1499" i="42"/>
  <c r="I1581" i="42"/>
  <c r="G1581" i="42"/>
  <c r="H1581" i="42"/>
  <c r="I1663" i="42"/>
  <c r="G1663" i="42"/>
  <c r="H1663" i="42"/>
  <c r="I1745" i="42"/>
  <c r="G1745" i="42"/>
  <c r="H1745" i="42"/>
  <c r="H1827" i="42"/>
  <c r="G1827" i="42"/>
  <c r="I1827" i="42"/>
  <c r="H1909" i="42"/>
  <c r="G1991" i="42"/>
  <c r="I1909" i="42"/>
  <c r="H1991" i="42"/>
  <c r="G1909" i="42"/>
  <c r="I1991" i="42"/>
  <c r="G21" i="48"/>
  <c r="G103" i="48"/>
  <c r="H103" i="48"/>
  <c r="I21" i="48"/>
  <c r="H21" i="48"/>
  <c r="I103" i="48"/>
  <c r="I185" i="48"/>
  <c r="G185" i="48"/>
  <c r="H185" i="48"/>
  <c r="I267" i="48"/>
  <c r="H267" i="48"/>
  <c r="G267" i="48"/>
  <c r="G349" i="48"/>
  <c r="H349" i="48"/>
  <c r="I349" i="48"/>
  <c r="H513" i="48"/>
  <c r="G513" i="48"/>
  <c r="I513" i="48"/>
  <c r="G431" i="48"/>
  <c r="I431" i="48"/>
  <c r="H431" i="48"/>
  <c r="H13" i="48"/>
  <c r="I13" i="48"/>
  <c r="G13" i="48"/>
  <c r="G177" i="48"/>
  <c r="G341" i="48"/>
  <c r="G259" i="48"/>
  <c r="I341" i="48"/>
  <c r="G95" i="48"/>
  <c r="H341" i="48"/>
  <c r="I95" i="48"/>
  <c r="H95" i="48"/>
  <c r="H259" i="48"/>
  <c r="I177" i="48"/>
  <c r="I259" i="48"/>
  <c r="H177" i="48"/>
  <c r="H423" i="48"/>
  <c r="H505" i="48"/>
  <c r="G505" i="48"/>
  <c r="I505" i="48"/>
  <c r="I423" i="48"/>
  <c r="G423" i="48"/>
  <c r="I100" i="48"/>
  <c r="G100" i="48"/>
  <c r="I18" i="48"/>
  <c r="H100" i="48"/>
  <c r="H18" i="48"/>
  <c r="G18" i="48"/>
  <c r="H182" i="48"/>
  <c r="I182" i="48"/>
  <c r="G182" i="48"/>
  <c r="I264" i="48"/>
  <c r="G264" i="48"/>
  <c r="H264" i="48"/>
  <c r="G346" i="48"/>
  <c r="I346" i="48"/>
  <c r="H346" i="48"/>
  <c r="G510" i="48"/>
  <c r="H510" i="48"/>
  <c r="H428" i="48"/>
  <c r="I510" i="48"/>
  <c r="I428" i="48"/>
  <c r="G428" i="48"/>
  <c r="G16" i="48"/>
  <c r="I16" i="48"/>
  <c r="H16" i="48"/>
  <c r="H98" i="48"/>
  <c r="I180" i="48"/>
  <c r="H180" i="48"/>
  <c r="I98" i="48"/>
  <c r="H262" i="48"/>
  <c r="I262" i="48"/>
  <c r="G98" i="48"/>
  <c r="G262" i="48"/>
  <c r="G180" i="48"/>
  <c r="H344" i="48"/>
  <c r="G344" i="48"/>
  <c r="I344" i="48"/>
  <c r="H426" i="48"/>
  <c r="H508" i="48"/>
  <c r="I426" i="48"/>
  <c r="I508" i="48"/>
  <c r="G426" i="48"/>
  <c r="G508" i="48"/>
  <c r="G11" i="49"/>
  <c r="I11" i="49"/>
  <c r="H11" i="49"/>
  <c r="G11" i="47"/>
  <c r="H11" i="47"/>
  <c r="I11" i="47"/>
  <c r="H93" i="49"/>
  <c r="I93" i="47"/>
  <c r="H93" i="47"/>
  <c r="G93" i="49"/>
  <c r="I93" i="49"/>
  <c r="G93" i="47"/>
  <c r="G175" i="49"/>
  <c r="I175" i="49"/>
  <c r="H175" i="47"/>
  <c r="I175" i="47"/>
  <c r="H175" i="49"/>
  <c r="G175" i="47"/>
  <c r="G257" i="49"/>
  <c r="G257" i="47"/>
  <c r="H257" i="49"/>
  <c r="I257" i="49"/>
  <c r="I257" i="47"/>
  <c r="H257" i="47"/>
  <c r="H339" i="47"/>
  <c r="H339" i="49"/>
  <c r="G339" i="47"/>
  <c r="I339" i="47"/>
  <c r="G339" i="49"/>
  <c r="I339" i="49"/>
  <c r="H503" i="47"/>
  <c r="H421" i="47"/>
  <c r="I503" i="49"/>
  <c r="I503" i="47"/>
  <c r="G421" i="47"/>
  <c r="G503" i="47"/>
  <c r="G421" i="49"/>
  <c r="I421" i="49"/>
  <c r="H503" i="49"/>
  <c r="I421" i="47"/>
  <c r="H421" i="49"/>
  <c r="G503" i="49"/>
  <c r="I87" i="47"/>
  <c r="G87" i="47"/>
  <c r="G5" i="49"/>
  <c r="G5" i="47"/>
  <c r="H87" i="47"/>
  <c r="I5" i="47"/>
  <c r="I5" i="49"/>
  <c r="H5" i="49"/>
  <c r="H169" i="47"/>
  <c r="I169" i="47"/>
  <c r="G169" i="47"/>
  <c r="H5" i="47"/>
  <c r="G87" i="49"/>
  <c r="I87" i="49"/>
  <c r="H87" i="49"/>
  <c r="I251" i="47"/>
  <c r="G251" i="47"/>
  <c r="H169" i="49"/>
  <c r="I169" i="49"/>
  <c r="G169" i="49"/>
  <c r="H251" i="47"/>
  <c r="H333" i="47"/>
  <c r="H251" i="49"/>
  <c r="G333" i="47"/>
  <c r="G251" i="49"/>
  <c r="I333" i="47"/>
  <c r="I251" i="49"/>
  <c r="I415" i="47"/>
  <c r="H415" i="47"/>
  <c r="H497" i="47"/>
  <c r="I497" i="47"/>
  <c r="G333" i="49"/>
  <c r="I333" i="49"/>
  <c r="G415" i="47"/>
  <c r="G497" i="47"/>
  <c r="H333" i="49"/>
  <c r="G497" i="49"/>
  <c r="H415" i="49"/>
  <c r="I415" i="49"/>
  <c r="H497" i="49"/>
  <c r="I497" i="49"/>
  <c r="G415" i="49"/>
  <c r="I10" i="49"/>
  <c r="G10" i="49"/>
  <c r="H10" i="49"/>
  <c r="G10" i="47"/>
  <c r="H10" i="47"/>
  <c r="I10" i="47"/>
  <c r="I92" i="49"/>
  <c r="H92" i="47"/>
  <c r="I174" i="47"/>
  <c r="I256" i="49"/>
  <c r="G174" i="49"/>
  <c r="G174" i="47"/>
  <c r="H174" i="47"/>
  <c r="G92" i="49"/>
  <c r="I174" i="49"/>
  <c r="H92" i="49"/>
  <c r="G92" i="47"/>
  <c r="H174" i="49"/>
  <c r="H256" i="49"/>
  <c r="G256" i="49"/>
  <c r="I92" i="47"/>
  <c r="H338" i="49"/>
  <c r="I256" i="47"/>
  <c r="I338" i="49"/>
  <c r="H256" i="47"/>
  <c r="G338" i="49"/>
  <c r="G256" i="47"/>
  <c r="I338" i="47"/>
  <c r="G420" i="49"/>
  <c r="H502" i="49"/>
  <c r="H338" i="47"/>
  <c r="I420" i="49"/>
  <c r="I502" i="49"/>
  <c r="G338" i="47"/>
  <c r="H420" i="49"/>
  <c r="G502" i="49"/>
  <c r="G420" i="47"/>
  <c r="I420" i="47"/>
  <c r="H502" i="47"/>
  <c r="I502" i="47"/>
  <c r="H420" i="47"/>
  <c r="G502" i="47"/>
  <c r="G15" i="47"/>
  <c r="G15" i="49"/>
  <c r="I15" i="47"/>
  <c r="G179" i="49"/>
  <c r="I15" i="49"/>
  <c r="H97" i="49"/>
  <c r="H15" i="47"/>
  <c r="G97" i="47"/>
  <c r="I97" i="49"/>
  <c r="H15" i="49"/>
  <c r="G97" i="49"/>
  <c r="I179" i="49"/>
  <c r="I97" i="47"/>
  <c r="H97" i="47"/>
  <c r="H179" i="49"/>
  <c r="H261" i="49"/>
  <c r="H343" i="49"/>
  <c r="G261" i="49"/>
  <c r="G343" i="49"/>
  <c r="I343" i="49"/>
  <c r="I179" i="47"/>
  <c r="H179" i="47"/>
  <c r="I261" i="49"/>
  <c r="G179" i="47"/>
  <c r="H507" i="49"/>
  <c r="H425" i="49"/>
  <c r="G425" i="49"/>
  <c r="I507" i="49"/>
  <c r="G261" i="47"/>
  <c r="I425" i="49"/>
  <c r="G507" i="49"/>
  <c r="I261" i="47"/>
  <c r="H261" i="47"/>
  <c r="G343" i="47"/>
  <c r="I343" i="47"/>
  <c r="H343" i="47"/>
  <c r="G425" i="47"/>
  <c r="H425" i="47"/>
  <c r="I425" i="47"/>
  <c r="I507" i="47"/>
  <c r="H507" i="47"/>
  <c r="G507" i="47"/>
  <c r="I29" i="49"/>
  <c r="G29" i="47"/>
  <c r="G29" i="49"/>
  <c r="H29" i="49"/>
  <c r="H29" i="47"/>
  <c r="I29" i="47"/>
  <c r="H111" i="49"/>
  <c r="I111" i="47"/>
  <c r="G193" i="47"/>
  <c r="G111" i="49"/>
  <c r="G111" i="47"/>
  <c r="I111" i="49"/>
  <c r="I193" i="47"/>
  <c r="H193" i="47"/>
  <c r="H111" i="47"/>
  <c r="I193" i="49"/>
  <c r="I275" i="47"/>
  <c r="G275" i="47"/>
  <c r="H193" i="49"/>
  <c r="H275" i="47"/>
  <c r="G193" i="49"/>
  <c r="G357" i="47"/>
  <c r="I275" i="49"/>
  <c r="H275" i="49"/>
  <c r="I357" i="47"/>
  <c r="G275" i="49"/>
  <c r="H357" i="47"/>
  <c r="I439" i="47"/>
  <c r="G357" i="49"/>
  <c r="I357" i="49"/>
  <c r="G521" i="47"/>
  <c r="H357" i="49"/>
  <c r="G439" i="47"/>
  <c r="I521" i="47"/>
  <c r="H521" i="47"/>
  <c r="H439" i="47"/>
  <c r="H439" i="49"/>
  <c r="I521" i="49"/>
  <c r="G521" i="49"/>
  <c r="H521" i="49"/>
  <c r="G439" i="49"/>
  <c r="I439" i="49"/>
  <c r="I16" i="47"/>
  <c r="H16" i="47"/>
  <c r="I98" i="49"/>
  <c r="I16" i="49"/>
  <c r="H98" i="49"/>
  <c r="H16" i="49"/>
  <c r="G98" i="49"/>
  <c r="G16" i="49"/>
  <c r="H98" i="47"/>
  <c r="G16" i="47"/>
  <c r="I98" i="47"/>
  <c r="G98" i="47"/>
  <c r="H180" i="49"/>
  <c r="H180" i="47"/>
  <c r="G180" i="49"/>
  <c r="I180" i="49"/>
  <c r="G180" i="47"/>
  <c r="I180" i="47"/>
  <c r="H262" i="49"/>
  <c r="G262" i="47"/>
  <c r="G262" i="49"/>
  <c r="I262" i="49"/>
  <c r="H262" i="47"/>
  <c r="I262" i="47"/>
  <c r="I344" i="47"/>
  <c r="G344" i="47"/>
  <c r="H344" i="49"/>
  <c r="H344" i="47"/>
  <c r="I344" i="49"/>
  <c r="G344" i="49"/>
  <c r="G426" i="49"/>
  <c r="I508" i="49"/>
  <c r="G508" i="47"/>
  <c r="G508" i="49"/>
  <c r="I508" i="47"/>
  <c r="I426" i="47"/>
  <c r="H508" i="49"/>
  <c r="H426" i="47"/>
  <c r="I426" i="49"/>
  <c r="H426" i="49"/>
  <c r="H508" i="47"/>
  <c r="G426" i="47"/>
  <c r="I31" i="49"/>
  <c r="G113" i="47"/>
  <c r="I31" i="47"/>
  <c r="G31" i="49"/>
  <c r="H31" i="47"/>
  <c r="H113" i="47"/>
  <c r="G31" i="47"/>
  <c r="I113" i="47"/>
  <c r="H31" i="49"/>
  <c r="H113" i="49"/>
  <c r="G113" i="49"/>
  <c r="I113" i="49"/>
  <c r="H195" i="49"/>
  <c r="G195" i="49"/>
  <c r="H195" i="47"/>
  <c r="G195" i="47"/>
  <c r="I195" i="49"/>
  <c r="I195" i="47"/>
  <c r="G277" i="49"/>
  <c r="H277" i="47"/>
  <c r="H277" i="49"/>
  <c r="I277" i="47"/>
  <c r="I277" i="49"/>
  <c r="G277" i="47"/>
  <c r="G359" i="49"/>
  <c r="H359" i="47"/>
  <c r="H359" i="49"/>
  <c r="G359" i="47"/>
  <c r="I359" i="49"/>
  <c r="I359" i="47"/>
  <c r="G441" i="49"/>
  <c r="H441" i="47"/>
  <c r="I523" i="47"/>
  <c r="H523" i="47"/>
  <c r="I523" i="49"/>
  <c r="G523" i="47"/>
  <c r="I441" i="47"/>
  <c r="G523" i="49"/>
  <c r="H441" i="49"/>
  <c r="G441" i="47"/>
  <c r="I441" i="49"/>
  <c r="H523" i="49"/>
  <c r="I28" i="49"/>
  <c r="G28" i="47"/>
  <c r="H28" i="47"/>
  <c r="G28" i="49"/>
  <c r="H28" i="49"/>
  <c r="G110" i="47"/>
  <c r="H110" i="47"/>
  <c r="I28" i="47"/>
  <c r="I110" i="47"/>
  <c r="I110" i="49"/>
  <c r="H110" i="49"/>
  <c r="G110" i="49"/>
  <c r="I192" i="47"/>
  <c r="I192" i="49"/>
  <c r="G192" i="49"/>
  <c r="G192" i="47"/>
  <c r="H192" i="49"/>
  <c r="H192" i="47"/>
  <c r="G274" i="47"/>
  <c r="I274" i="47"/>
  <c r="G274" i="49"/>
  <c r="H274" i="49"/>
  <c r="I274" i="49"/>
  <c r="H274" i="47"/>
  <c r="G356" i="47"/>
  <c r="I356" i="47"/>
  <c r="I356" i="49"/>
  <c r="H356" i="47"/>
  <c r="G356" i="49"/>
  <c r="H356" i="49"/>
  <c r="I438" i="49"/>
  <c r="G520" i="47"/>
  <c r="G438" i="47"/>
  <c r="G520" i="49"/>
  <c r="I520" i="49"/>
  <c r="H520" i="47"/>
  <c r="I438" i="47"/>
  <c r="H520" i="49"/>
  <c r="G438" i="49"/>
  <c r="I520" i="47"/>
  <c r="H438" i="47"/>
  <c r="H438" i="49"/>
  <c r="I170" i="49"/>
  <c r="G170" i="49"/>
  <c r="G6" i="47"/>
  <c r="H6" i="49"/>
  <c r="H170" i="49"/>
  <c r="G6" i="49"/>
  <c r="H6" i="47"/>
  <c r="I6" i="47"/>
  <c r="I6" i="49"/>
  <c r="H252" i="49"/>
  <c r="G88" i="47"/>
  <c r="G252" i="49"/>
  <c r="G170" i="47"/>
  <c r="I252" i="49"/>
  <c r="I170" i="47"/>
  <c r="I88" i="47"/>
  <c r="I88" i="49"/>
  <c r="H170" i="47"/>
  <c r="G88" i="49"/>
  <c r="H88" i="47"/>
  <c r="H88" i="49"/>
  <c r="I334" i="49"/>
  <c r="G334" i="49"/>
  <c r="G252" i="47"/>
  <c r="I252" i="47"/>
  <c r="H252" i="47"/>
  <c r="H334" i="49"/>
  <c r="G416" i="49"/>
  <c r="I498" i="49"/>
  <c r="H498" i="49"/>
  <c r="I334" i="47"/>
  <c r="G498" i="49"/>
  <c r="H334" i="47"/>
  <c r="H416" i="49"/>
  <c r="G334" i="47"/>
  <c r="I416" i="49"/>
  <c r="I498" i="47"/>
  <c r="H498" i="47"/>
  <c r="G498" i="47"/>
  <c r="I416" i="47"/>
  <c r="G416" i="47"/>
  <c r="H416" i="47"/>
  <c r="H21" i="49"/>
  <c r="I21" i="49"/>
  <c r="H21" i="47"/>
  <c r="G21" i="49"/>
  <c r="G103" i="49"/>
  <c r="I267" i="49"/>
  <c r="H267" i="49"/>
  <c r="G267" i="49"/>
  <c r="H103" i="49"/>
  <c r="I21" i="47"/>
  <c r="G21" i="47"/>
  <c r="I103" i="49"/>
  <c r="I349" i="49"/>
  <c r="I185" i="49"/>
  <c r="G349" i="49"/>
  <c r="G185" i="49"/>
  <c r="H103" i="47"/>
  <c r="H185" i="49"/>
  <c r="G103" i="47"/>
  <c r="I103" i="47"/>
  <c r="H185" i="47"/>
  <c r="G185" i="47"/>
  <c r="I185" i="47"/>
  <c r="H349" i="49"/>
  <c r="G431" i="49"/>
  <c r="H431" i="49"/>
  <c r="I513" i="49"/>
  <c r="H513" i="49"/>
  <c r="I267" i="47"/>
  <c r="G267" i="47"/>
  <c r="H267" i="47"/>
  <c r="I431" i="49"/>
  <c r="G513" i="49"/>
  <c r="H349" i="47"/>
  <c r="G349" i="47"/>
  <c r="I349" i="47"/>
  <c r="G513" i="47"/>
  <c r="H513" i="47"/>
  <c r="G431" i="47"/>
  <c r="I431" i="47"/>
  <c r="H431" i="47"/>
  <c r="I513" i="47"/>
  <c r="I37" i="57"/>
  <c r="H37" i="53"/>
  <c r="I37" i="50"/>
  <c r="G37" i="53"/>
  <c r="I119" i="52"/>
  <c r="G37" i="57"/>
  <c r="G37" i="51"/>
  <c r="H37" i="55"/>
  <c r="I37" i="51"/>
  <c r="H37" i="57"/>
  <c r="H37" i="51"/>
  <c r="I37" i="56"/>
  <c r="I119" i="54"/>
  <c r="H37" i="58"/>
  <c r="G119" i="56"/>
  <c r="I37" i="53"/>
  <c r="G37" i="58"/>
  <c r="G119" i="57"/>
  <c r="I119" i="56"/>
  <c r="I37" i="55"/>
  <c r="G37" i="52"/>
  <c r="H37" i="50"/>
  <c r="G119" i="52"/>
  <c r="I37" i="59"/>
  <c r="I37" i="58"/>
  <c r="G37" i="59"/>
  <c r="H37" i="56"/>
  <c r="H119" i="53"/>
  <c r="I37" i="52"/>
  <c r="G37" i="56"/>
  <c r="G37" i="55"/>
  <c r="H119" i="54"/>
  <c r="I37" i="54"/>
  <c r="H37" i="54"/>
  <c r="H37" i="59"/>
  <c r="H119" i="56"/>
  <c r="I119" i="51"/>
  <c r="I119" i="57"/>
  <c r="G119" i="54"/>
  <c r="H119" i="52"/>
  <c r="H119" i="51"/>
  <c r="H119" i="57"/>
  <c r="H37" i="52"/>
  <c r="G37" i="50"/>
  <c r="G119" i="53"/>
  <c r="G119" i="51"/>
  <c r="I119" i="53"/>
  <c r="G37" i="54"/>
  <c r="H119" i="58"/>
  <c r="G201" i="57"/>
  <c r="I201" i="55"/>
  <c r="G119" i="55"/>
  <c r="I119" i="59"/>
  <c r="G119" i="58"/>
  <c r="I201" i="57"/>
  <c r="H201" i="55"/>
  <c r="H119" i="55"/>
  <c r="G119" i="59"/>
  <c r="H201" i="57"/>
  <c r="H119" i="59"/>
  <c r="I119" i="58"/>
  <c r="G283" i="57"/>
  <c r="H201" i="51"/>
  <c r="G201" i="55"/>
  <c r="I201" i="51"/>
  <c r="G119" i="50"/>
  <c r="G201" i="54"/>
  <c r="G201" i="53"/>
  <c r="G201" i="52"/>
  <c r="I283" i="57"/>
  <c r="I201" i="54"/>
  <c r="I201" i="53"/>
  <c r="I201" i="52"/>
  <c r="G201" i="51"/>
  <c r="H201" i="53"/>
  <c r="H283" i="51"/>
  <c r="H283" i="57"/>
  <c r="G283" i="51"/>
  <c r="I119" i="50"/>
  <c r="H201" i="54"/>
  <c r="I283" i="51"/>
  <c r="H119" i="50"/>
  <c r="H201" i="52"/>
  <c r="I119" i="55"/>
  <c r="I201" i="59"/>
  <c r="H201" i="56"/>
  <c r="I283" i="53"/>
  <c r="I365" i="51"/>
  <c r="H201" i="50"/>
  <c r="G365" i="57"/>
  <c r="I201" i="56"/>
  <c r="I365" i="57"/>
  <c r="H365" i="57"/>
  <c r="G283" i="55"/>
  <c r="G201" i="58"/>
  <c r="I283" i="55"/>
  <c r="H201" i="59"/>
  <c r="G201" i="56"/>
  <c r="H283" i="54"/>
  <c r="H283" i="53"/>
  <c r="G201" i="59"/>
  <c r="H283" i="52"/>
  <c r="H201" i="58"/>
  <c r="G283" i="54"/>
  <c r="I201" i="58"/>
  <c r="G283" i="53"/>
  <c r="H365" i="51"/>
  <c r="I201" i="50"/>
  <c r="H283" i="55"/>
  <c r="G365" i="51"/>
  <c r="I283" i="52"/>
  <c r="G201" i="50"/>
  <c r="I283" i="54"/>
  <c r="G283" i="52"/>
  <c r="G283" i="58"/>
  <c r="G283" i="56"/>
  <c r="G365" i="53"/>
  <c r="H365" i="52"/>
  <c r="I447" i="51"/>
  <c r="G283" i="50"/>
  <c r="I283" i="56"/>
  <c r="H283" i="59"/>
  <c r="H283" i="56"/>
  <c r="I365" i="55"/>
  <c r="H529" i="51"/>
  <c r="G283" i="59"/>
  <c r="H365" i="55"/>
  <c r="I283" i="59"/>
  <c r="I447" i="57"/>
  <c r="G365" i="55"/>
  <c r="H283" i="58"/>
  <c r="I529" i="57"/>
  <c r="H365" i="54"/>
  <c r="H365" i="53"/>
  <c r="H529" i="57"/>
  <c r="G365" i="54"/>
  <c r="G529" i="51"/>
  <c r="I283" i="58"/>
  <c r="G529" i="57"/>
  <c r="G447" i="57"/>
  <c r="I365" i="54"/>
  <c r="I365" i="53"/>
  <c r="I365" i="52"/>
  <c r="I529" i="51"/>
  <c r="H447" i="57"/>
  <c r="G365" i="52"/>
  <c r="G447" i="51"/>
  <c r="I283" i="50"/>
  <c r="H447" i="51"/>
  <c r="H283" i="50"/>
  <c r="I365" i="59"/>
  <c r="H365" i="56"/>
  <c r="H447" i="55"/>
  <c r="H365" i="50"/>
  <c r="H365" i="59"/>
  <c r="G365" i="56"/>
  <c r="I365" i="50"/>
  <c r="G365" i="59"/>
  <c r="G529" i="52"/>
  <c r="H447" i="52"/>
  <c r="G365" i="58"/>
  <c r="G529" i="55"/>
  <c r="G447" i="54"/>
  <c r="I529" i="52"/>
  <c r="G447" i="52"/>
  <c r="H365" i="58"/>
  <c r="I529" i="55"/>
  <c r="I447" i="54"/>
  <c r="H529" i="52"/>
  <c r="I447" i="52"/>
  <c r="I365" i="56"/>
  <c r="I447" i="55"/>
  <c r="G529" i="54"/>
  <c r="I529" i="53"/>
  <c r="G447" i="53"/>
  <c r="G365" i="50"/>
  <c r="H447" i="53"/>
  <c r="H447" i="54"/>
  <c r="H529" i="55"/>
  <c r="G529" i="53"/>
  <c r="H529" i="53"/>
  <c r="H529" i="54"/>
  <c r="I365" i="58"/>
  <c r="G447" i="55"/>
  <c r="I529" i="54"/>
  <c r="I447" i="53"/>
  <c r="G529" i="58"/>
  <c r="H529" i="56"/>
  <c r="H529" i="50"/>
  <c r="G447" i="59"/>
  <c r="H529" i="58"/>
  <c r="G447" i="50"/>
  <c r="G529" i="50"/>
  <c r="I447" i="50"/>
  <c r="G447" i="58"/>
  <c r="I447" i="59"/>
  <c r="H447" i="59"/>
  <c r="H447" i="50"/>
  <c r="G529" i="59"/>
  <c r="H529" i="59"/>
  <c r="H447" i="58"/>
  <c r="H447" i="56"/>
  <c r="I529" i="59"/>
  <c r="I529" i="58"/>
  <c r="G447" i="56"/>
  <c r="I529" i="56"/>
  <c r="I529" i="50"/>
  <c r="I447" i="58"/>
  <c r="I447" i="56"/>
  <c r="G529" i="56"/>
  <c r="H1262" i="42"/>
  <c r="G1262" i="42"/>
  <c r="I1262" i="42"/>
  <c r="I1344" i="42"/>
  <c r="G1344" i="42"/>
  <c r="H1344" i="42"/>
  <c r="I1426" i="42"/>
  <c r="H1426" i="42"/>
  <c r="G1426" i="42"/>
  <c r="I1508" i="42"/>
  <c r="H1508" i="42"/>
  <c r="G1508" i="42"/>
  <c r="I1590" i="42"/>
  <c r="H1590" i="42"/>
  <c r="G1590" i="42"/>
  <c r="I1672" i="42"/>
  <c r="G1672" i="42"/>
  <c r="H1672" i="42"/>
  <c r="I1754" i="42"/>
  <c r="H1754" i="42"/>
  <c r="G1754" i="42"/>
  <c r="H1836" i="42"/>
  <c r="G1836" i="42"/>
  <c r="I1836" i="42"/>
  <c r="H2000" i="42"/>
  <c r="I1918" i="42"/>
  <c r="H1918" i="42"/>
  <c r="I2000" i="42"/>
  <c r="G1918" i="42"/>
  <c r="G2000" i="42"/>
  <c r="G1263" i="42"/>
  <c r="I1263" i="42"/>
  <c r="H1263" i="42"/>
  <c r="I1345" i="42"/>
  <c r="H1345" i="42"/>
  <c r="G1345" i="42"/>
  <c r="G1427" i="42"/>
  <c r="H1427" i="42"/>
  <c r="I1427" i="42"/>
  <c r="G1509" i="42"/>
  <c r="H1509" i="42"/>
  <c r="I1509" i="42"/>
  <c r="H1591" i="42"/>
  <c r="G1591" i="42"/>
  <c r="I1591" i="42"/>
  <c r="G1673" i="42"/>
  <c r="H1673" i="42"/>
  <c r="I1673" i="42"/>
  <c r="G1755" i="42"/>
  <c r="H1755" i="42"/>
  <c r="I1755" i="42"/>
  <c r="I1837" i="42"/>
  <c r="G1837" i="42"/>
  <c r="H1837" i="42"/>
  <c r="I2001" i="42"/>
  <c r="G2001" i="42"/>
  <c r="H2001" i="42"/>
  <c r="I1919" i="42"/>
  <c r="H1919" i="42"/>
  <c r="G1919" i="42"/>
  <c r="G1241" i="42"/>
  <c r="I1241" i="42"/>
  <c r="H1241" i="42"/>
  <c r="H1323" i="42"/>
  <c r="I1323" i="42"/>
  <c r="G1323" i="42"/>
  <c r="G1405" i="42"/>
  <c r="I1405" i="42"/>
  <c r="H1405" i="42"/>
  <c r="I1487" i="42"/>
  <c r="G1487" i="42"/>
  <c r="H1487" i="42"/>
  <c r="I1569" i="42"/>
  <c r="H1569" i="42"/>
  <c r="G1569" i="42"/>
  <c r="I1651" i="42"/>
  <c r="H1651" i="42"/>
  <c r="G1651" i="42"/>
  <c r="H1733" i="42"/>
  <c r="I1733" i="42"/>
  <c r="G1733" i="42"/>
  <c r="I1815" i="42"/>
  <c r="G1815" i="42"/>
  <c r="H1815" i="42"/>
  <c r="H1897" i="42"/>
  <c r="G1979" i="42"/>
  <c r="G1897" i="42"/>
  <c r="I1897" i="42"/>
  <c r="H1979" i="42"/>
  <c r="I1979" i="42"/>
  <c r="I1249" i="42"/>
  <c r="G1249" i="42"/>
  <c r="H1249" i="42"/>
  <c r="G1331" i="42"/>
  <c r="H1331" i="42"/>
  <c r="I1331" i="42"/>
  <c r="I1413" i="42"/>
  <c r="H1413" i="42"/>
  <c r="G1413" i="42"/>
  <c r="I1495" i="42"/>
  <c r="H1495" i="42"/>
  <c r="G1495" i="42"/>
  <c r="I1577" i="42"/>
  <c r="G1577" i="42"/>
  <c r="H1577" i="42"/>
  <c r="H1659" i="42"/>
  <c r="I1659" i="42"/>
  <c r="G1659" i="42"/>
  <c r="G1741" i="42"/>
  <c r="H1741" i="42"/>
  <c r="I1741" i="42"/>
  <c r="H1823" i="42"/>
  <c r="I1823" i="42"/>
  <c r="G1823" i="42"/>
  <c r="G1987" i="42"/>
  <c r="I1987" i="42"/>
  <c r="H1987" i="42"/>
  <c r="I1905" i="42"/>
  <c r="H1905" i="42"/>
  <c r="G1905" i="42"/>
  <c r="G256" i="48"/>
  <c r="H256" i="48"/>
  <c r="G92" i="48"/>
  <c r="I256" i="48"/>
  <c r="I92" i="48"/>
  <c r="I174" i="48"/>
  <c r="H10" i="48"/>
  <c r="H92" i="48"/>
  <c r="G10" i="48"/>
  <c r="I10" i="48"/>
  <c r="H174" i="48"/>
  <c r="G174" i="48"/>
  <c r="I338" i="48"/>
  <c r="G338" i="48"/>
  <c r="H338" i="48"/>
  <c r="G420" i="48"/>
  <c r="I502" i="48"/>
  <c r="H502" i="48"/>
  <c r="I420" i="48"/>
  <c r="H420" i="48"/>
  <c r="G502" i="48"/>
  <c r="H11" i="48"/>
  <c r="G11" i="48"/>
  <c r="I11" i="48"/>
  <c r="G257" i="48"/>
  <c r="G175" i="48"/>
  <c r="H93" i="48"/>
  <c r="H175" i="48"/>
  <c r="G93" i="48"/>
  <c r="I257" i="48"/>
  <c r="H257" i="48"/>
  <c r="I93" i="48"/>
  <c r="I175" i="48"/>
  <c r="I339" i="48"/>
  <c r="G339" i="48"/>
  <c r="H339" i="48"/>
  <c r="I421" i="48"/>
  <c r="H421" i="48"/>
  <c r="G421" i="48"/>
  <c r="H503" i="48"/>
  <c r="G503" i="48"/>
  <c r="I503" i="48"/>
  <c r="H7" i="48"/>
  <c r="I7" i="48"/>
  <c r="G7" i="48"/>
  <c r="I171" i="48"/>
  <c r="H171" i="48"/>
  <c r="G89" i="48"/>
  <c r="I89" i="48"/>
  <c r="G171" i="48"/>
  <c r="H89" i="48"/>
  <c r="G253" i="48"/>
  <c r="I253" i="48"/>
  <c r="H253" i="48"/>
  <c r="I335" i="48"/>
  <c r="H335" i="48"/>
  <c r="G335" i="48"/>
  <c r="H417" i="48"/>
  <c r="I417" i="48"/>
  <c r="G417" i="48"/>
  <c r="G499" i="48"/>
  <c r="I499" i="48"/>
  <c r="H499" i="48"/>
  <c r="I28" i="48"/>
  <c r="H28" i="48"/>
  <c r="G28" i="48"/>
  <c r="H192" i="48"/>
  <c r="H110" i="48"/>
  <c r="I192" i="48"/>
  <c r="G110" i="48"/>
  <c r="I110" i="48"/>
  <c r="G192" i="48"/>
  <c r="H274" i="48"/>
  <c r="I274" i="48"/>
  <c r="G274" i="48"/>
  <c r="H356" i="48"/>
  <c r="I356" i="48"/>
  <c r="G356" i="48"/>
  <c r="G520" i="48"/>
  <c r="G438" i="48"/>
  <c r="I438" i="48"/>
  <c r="H520" i="48"/>
  <c r="H438" i="48"/>
  <c r="I520" i="48"/>
  <c r="G1267" i="42" l="1"/>
  <c r="H1267" i="42"/>
  <c r="I1267" i="42"/>
  <c r="I1349" i="42"/>
  <c r="H1349" i="42"/>
  <c r="G1349" i="42"/>
  <c r="H1431" i="42"/>
  <c r="I1431" i="42"/>
  <c r="G1431" i="42"/>
  <c r="I1513" i="42"/>
  <c r="H1513" i="42"/>
  <c r="G1513" i="42"/>
  <c r="G1595" i="42"/>
  <c r="I1595" i="42"/>
  <c r="H1595" i="42"/>
  <c r="I1677" i="42"/>
  <c r="G1677" i="42"/>
  <c r="H1677" i="42"/>
  <c r="I1759" i="42"/>
  <c r="G1759" i="42"/>
  <c r="H1759" i="42"/>
  <c r="G1841" i="42"/>
  <c r="I1841" i="42"/>
  <c r="H1841" i="42"/>
  <c r="H2005" i="42"/>
  <c r="I2005" i="42"/>
  <c r="H1923" i="42"/>
  <c r="G1923" i="42"/>
  <c r="I1923" i="42"/>
  <c r="G2005" i="42"/>
  <c r="H39" i="45"/>
  <c r="G39" i="45"/>
  <c r="F39" i="45"/>
  <c r="F203" i="45"/>
  <c r="G367" i="45"/>
  <c r="H121" i="45"/>
  <c r="F613" i="45"/>
  <c r="H531" i="45"/>
  <c r="G777" i="45"/>
  <c r="G203" i="45"/>
  <c r="F367" i="45"/>
  <c r="F121" i="45"/>
  <c r="G531" i="45"/>
  <c r="F695" i="45"/>
  <c r="H449" i="45"/>
  <c r="G449" i="45"/>
  <c r="H777" i="45"/>
  <c r="F449" i="45"/>
  <c r="G695" i="45"/>
  <c r="H859" i="45"/>
  <c r="F777" i="45"/>
  <c r="G859" i="45"/>
  <c r="H695" i="45"/>
  <c r="H203" i="45"/>
  <c r="H367" i="45"/>
  <c r="G121" i="45"/>
  <c r="G613" i="45"/>
  <c r="F531" i="45"/>
  <c r="G285" i="45"/>
  <c r="F285" i="45"/>
  <c r="H285" i="45"/>
  <c r="H613" i="45"/>
  <c r="F859" i="45"/>
  <c r="H121" i="42"/>
  <c r="I121" i="42"/>
  <c r="H203" i="42"/>
  <c r="I203" i="42"/>
  <c r="G39" i="42"/>
  <c r="G203" i="42"/>
  <c r="H39" i="42"/>
  <c r="G121" i="42"/>
  <c r="I39" i="42"/>
  <c r="H285" i="42"/>
  <c r="I285" i="42"/>
  <c r="G285" i="42"/>
  <c r="G367" i="42"/>
  <c r="H367" i="42"/>
  <c r="I367" i="42"/>
  <c r="H449" i="42"/>
  <c r="G449" i="42"/>
  <c r="I449" i="42"/>
  <c r="I531" i="42"/>
  <c r="H531" i="42"/>
  <c r="G531" i="42"/>
  <c r="I613" i="42"/>
  <c r="G613" i="42"/>
  <c r="H613" i="42"/>
  <c r="I695" i="42"/>
  <c r="H695" i="42"/>
  <c r="G695" i="42"/>
  <c r="H777" i="42"/>
  <c r="G777" i="42"/>
  <c r="I777" i="42"/>
  <c r="I859" i="42"/>
  <c r="G859" i="42"/>
  <c r="H859" i="42"/>
  <c r="G941" i="42"/>
  <c r="H941" i="42"/>
  <c r="I941" i="42"/>
  <c r="F47" i="41"/>
  <c r="G47" i="41"/>
  <c r="H47" i="41"/>
  <c r="I1023" i="42"/>
  <c r="H1023" i="42"/>
  <c r="D48" i="41"/>
  <c r="G1023" i="42"/>
  <c r="E47" i="41"/>
  <c r="I1105" i="42"/>
  <c r="G1105" i="42"/>
  <c r="H1105" i="42"/>
  <c r="G1187" i="42"/>
  <c r="H1187" i="42"/>
  <c r="I1187" i="42"/>
  <c r="I37" i="47"/>
  <c r="H37" i="47"/>
  <c r="G37" i="47"/>
  <c r="G37" i="49"/>
  <c r="I119" i="47"/>
  <c r="I37" i="49"/>
  <c r="G119" i="47"/>
  <c r="H119" i="47"/>
  <c r="H37" i="49"/>
  <c r="G201" i="49"/>
  <c r="H201" i="49"/>
  <c r="I201" i="47"/>
  <c r="I201" i="49"/>
  <c r="I119" i="49"/>
  <c r="H201" i="47"/>
  <c r="H119" i="49"/>
  <c r="G119" i="49"/>
  <c r="G201" i="47"/>
  <c r="H283" i="47"/>
  <c r="G283" i="49"/>
  <c r="G283" i="47"/>
  <c r="H283" i="49"/>
  <c r="I283" i="49"/>
  <c r="I283" i="47"/>
  <c r="G365" i="47"/>
  <c r="I365" i="47"/>
  <c r="H365" i="49"/>
  <c r="G365" i="49"/>
  <c r="H365" i="47"/>
  <c r="I365" i="49"/>
  <c r="G447" i="49"/>
  <c r="G529" i="47"/>
  <c r="H529" i="47"/>
  <c r="H529" i="49"/>
  <c r="I529" i="49"/>
  <c r="I447" i="49"/>
  <c r="H447" i="49"/>
  <c r="I447" i="47"/>
  <c r="G529" i="49"/>
  <c r="I529" i="47"/>
  <c r="G447" i="47"/>
  <c r="H447" i="47"/>
  <c r="G202" i="63"/>
  <c r="G366" i="63"/>
  <c r="H120" i="63"/>
  <c r="H38" i="63"/>
  <c r="H366" i="63"/>
  <c r="H284" i="63"/>
  <c r="F530" i="63"/>
  <c r="F38" i="63"/>
  <c r="G38" i="63"/>
  <c r="H448" i="63"/>
  <c r="G284" i="63"/>
  <c r="G530" i="63"/>
  <c r="F120" i="63"/>
  <c r="H530" i="63"/>
  <c r="F366" i="63"/>
  <c r="G120" i="63"/>
  <c r="F448" i="63"/>
  <c r="G448" i="63"/>
  <c r="F202" i="63"/>
  <c r="H202" i="63"/>
  <c r="F284" i="63"/>
  <c r="H37" i="48"/>
  <c r="G119" i="48"/>
  <c r="I119" i="48"/>
  <c r="H119" i="48"/>
  <c r="I37" i="48"/>
  <c r="G37" i="48"/>
  <c r="I201" i="48"/>
  <c r="H201" i="48"/>
  <c r="H283" i="48"/>
  <c r="G201" i="48"/>
  <c r="I365" i="48"/>
  <c r="H365" i="48"/>
  <c r="I283" i="48"/>
  <c r="G365" i="48"/>
  <c r="G283" i="48"/>
  <c r="G529" i="48"/>
  <c r="I529" i="48"/>
  <c r="H529" i="48"/>
  <c r="G447" i="48"/>
  <c r="H447" i="48"/>
  <c r="I447" i="48"/>
  <c r="K45" i="41"/>
  <c r="L45" i="41"/>
  <c r="H202" i="61"/>
  <c r="G202" i="61"/>
  <c r="F202" i="61"/>
  <c r="G776" i="61"/>
  <c r="F530" i="61"/>
  <c r="F448" i="61"/>
  <c r="H120" i="61"/>
  <c r="F776" i="61"/>
  <c r="H530" i="61"/>
  <c r="G120" i="61"/>
  <c r="H776" i="61"/>
  <c r="G530" i="61"/>
  <c r="H366" i="61"/>
  <c r="F284" i="61"/>
  <c r="H38" i="61"/>
  <c r="F120" i="61"/>
  <c r="G366" i="61"/>
  <c r="H284" i="61"/>
  <c r="F612" i="61"/>
  <c r="G448" i="61"/>
  <c r="F38" i="61"/>
  <c r="F858" i="61"/>
  <c r="F366" i="61"/>
  <c r="G858" i="61"/>
  <c r="H448" i="61"/>
  <c r="H612" i="61"/>
  <c r="G284" i="61"/>
  <c r="G38" i="61"/>
  <c r="F694" i="61"/>
  <c r="H694" i="61"/>
  <c r="H858" i="61"/>
  <c r="G612" i="61"/>
  <c r="G694" i="61"/>
  <c r="Q46" i="41"/>
  <c r="S46" i="41"/>
  <c r="I46" i="41"/>
  <c r="P46" i="41"/>
  <c r="N46" i="41"/>
  <c r="T46" i="41"/>
  <c r="M46" i="41"/>
  <c r="O46" i="41"/>
  <c r="J46" i="41"/>
  <c r="R46" i="41"/>
  <c r="G38" i="53"/>
  <c r="I38" i="52"/>
  <c r="I38" i="55"/>
  <c r="H38" i="52"/>
  <c r="G38" i="56"/>
  <c r="I120" i="55"/>
  <c r="I38" i="56"/>
  <c r="G120" i="55"/>
  <c r="I38" i="58"/>
  <c r="G38" i="58"/>
  <c r="I38" i="59"/>
  <c r="G38" i="50"/>
  <c r="H38" i="54"/>
  <c r="H38" i="57"/>
  <c r="H120" i="55"/>
  <c r="H38" i="53"/>
  <c r="I38" i="51"/>
  <c r="G38" i="57"/>
  <c r="I38" i="53"/>
  <c r="G120" i="52"/>
  <c r="H38" i="51"/>
  <c r="I38" i="57"/>
  <c r="I38" i="54"/>
  <c r="H38" i="55"/>
  <c r="G38" i="54"/>
  <c r="G38" i="55"/>
  <c r="H38" i="59"/>
  <c r="H38" i="58"/>
  <c r="G38" i="59"/>
  <c r="H38" i="50"/>
  <c r="I38" i="50"/>
  <c r="G38" i="51"/>
  <c r="H120" i="52"/>
  <c r="I120" i="52"/>
  <c r="G38" i="52"/>
  <c r="G120" i="50"/>
  <c r="H38" i="56"/>
  <c r="I120" i="50"/>
  <c r="H120" i="50"/>
  <c r="I202" i="59"/>
  <c r="G120" i="57"/>
  <c r="G202" i="54"/>
  <c r="G202" i="59"/>
  <c r="I120" i="57"/>
  <c r="H284" i="54"/>
  <c r="H202" i="59"/>
  <c r="H120" i="57"/>
  <c r="H120" i="58"/>
  <c r="I120" i="59"/>
  <c r="G120" i="58"/>
  <c r="G120" i="56"/>
  <c r="I284" i="54"/>
  <c r="H120" i="51"/>
  <c r="H202" i="51"/>
  <c r="I202" i="54"/>
  <c r="G202" i="51"/>
  <c r="H120" i="59"/>
  <c r="H202" i="54"/>
  <c r="G120" i="59"/>
  <c r="H202" i="55"/>
  <c r="H202" i="53"/>
  <c r="I120" i="58"/>
  <c r="G202" i="55"/>
  <c r="G202" i="53"/>
  <c r="H120" i="53"/>
  <c r="G202" i="52"/>
  <c r="G284" i="54"/>
  <c r="G120" i="54"/>
  <c r="G284" i="52"/>
  <c r="G120" i="51"/>
  <c r="I202" i="51"/>
  <c r="I120" i="51"/>
  <c r="G202" i="50"/>
  <c r="I120" i="56"/>
  <c r="H120" i="54"/>
  <c r="I202" i="53"/>
  <c r="I120" i="53"/>
  <c r="G120" i="53"/>
  <c r="H284" i="52"/>
  <c r="I202" i="50"/>
  <c r="I202" i="55"/>
  <c r="I284" i="52"/>
  <c r="H202" i="50"/>
  <c r="H202" i="52"/>
  <c r="H120" i="56"/>
  <c r="I120" i="54"/>
  <c r="I202" i="52"/>
  <c r="G284" i="59"/>
  <c r="I202" i="58"/>
  <c r="I202" i="57"/>
  <c r="H202" i="56"/>
  <c r="I284" i="55"/>
  <c r="G284" i="53"/>
  <c r="H284" i="59"/>
  <c r="G202" i="58"/>
  <c r="H284" i="55"/>
  <c r="I284" i="53"/>
  <c r="H202" i="58"/>
  <c r="G284" i="55"/>
  <c r="G366" i="54"/>
  <c r="H284" i="53"/>
  <c r="I366" i="54"/>
  <c r="H366" i="54"/>
  <c r="I284" i="59"/>
  <c r="H202" i="57"/>
  <c r="I202" i="56"/>
  <c r="H366" i="52"/>
  <c r="I284" i="51"/>
  <c r="G284" i="50"/>
  <c r="G202" i="57"/>
  <c r="I366" i="52"/>
  <c r="H284" i="51"/>
  <c r="G366" i="52"/>
  <c r="G202" i="56"/>
  <c r="G284" i="51"/>
  <c r="I284" i="50"/>
  <c r="H284" i="50"/>
  <c r="H284" i="58"/>
  <c r="I448" i="52"/>
  <c r="I366" i="59"/>
  <c r="I284" i="58"/>
  <c r="I284" i="56"/>
  <c r="G448" i="54"/>
  <c r="H530" i="54"/>
  <c r="H366" i="59"/>
  <c r="G284" i="58"/>
  <c r="G284" i="57"/>
  <c r="H284" i="56"/>
  <c r="I448" i="54"/>
  <c r="I530" i="54"/>
  <c r="G530" i="52"/>
  <c r="H366" i="51"/>
  <c r="I366" i="50"/>
  <c r="G366" i="59"/>
  <c r="H284" i="57"/>
  <c r="G284" i="56"/>
  <c r="H448" i="54"/>
  <c r="G530" i="54"/>
  <c r="G366" i="53"/>
  <c r="I284" i="57"/>
  <c r="I366" i="53"/>
  <c r="G366" i="55"/>
  <c r="H366" i="55"/>
  <c r="G366" i="51"/>
  <c r="I366" i="55"/>
  <c r="H366" i="50"/>
  <c r="G366" i="50"/>
  <c r="I530" i="52"/>
  <c r="H366" i="53"/>
  <c r="G448" i="52"/>
  <c r="H448" i="52"/>
  <c r="H530" i="52"/>
  <c r="I366" i="51"/>
  <c r="I530" i="59"/>
  <c r="H366" i="58"/>
  <c r="G366" i="56"/>
  <c r="I448" i="53"/>
  <c r="G448" i="51"/>
  <c r="I448" i="50"/>
  <c r="G530" i="50"/>
  <c r="H530" i="59"/>
  <c r="I366" i="58"/>
  <c r="H366" i="57"/>
  <c r="I448" i="51"/>
  <c r="H448" i="50"/>
  <c r="I530" i="50"/>
  <c r="G530" i="59"/>
  <c r="G366" i="58"/>
  <c r="I366" i="57"/>
  <c r="H448" i="51"/>
  <c r="H448" i="59"/>
  <c r="G366" i="57"/>
  <c r="G448" i="59"/>
  <c r="I530" i="53"/>
  <c r="I366" i="56"/>
  <c r="G448" i="55"/>
  <c r="G530" i="55"/>
  <c r="H448" i="53"/>
  <c r="I530" i="51"/>
  <c r="H530" i="50"/>
  <c r="H366" i="56"/>
  <c r="H530" i="55"/>
  <c r="H530" i="51"/>
  <c r="H530" i="53"/>
  <c r="I530" i="55"/>
  <c r="G448" i="53"/>
  <c r="G530" i="51"/>
  <c r="H448" i="55"/>
  <c r="I448" i="59"/>
  <c r="I448" i="55"/>
  <c r="G448" i="50"/>
  <c r="G530" i="53"/>
  <c r="H448" i="56"/>
  <c r="G530" i="56"/>
  <c r="G530" i="57"/>
  <c r="H448" i="57"/>
  <c r="G448" i="56"/>
  <c r="H530" i="56"/>
  <c r="G448" i="57"/>
  <c r="I448" i="56"/>
  <c r="I530" i="56"/>
  <c r="H448" i="58"/>
  <c r="H530" i="57"/>
  <c r="I448" i="57"/>
  <c r="G530" i="58"/>
  <c r="I530" i="57"/>
  <c r="H530" i="58"/>
  <c r="I530" i="58"/>
  <c r="G448" i="58"/>
  <c r="I448" i="58"/>
  <c r="I1268" i="42" l="1"/>
  <c r="G1268" i="42"/>
  <c r="H1268" i="42"/>
  <c r="I1350" i="42"/>
  <c r="H1350" i="42"/>
  <c r="G1350" i="42"/>
  <c r="H1432" i="42"/>
  <c r="I1432" i="42"/>
  <c r="G1432" i="42"/>
  <c r="G1514" i="42"/>
  <c r="H1514" i="42"/>
  <c r="I1514" i="42"/>
  <c r="H1596" i="42"/>
  <c r="I1596" i="42"/>
  <c r="G1596" i="42"/>
  <c r="H1678" i="42"/>
  <c r="I1678" i="42"/>
  <c r="G1678" i="42"/>
  <c r="H1760" i="42"/>
  <c r="I1760" i="42"/>
  <c r="G1760" i="42"/>
  <c r="H1842" i="42"/>
  <c r="G1842" i="42"/>
  <c r="I1842" i="42"/>
  <c r="H2006" i="42"/>
  <c r="I2006" i="42"/>
  <c r="I1924" i="42"/>
  <c r="H1924" i="42"/>
  <c r="G1924" i="42"/>
  <c r="G2006" i="42"/>
  <c r="H121" i="61"/>
  <c r="F695" i="61"/>
  <c r="G121" i="61"/>
  <c r="F39" i="61"/>
  <c r="G449" i="61"/>
  <c r="H859" i="61"/>
  <c r="H39" i="61"/>
  <c r="H449" i="61"/>
  <c r="F859" i="61"/>
  <c r="G39" i="61"/>
  <c r="G367" i="61"/>
  <c r="F449" i="61"/>
  <c r="G859" i="61"/>
  <c r="F121" i="61"/>
  <c r="H695" i="61"/>
  <c r="G203" i="61"/>
  <c r="G531" i="61"/>
  <c r="G613" i="61"/>
  <c r="G777" i="61"/>
  <c r="F531" i="61"/>
  <c r="H613" i="61"/>
  <c r="H367" i="61"/>
  <c r="F777" i="61"/>
  <c r="F367" i="61"/>
  <c r="G695" i="61"/>
  <c r="H777" i="61"/>
  <c r="F203" i="61"/>
  <c r="H531" i="61"/>
  <c r="H203" i="61"/>
  <c r="F285" i="61"/>
  <c r="G285" i="61"/>
  <c r="H285" i="61"/>
  <c r="F613" i="61"/>
  <c r="M47" i="41"/>
  <c r="T47" i="41"/>
  <c r="J47" i="41"/>
  <c r="S47" i="41"/>
  <c r="O47" i="41"/>
  <c r="P47" i="41"/>
  <c r="N47" i="41"/>
  <c r="I47" i="41"/>
  <c r="Q47" i="41"/>
  <c r="R47" i="41"/>
  <c r="H39" i="52"/>
  <c r="I39" i="56"/>
  <c r="G39" i="56"/>
  <c r="I39" i="59"/>
  <c r="G39" i="59"/>
  <c r="G121" i="59"/>
  <c r="H39" i="59"/>
  <c r="G39" i="55"/>
  <c r="G39" i="57"/>
  <c r="G39" i="54"/>
  <c r="I39" i="51"/>
  <c r="I39" i="50"/>
  <c r="G39" i="53"/>
  <c r="I39" i="57"/>
  <c r="H121" i="59"/>
  <c r="I39" i="54"/>
  <c r="I39" i="53"/>
  <c r="G39" i="51"/>
  <c r="H39" i="56"/>
  <c r="I121" i="59"/>
  <c r="I39" i="58"/>
  <c r="H39" i="57"/>
  <c r="G121" i="54"/>
  <c r="H39" i="53"/>
  <c r="H39" i="54"/>
  <c r="I39" i="55"/>
  <c r="H39" i="55"/>
  <c r="H39" i="51"/>
  <c r="H39" i="58"/>
  <c r="G39" i="58"/>
  <c r="H121" i="54"/>
  <c r="G39" i="52"/>
  <c r="I121" i="54"/>
  <c r="I39" i="52"/>
  <c r="H39" i="50"/>
  <c r="G39" i="50"/>
  <c r="H121" i="58"/>
  <c r="G121" i="56"/>
  <c r="I121" i="53"/>
  <c r="I203" i="59"/>
  <c r="G121" i="58"/>
  <c r="I121" i="56"/>
  <c r="H121" i="53"/>
  <c r="H203" i="59"/>
  <c r="I121" i="58"/>
  <c r="H121" i="56"/>
  <c r="G203" i="59"/>
  <c r="G121" i="57"/>
  <c r="G121" i="53"/>
  <c r="I121" i="52"/>
  <c r="I121" i="51"/>
  <c r="H121" i="50"/>
  <c r="I203" i="52"/>
  <c r="H121" i="52"/>
  <c r="I121" i="57"/>
  <c r="H203" i="52"/>
  <c r="H121" i="57"/>
  <c r="G203" i="52"/>
  <c r="H121" i="55"/>
  <c r="G121" i="52"/>
  <c r="G121" i="51"/>
  <c r="G121" i="50"/>
  <c r="G121" i="55"/>
  <c r="H121" i="51"/>
  <c r="I121" i="50"/>
  <c r="I121" i="55"/>
  <c r="I285" i="59"/>
  <c r="G203" i="55"/>
  <c r="H285" i="59"/>
  <c r="I203" i="56"/>
  <c r="I203" i="55"/>
  <c r="G285" i="59"/>
  <c r="G203" i="58"/>
  <c r="H203" i="56"/>
  <c r="H203" i="55"/>
  <c r="H203" i="58"/>
  <c r="I203" i="57"/>
  <c r="G203" i="56"/>
  <c r="G203" i="54"/>
  <c r="I203" i="58"/>
  <c r="H203" i="57"/>
  <c r="I203" i="54"/>
  <c r="G203" i="53"/>
  <c r="I203" i="53"/>
  <c r="G285" i="52"/>
  <c r="G203" i="51"/>
  <c r="G203" i="57"/>
  <c r="H203" i="53"/>
  <c r="I285" i="52"/>
  <c r="I203" i="50"/>
  <c r="H203" i="54"/>
  <c r="H203" i="51"/>
  <c r="G203" i="50"/>
  <c r="H203" i="50"/>
  <c r="H285" i="52"/>
  <c r="I203" i="51"/>
  <c r="G285" i="57"/>
  <c r="H285" i="55"/>
  <c r="G367" i="52"/>
  <c r="H285" i="58"/>
  <c r="H285" i="57"/>
  <c r="G285" i="55"/>
  <c r="I285" i="53"/>
  <c r="H367" i="59"/>
  <c r="G285" i="58"/>
  <c r="I285" i="57"/>
  <c r="G285" i="56"/>
  <c r="H285" i="53"/>
  <c r="H285" i="51"/>
  <c r="G285" i="50"/>
  <c r="G367" i="59"/>
  <c r="I285" i="58"/>
  <c r="I285" i="56"/>
  <c r="G285" i="53"/>
  <c r="I367" i="59"/>
  <c r="H285" i="56"/>
  <c r="I285" i="55"/>
  <c r="H285" i="54"/>
  <c r="I285" i="54"/>
  <c r="I285" i="50"/>
  <c r="G285" i="51"/>
  <c r="H367" i="52"/>
  <c r="I367" i="52"/>
  <c r="G285" i="54"/>
  <c r="I285" i="51"/>
  <c r="H285" i="50"/>
  <c r="H531" i="59"/>
  <c r="H367" i="58"/>
  <c r="H367" i="57"/>
  <c r="H367" i="55"/>
  <c r="G531" i="52"/>
  <c r="H449" i="52"/>
  <c r="H367" i="50"/>
  <c r="H449" i="59"/>
  <c r="G367" i="58"/>
  <c r="G367" i="57"/>
  <c r="I531" i="52"/>
  <c r="I449" i="52"/>
  <c r="G449" i="59"/>
  <c r="I367" i="58"/>
  <c r="I367" i="56"/>
  <c r="G367" i="51"/>
  <c r="I449" i="59"/>
  <c r="H367" i="56"/>
  <c r="H367" i="51"/>
  <c r="G367" i="56"/>
  <c r="G367" i="54"/>
  <c r="I367" i="53"/>
  <c r="I367" i="51"/>
  <c r="G531" i="59"/>
  <c r="I367" i="57"/>
  <c r="I367" i="55"/>
  <c r="H531" i="52"/>
  <c r="G449" i="52"/>
  <c r="I367" i="50"/>
  <c r="H367" i="54"/>
  <c r="I531" i="59"/>
  <c r="H367" i="53"/>
  <c r="G367" i="50"/>
  <c r="G367" i="55"/>
  <c r="G367" i="53"/>
  <c r="I367" i="54"/>
  <c r="H531" i="56"/>
  <c r="H531" i="55"/>
  <c r="I449" i="54"/>
  <c r="I449" i="51"/>
  <c r="G449" i="50"/>
  <c r="I449" i="57"/>
  <c r="I449" i="53"/>
  <c r="G531" i="56"/>
  <c r="G449" i="55"/>
  <c r="G449" i="54"/>
  <c r="H449" i="51"/>
  <c r="I531" i="54"/>
  <c r="H531" i="53"/>
  <c r="H531" i="50"/>
  <c r="I531" i="58"/>
  <c r="G531" i="57"/>
  <c r="I531" i="56"/>
  <c r="I449" i="55"/>
  <c r="H449" i="54"/>
  <c r="I531" i="51"/>
  <c r="H449" i="58"/>
  <c r="G531" i="58"/>
  <c r="I449" i="58"/>
  <c r="G449" i="57"/>
  <c r="H531" i="57"/>
  <c r="G449" i="56"/>
  <c r="H449" i="55"/>
  <c r="G531" i="53"/>
  <c r="H449" i="53"/>
  <c r="G531" i="51"/>
  <c r="I449" i="56"/>
  <c r="H531" i="58"/>
  <c r="G449" i="58"/>
  <c r="H449" i="57"/>
  <c r="I531" i="57"/>
  <c r="H449" i="56"/>
  <c r="I531" i="53"/>
  <c r="G449" i="53"/>
  <c r="H531" i="51"/>
  <c r="G531" i="55"/>
  <c r="G531" i="54"/>
  <c r="G449" i="51"/>
  <c r="I531" i="50"/>
  <c r="H449" i="50"/>
  <c r="I531" i="55"/>
  <c r="G531" i="50"/>
  <c r="H531" i="54"/>
  <c r="I449" i="50"/>
  <c r="H38" i="49"/>
  <c r="H38" i="47"/>
  <c r="H284" i="47"/>
  <c r="G38" i="49"/>
  <c r="I38" i="47"/>
  <c r="G284" i="47"/>
  <c r="I38" i="49"/>
  <c r="G38" i="47"/>
  <c r="I284" i="47"/>
  <c r="G120" i="49"/>
  <c r="G202" i="47"/>
  <c r="H120" i="47"/>
  <c r="H120" i="49"/>
  <c r="I202" i="47"/>
  <c r="G120" i="47"/>
  <c r="H202" i="47"/>
  <c r="I120" i="49"/>
  <c r="I120" i="47"/>
  <c r="I366" i="47"/>
  <c r="G202" i="49"/>
  <c r="H202" i="49"/>
  <c r="H366" i="47"/>
  <c r="I202" i="49"/>
  <c r="G366" i="47"/>
  <c r="G448" i="47"/>
  <c r="I530" i="47"/>
  <c r="I448" i="47"/>
  <c r="G284" i="49"/>
  <c r="H448" i="47"/>
  <c r="I284" i="49"/>
  <c r="G530" i="47"/>
  <c r="H284" i="49"/>
  <c r="H530" i="47"/>
  <c r="I366" i="49"/>
  <c r="H366" i="49"/>
  <c r="G366" i="49"/>
  <c r="I448" i="49"/>
  <c r="I530" i="49"/>
  <c r="H530" i="49"/>
  <c r="G530" i="49"/>
  <c r="H448" i="49"/>
  <c r="G448" i="49"/>
  <c r="H531" i="63"/>
  <c r="G531" i="63"/>
  <c r="H367" i="63"/>
  <c r="F531" i="63"/>
  <c r="G367" i="63"/>
  <c r="G121" i="63"/>
  <c r="H121" i="63"/>
  <c r="F367" i="63"/>
  <c r="F203" i="63"/>
  <c r="H203" i="63"/>
  <c r="G39" i="63"/>
  <c r="G449" i="63"/>
  <c r="H39" i="63"/>
  <c r="F449" i="63"/>
  <c r="G203" i="63"/>
  <c r="G285" i="63"/>
  <c r="F121" i="63"/>
  <c r="F39" i="63"/>
  <c r="H449" i="63"/>
  <c r="H285" i="63"/>
  <c r="F285" i="63"/>
  <c r="I38" i="48"/>
  <c r="G38" i="48"/>
  <c r="H38" i="48"/>
  <c r="I120" i="48"/>
  <c r="H120" i="48"/>
  <c r="G120" i="48"/>
  <c r="G202" i="48"/>
  <c r="I202" i="48"/>
  <c r="H202" i="48"/>
  <c r="I284" i="48"/>
  <c r="G284" i="48"/>
  <c r="H284" i="48"/>
  <c r="I366" i="48"/>
  <c r="H366" i="48"/>
  <c r="G366" i="48"/>
  <c r="G448" i="48"/>
  <c r="H530" i="48"/>
  <c r="I530" i="48"/>
  <c r="I448" i="48"/>
  <c r="H448" i="48"/>
  <c r="G530" i="48"/>
  <c r="K46" i="41"/>
  <c r="L46" i="41"/>
  <c r="H860" i="45"/>
  <c r="H286" i="45"/>
  <c r="G696" i="45"/>
  <c r="F122" i="45"/>
  <c r="F778" i="45"/>
  <c r="F40" i="45"/>
  <c r="G860" i="45"/>
  <c r="H368" i="45"/>
  <c r="F614" i="45"/>
  <c r="F696" i="45"/>
  <c r="G122" i="45"/>
  <c r="G778" i="45"/>
  <c r="H40" i="45"/>
  <c r="H532" i="45"/>
  <c r="G614" i="45"/>
  <c r="H204" i="45"/>
  <c r="H122" i="45"/>
  <c r="F368" i="45"/>
  <c r="G532" i="45"/>
  <c r="H614" i="45"/>
  <c r="G204" i="45"/>
  <c r="H450" i="45"/>
  <c r="F450" i="45"/>
  <c r="F532" i="45"/>
  <c r="F204" i="45"/>
  <c r="G450" i="45"/>
  <c r="F286" i="45"/>
  <c r="F860" i="45"/>
  <c r="H778" i="45"/>
  <c r="G368" i="45"/>
  <c r="G40" i="45"/>
  <c r="G286" i="45"/>
  <c r="H696" i="45"/>
  <c r="G40" i="42"/>
  <c r="I40" i="42"/>
  <c r="H40" i="42"/>
  <c r="I122" i="42"/>
  <c r="G204" i="42"/>
  <c r="H204" i="42"/>
  <c r="I204" i="42"/>
  <c r="H122" i="42"/>
  <c r="G122" i="42"/>
  <c r="G286" i="42"/>
  <c r="H286" i="42"/>
  <c r="I286" i="42"/>
  <c r="I368" i="42"/>
  <c r="G368" i="42"/>
  <c r="H368" i="42"/>
  <c r="G450" i="42"/>
  <c r="H450" i="42"/>
  <c r="I450" i="42"/>
  <c r="I532" i="42"/>
  <c r="G532" i="42"/>
  <c r="H532" i="42"/>
  <c r="H614" i="42"/>
  <c r="I614" i="42"/>
  <c r="G614" i="42"/>
  <c r="G696" i="42"/>
  <c r="H696" i="42"/>
  <c r="I696" i="42"/>
  <c r="H778" i="42"/>
  <c r="I778" i="42"/>
  <c r="G778" i="42"/>
  <c r="G860" i="42"/>
  <c r="H860" i="42"/>
  <c r="I860" i="42"/>
  <c r="G942" i="42"/>
  <c r="H942" i="42"/>
  <c r="I942" i="42"/>
  <c r="E48" i="41"/>
  <c r="D49" i="41"/>
  <c r="H1024" i="42"/>
  <c r="I1024" i="42"/>
  <c r="G48" i="41"/>
  <c r="G1024" i="42"/>
  <c r="F48" i="41"/>
  <c r="H48" i="41"/>
  <c r="G1106" i="42"/>
  <c r="H1106" i="42"/>
  <c r="I1106" i="42"/>
  <c r="I1188" i="42"/>
  <c r="H1188" i="42"/>
  <c r="G1188" i="42"/>
  <c r="G532" i="63" l="1"/>
  <c r="G204" i="63"/>
  <c r="H40" i="63"/>
  <c r="F40" i="63"/>
  <c r="F368" i="63"/>
  <c r="H286" i="63"/>
  <c r="H122" i="63"/>
  <c r="G286" i="63"/>
  <c r="F286" i="63"/>
  <c r="G450" i="63"/>
  <c r="F450" i="63"/>
  <c r="G40" i="63"/>
  <c r="F122" i="63"/>
  <c r="G122" i="63"/>
  <c r="H450" i="63"/>
  <c r="H204" i="63"/>
  <c r="F532" i="63"/>
  <c r="G368" i="63"/>
  <c r="H532" i="63"/>
  <c r="H368" i="63"/>
  <c r="F204" i="63"/>
  <c r="G39" i="47"/>
  <c r="G39" i="49"/>
  <c r="H39" i="49"/>
  <c r="G121" i="49"/>
  <c r="I39" i="49"/>
  <c r="H121" i="49"/>
  <c r="I121" i="49"/>
  <c r="I39" i="47"/>
  <c r="H39" i="47"/>
  <c r="I121" i="47"/>
  <c r="H121" i="47"/>
  <c r="G121" i="47"/>
  <c r="G203" i="49"/>
  <c r="I203" i="47"/>
  <c r="G203" i="47"/>
  <c r="I203" i="49"/>
  <c r="H203" i="47"/>
  <c r="H203" i="49"/>
  <c r="I285" i="49"/>
  <c r="G285" i="49"/>
  <c r="H285" i="47"/>
  <c r="G285" i="47"/>
  <c r="H285" i="49"/>
  <c r="I285" i="47"/>
  <c r="I367" i="49"/>
  <c r="H367" i="47"/>
  <c r="G367" i="49"/>
  <c r="G367" i="47"/>
  <c r="H367" i="49"/>
  <c r="I367" i="47"/>
  <c r="G449" i="49"/>
  <c r="G449" i="47"/>
  <c r="I531" i="47"/>
  <c r="I449" i="49"/>
  <c r="H449" i="47"/>
  <c r="I449" i="47"/>
  <c r="H531" i="47"/>
  <c r="G531" i="47"/>
  <c r="G531" i="49"/>
  <c r="H449" i="49"/>
  <c r="H531" i="49"/>
  <c r="I531" i="49"/>
  <c r="I40" i="52"/>
  <c r="G40" i="50"/>
  <c r="G40" i="52"/>
  <c r="H40" i="56"/>
  <c r="H40" i="50"/>
  <c r="I40" i="50"/>
  <c r="I40" i="54"/>
  <c r="I122" i="50"/>
  <c r="I40" i="59"/>
  <c r="G122" i="50"/>
  <c r="I40" i="57"/>
  <c r="I204" i="58"/>
  <c r="G40" i="57"/>
  <c r="G122" i="56"/>
  <c r="I40" i="56"/>
  <c r="I122" i="59"/>
  <c r="H122" i="59"/>
  <c r="H204" i="58"/>
  <c r="I122" i="56"/>
  <c r="I40" i="53"/>
  <c r="G204" i="58"/>
  <c r="H40" i="58"/>
  <c r="H40" i="59"/>
  <c r="H122" i="50"/>
  <c r="G122" i="59"/>
  <c r="H40" i="55"/>
  <c r="G40" i="51"/>
  <c r="I40" i="55"/>
  <c r="H40" i="51"/>
  <c r="G40" i="59"/>
  <c r="G40" i="58"/>
  <c r="G40" i="55"/>
  <c r="I40" i="58"/>
  <c r="H40" i="57"/>
  <c r="H40" i="54"/>
  <c r="G40" i="56"/>
  <c r="H40" i="52"/>
  <c r="H40" i="53"/>
  <c r="G40" i="54"/>
  <c r="H122" i="56"/>
  <c r="G40" i="53"/>
  <c r="I40" i="51"/>
  <c r="I204" i="59"/>
  <c r="G122" i="54"/>
  <c r="I122" i="58"/>
  <c r="H122" i="54"/>
  <c r="H122" i="58"/>
  <c r="G286" i="59"/>
  <c r="G122" i="58"/>
  <c r="H286" i="59"/>
  <c r="I122" i="57"/>
  <c r="H204" i="59"/>
  <c r="I286" i="59"/>
  <c r="H122" i="51"/>
  <c r="I122" i="53"/>
  <c r="G204" i="51"/>
  <c r="I122" i="51"/>
  <c r="H122" i="55"/>
  <c r="H122" i="53"/>
  <c r="I204" i="51"/>
  <c r="H122" i="57"/>
  <c r="G122" i="55"/>
  <c r="G122" i="53"/>
  <c r="H122" i="52"/>
  <c r="H204" i="51"/>
  <c r="G122" i="57"/>
  <c r="I122" i="55"/>
  <c r="I122" i="52"/>
  <c r="G204" i="59"/>
  <c r="G122" i="51"/>
  <c r="G204" i="50"/>
  <c r="I204" i="50"/>
  <c r="I122" i="54"/>
  <c r="H204" i="50"/>
  <c r="G122" i="52"/>
  <c r="G368" i="59"/>
  <c r="I204" i="56"/>
  <c r="G204" i="55"/>
  <c r="H204" i="52"/>
  <c r="H286" i="50"/>
  <c r="H204" i="57"/>
  <c r="H204" i="56"/>
  <c r="H204" i="55"/>
  <c r="I204" i="57"/>
  <c r="G204" i="56"/>
  <c r="I204" i="55"/>
  <c r="H204" i="53"/>
  <c r="H286" i="58"/>
  <c r="G204" i="57"/>
  <c r="I204" i="53"/>
  <c r="I368" i="59"/>
  <c r="H204" i="54"/>
  <c r="I286" i="58"/>
  <c r="I204" i="54"/>
  <c r="G286" i="50"/>
  <c r="H368" i="59"/>
  <c r="G204" i="53"/>
  <c r="G286" i="51"/>
  <c r="I286" i="50"/>
  <c r="G204" i="52"/>
  <c r="I286" i="51"/>
  <c r="I204" i="52"/>
  <c r="H286" i="51"/>
  <c r="G286" i="58"/>
  <c r="G204" i="54"/>
  <c r="G450" i="59"/>
  <c r="H368" i="58"/>
  <c r="H286" i="57"/>
  <c r="G286" i="56"/>
  <c r="I286" i="55"/>
  <c r="G286" i="54"/>
  <c r="I286" i="53"/>
  <c r="G286" i="52"/>
  <c r="I368" i="51"/>
  <c r="I368" i="58"/>
  <c r="G286" i="57"/>
  <c r="I286" i="56"/>
  <c r="I286" i="54"/>
  <c r="G532" i="59"/>
  <c r="H286" i="56"/>
  <c r="H286" i="54"/>
  <c r="H532" i="59"/>
  <c r="I532" i="59"/>
  <c r="I450" i="59"/>
  <c r="G368" i="58"/>
  <c r="I286" i="57"/>
  <c r="G286" i="55"/>
  <c r="G286" i="53"/>
  <c r="I368" i="50"/>
  <c r="G368" i="51"/>
  <c r="H368" i="50"/>
  <c r="H286" i="52"/>
  <c r="H450" i="59"/>
  <c r="H286" i="53"/>
  <c r="H368" i="51"/>
  <c r="H286" i="55"/>
  <c r="G368" i="50"/>
  <c r="I286" i="52"/>
  <c r="G450" i="58"/>
  <c r="H368" i="54"/>
  <c r="G450" i="50"/>
  <c r="I532" i="50"/>
  <c r="H450" i="58"/>
  <c r="I532" i="58"/>
  <c r="H368" i="56"/>
  <c r="G368" i="54"/>
  <c r="I450" i="58"/>
  <c r="H532" i="58"/>
  <c r="G368" i="56"/>
  <c r="I368" i="54"/>
  <c r="G532" i="58"/>
  <c r="H368" i="57"/>
  <c r="I368" i="56"/>
  <c r="H368" i="55"/>
  <c r="G368" i="53"/>
  <c r="G368" i="57"/>
  <c r="G368" i="55"/>
  <c r="H368" i="53"/>
  <c r="G368" i="52"/>
  <c r="I532" i="51"/>
  <c r="G450" i="51"/>
  <c r="I450" i="50"/>
  <c r="G532" i="51"/>
  <c r="G532" i="50"/>
  <c r="H450" i="50"/>
  <c r="I368" i="57"/>
  <c r="I368" i="55"/>
  <c r="H532" i="51"/>
  <c r="I368" i="53"/>
  <c r="H368" i="52"/>
  <c r="I450" i="51"/>
  <c r="I368" i="52"/>
  <c r="H450" i="51"/>
  <c r="H532" i="50"/>
  <c r="H450" i="55"/>
  <c r="G450" i="54"/>
  <c r="I532" i="54"/>
  <c r="H532" i="53"/>
  <c r="H532" i="57"/>
  <c r="H450" i="52"/>
  <c r="I450" i="55"/>
  <c r="I450" i="54"/>
  <c r="G532" i="54"/>
  <c r="G532" i="57"/>
  <c r="H450" i="57"/>
  <c r="H532" i="55"/>
  <c r="I450" i="53"/>
  <c r="I532" i="56"/>
  <c r="I450" i="57"/>
  <c r="G532" i="55"/>
  <c r="H450" i="53"/>
  <c r="H450" i="56"/>
  <c r="G450" i="57"/>
  <c r="I532" i="57"/>
  <c r="I450" i="56"/>
  <c r="I532" i="55"/>
  <c r="G450" i="53"/>
  <c r="I450" i="52"/>
  <c r="I532" i="52"/>
  <c r="G532" i="56"/>
  <c r="G450" i="55"/>
  <c r="H450" i="54"/>
  <c r="H532" i="54"/>
  <c r="I532" i="53"/>
  <c r="G532" i="52"/>
  <c r="G450" i="56"/>
  <c r="H532" i="52"/>
  <c r="G450" i="52"/>
  <c r="H532" i="56"/>
  <c r="G532" i="53"/>
  <c r="G41" i="45"/>
  <c r="H41" i="45"/>
  <c r="F41" i="45"/>
  <c r="G779" i="45"/>
  <c r="H287" i="45"/>
  <c r="G287" i="45"/>
  <c r="H123" i="45"/>
  <c r="H533" i="45"/>
  <c r="H779" i="45"/>
  <c r="F287" i="45"/>
  <c r="H369" i="45"/>
  <c r="G615" i="45"/>
  <c r="G451" i="45"/>
  <c r="G205" i="45"/>
  <c r="G697" i="45"/>
  <c r="H615" i="45"/>
  <c r="F451" i="45"/>
  <c r="F697" i="45"/>
  <c r="F369" i="45"/>
  <c r="F205" i="45"/>
  <c r="G533" i="45"/>
  <c r="H451" i="45"/>
  <c r="H697" i="45"/>
  <c r="G369" i="45"/>
  <c r="H205" i="45"/>
  <c r="F533" i="45"/>
  <c r="H861" i="45"/>
  <c r="G123" i="45"/>
  <c r="F123" i="45"/>
  <c r="F779" i="45"/>
  <c r="F615" i="45"/>
  <c r="F861" i="45"/>
  <c r="G861" i="45"/>
  <c r="I205" i="42"/>
  <c r="G41" i="42"/>
  <c r="H41" i="42"/>
  <c r="H205" i="42"/>
  <c r="G205" i="42"/>
  <c r="I41" i="42"/>
  <c r="G123" i="42"/>
  <c r="H123" i="42"/>
  <c r="I123" i="42"/>
  <c r="G287" i="42"/>
  <c r="H287" i="42"/>
  <c r="I287" i="42"/>
  <c r="G369" i="42"/>
  <c r="H369" i="42"/>
  <c r="I369" i="42"/>
  <c r="H451" i="42"/>
  <c r="I451" i="42"/>
  <c r="G451" i="42"/>
  <c r="I533" i="42"/>
  <c r="G533" i="42"/>
  <c r="H533" i="42"/>
  <c r="I615" i="42"/>
  <c r="H615" i="42"/>
  <c r="G615" i="42"/>
  <c r="I697" i="42"/>
  <c r="H697" i="42"/>
  <c r="G697" i="42"/>
  <c r="I779" i="42"/>
  <c r="G779" i="42"/>
  <c r="H779" i="42"/>
  <c r="G861" i="42"/>
  <c r="H861" i="42"/>
  <c r="I861" i="42"/>
  <c r="G943" i="42"/>
  <c r="I943" i="42"/>
  <c r="H943" i="42"/>
  <c r="G1025" i="42"/>
  <c r="H1025" i="42"/>
  <c r="I1025" i="42"/>
  <c r="G1107" i="42"/>
  <c r="E49" i="41"/>
  <c r="F49" i="41"/>
  <c r="H1107" i="42"/>
  <c r="H49" i="41"/>
  <c r="I1107" i="42"/>
  <c r="G49" i="41"/>
  <c r="D50" i="41"/>
  <c r="G1189" i="42"/>
  <c r="H1189" i="42"/>
  <c r="I1189" i="42"/>
  <c r="G368" i="61"/>
  <c r="H614" i="61"/>
  <c r="G614" i="61"/>
  <c r="F122" i="61"/>
  <c r="H122" i="61"/>
  <c r="F778" i="61"/>
  <c r="H286" i="61"/>
  <c r="F532" i="61"/>
  <c r="G122" i="61"/>
  <c r="H368" i="61"/>
  <c r="F696" i="61"/>
  <c r="G204" i="61"/>
  <c r="H40" i="61"/>
  <c r="G778" i="61"/>
  <c r="H696" i="61"/>
  <c r="H204" i="61"/>
  <c r="F450" i="61"/>
  <c r="G40" i="61"/>
  <c r="H532" i="61"/>
  <c r="H778" i="61"/>
  <c r="G696" i="61"/>
  <c r="G532" i="61"/>
  <c r="F614" i="61"/>
  <c r="F368" i="61"/>
  <c r="H860" i="61"/>
  <c r="G860" i="61"/>
  <c r="F40" i="61"/>
  <c r="F286" i="61"/>
  <c r="G286" i="61"/>
  <c r="H450" i="61"/>
  <c r="G450" i="61"/>
  <c r="F860" i="61"/>
  <c r="F204" i="61"/>
  <c r="O48" i="41"/>
  <c r="S48" i="41"/>
  <c r="Q48" i="41"/>
  <c r="I48" i="41"/>
  <c r="R48" i="41"/>
  <c r="J48" i="41"/>
  <c r="P48" i="41"/>
  <c r="T48" i="41"/>
  <c r="M48" i="41"/>
  <c r="N48" i="41"/>
  <c r="I39" i="48"/>
  <c r="H39" i="48"/>
  <c r="G39" i="48"/>
  <c r="H121" i="48"/>
  <c r="G121" i="48"/>
  <c r="I121" i="48"/>
  <c r="G285" i="48"/>
  <c r="H203" i="48"/>
  <c r="G203" i="48"/>
  <c r="I285" i="48"/>
  <c r="I203" i="48"/>
  <c r="H285" i="48"/>
  <c r="G367" i="48"/>
  <c r="I367" i="48"/>
  <c r="H367" i="48"/>
  <c r="I531" i="48"/>
  <c r="H449" i="48"/>
  <c r="G531" i="48"/>
  <c r="H531" i="48"/>
  <c r="G449" i="48"/>
  <c r="I449" i="48"/>
  <c r="K47" i="41"/>
  <c r="L47" i="41"/>
  <c r="G1269" i="42"/>
  <c r="I1269" i="42"/>
  <c r="H1269" i="42"/>
  <c r="I1351" i="42"/>
  <c r="H1351" i="42"/>
  <c r="G1351" i="42"/>
  <c r="I1433" i="42"/>
  <c r="H1433" i="42"/>
  <c r="G1433" i="42"/>
  <c r="G1515" i="42"/>
  <c r="H1515" i="42"/>
  <c r="I1515" i="42"/>
  <c r="I1597" i="42"/>
  <c r="G1597" i="42"/>
  <c r="H1597" i="42"/>
  <c r="H1679" i="42"/>
  <c r="I1679" i="42"/>
  <c r="G1679" i="42"/>
  <c r="I1761" i="42"/>
  <c r="H1761" i="42"/>
  <c r="G1761" i="42"/>
  <c r="G1843" i="42"/>
  <c r="I1843" i="42"/>
  <c r="H1843" i="42"/>
  <c r="H2007" i="42"/>
  <c r="G1925" i="42"/>
  <c r="I1925" i="42"/>
  <c r="I2007" i="42"/>
  <c r="H1925" i="42"/>
  <c r="G2007" i="42"/>
  <c r="I41" i="51" l="1"/>
  <c r="G41" i="59"/>
  <c r="G41" i="51"/>
  <c r="G41" i="55"/>
  <c r="I123" i="59"/>
  <c r="G41" i="58"/>
  <c r="G41" i="56"/>
  <c r="G41" i="54"/>
  <c r="I41" i="58"/>
  <c r="H123" i="59"/>
  <c r="H41" i="58"/>
  <c r="I41" i="54"/>
  <c r="G123" i="59"/>
  <c r="I41" i="59"/>
  <c r="H41" i="59"/>
  <c r="I41" i="57"/>
  <c r="H41" i="53"/>
  <c r="H41" i="57"/>
  <c r="I123" i="52"/>
  <c r="H41" i="50"/>
  <c r="H41" i="51"/>
  <c r="H41" i="54"/>
  <c r="G41" i="57"/>
  <c r="I41" i="55"/>
  <c r="I41" i="53"/>
  <c r="H41" i="56"/>
  <c r="G41" i="53"/>
  <c r="G123" i="52"/>
  <c r="I41" i="56"/>
  <c r="G41" i="52"/>
  <c r="H123" i="52"/>
  <c r="G41" i="50"/>
  <c r="I41" i="52"/>
  <c r="I41" i="50"/>
  <c r="H41" i="52"/>
  <c r="H41" i="55"/>
  <c r="H123" i="58"/>
  <c r="I123" i="57"/>
  <c r="G123" i="57"/>
  <c r="G123" i="55"/>
  <c r="H123" i="57"/>
  <c r="H205" i="56"/>
  <c r="G205" i="56"/>
  <c r="I205" i="56"/>
  <c r="I123" i="58"/>
  <c r="I123" i="56"/>
  <c r="G123" i="58"/>
  <c r="G123" i="56"/>
  <c r="G123" i="54"/>
  <c r="G205" i="50"/>
  <c r="I123" i="50"/>
  <c r="H123" i="56"/>
  <c r="I123" i="54"/>
  <c r="H123" i="50"/>
  <c r="H123" i="54"/>
  <c r="I205" i="52"/>
  <c r="H205" i="52"/>
  <c r="I123" i="55"/>
  <c r="G205" i="53"/>
  <c r="I123" i="53"/>
  <c r="G205" i="52"/>
  <c r="G205" i="55"/>
  <c r="G123" i="51"/>
  <c r="I205" i="55"/>
  <c r="I205" i="53"/>
  <c r="I205" i="50"/>
  <c r="H205" i="55"/>
  <c r="H205" i="53"/>
  <c r="G123" i="53"/>
  <c r="H205" i="50"/>
  <c r="H123" i="53"/>
  <c r="I123" i="51"/>
  <c r="G123" i="50"/>
  <c r="H123" i="55"/>
  <c r="H123" i="51"/>
  <c r="I205" i="59"/>
  <c r="G287" i="56"/>
  <c r="G287" i="55"/>
  <c r="H287" i="53"/>
  <c r="G287" i="52"/>
  <c r="I287" i="50"/>
  <c r="G205" i="59"/>
  <c r="I205" i="58"/>
  <c r="G205" i="57"/>
  <c r="H287" i="56"/>
  <c r="H287" i="55"/>
  <c r="I287" i="52"/>
  <c r="I205" i="51"/>
  <c r="G287" i="50"/>
  <c r="H205" i="58"/>
  <c r="H205" i="57"/>
  <c r="I205" i="54"/>
  <c r="G205" i="58"/>
  <c r="I205" i="57"/>
  <c r="H205" i="54"/>
  <c r="G205" i="54"/>
  <c r="H205" i="59"/>
  <c r="I287" i="56"/>
  <c r="I287" i="55"/>
  <c r="I287" i="53"/>
  <c r="H287" i="50"/>
  <c r="H287" i="52"/>
  <c r="G205" i="51"/>
  <c r="G287" i="53"/>
  <c r="H205" i="51"/>
  <c r="H287" i="57"/>
  <c r="I369" i="56"/>
  <c r="H287" i="54"/>
  <c r="G369" i="53"/>
  <c r="H369" i="52"/>
  <c r="H369" i="50"/>
  <c r="H287" i="59"/>
  <c r="I287" i="58"/>
  <c r="G287" i="54"/>
  <c r="I287" i="59"/>
  <c r="G287" i="58"/>
  <c r="G287" i="59"/>
  <c r="H287" i="58"/>
  <c r="I287" i="57"/>
  <c r="H369" i="56"/>
  <c r="H369" i="55"/>
  <c r="I287" i="54"/>
  <c r="G287" i="57"/>
  <c r="H287" i="51"/>
  <c r="G369" i="50"/>
  <c r="G287" i="51"/>
  <c r="G369" i="55"/>
  <c r="G369" i="52"/>
  <c r="I369" i="55"/>
  <c r="I369" i="52"/>
  <c r="G369" i="56"/>
  <c r="H369" i="53"/>
  <c r="I287" i="51"/>
  <c r="I369" i="50"/>
  <c r="I369" i="53"/>
  <c r="G369" i="58"/>
  <c r="G533" i="56"/>
  <c r="I533" i="55"/>
  <c r="G369" i="54"/>
  <c r="H533" i="50"/>
  <c r="H369" i="58"/>
  <c r="G451" i="56"/>
  <c r="G533" i="55"/>
  <c r="G451" i="53"/>
  <c r="I533" i="52"/>
  <c r="G369" i="51"/>
  <c r="I533" i="50"/>
  <c r="I451" i="56"/>
  <c r="H533" i="55"/>
  <c r="H451" i="53"/>
  <c r="H533" i="52"/>
  <c r="I369" i="51"/>
  <c r="H369" i="59"/>
  <c r="G369" i="57"/>
  <c r="H451" i="56"/>
  <c r="I451" i="53"/>
  <c r="G533" i="52"/>
  <c r="H369" i="51"/>
  <c r="G369" i="59"/>
  <c r="I369" i="57"/>
  <c r="G451" i="52"/>
  <c r="I369" i="58"/>
  <c r="H533" i="56"/>
  <c r="G451" i="55"/>
  <c r="H369" i="54"/>
  <c r="I533" i="53"/>
  <c r="G533" i="50"/>
  <c r="I369" i="59"/>
  <c r="I369" i="54"/>
  <c r="H533" i="53"/>
  <c r="G533" i="53"/>
  <c r="G451" i="50"/>
  <c r="I451" i="55"/>
  <c r="I451" i="52"/>
  <c r="H451" i="50"/>
  <c r="I533" i="56"/>
  <c r="H451" i="55"/>
  <c r="H451" i="52"/>
  <c r="I451" i="50"/>
  <c r="H369" i="57"/>
  <c r="H451" i="57"/>
  <c r="G533" i="51"/>
  <c r="I451" i="51"/>
  <c r="I451" i="59"/>
  <c r="G533" i="59"/>
  <c r="I533" i="57"/>
  <c r="H533" i="54"/>
  <c r="H533" i="57"/>
  <c r="H451" i="54"/>
  <c r="I533" i="51"/>
  <c r="H451" i="51"/>
  <c r="G451" i="51"/>
  <c r="G533" i="58"/>
  <c r="I451" i="54"/>
  <c r="G451" i="59"/>
  <c r="G451" i="58"/>
  <c r="I533" i="59"/>
  <c r="I533" i="58"/>
  <c r="G451" i="54"/>
  <c r="I451" i="58"/>
  <c r="H533" i="59"/>
  <c r="H533" i="58"/>
  <c r="G533" i="57"/>
  <c r="G533" i="54"/>
  <c r="G451" i="57"/>
  <c r="H451" i="59"/>
  <c r="H451" i="58"/>
  <c r="I451" i="57"/>
  <c r="H533" i="51"/>
  <c r="I533" i="54"/>
  <c r="H41" i="61"/>
  <c r="F41" i="61"/>
  <c r="G41" i="61"/>
  <c r="H779" i="61"/>
  <c r="H205" i="61"/>
  <c r="G615" i="61"/>
  <c r="G123" i="61"/>
  <c r="G369" i="61"/>
  <c r="G779" i="61"/>
  <c r="F369" i="61"/>
  <c r="F779" i="61"/>
  <c r="G205" i="61"/>
  <c r="H615" i="61"/>
  <c r="G697" i="61"/>
  <c r="H123" i="61"/>
  <c r="F533" i="61"/>
  <c r="F205" i="61"/>
  <c r="F697" i="61"/>
  <c r="F123" i="61"/>
  <c r="H533" i="61"/>
  <c r="H697" i="61"/>
  <c r="F615" i="61"/>
  <c r="H861" i="61"/>
  <c r="H451" i="61"/>
  <c r="H369" i="61"/>
  <c r="G287" i="61"/>
  <c r="F287" i="61"/>
  <c r="G861" i="61"/>
  <c r="G533" i="61"/>
  <c r="H287" i="61"/>
  <c r="F861" i="61"/>
  <c r="G451" i="61"/>
  <c r="F451" i="61"/>
  <c r="J49" i="41"/>
  <c r="N49" i="41"/>
  <c r="T49" i="41"/>
  <c r="M49" i="41"/>
  <c r="I49" i="41"/>
  <c r="O49" i="41"/>
  <c r="R49" i="41"/>
  <c r="P49" i="41"/>
  <c r="S49" i="41"/>
  <c r="Q49" i="41"/>
  <c r="G1270" i="42"/>
  <c r="H1270" i="42"/>
  <c r="I1270" i="42"/>
  <c r="I1352" i="42"/>
  <c r="G1352" i="42"/>
  <c r="H1352" i="42"/>
  <c r="H1434" i="42"/>
  <c r="I1434" i="42"/>
  <c r="G1434" i="42"/>
  <c r="I1516" i="42"/>
  <c r="H1516" i="42"/>
  <c r="G1516" i="42"/>
  <c r="H1598" i="42"/>
  <c r="I1598" i="42"/>
  <c r="G1598" i="42"/>
  <c r="H1680" i="42"/>
  <c r="G1680" i="42"/>
  <c r="I1680" i="42"/>
  <c r="G1762" i="42"/>
  <c r="I1762" i="42"/>
  <c r="H1762" i="42"/>
  <c r="G1844" i="42"/>
  <c r="I1844" i="42"/>
  <c r="H1844" i="42"/>
  <c r="H1926" i="42"/>
  <c r="H2008" i="42"/>
  <c r="I1926" i="42"/>
  <c r="I2008" i="42"/>
  <c r="G1926" i="42"/>
  <c r="G2008" i="42"/>
  <c r="I40" i="48"/>
  <c r="H40" i="48"/>
  <c r="G40" i="48"/>
  <c r="G204" i="48"/>
  <c r="G122" i="48"/>
  <c r="H204" i="48"/>
  <c r="H122" i="48"/>
  <c r="I122" i="48"/>
  <c r="I204" i="48"/>
  <c r="I286" i="48"/>
  <c r="H286" i="48"/>
  <c r="G286" i="48"/>
  <c r="H368" i="48"/>
  <c r="I368" i="48"/>
  <c r="G368" i="48"/>
  <c r="I532" i="48"/>
  <c r="G532" i="48"/>
  <c r="H450" i="48"/>
  <c r="H532" i="48"/>
  <c r="I450" i="48"/>
  <c r="G450" i="48"/>
  <c r="K48" i="41"/>
  <c r="L48" i="41"/>
  <c r="H123" i="63"/>
  <c r="G123" i="63"/>
  <c r="F123" i="63"/>
  <c r="F205" i="63"/>
  <c r="F41" i="63"/>
  <c r="G41" i="63"/>
  <c r="G369" i="63"/>
  <c r="F369" i="63"/>
  <c r="H451" i="63"/>
  <c r="H205" i="63"/>
  <c r="H287" i="63"/>
  <c r="G451" i="63"/>
  <c r="G205" i="63"/>
  <c r="H533" i="63"/>
  <c r="F287" i="63"/>
  <c r="G287" i="63"/>
  <c r="F451" i="63"/>
  <c r="H41" i="63"/>
  <c r="H369" i="63"/>
  <c r="G533" i="63"/>
  <c r="F533" i="63"/>
  <c r="I122" i="47"/>
  <c r="H122" i="47"/>
  <c r="I40" i="49"/>
  <c r="G122" i="47"/>
  <c r="I40" i="47"/>
  <c r="H40" i="47"/>
  <c r="G40" i="49"/>
  <c r="H40" i="49"/>
  <c r="G40" i="47"/>
  <c r="H122" i="49"/>
  <c r="H286" i="47"/>
  <c r="I286" i="47"/>
  <c r="G204" i="47"/>
  <c r="G286" i="47"/>
  <c r="I204" i="47"/>
  <c r="H204" i="47"/>
  <c r="G122" i="49"/>
  <c r="I122" i="49"/>
  <c r="I204" i="49"/>
  <c r="I368" i="47"/>
  <c r="H368" i="47"/>
  <c r="H204" i="49"/>
  <c r="G368" i="47"/>
  <c r="G204" i="49"/>
  <c r="G450" i="47"/>
  <c r="I450" i="47"/>
  <c r="G532" i="47"/>
  <c r="H286" i="49"/>
  <c r="I286" i="49"/>
  <c r="I532" i="47"/>
  <c r="G286" i="49"/>
  <c r="H532" i="47"/>
  <c r="H450" i="47"/>
  <c r="H368" i="49"/>
  <c r="I368" i="49"/>
  <c r="G368" i="49"/>
  <c r="G532" i="49"/>
  <c r="I450" i="49"/>
  <c r="I532" i="49"/>
  <c r="H532" i="49"/>
  <c r="H450" i="49"/>
  <c r="G450" i="49"/>
  <c r="G534" i="45"/>
  <c r="F534" i="45"/>
  <c r="H534" i="45"/>
  <c r="G206" i="45"/>
  <c r="F452" i="45"/>
  <c r="G288" i="45"/>
  <c r="G862" i="45"/>
  <c r="F780" i="45"/>
  <c r="F42" i="45"/>
  <c r="H616" i="45"/>
  <c r="G42" i="45"/>
  <c r="H698" i="45"/>
  <c r="H780" i="45"/>
  <c r="F370" i="45"/>
  <c r="G124" i="45"/>
  <c r="G780" i="45"/>
  <c r="H370" i="45"/>
  <c r="H452" i="45"/>
  <c r="F124" i="45"/>
  <c r="H124" i="45"/>
  <c r="H42" i="45"/>
  <c r="G370" i="45"/>
  <c r="G452" i="45"/>
  <c r="H862" i="45"/>
  <c r="F698" i="45"/>
  <c r="F288" i="45"/>
  <c r="F862" i="45"/>
  <c r="H288" i="45"/>
  <c r="G698" i="45"/>
  <c r="F206" i="45"/>
  <c r="F616" i="45"/>
  <c r="H206" i="45"/>
  <c r="G616" i="45"/>
  <c r="H42" i="42"/>
  <c r="I42" i="42"/>
  <c r="G42" i="42"/>
  <c r="H206" i="42"/>
  <c r="G206" i="42"/>
  <c r="I206" i="42"/>
  <c r="G124" i="42"/>
  <c r="H124" i="42"/>
  <c r="I124" i="42"/>
  <c r="H288" i="42"/>
  <c r="G288" i="42"/>
  <c r="I288" i="42"/>
  <c r="H370" i="42"/>
  <c r="I370" i="42"/>
  <c r="G370" i="42"/>
  <c r="G452" i="42"/>
  <c r="H452" i="42"/>
  <c r="I452" i="42"/>
  <c r="H534" i="42"/>
  <c r="I534" i="42"/>
  <c r="G534" i="42"/>
  <c r="G616" i="42"/>
  <c r="H616" i="42"/>
  <c r="I616" i="42"/>
  <c r="H698" i="42"/>
  <c r="I698" i="42"/>
  <c r="G698" i="42"/>
  <c r="G780" i="42"/>
  <c r="H780" i="42"/>
  <c r="I780" i="42"/>
  <c r="I862" i="42"/>
  <c r="G862" i="42"/>
  <c r="H862" i="42"/>
  <c r="G944" i="42"/>
  <c r="H944" i="42"/>
  <c r="I944" i="42"/>
  <c r="I1026" i="42"/>
  <c r="G1026" i="42"/>
  <c r="H1026" i="42"/>
  <c r="G1108" i="42"/>
  <c r="I1108" i="42"/>
  <c r="H1108" i="42"/>
  <c r="G1190" i="42"/>
  <c r="H1190" i="42"/>
  <c r="I1190" i="42"/>
  <c r="G50" i="41"/>
  <c r="H50" i="41"/>
  <c r="E50" i="41"/>
  <c r="F50" i="41"/>
  <c r="D51" i="41"/>
  <c r="I124" i="52" l="1"/>
  <c r="H42" i="51"/>
  <c r="G124" i="52"/>
  <c r="G42" i="51"/>
  <c r="H42" i="54"/>
  <c r="G42" i="53"/>
  <c r="I42" i="53"/>
  <c r="G42" i="54"/>
  <c r="H42" i="58"/>
  <c r="I42" i="57"/>
  <c r="H124" i="56"/>
  <c r="G42" i="55"/>
  <c r="I42" i="55"/>
  <c r="G42" i="50"/>
  <c r="I124" i="58"/>
  <c r="G42" i="58"/>
  <c r="G206" i="57"/>
  <c r="G124" i="56"/>
  <c r="G124" i="55"/>
  <c r="I124" i="55"/>
  <c r="H124" i="58"/>
  <c r="I42" i="51"/>
  <c r="I42" i="59"/>
  <c r="G124" i="58"/>
  <c r="H42" i="53"/>
  <c r="I42" i="54"/>
  <c r="H124" i="52"/>
  <c r="H42" i="59"/>
  <c r="I42" i="58"/>
  <c r="G42" i="57"/>
  <c r="H42" i="56"/>
  <c r="H206" i="51"/>
  <c r="H124" i="55"/>
  <c r="G206" i="56"/>
  <c r="H206" i="54"/>
  <c r="H42" i="57"/>
  <c r="I206" i="54"/>
  <c r="G206" i="54"/>
  <c r="H206" i="57"/>
  <c r="I206" i="57"/>
  <c r="I42" i="56"/>
  <c r="H206" i="56"/>
  <c r="H42" i="50"/>
  <c r="I124" i="56"/>
  <c r="I206" i="56"/>
  <c r="H42" i="52"/>
  <c r="G42" i="52"/>
  <c r="G206" i="51"/>
  <c r="I42" i="52"/>
  <c r="I206" i="51"/>
  <c r="I42" i="50"/>
  <c r="H42" i="55"/>
  <c r="G42" i="56"/>
  <c r="G42" i="59"/>
  <c r="H124" i="57"/>
  <c r="I206" i="55"/>
  <c r="I124" i="59"/>
  <c r="I124" i="57"/>
  <c r="I288" i="56"/>
  <c r="I124" i="54"/>
  <c r="H124" i="59"/>
  <c r="G124" i="57"/>
  <c r="H288" i="56"/>
  <c r="G124" i="59"/>
  <c r="H206" i="59"/>
  <c r="G288" i="56"/>
  <c r="G206" i="59"/>
  <c r="I206" i="58"/>
  <c r="G206" i="55"/>
  <c r="G124" i="54"/>
  <c r="H124" i="51"/>
  <c r="I124" i="50"/>
  <c r="H124" i="53"/>
  <c r="G124" i="50"/>
  <c r="H206" i="50"/>
  <c r="H288" i="55"/>
  <c r="G124" i="53"/>
  <c r="I288" i="55"/>
  <c r="I124" i="53"/>
  <c r="G288" i="55"/>
  <c r="H206" i="55"/>
  <c r="H124" i="54"/>
  <c r="I124" i="51"/>
  <c r="H124" i="50"/>
  <c r="I206" i="59"/>
  <c r="G206" i="58"/>
  <c r="H206" i="58"/>
  <c r="G206" i="50"/>
  <c r="I206" i="50"/>
  <c r="G124" i="51"/>
  <c r="I288" i="57"/>
  <c r="I370" i="56"/>
  <c r="I370" i="55"/>
  <c r="G288" i="54"/>
  <c r="H370" i="54"/>
  <c r="H288" i="57"/>
  <c r="H370" i="56"/>
  <c r="G370" i="55"/>
  <c r="I288" i="54"/>
  <c r="I370" i="54"/>
  <c r="H288" i="51"/>
  <c r="I288" i="58"/>
  <c r="G288" i="57"/>
  <c r="G370" i="54"/>
  <c r="I288" i="59"/>
  <c r="H288" i="58"/>
  <c r="H288" i="59"/>
  <c r="G288" i="58"/>
  <c r="G370" i="56"/>
  <c r="H370" i="55"/>
  <c r="H288" i="54"/>
  <c r="H206" i="53"/>
  <c r="H206" i="52"/>
  <c r="H288" i="50"/>
  <c r="G288" i="59"/>
  <c r="I206" i="53"/>
  <c r="I288" i="51"/>
  <c r="G288" i="51"/>
  <c r="G206" i="53"/>
  <c r="G288" i="50"/>
  <c r="I288" i="50"/>
  <c r="G206" i="52"/>
  <c r="I206" i="52"/>
  <c r="I370" i="57"/>
  <c r="I452" i="54"/>
  <c r="G288" i="53"/>
  <c r="H370" i="50"/>
  <c r="I370" i="59"/>
  <c r="G534" i="56"/>
  <c r="G370" i="59"/>
  <c r="H534" i="56"/>
  <c r="H534" i="55"/>
  <c r="H452" i="55"/>
  <c r="G534" i="54"/>
  <c r="H288" i="52"/>
  <c r="G370" i="51"/>
  <c r="I370" i="50"/>
  <c r="H370" i="59"/>
  <c r="G370" i="58"/>
  <c r="G452" i="56"/>
  <c r="I534" i="56"/>
  <c r="I534" i="55"/>
  <c r="G452" i="55"/>
  <c r="H534" i="54"/>
  <c r="H370" i="58"/>
  <c r="I452" i="56"/>
  <c r="G534" i="55"/>
  <c r="I452" i="55"/>
  <c r="I534" i="54"/>
  <c r="G370" i="57"/>
  <c r="G452" i="54"/>
  <c r="I288" i="53"/>
  <c r="H452" i="54"/>
  <c r="H370" i="51"/>
  <c r="H288" i="53"/>
  <c r="H370" i="57"/>
  <c r="I370" i="58"/>
  <c r="H452" i="56"/>
  <c r="I288" i="52"/>
  <c r="G288" i="52"/>
  <c r="I370" i="51"/>
  <c r="G370" i="50"/>
  <c r="I452" i="59"/>
  <c r="H452" i="58"/>
  <c r="G370" i="52"/>
  <c r="H452" i="50"/>
  <c r="G452" i="58"/>
  <c r="I370" i="53"/>
  <c r="I370" i="52"/>
  <c r="G452" i="50"/>
  <c r="H534" i="58"/>
  <c r="H370" i="53"/>
  <c r="H370" i="52"/>
  <c r="I534" i="58"/>
  <c r="H534" i="57"/>
  <c r="G370" i="53"/>
  <c r="I534" i="51"/>
  <c r="G534" i="58"/>
  <c r="G534" i="57"/>
  <c r="H534" i="51"/>
  <c r="G534" i="59"/>
  <c r="H452" i="59"/>
  <c r="I452" i="58"/>
  <c r="G452" i="57"/>
  <c r="G452" i="51"/>
  <c r="G534" i="50"/>
  <c r="I534" i="57"/>
  <c r="H452" i="57"/>
  <c r="H452" i="51"/>
  <c r="G452" i="59"/>
  <c r="I452" i="51"/>
  <c r="I534" i="50"/>
  <c r="I452" i="50"/>
  <c r="H534" i="50"/>
  <c r="G534" i="51"/>
  <c r="I534" i="59"/>
  <c r="H534" i="59"/>
  <c r="I452" i="57"/>
  <c r="G452" i="53"/>
  <c r="I452" i="52"/>
  <c r="I452" i="53"/>
  <c r="G534" i="52"/>
  <c r="H452" i="52"/>
  <c r="H452" i="53"/>
  <c r="I534" i="53"/>
  <c r="H534" i="52"/>
  <c r="H534" i="53"/>
  <c r="I534" i="52"/>
  <c r="G534" i="53"/>
  <c r="G452" i="52"/>
  <c r="G123" i="47"/>
  <c r="G205" i="47"/>
  <c r="G41" i="47"/>
  <c r="I205" i="47"/>
  <c r="I41" i="47"/>
  <c r="I123" i="47"/>
  <c r="H41" i="49"/>
  <c r="I41" i="49"/>
  <c r="H41" i="47"/>
  <c r="G41" i="49"/>
  <c r="H123" i="47"/>
  <c r="H205" i="47"/>
  <c r="I123" i="49"/>
  <c r="G123" i="49"/>
  <c r="H123" i="49"/>
  <c r="I287" i="47"/>
  <c r="H205" i="49"/>
  <c r="G205" i="49"/>
  <c r="G287" i="47"/>
  <c r="I205" i="49"/>
  <c r="H287" i="47"/>
  <c r="I369" i="47"/>
  <c r="I287" i="49"/>
  <c r="H287" i="49"/>
  <c r="G369" i="47"/>
  <c r="G287" i="49"/>
  <c r="H369" i="47"/>
  <c r="I533" i="47"/>
  <c r="I451" i="47"/>
  <c r="H533" i="47"/>
  <c r="H451" i="47"/>
  <c r="I369" i="49"/>
  <c r="G369" i="49"/>
  <c r="G533" i="47"/>
  <c r="G451" i="47"/>
  <c r="H369" i="49"/>
  <c r="G533" i="49"/>
  <c r="H533" i="49"/>
  <c r="I533" i="49"/>
  <c r="G451" i="49"/>
  <c r="H451" i="49"/>
  <c r="I451" i="49"/>
  <c r="G42" i="61"/>
  <c r="F42" i="61"/>
  <c r="H42" i="61"/>
  <c r="F370" i="61"/>
  <c r="H370" i="61"/>
  <c r="G370" i="61"/>
  <c r="G124" i="61"/>
  <c r="F862" i="61"/>
  <c r="H862" i="61"/>
  <c r="G862" i="61"/>
  <c r="G206" i="61"/>
  <c r="H534" i="61"/>
  <c r="H206" i="61"/>
  <c r="F698" i="61"/>
  <c r="F206" i="61"/>
  <c r="F780" i="61"/>
  <c r="H698" i="61"/>
  <c r="F534" i="61"/>
  <c r="H780" i="61"/>
  <c r="G698" i="61"/>
  <c r="F124" i="61"/>
  <c r="G452" i="61"/>
  <c r="H124" i="61"/>
  <c r="H616" i="61"/>
  <c r="F452" i="61"/>
  <c r="G616" i="61"/>
  <c r="H288" i="61"/>
  <c r="H452" i="61"/>
  <c r="F288" i="61"/>
  <c r="G534" i="61"/>
  <c r="G288" i="61"/>
  <c r="F616" i="61"/>
  <c r="G780" i="61"/>
  <c r="Q50" i="41"/>
  <c r="S50" i="41"/>
  <c r="N50" i="41"/>
  <c r="M50" i="41"/>
  <c r="O50" i="41"/>
  <c r="T50" i="41"/>
  <c r="P50" i="41"/>
  <c r="I50" i="41"/>
  <c r="J50" i="41"/>
  <c r="R50" i="41"/>
  <c r="H1271" i="42"/>
  <c r="I1271" i="42"/>
  <c r="G1271" i="42"/>
  <c r="G1353" i="42"/>
  <c r="H1353" i="42"/>
  <c r="I1353" i="42"/>
  <c r="G1435" i="42"/>
  <c r="H1435" i="42"/>
  <c r="I1435" i="42"/>
  <c r="I1517" i="42"/>
  <c r="G1517" i="42"/>
  <c r="H1517" i="42"/>
  <c r="I1599" i="42"/>
  <c r="H1599" i="42"/>
  <c r="G1599" i="42"/>
  <c r="H1681" i="42"/>
  <c r="I1681" i="42"/>
  <c r="G1681" i="42"/>
  <c r="H1763" i="42"/>
  <c r="G1763" i="42"/>
  <c r="I1763" i="42"/>
  <c r="I1845" i="42"/>
  <c r="G1845" i="42"/>
  <c r="H1845" i="42"/>
  <c r="H1927" i="42"/>
  <c r="I2009" i="42"/>
  <c r="I1927" i="42"/>
  <c r="H2009" i="42"/>
  <c r="G2009" i="42"/>
  <c r="G1927" i="42"/>
  <c r="F43" i="45"/>
  <c r="G43" i="45"/>
  <c r="H43" i="45"/>
  <c r="H617" i="45"/>
  <c r="G617" i="45"/>
  <c r="F617" i="45"/>
  <c r="G781" i="45"/>
  <c r="G699" i="45"/>
  <c r="H535" i="45"/>
  <c r="F371" i="45"/>
  <c r="F289" i="45"/>
  <c r="F535" i="45"/>
  <c r="F125" i="45"/>
  <c r="G207" i="45"/>
  <c r="F781" i="45"/>
  <c r="F699" i="45"/>
  <c r="G535" i="45"/>
  <c r="H289" i="45"/>
  <c r="F207" i="45"/>
  <c r="G453" i="45"/>
  <c r="F453" i="45"/>
  <c r="G289" i="45"/>
  <c r="H207" i="45"/>
  <c r="F863" i="45"/>
  <c r="H863" i="45"/>
  <c r="G863" i="45"/>
  <c r="H453" i="45"/>
  <c r="H781" i="45"/>
  <c r="H699" i="45"/>
  <c r="G371" i="45"/>
  <c r="H125" i="45"/>
  <c r="H371" i="45"/>
  <c r="G125" i="45"/>
  <c r="H371" i="42"/>
  <c r="I43" i="42"/>
  <c r="G43" i="42"/>
  <c r="G371" i="42"/>
  <c r="H43" i="42"/>
  <c r="I371" i="42"/>
  <c r="H289" i="42"/>
  <c r="H125" i="42"/>
  <c r="H617" i="42"/>
  <c r="G207" i="42"/>
  <c r="H535" i="42"/>
  <c r="I289" i="42"/>
  <c r="H207" i="42"/>
  <c r="I207" i="42"/>
  <c r="G453" i="42"/>
  <c r="I453" i="42"/>
  <c r="I125" i="42"/>
  <c r="H453" i="42"/>
  <c r="I617" i="42"/>
  <c r="G289" i="42"/>
  <c r="G125" i="42"/>
  <c r="I535" i="42"/>
  <c r="G617" i="42"/>
  <c r="G535" i="42"/>
  <c r="G699" i="42"/>
  <c r="H699" i="42"/>
  <c r="I699" i="42"/>
  <c r="H781" i="42"/>
  <c r="I781" i="42"/>
  <c r="G781" i="42"/>
  <c r="I863" i="42"/>
  <c r="H863" i="42"/>
  <c r="G863" i="42"/>
  <c r="G945" i="42"/>
  <c r="I945" i="42"/>
  <c r="H945" i="42"/>
  <c r="I1027" i="42"/>
  <c r="G1027" i="42"/>
  <c r="H1027" i="42"/>
  <c r="I1109" i="42"/>
  <c r="G1109" i="42"/>
  <c r="H1109" i="42"/>
  <c r="G1191" i="42"/>
  <c r="I1191" i="42"/>
  <c r="H1191" i="42"/>
  <c r="F51" i="41"/>
  <c r="G51" i="41"/>
  <c r="H51" i="41"/>
  <c r="D52" i="41"/>
  <c r="E51" i="41"/>
  <c r="G41" i="48"/>
  <c r="I41" i="48"/>
  <c r="H41" i="48"/>
  <c r="H205" i="48"/>
  <c r="I123" i="48"/>
  <c r="G123" i="48"/>
  <c r="G205" i="48"/>
  <c r="H123" i="48"/>
  <c r="I205" i="48"/>
  <c r="I287" i="48"/>
  <c r="H287" i="48"/>
  <c r="G287" i="48"/>
  <c r="G369" i="48"/>
  <c r="I369" i="48"/>
  <c r="H369" i="48"/>
  <c r="G533" i="48"/>
  <c r="G451" i="48"/>
  <c r="I451" i="48"/>
  <c r="H451" i="48"/>
  <c r="I533" i="48"/>
  <c r="H533" i="48"/>
  <c r="L49" i="41"/>
  <c r="K49" i="41"/>
  <c r="H534" i="63"/>
  <c r="F288" i="63"/>
  <c r="G534" i="63"/>
  <c r="H206" i="63"/>
  <c r="G206" i="63"/>
  <c r="H452" i="63"/>
  <c r="F206" i="63"/>
  <c r="F534" i="63"/>
  <c r="F42" i="63"/>
  <c r="H42" i="63"/>
  <c r="H370" i="63"/>
  <c r="G370" i="63"/>
  <c r="F124" i="63"/>
  <c r="H124" i="63"/>
  <c r="G42" i="63"/>
  <c r="G124" i="63"/>
  <c r="F370" i="63"/>
  <c r="F452" i="63"/>
  <c r="H288" i="63"/>
  <c r="G288" i="63"/>
  <c r="G452" i="63"/>
  <c r="H371" i="63" l="1"/>
  <c r="F371" i="63"/>
  <c r="H43" i="63"/>
  <c r="H289" i="63"/>
  <c r="G289" i="63"/>
  <c r="F43" i="63"/>
  <c r="G125" i="63"/>
  <c r="G453" i="63"/>
  <c r="F125" i="63"/>
  <c r="F453" i="63"/>
  <c r="G207" i="63"/>
  <c r="G43" i="63"/>
  <c r="F207" i="63"/>
  <c r="G371" i="63"/>
  <c r="H207" i="63"/>
  <c r="H535" i="63"/>
  <c r="F535" i="63"/>
  <c r="F289" i="63"/>
  <c r="G535" i="63"/>
  <c r="H125" i="63"/>
  <c r="H453" i="63"/>
  <c r="F44" i="45"/>
  <c r="H44" i="45"/>
  <c r="G44" i="45"/>
  <c r="F208" i="45"/>
  <c r="H290" i="45"/>
  <c r="H864" i="45"/>
  <c r="F700" i="45"/>
  <c r="H782" i="45"/>
  <c r="G864" i="45"/>
  <c r="F536" i="45"/>
  <c r="H618" i="45"/>
  <c r="G126" i="45"/>
  <c r="F290" i="45"/>
  <c r="F864" i="45"/>
  <c r="H700" i="45"/>
  <c r="G782" i="45"/>
  <c r="G700" i="45"/>
  <c r="F782" i="45"/>
  <c r="F454" i="45"/>
  <c r="G372" i="45"/>
  <c r="G618" i="45"/>
  <c r="H454" i="45"/>
  <c r="F126" i="45"/>
  <c r="G208" i="45"/>
  <c r="F618" i="45"/>
  <c r="F372" i="45"/>
  <c r="G454" i="45"/>
  <c r="H126" i="45"/>
  <c r="G536" i="45"/>
  <c r="H536" i="45"/>
  <c r="H208" i="45"/>
  <c r="G290" i="45"/>
  <c r="H372" i="45"/>
  <c r="G44" i="42"/>
  <c r="H44" i="42"/>
  <c r="I44" i="42"/>
  <c r="H126" i="42"/>
  <c r="I126" i="42"/>
  <c r="G126" i="42"/>
  <c r="H208" i="42"/>
  <c r="G208" i="42"/>
  <c r="I208" i="42"/>
  <c r="G290" i="42"/>
  <c r="H290" i="42"/>
  <c r="I290" i="42"/>
  <c r="G372" i="42"/>
  <c r="H372" i="42"/>
  <c r="I372" i="42"/>
  <c r="H454" i="42"/>
  <c r="I454" i="42"/>
  <c r="G454" i="42"/>
  <c r="H536" i="42"/>
  <c r="I536" i="42"/>
  <c r="G536" i="42"/>
  <c r="H618" i="42"/>
  <c r="G618" i="42"/>
  <c r="I618" i="42"/>
  <c r="H700" i="42"/>
  <c r="G700" i="42"/>
  <c r="I700" i="42"/>
  <c r="G782" i="42"/>
  <c r="I782" i="42"/>
  <c r="H782" i="42"/>
  <c r="I864" i="42"/>
  <c r="G864" i="42"/>
  <c r="H864" i="42"/>
  <c r="H946" i="42"/>
  <c r="I946" i="42"/>
  <c r="G946" i="42"/>
  <c r="H1028" i="42"/>
  <c r="I1028" i="42"/>
  <c r="G1028" i="42"/>
  <c r="G1110" i="42"/>
  <c r="H1110" i="42"/>
  <c r="I1110" i="42"/>
  <c r="G1192" i="42"/>
  <c r="H1192" i="42"/>
  <c r="I1192" i="42"/>
  <c r="E52" i="41"/>
  <c r="G52" i="41"/>
  <c r="D53" i="41"/>
  <c r="H52" i="41"/>
  <c r="F52" i="41"/>
  <c r="H43" i="61"/>
  <c r="G43" i="61"/>
  <c r="G289" i="61"/>
  <c r="F289" i="61"/>
  <c r="H289" i="61"/>
  <c r="G125" i="61"/>
  <c r="F125" i="61"/>
  <c r="H125" i="61"/>
  <c r="F43" i="61"/>
  <c r="F453" i="61"/>
  <c r="G781" i="61"/>
  <c r="F781" i="61"/>
  <c r="H781" i="61"/>
  <c r="H453" i="61"/>
  <c r="G535" i="61"/>
  <c r="G207" i="61"/>
  <c r="G453" i="61"/>
  <c r="H535" i="61"/>
  <c r="H207" i="61"/>
  <c r="F535" i="61"/>
  <c r="F207" i="61"/>
  <c r="F699" i="61"/>
  <c r="F371" i="61"/>
  <c r="G863" i="61"/>
  <c r="H371" i="61"/>
  <c r="H863" i="61"/>
  <c r="H617" i="61"/>
  <c r="G617" i="61"/>
  <c r="G699" i="61"/>
  <c r="G371" i="61"/>
  <c r="F617" i="61"/>
  <c r="F863" i="61"/>
  <c r="H699" i="61"/>
  <c r="M51" i="41"/>
  <c r="P51" i="41"/>
  <c r="N51" i="41"/>
  <c r="S51" i="41"/>
  <c r="J51" i="41"/>
  <c r="T51" i="41"/>
  <c r="R51" i="41"/>
  <c r="Q51" i="41"/>
  <c r="O51" i="41"/>
  <c r="I51" i="41"/>
  <c r="G42" i="48"/>
  <c r="I42" i="48"/>
  <c r="H42" i="48"/>
  <c r="I124" i="48"/>
  <c r="G124" i="48"/>
  <c r="H124" i="48"/>
  <c r="I206" i="48"/>
  <c r="H206" i="48"/>
  <c r="G206" i="48"/>
  <c r="H288" i="48"/>
  <c r="I288" i="48"/>
  <c r="G288" i="48"/>
  <c r="H370" i="48"/>
  <c r="I370" i="48"/>
  <c r="G370" i="48"/>
  <c r="H452" i="48"/>
  <c r="H534" i="48"/>
  <c r="G534" i="48"/>
  <c r="G452" i="48"/>
  <c r="I452" i="48"/>
  <c r="I534" i="48"/>
  <c r="K50" i="41"/>
  <c r="L50" i="41"/>
  <c r="G125" i="57"/>
  <c r="I43" i="56"/>
  <c r="H125" i="50"/>
  <c r="H43" i="52"/>
  <c r="G207" i="57"/>
  <c r="I125" i="57"/>
  <c r="H125" i="55"/>
  <c r="H43" i="54"/>
  <c r="I207" i="57"/>
  <c r="H125" i="57"/>
  <c r="I43" i="57"/>
  <c r="G43" i="59"/>
  <c r="G125" i="50"/>
  <c r="G43" i="58"/>
  <c r="I43" i="59"/>
  <c r="H43" i="58"/>
  <c r="G43" i="57"/>
  <c r="I43" i="54"/>
  <c r="H43" i="57"/>
  <c r="G125" i="52"/>
  <c r="I43" i="58"/>
  <c r="I125" i="55"/>
  <c r="H43" i="56"/>
  <c r="G125" i="55"/>
  <c r="H207" i="57"/>
  <c r="G43" i="56"/>
  <c r="G43" i="55"/>
  <c r="G43" i="54"/>
  <c r="H43" i="53"/>
  <c r="G207" i="52"/>
  <c r="G43" i="51"/>
  <c r="I43" i="50"/>
  <c r="H43" i="59"/>
  <c r="H207" i="52"/>
  <c r="G43" i="50"/>
  <c r="I207" i="52"/>
  <c r="I43" i="53"/>
  <c r="G207" i="50"/>
  <c r="H207" i="50"/>
  <c r="G43" i="53"/>
  <c r="I207" i="50"/>
  <c r="H43" i="50"/>
  <c r="G43" i="52"/>
  <c r="H125" i="52"/>
  <c r="I43" i="51"/>
  <c r="I125" i="50"/>
  <c r="I43" i="55"/>
  <c r="H43" i="51"/>
  <c r="H43" i="55"/>
  <c r="I125" i="52"/>
  <c r="I43" i="52"/>
  <c r="I207" i="59"/>
  <c r="H125" i="54"/>
  <c r="H207" i="58"/>
  <c r="I125" i="58"/>
  <c r="H207" i="55"/>
  <c r="G125" i="54"/>
  <c r="G207" i="58"/>
  <c r="H125" i="58"/>
  <c r="H125" i="56"/>
  <c r="I207" i="58"/>
  <c r="G125" i="58"/>
  <c r="I125" i="56"/>
  <c r="G125" i="56"/>
  <c r="H125" i="59"/>
  <c r="G207" i="59"/>
  <c r="G125" i="53"/>
  <c r="I371" i="52"/>
  <c r="I289" i="52"/>
  <c r="G125" i="59"/>
  <c r="H371" i="52"/>
  <c r="I125" i="59"/>
  <c r="G207" i="55"/>
  <c r="H125" i="51"/>
  <c r="I207" i="55"/>
  <c r="G125" i="51"/>
  <c r="I125" i="54"/>
  <c r="I125" i="51"/>
  <c r="H125" i="53"/>
  <c r="G371" i="52"/>
  <c r="G289" i="52"/>
  <c r="H207" i="59"/>
  <c r="H289" i="52"/>
  <c r="I125" i="53"/>
  <c r="H207" i="56"/>
  <c r="I207" i="53"/>
  <c r="H207" i="51"/>
  <c r="I289" i="50"/>
  <c r="I207" i="56"/>
  <c r="G289" i="55"/>
  <c r="H207" i="53"/>
  <c r="G535" i="52"/>
  <c r="I207" i="51"/>
  <c r="G289" i="58"/>
  <c r="H289" i="57"/>
  <c r="G207" i="56"/>
  <c r="H289" i="55"/>
  <c r="H289" i="58"/>
  <c r="G289" i="57"/>
  <c r="I289" i="55"/>
  <c r="I289" i="59"/>
  <c r="I289" i="58"/>
  <c r="I289" i="57"/>
  <c r="G207" i="54"/>
  <c r="G207" i="53"/>
  <c r="I535" i="52"/>
  <c r="H289" i="59"/>
  <c r="I453" i="52"/>
  <c r="G289" i="59"/>
  <c r="H207" i="54"/>
  <c r="G453" i="52"/>
  <c r="I207" i="54"/>
  <c r="H453" i="52"/>
  <c r="G207" i="51"/>
  <c r="G289" i="50"/>
  <c r="H535" i="52"/>
  <c r="H289" i="50"/>
  <c r="H371" i="57"/>
  <c r="H289" i="56"/>
  <c r="I371" i="57"/>
  <c r="I371" i="55"/>
  <c r="G371" i="55"/>
  <c r="G289" i="54"/>
  <c r="H371" i="50"/>
  <c r="I371" i="59"/>
  <c r="H371" i="58"/>
  <c r="H371" i="55"/>
  <c r="I289" i="54"/>
  <c r="G371" i="59"/>
  <c r="G371" i="58"/>
  <c r="H289" i="54"/>
  <c r="G371" i="57"/>
  <c r="I289" i="56"/>
  <c r="G289" i="53"/>
  <c r="G289" i="56"/>
  <c r="G289" i="51"/>
  <c r="H289" i="53"/>
  <c r="I289" i="51"/>
  <c r="H371" i="59"/>
  <c r="I289" i="53"/>
  <c r="H289" i="51"/>
  <c r="G371" i="50"/>
  <c r="I371" i="58"/>
  <c r="I371" i="50"/>
  <c r="I535" i="59"/>
  <c r="G453" i="58"/>
  <c r="H535" i="57"/>
  <c r="H371" i="56"/>
  <c r="I371" i="54"/>
  <c r="I371" i="53"/>
  <c r="H535" i="59"/>
  <c r="I453" i="58"/>
  <c r="G453" i="57"/>
  <c r="G535" i="57"/>
  <c r="H371" i="54"/>
  <c r="H453" i="58"/>
  <c r="I453" i="57"/>
  <c r="G371" i="54"/>
  <c r="I371" i="51"/>
  <c r="I453" i="59"/>
  <c r="H453" i="57"/>
  <c r="G535" i="55"/>
  <c r="G453" i="55"/>
  <c r="H371" i="51"/>
  <c r="H453" i="59"/>
  <c r="I535" i="55"/>
  <c r="I453" i="55"/>
  <c r="G371" i="51"/>
  <c r="G535" i="59"/>
  <c r="I535" i="58"/>
  <c r="I535" i="57"/>
  <c r="I371" i="56"/>
  <c r="H371" i="53"/>
  <c r="H535" i="50"/>
  <c r="G535" i="50"/>
  <c r="H535" i="58"/>
  <c r="H453" i="55"/>
  <c r="I453" i="50"/>
  <c r="G535" i="58"/>
  <c r="G371" i="53"/>
  <c r="G453" i="50"/>
  <c r="G453" i="59"/>
  <c r="G371" i="56"/>
  <c r="H453" i="50"/>
  <c r="H535" i="55"/>
  <c r="I535" i="50"/>
  <c r="I453" i="56"/>
  <c r="G453" i="53"/>
  <c r="G453" i="51"/>
  <c r="G453" i="56"/>
  <c r="I453" i="53"/>
  <c r="G535" i="51"/>
  <c r="H453" i="54"/>
  <c r="I535" i="53"/>
  <c r="H453" i="56"/>
  <c r="G535" i="56"/>
  <c r="I535" i="54"/>
  <c r="G453" i="54"/>
  <c r="I535" i="51"/>
  <c r="H535" i="56"/>
  <c r="G535" i="54"/>
  <c r="I453" i="54"/>
  <c r="H535" i="51"/>
  <c r="H453" i="53"/>
  <c r="H535" i="53"/>
  <c r="H453" i="51"/>
  <c r="I535" i="56"/>
  <c r="H535" i="54"/>
  <c r="I453" i="51"/>
  <c r="G535" i="53"/>
  <c r="I42" i="47"/>
  <c r="H42" i="49"/>
  <c r="I124" i="47"/>
  <c r="I42" i="49"/>
  <c r="G124" i="47"/>
  <c r="H42" i="47"/>
  <c r="G42" i="49"/>
  <c r="H124" i="47"/>
  <c r="G42" i="47"/>
  <c r="H124" i="49"/>
  <c r="I124" i="49"/>
  <c r="H288" i="47"/>
  <c r="I288" i="47"/>
  <c r="G206" i="47"/>
  <c r="G288" i="47"/>
  <c r="I206" i="47"/>
  <c r="H206" i="47"/>
  <c r="G124" i="49"/>
  <c r="G206" i="49"/>
  <c r="H370" i="47"/>
  <c r="I206" i="49"/>
  <c r="G370" i="47"/>
  <c r="H206" i="49"/>
  <c r="I370" i="47"/>
  <c r="G288" i="49"/>
  <c r="G534" i="47"/>
  <c r="I288" i="49"/>
  <c r="G452" i="47"/>
  <c r="H534" i="47"/>
  <c r="I534" i="47"/>
  <c r="H452" i="47"/>
  <c r="I452" i="47"/>
  <c r="H288" i="49"/>
  <c r="H370" i="49"/>
  <c r="G370" i="49"/>
  <c r="I370" i="49"/>
  <c r="G452" i="49"/>
  <c r="I534" i="49"/>
  <c r="G534" i="49"/>
  <c r="H452" i="49"/>
  <c r="H534" i="49"/>
  <c r="I452" i="49"/>
  <c r="I1272" i="42"/>
  <c r="H1272" i="42"/>
  <c r="G1272" i="42"/>
  <c r="I1354" i="42"/>
  <c r="H1354" i="42"/>
  <c r="G1354" i="42"/>
  <c r="I1436" i="42"/>
  <c r="G1436" i="42"/>
  <c r="H1436" i="42"/>
  <c r="G1518" i="42"/>
  <c r="H1518" i="42"/>
  <c r="I1518" i="42"/>
  <c r="I1600" i="42"/>
  <c r="G1600" i="42"/>
  <c r="H1600" i="42"/>
  <c r="G1682" i="42"/>
  <c r="I1682" i="42"/>
  <c r="H1682" i="42"/>
  <c r="I1764" i="42"/>
  <c r="H1764" i="42"/>
  <c r="G1764" i="42"/>
  <c r="H1846" i="42"/>
  <c r="G1846" i="42"/>
  <c r="I1846" i="42"/>
  <c r="H1928" i="42"/>
  <c r="G2010" i="42"/>
  <c r="I1928" i="42"/>
  <c r="H2010" i="42"/>
  <c r="I2010" i="42"/>
  <c r="G1928" i="42"/>
  <c r="H1273" i="42" l="1"/>
  <c r="I1273" i="42"/>
  <c r="G1273" i="42"/>
  <c r="I1355" i="42"/>
  <c r="G1355" i="42"/>
  <c r="H1355" i="42"/>
  <c r="G1437" i="42"/>
  <c r="I1437" i="42"/>
  <c r="H1437" i="42"/>
  <c r="H1519" i="42"/>
  <c r="G1519" i="42"/>
  <c r="I1519" i="42"/>
  <c r="I1601" i="42"/>
  <c r="G1601" i="42"/>
  <c r="H1601" i="42"/>
  <c r="G1683" i="42"/>
  <c r="H1683" i="42"/>
  <c r="I1683" i="42"/>
  <c r="G1765" i="42"/>
  <c r="H1765" i="42"/>
  <c r="I1765" i="42"/>
  <c r="H1847" i="42"/>
  <c r="I1847" i="42"/>
  <c r="G1847" i="42"/>
  <c r="H1929" i="42"/>
  <c r="H2011" i="42"/>
  <c r="G2011" i="42"/>
  <c r="I1929" i="42"/>
  <c r="I2011" i="42"/>
  <c r="G1929" i="42"/>
  <c r="G126" i="61"/>
  <c r="H126" i="61"/>
  <c r="F126" i="61"/>
  <c r="F700" i="61"/>
  <c r="H454" i="61"/>
  <c r="G700" i="61"/>
  <c r="F454" i="61"/>
  <c r="H700" i="61"/>
  <c r="G864" i="61"/>
  <c r="G290" i="61"/>
  <c r="F864" i="61"/>
  <c r="G454" i="61"/>
  <c r="H864" i="61"/>
  <c r="H208" i="61"/>
  <c r="G208" i="61"/>
  <c r="H536" i="61"/>
  <c r="F208" i="61"/>
  <c r="G536" i="61"/>
  <c r="F44" i="61"/>
  <c r="G44" i="61"/>
  <c r="F290" i="61"/>
  <c r="F372" i="61"/>
  <c r="H44" i="61"/>
  <c r="H782" i="61"/>
  <c r="H290" i="61"/>
  <c r="F536" i="61"/>
  <c r="G372" i="61"/>
  <c r="G618" i="61"/>
  <c r="H618" i="61"/>
  <c r="G782" i="61"/>
  <c r="F618" i="61"/>
  <c r="F782" i="61"/>
  <c r="H372" i="61"/>
  <c r="P52" i="41"/>
  <c r="S52" i="41"/>
  <c r="J52" i="41"/>
  <c r="T52" i="41"/>
  <c r="O52" i="41"/>
  <c r="M52" i="41"/>
  <c r="I52" i="41"/>
  <c r="Q52" i="41"/>
  <c r="N52" i="41"/>
  <c r="R52" i="41"/>
  <c r="H43" i="48"/>
  <c r="I43" i="48"/>
  <c r="G43" i="48"/>
  <c r="I207" i="48"/>
  <c r="H207" i="48"/>
  <c r="G207" i="48"/>
  <c r="I125" i="48"/>
  <c r="G125" i="48"/>
  <c r="H125" i="48"/>
  <c r="I289" i="48"/>
  <c r="G289" i="48"/>
  <c r="H289" i="48"/>
  <c r="G371" i="48"/>
  <c r="I371" i="48"/>
  <c r="H371" i="48"/>
  <c r="H453" i="48"/>
  <c r="I535" i="48"/>
  <c r="G453" i="48"/>
  <c r="I453" i="48"/>
  <c r="H535" i="48"/>
  <c r="G535" i="48"/>
  <c r="L51" i="41"/>
  <c r="K51" i="41"/>
  <c r="F209" i="45"/>
  <c r="G45" i="45"/>
  <c r="G127" i="45"/>
  <c r="G373" i="45"/>
  <c r="G537" i="45"/>
  <c r="G783" i="45"/>
  <c r="F45" i="45"/>
  <c r="F127" i="45"/>
  <c r="H373" i="45"/>
  <c r="F701" i="45"/>
  <c r="F537" i="45"/>
  <c r="F783" i="45"/>
  <c r="H783" i="45"/>
  <c r="G619" i="45"/>
  <c r="H455" i="45"/>
  <c r="G455" i="45"/>
  <c r="H45" i="45"/>
  <c r="F373" i="45"/>
  <c r="H701" i="45"/>
  <c r="H865" i="45"/>
  <c r="H291" i="45"/>
  <c r="H209" i="45"/>
  <c r="G701" i="45"/>
  <c r="G865" i="45"/>
  <c r="F865" i="45"/>
  <c r="F619" i="45"/>
  <c r="G209" i="45"/>
  <c r="H127" i="45"/>
  <c r="F455" i="45"/>
  <c r="H537" i="45"/>
  <c r="G291" i="45"/>
  <c r="F291" i="45"/>
  <c r="H619" i="45"/>
  <c r="I45" i="42"/>
  <c r="G127" i="42"/>
  <c r="G45" i="42"/>
  <c r="H127" i="42"/>
  <c r="I127" i="42"/>
  <c r="H45" i="42"/>
  <c r="I209" i="42"/>
  <c r="H209" i="42"/>
  <c r="G209" i="42"/>
  <c r="G291" i="42"/>
  <c r="I291" i="42"/>
  <c r="H291" i="42"/>
  <c r="I373" i="42"/>
  <c r="G373" i="42"/>
  <c r="H373" i="42"/>
  <c r="H455" i="42"/>
  <c r="I455" i="42"/>
  <c r="G455" i="42"/>
  <c r="G537" i="42"/>
  <c r="I537" i="42"/>
  <c r="H537" i="42"/>
  <c r="H619" i="42"/>
  <c r="G619" i="42"/>
  <c r="I619" i="42"/>
  <c r="G701" i="42"/>
  <c r="H701" i="42"/>
  <c r="I701" i="42"/>
  <c r="I783" i="42"/>
  <c r="G783" i="42"/>
  <c r="H783" i="42"/>
  <c r="G865" i="42"/>
  <c r="I865" i="42"/>
  <c r="H865" i="42"/>
  <c r="I947" i="42"/>
  <c r="G947" i="42"/>
  <c r="H947" i="42"/>
  <c r="I1029" i="42"/>
  <c r="G1029" i="42"/>
  <c r="H1029" i="42"/>
  <c r="I1111" i="42"/>
  <c r="H1111" i="42"/>
  <c r="G1111" i="42"/>
  <c r="I1193" i="42"/>
  <c r="G1193" i="42"/>
  <c r="H1193" i="42"/>
  <c r="F53" i="41"/>
  <c r="G53" i="41"/>
  <c r="E53" i="41"/>
  <c r="D54" i="41"/>
  <c r="H53" i="41"/>
  <c r="H44" i="56"/>
  <c r="G44" i="55"/>
  <c r="I44" i="54"/>
  <c r="G126" i="54"/>
  <c r="I44" i="52"/>
  <c r="G126" i="59"/>
  <c r="H44" i="57"/>
  <c r="H44" i="54"/>
  <c r="I208" i="59"/>
  <c r="I44" i="57"/>
  <c r="H126" i="55"/>
  <c r="H44" i="55"/>
  <c r="G208" i="59"/>
  <c r="H208" i="59"/>
  <c r="H44" i="50"/>
  <c r="I126" i="59"/>
  <c r="I44" i="59"/>
  <c r="G44" i="59"/>
  <c r="H44" i="53"/>
  <c r="H126" i="59"/>
  <c r="H44" i="58"/>
  <c r="I44" i="51"/>
  <c r="I44" i="56"/>
  <c r="G126" i="55"/>
  <c r="I44" i="55"/>
  <c r="H44" i="51"/>
  <c r="G44" i="58"/>
  <c r="G44" i="56"/>
  <c r="H44" i="59"/>
  <c r="H126" i="53"/>
  <c r="G44" i="54"/>
  <c r="H126" i="54"/>
  <c r="I44" i="50"/>
  <c r="G44" i="57"/>
  <c r="I126" i="54"/>
  <c r="G44" i="53"/>
  <c r="H44" i="52"/>
  <c r="I44" i="58"/>
  <c r="I126" i="55"/>
  <c r="G126" i="53"/>
  <c r="G44" i="51"/>
  <c r="G44" i="50"/>
  <c r="I126" i="53"/>
  <c r="I44" i="53"/>
  <c r="G44" i="52"/>
  <c r="G208" i="58"/>
  <c r="I208" i="57"/>
  <c r="G126" i="56"/>
  <c r="G208" i="55"/>
  <c r="I208" i="58"/>
  <c r="I290" i="58"/>
  <c r="H126" i="57"/>
  <c r="I126" i="56"/>
  <c r="H290" i="58"/>
  <c r="I126" i="57"/>
  <c r="G290" i="58"/>
  <c r="G126" i="57"/>
  <c r="H208" i="58"/>
  <c r="H126" i="58"/>
  <c r="G208" i="57"/>
  <c r="H126" i="56"/>
  <c r="I126" i="51"/>
  <c r="H126" i="50"/>
  <c r="H290" i="54"/>
  <c r="H208" i="53"/>
  <c r="H126" i="51"/>
  <c r="I126" i="50"/>
  <c r="I290" i="54"/>
  <c r="G208" i="53"/>
  <c r="H126" i="52"/>
  <c r="G208" i="52"/>
  <c r="I126" i="58"/>
  <c r="G290" i="54"/>
  <c r="I208" i="53"/>
  <c r="I126" i="52"/>
  <c r="H208" i="52"/>
  <c r="G126" i="58"/>
  <c r="H208" i="55"/>
  <c r="G126" i="52"/>
  <c r="I208" i="52"/>
  <c r="I208" i="54"/>
  <c r="G126" i="51"/>
  <c r="I208" i="55"/>
  <c r="H208" i="57"/>
  <c r="G208" i="54"/>
  <c r="H208" i="54"/>
  <c r="G126" i="50"/>
  <c r="G290" i="59"/>
  <c r="G290" i="55"/>
  <c r="I290" i="53"/>
  <c r="H290" i="59"/>
  <c r="I372" i="58"/>
  <c r="H372" i="54"/>
  <c r="I290" i="59"/>
  <c r="H372" i="58"/>
  <c r="G208" i="56"/>
  <c r="I372" i="54"/>
  <c r="G372" i="58"/>
  <c r="H208" i="56"/>
  <c r="G372" i="54"/>
  <c r="I208" i="56"/>
  <c r="H290" i="57"/>
  <c r="H290" i="55"/>
  <c r="H290" i="53"/>
  <c r="G290" i="57"/>
  <c r="H208" i="51"/>
  <c r="I290" i="55"/>
  <c r="I290" i="57"/>
  <c r="G290" i="52"/>
  <c r="G208" i="51"/>
  <c r="H208" i="50"/>
  <c r="I290" i="52"/>
  <c r="G208" i="50"/>
  <c r="H290" i="52"/>
  <c r="I208" i="50"/>
  <c r="G290" i="53"/>
  <c r="I208" i="51"/>
  <c r="G372" i="57"/>
  <c r="I290" i="56"/>
  <c r="G290" i="50"/>
  <c r="G290" i="56"/>
  <c r="H372" i="55"/>
  <c r="I536" i="54"/>
  <c r="G372" i="55"/>
  <c r="H536" i="54"/>
  <c r="I454" i="54"/>
  <c r="H372" i="53"/>
  <c r="H290" i="51"/>
  <c r="I372" i="55"/>
  <c r="G536" i="54"/>
  <c r="H454" i="54"/>
  <c r="G372" i="53"/>
  <c r="G536" i="58"/>
  <c r="H454" i="58"/>
  <c r="G454" i="54"/>
  <c r="I372" i="53"/>
  <c r="I372" i="59"/>
  <c r="I372" i="57"/>
  <c r="H290" i="56"/>
  <c r="I536" i="58"/>
  <c r="G372" i="52"/>
  <c r="I290" i="51"/>
  <c r="I454" i="58"/>
  <c r="I372" i="52"/>
  <c r="G290" i="51"/>
  <c r="G372" i="59"/>
  <c r="G454" i="58"/>
  <c r="H372" i="52"/>
  <c r="H372" i="59"/>
  <c r="H290" i="50"/>
  <c r="H372" i="57"/>
  <c r="I290" i="50"/>
  <c r="H536" i="58"/>
  <c r="I536" i="57"/>
  <c r="H536" i="55"/>
  <c r="G454" i="52"/>
  <c r="H372" i="50"/>
  <c r="H536" i="59"/>
  <c r="G536" i="57"/>
  <c r="I372" i="56"/>
  <c r="G536" i="55"/>
  <c r="G372" i="50"/>
  <c r="I536" i="59"/>
  <c r="H372" i="56"/>
  <c r="G536" i="59"/>
  <c r="G372" i="56"/>
  <c r="H454" i="55"/>
  <c r="I454" i="53"/>
  <c r="I536" i="52"/>
  <c r="I454" i="59"/>
  <c r="H454" i="57"/>
  <c r="I454" i="55"/>
  <c r="H454" i="53"/>
  <c r="H536" i="52"/>
  <c r="H372" i="51"/>
  <c r="H536" i="57"/>
  <c r="I536" i="55"/>
  <c r="I536" i="53"/>
  <c r="I454" i="52"/>
  <c r="H536" i="53"/>
  <c r="H454" i="52"/>
  <c r="I372" i="51"/>
  <c r="G454" i="55"/>
  <c r="H454" i="59"/>
  <c r="I372" i="50"/>
  <c r="G454" i="57"/>
  <c r="G536" i="52"/>
  <c r="I454" i="57"/>
  <c r="G454" i="59"/>
  <c r="G536" i="53"/>
  <c r="G454" i="53"/>
  <c r="G372" i="51"/>
  <c r="H536" i="56"/>
  <c r="G454" i="51"/>
  <c r="G454" i="56"/>
  <c r="G536" i="56"/>
  <c r="G454" i="50"/>
  <c r="H536" i="51"/>
  <c r="H454" i="56"/>
  <c r="I536" i="51"/>
  <c r="H536" i="50"/>
  <c r="I454" i="56"/>
  <c r="G536" i="51"/>
  <c r="G536" i="50"/>
  <c r="I536" i="56"/>
  <c r="I454" i="51"/>
  <c r="I454" i="50"/>
  <c r="I536" i="50"/>
  <c r="H454" i="50"/>
  <c r="H454" i="51"/>
  <c r="H372" i="63"/>
  <c r="G208" i="63"/>
  <c r="F372" i="63"/>
  <c r="F126" i="63"/>
  <c r="H208" i="63"/>
  <c r="H126" i="63"/>
  <c r="F208" i="63"/>
  <c r="G372" i="63"/>
  <c r="H454" i="63"/>
  <c r="G454" i="63"/>
  <c r="G126" i="63"/>
  <c r="F454" i="63"/>
  <c r="F44" i="63"/>
  <c r="H44" i="63"/>
  <c r="F536" i="63"/>
  <c r="H290" i="63"/>
  <c r="F290" i="63"/>
  <c r="G536" i="63"/>
  <c r="G290" i="63"/>
  <c r="G44" i="63"/>
  <c r="H536" i="63"/>
  <c r="I43" i="49"/>
  <c r="G43" i="49"/>
  <c r="I43" i="47"/>
  <c r="H43" i="47"/>
  <c r="G43" i="47"/>
  <c r="H43" i="49"/>
  <c r="G125" i="49"/>
  <c r="H207" i="49"/>
  <c r="I125" i="49"/>
  <c r="I207" i="47"/>
  <c r="G125" i="47"/>
  <c r="H289" i="49"/>
  <c r="G207" i="47"/>
  <c r="I125" i="47"/>
  <c r="H125" i="47"/>
  <c r="I289" i="49"/>
  <c r="H125" i="49"/>
  <c r="G289" i="49"/>
  <c r="G207" i="49"/>
  <c r="H207" i="47"/>
  <c r="I207" i="49"/>
  <c r="H371" i="49"/>
  <c r="I371" i="49"/>
  <c r="G289" i="47"/>
  <c r="I289" i="47"/>
  <c r="G371" i="49"/>
  <c r="H289" i="47"/>
  <c r="I371" i="47"/>
  <c r="H371" i="47"/>
  <c r="I453" i="49"/>
  <c r="I535" i="49"/>
  <c r="G535" i="49"/>
  <c r="H453" i="49"/>
  <c r="G371" i="47"/>
  <c r="H535" i="49"/>
  <c r="G453" i="49"/>
  <c r="H453" i="47"/>
  <c r="H535" i="47"/>
  <c r="G535" i="47"/>
  <c r="G453" i="47"/>
  <c r="I535" i="47"/>
  <c r="I453" i="47"/>
  <c r="I45" i="56" l="1"/>
  <c r="H45" i="55"/>
  <c r="H45" i="51"/>
  <c r="I127" i="51"/>
  <c r="I127" i="56"/>
  <c r="H45" i="52"/>
  <c r="H127" i="51"/>
  <c r="I45" i="51"/>
  <c r="G45" i="52"/>
  <c r="H45" i="50"/>
  <c r="G45" i="50"/>
  <c r="H209" i="54"/>
  <c r="G127" i="51"/>
  <c r="H45" i="59"/>
  <c r="I127" i="59"/>
  <c r="H45" i="56"/>
  <c r="G127" i="56"/>
  <c r="H127" i="59"/>
  <c r="G45" i="59"/>
  <c r="G127" i="59"/>
  <c r="G45" i="56"/>
  <c r="I45" i="59"/>
  <c r="I45" i="58"/>
  <c r="I45" i="52"/>
  <c r="I45" i="50"/>
  <c r="G45" i="51"/>
  <c r="H45" i="58"/>
  <c r="G45" i="58"/>
  <c r="H127" i="56"/>
  <c r="G127" i="54"/>
  <c r="H45" i="57"/>
  <c r="G45" i="53"/>
  <c r="I127" i="54"/>
  <c r="I45" i="53"/>
  <c r="I45" i="55"/>
  <c r="I45" i="57"/>
  <c r="G45" i="55"/>
  <c r="I45" i="54"/>
  <c r="H127" i="54"/>
  <c r="H45" i="54"/>
  <c r="G45" i="54"/>
  <c r="G45" i="57"/>
  <c r="I127" i="50"/>
  <c r="H45" i="53"/>
  <c r="H127" i="50"/>
  <c r="G209" i="54"/>
  <c r="G127" i="50"/>
  <c r="I209" i="54"/>
  <c r="G291" i="58"/>
  <c r="H127" i="57"/>
  <c r="I127" i="57"/>
  <c r="I127" i="58"/>
  <c r="G209" i="57"/>
  <c r="H127" i="58"/>
  <c r="I209" i="57"/>
  <c r="I209" i="58"/>
  <c r="G127" i="58"/>
  <c r="H209" i="57"/>
  <c r="H209" i="56"/>
  <c r="H291" i="58"/>
  <c r="G127" i="57"/>
  <c r="G209" i="56"/>
  <c r="G127" i="55"/>
  <c r="I291" i="53"/>
  <c r="H127" i="52"/>
  <c r="H209" i="58"/>
  <c r="I209" i="56"/>
  <c r="G209" i="55"/>
  <c r="H127" i="55"/>
  <c r="H291" i="53"/>
  <c r="G209" i="53"/>
  <c r="H373" i="53"/>
  <c r="G209" i="58"/>
  <c r="H209" i="55"/>
  <c r="I209" i="53"/>
  <c r="G373" i="53"/>
  <c r="H209" i="51"/>
  <c r="I291" i="58"/>
  <c r="I209" i="55"/>
  <c r="H209" i="53"/>
  <c r="I373" i="53"/>
  <c r="I209" i="51"/>
  <c r="G127" i="53"/>
  <c r="G209" i="51"/>
  <c r="I127" i="55"/>
  <c r="G291" i="53"/>
  <c r="I127" i="52"/>
  <c r="G209" i="50"/>
  <c r="G127" i="52"/>
  <c r="I209" i="50"/>
  <c r="I127" i="53"/>
  <c r="H127" i="53"/>
  <c r="H209" i="50"/>
  <c r="I209" i="59"/>
  <c r="G291" i="56"/>
  <c r="H291" i="55"/>
  <c r="I455" i="53"/>
  <c r="G537" i="53"/>
  <c r="I291" i="54"/>
  <c r="G455" i="53"/>
  <c r="G291" i="51"/>
  <c r="G291" i="54"/>
  <c r="H455" i="53"/>
  <c r="I373" i="58"/>
  <c r="H291" i="54"/>
  <c r="G373" i="58"/>
  <c r="H209" i="59"/>
  <c r="G291" i="57"/>
  <c r="H291" i="56"/>
  <c r="I291" i="55"/>
  <c r="I537" i="53"/>
  <c r="I291" i="56"/>
  <c r="H209" i="52"/>
  <c r="G209" i="59"/>
  <c r="I291" i="57"/>
  <c r="I291" i="50"/>
  <c r="H291" i="51"/>
  <c r="H291" i="57"/>
  <c r="G291" i="50"/>
  <c r="I291" i="51"/>
  <c r="H291" i="50"/>
  <c r="H373" i="58"/>
  <c r="G291" i="55"/>
  <c r="I209" i="52"/>
  <c r="H537" i="53"/>
  <c r="G209" i="52"/>
  <c r="G537" i="58"/>
  <c r="I373" i="57"/>
  <c r="G373" i="56"/>
  <c r="G373" i="55"/>
  <c r="G291" i="52"/>
  <c r="I373" i="50"/>
  <c r="H291" i="59"/>
  <c r="H537" i="58"/>
  <c r="H373" i="57"/>
  <c r="H373" i="55"/>
  <c r="G291" i="59"/>
  <c r="H291" i="52"/>
  <c r="I291" i="59"/>
  <c r="H455" i="58"/>
  <c r="G455" i="58"/>
  <c r="I537" i="58"/>
  <c r="G373" i="57"/>
  <c r="H373" i="56"/>
  <c r="I373" i="55"/>
  <c r="I373" i="54"/>
  <c r="I455" i="58"/>
  <c r="I291" i="52"/>
  <c r="I373" i="56"/>
  <c r="H373" i="51"/>
  <c r="I373" i="51"/>
  <c r="G373" i="54"/>
  <c r="G373" i="51"/>
  <c r="G373" i="50"/>
  <c r="H373" i="54"/>
  <c r="H373" i="50"/>
  <c r="I373" i="59"/>
  <c r="H455" i="55"/>
  <c r="H455" i="54"/>
  <c r="H373" i="59"/>
  <c r="G537" i="56"/>
  <c r="I537" i="54"/>
  <c r="I373" i="52"/>
  <c r="G373" i="59"/>
  <c r="I455" i="57"/>
  <c r="H537" i="56"/>
  <c r="H537" i="54"/>
  <c r="H373" i="52"/>
  <c r="G455" i="51"/>
  <c r="G455" i="57"/>
  <c r="G537" i="57"/>
  <c r="I537" i="56"/>
  <c r="G537" i="54"/>
  <c r="G373" i="52"/>
  <c r="H537" i="51"/>
  <c r="H455" i="51"/>
  <c r="H455" i="57"/>
  <c r="H537" i="57"/>
  <c r="G537" i="55"/>
  <c r="G537" i="51"/>
  <c r="I455" i="51"/>
  <c r="I455" i="56"/>
  <c r="I455" i="55"/>
  <c r="I455" i="54"/>
  <c r="H537" i="55"/>
  <c r="H455" i="50"/>
  <c r="G455" i="54"/>
  <c r="H537" i="50"/>
  <c r="I537" i="57"/>
  <c r="H455" i="56"/>
  <c r="G455" i="55"/>
  <c r="I537" i="51"/>
  <c r="I537" i="55"/>
  <c r="I455" i="50"/>
  <c r="G537" i="50"/>
  <c r="G455" i="56"/>
  <c r="I537" i="50"/>
  <c r="G455" i="50"/>
  <c r="I455" i="59"/>
  <c r="H455" i="52"/>
  <c r="H455" i="59"/>
  <c r="H537" i="59"/>
  <c r="G537" i="52"/>
  <c r="G537" i="59"/>
  <c r="I537" i="59"/>
  <c r="G455" i="59"/>
  <c r="G455" i="52"/>
  <c r="I537" i="52"/>
  <c r="I455" i="52"/>
  <c r="H537" i="52"/>
  <c r="H44" i="47"/>
  <c r="H44" i="49"/>
  <c r="G44" i="49"/>
  <c r="G44" i="47"/>
  <c r="I44" i="49"/>
  <c r="I44" i="47"/>
  <c r="I126" i="49"/>
  <c r="H126" i="47"/>
  <c r="I126" i="47"/>
  <c r="H126" i="49"/>
  <c r="I208" i="47"/>
  <c r="G208" i="47"/>
  <c r="G126" i="49"/>
  <c r="G126" i="47"/>
  <c r="H208" i="47"/>
  <c r="G290" i="47"/>
  <c r="I208" i="49"/>
  <c r="H290" i="47"/>
  <c r="H208" i="49"/>
  <c r="G208" i="49"/>
  <c r="I290" i="47"/>
  <c r="G372" i="47"/>
  <c r="I372" i="47"/>
  <c r="I290" i="49"/>
  <c r="H372" i="47"/>
  <c r="H290" i="49"/>
  <c r="G290" i="49"/>
  <c r="G372" i="49"/>
  <c r="I454" i="47"/>
  <c r="I372" i="49"/>
  <c r="G454" i="47"/>
  <c r="H372" i="49"/>
  <c r="H536" i="47"/>
  <c r="H454" i="47"/>
  <c r="I536" i="47"/>
  <c r="G536" i="47"/>
  <c r="H454" i="49"/>
  <c r="G536" i="49"/>
  <c r="I454" i="49"/>
  <c r="H536" i="49"/>
  <c r="I536" i="49"/>
  <c r="G454" i="49"/>
  <c r="F455" i="61"/>
  <c r="H455" i="61"/>
  <c r="G455" i="61"/>
  <c r="G209" i="61"/>
  <c r="G373" i="61"/>
  <c r="F209" i="61"/>
  <c r="F373" i="61"/>
  <c r="H209" i="61"/>
  <c r="H373" i="61"/>
  <c r="H783" i="61"/>
  <c r="G45" i="61"/>
  <c r="F783" i="61"/>
  <c r="F45" i="61"/>
  <c r="G865" i="61"/>
  <c r="F865" i="61"/>
  <c r="G783" i="61"/>
  <c r="G619" i="61"/>
  <c r="H291" i="61"/>
  <c r="F701" i="61"/>
  <c r="F127" i="61"/>
  <c r="H45" i="61"/>
  <c r="F619" i="61"/>
  <c r="F291" i="61"/>
  <c r="G127" i="61"/>
  <c r="H865" i="61"/>
  <c r="H619" i="61"/>
  <c r="H701" i="61"/>
  <c r="F537" i="61"/>
  <c r="G291" i="61"/>
  <c r="G701" i="61"/>
  <c r="H127" i="61"/>
  <c r="H537" i="61"/>
  <c r="G537" i="61"/>
  <c r="Q53" i="41"/>
  <c r="T53" i="41"/>
  <c r="R53" i="41"/>
  <c r="O53" i="41"/>
  <c r="S53" i="41"/>
  <c r="M53" i="41"/>
  <c r="N53" i="41"/>
  <c r="I53" i="41"/>
  <c r="P53" i="41"/>
  <c r="J53" i="41"/>
  <c r="G1274" i="42"/>
  <c r="H1274" i="42"/>
  <c r="I1274" i="42"/>
  <c r="I1356" i="42"/>
  <c r="G1356" i="42"/>
  <c r="H1356" i="42"/>
  <c r="H1438" i="42"/>
  <c r="G1438" i="42"/>
  <c r="I1438" i="42"/>
  <c r="I1520" i="42"/>
  <c r="G1520" i="42"/>
  <c r="H1520" i="42"/>
  <c r="G1602" i="42"/>
  <c r="I1602" i="42"/>
  <c r="H1602" i="42"/>
  <c r="G1684" i="42"/>
  <c r="H1684" i="42"/>
  <c r="I1684" i="42"/>
  <c r="G1766" i="42"/>
  <c r="H1766" i="42"/>
  <c r="I1766" i="42"/>
  <c r="I1848" i="42"/>
  <c r="G1848" i="42"/>
  <c r="H1848" i="42"/>
  <c r="H2012" i="42"/>
  <c r="I2012" i="42"/>
  <c r="G1930" i="42"/>
  <c r="I1930" i="42"/>
  <c r="H1930" i="42"/>
  <c r="G2012" i="42"/>
  <c r="H46" i="45"/>
  <c r="F46" i="45"/>
  <c r="G46" i="45"/>
  <c r="H702" i="45"/>
  <c r="G374" i="45"/>
  <c r="H210" i="45"/>
  <c r="F866" i="45"/>
  <c r="F702" i="45"/>
  <c r="F374" i="45"/>
  <c r="G620" i="45"/>
  <c r="H784" i="45"/>
  <c r="G210" i="45"/>
  <c r="H866" i="45"/>
  <c r="G702" i="45"/>
  <c r="F292" i="45"/>
  <c r="F456" i="45"/>
  <c r="F128" i="45"/>
  <c r="H128" i="45"/>
  <c r="G866" i="45"/>
  <c r="H292" i="45"/>
  <c r="H620" i="45"/>
  <c r="F784" i="45"/>
  <c r="H456" i="45"/>
  <c r="G292" i="45"/>
  <c r="F620" i="45"/>
  <c r="G456" i="45"/>
  <c r="H374" i="45"/>
  <c r="G784" i="45"/>
  <c r="G128" i="45"/>
  <c r="F210" i="45"/>
  <c r="F538" i="45"/>
  <c r="H538" i="45"/>
  <c r="G538" i="45"/>
  <c r="G46" i="42"/>
  <c r="H46" i="42"/>
  <c r="I128" i="42"/>
  <c r="H128" i="42"/>
  <c r="I46" i="42"/>
  <c r="G128" i="42"/>
  <c r="H292" i="42"/>
  <c r="G620" i="42"/>
  <c r="I292" i="42"/>
  <c r="I456" i="42"/>
  <c r="H620" i="42"/>
  <c r="G538" i="42"/>
  <c r="G210" i="42"/>
  <c r="G456" i="42"/>
  <c r="I374" i="42"/>
  <c r="H210" i="42"/>
  <c r="H456" i="42"/>
  <c r="I620" i="42"/>
  <c r="H374" i="42"/>
  <c r="I210" i="42"/>
  <c r="G292" i="42"/>
  <c r="H538" i="42"/>
  <c r="I538" i="42"/>
  <c r="G374" i="42"/>
  <c r="I702" i="42"/>
  <c r="G702" i="42"/>
  <c r="H702" i="42"/>
  <c r="H784" i="42"/>
  <c r="I784" i="42"/>
  <c r="G784" i="42"/>
  <c r="I866" i="42"/>
  <c r="G866" i="42"/>
  <c r="H866" i="42"/>
  <c r="G948" i="42"/>
  <c r="I948" i="42"/>
  <c r="H948" i="42"/>
  <c r="G1030" i="42"/>
  <c r="H1030" i="42"/>
  <c r="I1030" i="42"/>
  <c r="H1112" i="42"/>
  <c r="G1112" i="42"/>
  <c r="I1112" i="42"/>
  <c r="H1194" i="42"/>
  <c r="I1194" i="42"/>
  <c r="G1194" i="42"/>
  <c r="G54" i="41"/>
  <c r="D55" i="41"/>
  <c r="E54" i="41"/>
  <c r="F54" i="41"/>
  <c r="H54" i="41"/>
  <c r="I44" i="48"/>
  <c r="I208" i="48"/>
  <c r="H44" i="48"/>
  <c r="G208" i="48"/>
  <c r="H208" i="48"/>
  <c r="G44" i="48"/>
  <c r="G126" i="48"/>
  <c r="H126" i="48"/>
  <c r="I126" i="48"/>
  <c r="I290" i="48"/>
  <c r="G290" i="48"/>
  <c r="H290" i="48"/>
  <c r="G372" i="48"/>
  <c r="H372" i="48"/>
  <c r="I372" i="48"/>
  <c r="I536" i="48"/>
  <c r="G454" i="48"/>
  <c r="I454" i="48"/>
  <c r="H536" i="48"/>
  <c r="G536" i="48"/>
  <c r="H454" i="48"/>
  <c r="L52" i="41"/>
  <c r="K52" i="41"/>
  <c r="H45" i="63"/>
  <c r="G45" i="63"/>
  <c r="F45" i="63"/>
  <c r="G537" i="63"/>
  <c r="G127" i="63"/>
  <c r="F291" i="63"/>
  <c r="F209" i="63"/>
  <c r="G209" i="63"/>
  <c r="H209" i="63"/>
  <c r="G455" i="63"/>
  <c r="H127" i="63"/>
  <c r="F537" i="63"/>
  <c r="H291" i="63"/>
  <c r="H455" i="63"/>
  <c r="G291" i="63"/>
  <c r="F373" i="63"/>
  <c r="H537" i="63"/>
  <c r="F127" i="63"/>
  <c r="H373" i="63"/>
  <c r="F455" i="63"/>
  <c r="G373" i="63"/>
  <c r="F538" i="61" l="1"/>
  <c r="H538" i="61"/>
  <c r="G538" i="61"/>
  <c r="H128" i="61"/>
  <c r="F128" i="61"/>
  <c r="G620" i="61"/>
  <c r="G128" i="61"/>
  <c r="F374" i="61"/>
  <c r="H46" i="61"/>
  <c r="H456" i="61"/>
  <c r="G456" i="61"/>
  <c r="H374" i="61"/>
  <c r="F866" i="61"/>
  <c r="F456" i="61"/>
  <c r="G374" i="61"/>
  <c r="H866" i="61"/>
  <c r="G866" i="61"/>
  <c r="F620" i="61"/>
  <c r="F46" i="61"/>
  <c r="H210" i="61"/>
  <c r="F210" i="61"/>
  <c r="H784" i="61"/>
  <c r="F292" i="61"/>
  <c r="H620" i="61"/>
  <c r="F702" i="61"/>
  <c r="G784" i="61"/>
  <c r="G210" i="61"/>
  <c r="H702" i="61"/>
  <c r="G292" i="61"/>
  <c r="F784" i="61"/>
  <c r="G46" i="61"/>
  <c r="H292" i="61"/>
  <c r="G702" i="61"/>
  <c r="I54" i="41"/>
  <c r="O54" i="41"/>
  <c r="S54" i="41"/>
  <c r="J54" i="41"/>
  <c r="T54" i="41"/>
  <c r="P54" i="41"/>
  <c r="Q54" i="41"/>
  <c r="R54" i="41"/>
  <c r="M54" i="41"/>
  <c r="N54" i="41"/>
  <c r="G45" i="48"/>
  <c r="H45" i="48"/>
  <c r="I45" i="48"/>
  <c r="G127" i="48"/>
  <c r="H127" i="48"/>
  <c r="I127" i="48"/>
  <c r="G209" i="48"/>
  <c r="I209" i="48"/>
  <c r="H209" i="48"/>
  <c r="G291" i="48"/>
  <c r="I291" i="48"/>
  <c r="H291" i="48"/>
  <c r="I373" i="48"/>
  <c r="G373" i="48"/>
  <c r="H373" i="48"/>
  <c r="I537" i="48"/>
  <c r="H537" i="48"/>
  <c r="G537" i="48"/>
  <c r="G455" i="48"/>
  <c r="H455" i="48"/>
  <c r="I455" i="48"/>
  <c r="K53" i="41"/>
  <c r="L53" i="41"/>
  <c r="G1275" i="42"/>
  <c r="H1275" i="42"/>
  <c r="I1275" i="42"/>
  <c r="I1357" i="42"/>
  <c r="H1357" i="42"/>
  <c r="G1357" i="42"/>
  <c r="I1439" i="42"/>
  <c r="H1439" i="42"/>
  <c r="G1439" i="42"/>
  <c r="H1521" i="42"/>
  <c r="I1521" i="42"/>
  <c r="G1521" i="42"/>
  <c r="G1603" i="42"/>
  <c r="H1603" i="42"/>
  <c r="I1603" i="42"/>
  <c r="G1685" i="42"/>
  <c r="I1685" i="42"/>
  <c r="H1685" i="42"/>
  <c r="H1767" i="42"/>
  <c r="I1767" i="42"/>
  <c r="G1767" i="42"/>
  <c r="H1849" i="42"/>
  <c r="G1849" i="42"/>
  <c r="I1849" i="42"/>
  <c r="I1931" i="42"/>
  <c r="G2013" i="42"/>
  <c r="I2013" i="42"/>
  <c r="H2013" i="42"/>
  <c r="H1931" i="42"/>
  <c r="G1931" i="42"/>
  <c r="G457" i="45"/>
  <c r="H375" i="45"/>
  <c r="H703" i="45"/>
  <c r="H785" i="45"/>
  <c r="H457" i="45"/>
  <c r="H867" i="45"/>
  <c r="F785" i="45"/>
  <c r="F129" i="45"/>
  <c r="G539" i="45"/>
  <c r="F293" i="45"/>
  <c r="F867" i="45"/>
  <c r="G621" i="45"/>
  <c r="H47" i="45"/>
  <c r="F539" i="45"/>
  <c r="G293" i="45"/>
  <c r="G867" i="45"/>
  <c r="F621" i="45"/>
  <c r="G47" i="45"/>
  <c r="H211" i="45"/>
  <c r="F211" i="45"/>
  <c r="F375" i="45"/>
  <c r="H293" i="45"/>
  <c r="G129" i="45"/>
  <c r="H621" i="45"/>
  <c r="F47" i="45"/>
  <c r="G211" i="45"/>
  <c r="H129" i="45"/>
  <c r="F457" i="45"/>
  <c r="G375" i="45"/>
  <c r="F703" i="45"/>
  <c r="G785" i="45"/>
  <c r="G703" i="45"/>
  <c r="H539" i="45"/>
  <c r="G129" i="42"/>
  <c r="I47" i="42"/>
  <c r="H129" i="42"/>
  <c r="I129" i="42"/>
  <c r="H47" i="42"/>
  <c r="G47" i="42"/>
  <c r="H211" i="42"/>
  <c r="I211" i="42"/>
  <c r="G211" i="42"/>
  <c r="G293" i="42"/>
  <c r="H293" i="42"/>
  <c r="I293" i="42"/>
  <c r="H375" i="42"/>
  <c r="I375" i="42"/>
  <c r="G375" i="42"/>
  <c r="I457" i="42"/>
  <c r="G457" i="42"/>
  <c r="H457" i="42"/>
  <c r="H539" i="42"/>
  <c r="G539" i="42"/>
  <c r="I539" i="42"/>
  <c r="H621" i="42"/>
  <c r="I621" i="42"/>
  <c r="G621" i="42"/>
  <c r="I703" i="42"/>
  <c r="H703" i="42"/>
  <c r="G703" i="42"/>
  <c r="I785" i="42"/>
  <c r="H785" i="42"/>
  <c r="G785" i="42"/>
  <c r="H867" i="42"/>
  <c r="G867" i="42"/>
  <c r="I867" i="42"/>
  <c r="H949" i="42"/>
  <c r="I949" i="42"/>
  <c r="G949" i="42"/>
  <c r="I1031" i="42"/>
  <c r="H1031" i="42"/>
  <c r="G1031" i="42"/>
  <c r="I1113" i="42"/>
  <c r="G1113" i="42"/>
  <c r="H1113" i="42"/>
  <c r="H1195" i="42"/>
  <c r="G1195" i="42"/>
  <c r="I1195" i="42"/>
  <c r="E55" i="41"/>
  <c r="G55" i="41"/>
  <c r="F55" i="41"/>
  <c r="D56" i="41"/>
  <c r="H55" i="41"/>
  <c r="H45" i="49"/>
  <c r="G45" i="47"/>
  <c r="G127" i="49"/>
  <c r="G209" i="49"/>
  <c r="I45" i="47"/>
  <c r="I127" i="49"/>
  <c r="I209" i="49"/>
  <c r="H127" i="49"/>
  <c r="H209" i="49"/>
  <c r="I45" i="49"/>
  <c r="G45" i="49"/>
  <c r="H45" i="47"/>
  <c r="H291" i="49"/>
  <c r="G291" i="47"/>
  <c r="G209" i="47"/>
  <c r="G127" i="47"/>
  <c r="G291" i="49"/>
  <c r="I291" i="49"/>
  <c r="H127" i="47"/>
  <c r="I291" i="47"/>
  <c r="I127" i="47"/>
  <c r="H209" i="47"/>
  <c r="H291" i="47"/>
  <c r="I209" i="47"/>
  <c r="G373" i="49"/>
  <c r="I373" i="47"/>
  <c r="I373" i="49"/>
  <c r="H373" i="49"/>
  <c r="G373" i="47"/>
  <c r="H373" i="47"/>
  <c r="G455" i="49"/>
  <c r="H537" i="49"/>
  <c r="I537" i="49"/>
  <c r="H537" i="47"/>
  <c r="I455" i="49"/>
  <c r="G537" i="49"/>
  <c r="I537" i="47"/>
  <c r="H455" i="49"/>
  <c r="I455" i="47"/>
  <c r="G537" i="47"/>
  <c r="H455" i="47"/>
  <c r="G455" i="47"/>
  <c r="H46" i="59"/>
  <c r="G46" i="59"/>
  <c r="I128" i="50"/>
  <c r="G46" i="55"/>
  <c r="I128" i="54"/>
  <c r="H46" i="58"/>
  <c r="I46" i="53"/>
  <c r="I46" i="58"/>
  <c r="H128" i="58"/>
  <c r="I46" i="56"/>
  <c r="H46" i="57"/>
  <c r="G128" i="58"/>
  <c r="G46" i="57"/>
  <c r="H46" i="53"/>
  <c r="I128" i="58"/>
  <c r="H46" i="55"/>
  <c r="I46" i="59"/>
  <c r="G46" i="56"/>
  <c r="I210" i="56"/>
  <c r="G46" i="53"/>
  <c r="H128" i="52"/>
  <c r="H210" i="56"/>
  <c r="G128" i="52"/>
  <c r="G210" i="51"/>
  <c r="H46" i="54"/>
  <c r="I46" i="54"/>
  <c r="I46" i="57"/>
  <c r="I46" i="55"/>
  <c r="G46" i="54"/>
  <c r="G210" i="56"/>
  <c r="G128" i="54"/>
  <c r="H128" i="54"/>
  <c r="I210" i="51"/>
  <c r="G46" i="51"/>
  <c r="H46" i="56"/>
  <c r="H46" i="52"/>
  <c r="H210" i="51"/>
  <c r="I46" i="51"/>
  <c r="I46" i="52"/>
  <c r="H46" i="51"/>
  <c r="H46" i="50"/>
  <c r="G46" i="58"/>
  <c r="G46" i="50"/>
  <c r="G46" i="52"/>
  <c r="G128" i="50"/>
  <c r="I46" i="50"/>
  <c r="I128" i="52"/>
  <c r="H128" i="50"/>
  <c r="H292" i="59"/>
  <c r="H210" i="57"/>
  <c r="G128" i="55"/>
  <c r="I128" i="59"/>
  <c r="I128" i="57"/>
  <c r="G210" i="57"/>
  <c r="G128" i="56"/>
  <c r="G128" i="59"/>
  <c r="H128" i="57"/>
  <c r="H292" i="57"/>
  <c r="H128" i="56"/>
  <c r="H128" i="59"/>
  <c r="G128" i="57"/>
  <c r="G292" i="57"/>
  <c r="I128" i="56"/>
  <c r="I210" i="59"/>
  <c r="I292" i="57"/>
  <c r="G292" i="59"/>
  <c r="I210" i="57"/>
  <c r="I128" i="53"/>
  <c r="I128" i="51"/>
  <c r="I210" i="50"/>
  <c r="G128" i="51"/>
  <c r="H128" i="55"/>
  <c r="H210" i="54"/>
  <c r="H128" i="51"/>
  <c r="I128" i="55"/>
  <c r="G210" i="54"/>
  <c r="I210" i="54"/>
  <c r="I292" i="59"/>
  <c r="H210" i="59"/>
  <c r="G128" i="53"/>
  <c r="G210" i="50"/>
  <c r="H210" i="50"/>
  <c r="H128" i="53"/>
  <c r="G210" i="59"/>
  <c r="H374" i="57"/>
  <c r="G210" i="53"/>
  <c r="G292" i="51"/>
  <c r="I374" i="59"/>
  <c r="H210" i="53"/>
  <c r="I210" i="52"/>
  <c r="I292" i="51"/>
  <c r="H374" i="59"/>
  <c r="G374" i="59"/>
  <c r="I210" i="58"/>
  <c r="G292" i="56"/>
  <c r="G210" i="58"/>
  <c r="H292" i="56"/>
  <c r="G292" i="54"/>
  <c r="I374" i="57"/>
  <c r="G210" i="55"/>
  <c r="I210" i="53"/>
  <c r="H210" i="58"/>
  <c r="G292" i="50"/>
  <c r="I292" i="56"/>
  <c r="H210" i="52"/>
  <c r="G210" i="52"/>
  <c r="I292" i="50"/>
  <c r="H210" i="55"/>
  <c r="I210" i="55"/>
  <c r="H292" i="50"/>
  <c r="H292" i="51"/>
  <c r="G374" i="57"/>
  <c r="H292" i="54"/>
  <c r="I292" i="54"/>
  <c r="G538" i="57"/>
  <c r="I292" i="55"/>
  <c r="G374" i="54"/>
  <c r="H374" i="50"/>
  <c r="G292" i="58"/>
  <c r="H292" i="55"/>
  <c r="H374" i="54"/>
  <c r="I538" i="59"/>
  <c r="I292" i="58"/>
  <c r="G292" i="55"/>
  <c r="I374" i="54"/>
  <c r="H292" i="52"/>
  <c r="G374" i="51"/>
  <c r="H538" i="59"/>
  <c r="H292" i="58"/>
  <c r="H374" i="56"/>
  <c r="G538" i="59"/>
  <c r="H456" i="59"/>
  <c r="H456" i="57"/>
  <c r="I374" i="56"/>
  <c r="I538" i="57"/>
  <c r="G292" i="53"/>
  <c r="I456" i="59"/>
  <c r="I374" i="50"/>
  <c r="H538" i="57"/>
  <c r="G292" i="52"/>
  <c r="G456" i="59"/>
  <c r="H292" i="53"/>
  <c r="G374" i="50"/>
  <c r="G456" i="57"/>
  <c r="I456" i="57"/>
  <c r="I292" i="53"/>
  <c r="G374" i="56"/>
  <c r="I292" i="52"/>
  <c r="I374" i="51"/>
  <c r="H374" i="51"/>
  <c r="G456" i="54"/>
  <c r="I374" i="53"/>
  <c r="G538" i="51"/>
  <c r="G538" i="56"/>
  <c r="H456" i="54"/>
  <c r="G374" i="53"/>
  <c r="H374" i="52"/>
  <c r="I538" i="51"/>
  <c r="I374" i="58"/>
  <c r="I538" i="56"/>
  <c r="H456" i="56"/>
  <c r="H374" i="55"/>
  <c r="I456" i="54"/>
  <c r="I374" i="52"/>
  <c r="H538" i="51"/>
  <c r="G456" i="51"/>
  <c r="H374" i="58"/>
  <c r="H538" i="56"/>
  <c r="I456" i="56"/>
  <c r="I374" i="55"/>
  <c r="G374" i="52"/>
  <c r="I456" i="51"/>
  <c r="G374" i="58"/>
  <c r="G456" i="56"/>
  <c r="G374" i="55"/>
  <c r="H538" i="54"/>
  <c r="H456" i="51"/>
  <c r="H374" i="53"/>
  <c r="G538" i="50"/>
  <c r="H538" i="50"/>
  <c r="I538" i="54"/>
  <c r="I456" i="50"/>
  <c r="G538" i="54"/>
  <c r="H456" i="50"/>
  <c r="G456" i="50"/>
  <c r="I538" i="50"/>
  <c r="H456" i="58"/>
  <c r="G538" i="58"/>
  <c r="H538" i="55"/>
  <c r="H456" i="53"/>
  <c r="H456" i="55"/>
  <c r="G456" i="52"/>
  <c r="I456" i="58"/>
  <c r="H538" i="58"/>
  <c r="G538" i="55"/>
  <c r="I456" i="53"/>
  <c r="I538" i="58"/>
  <c r="I538" i="55"/>
  <c r="I538" i="53"/>
  <c r="G538" i="52"/>
  <c r="H538" i="53"/>
  <c r="G538" i="53"/>
  <c r="H456" i="52"/>
  <c r="G456" i="58"/>
  <c r="I456" i="55"/>
  <c r="G456" i="53"/>
  <c r="H538" i="52"/>
  <c r="G456" i="55"/>
  <c r="I456" i="52"/>
  <c r="I538" i="52"/>
  <c r="F46" i="63"/>
  <c r="G374" i="63"/>
  <c r="H128" i="63"/>
  <c r="F210" i="63"/>
  <c r="H374" i="63"/>
  <c r="H210" i="63"/>
  <c r="F374" i="63"/>
  <c r="G210" i="63"/>
  <c r="G46" i="63"/>
  <c r="G128" i="63"/>
  <c r="F128" i="63"/>
  <c r="H46" i="63"/>
  <c r="F456" i="63"/>
  <c r="G456" i="63"/>
  <c r="H538" i="63"/>
  <c r="G538" i="63"/>
  <c r="H292" i="63"/>
  <c r="F538" i="63"/>
  <c r="G292" i="63"/>
  <c r="F292" i="63"/>
  <c r="H456" i="63"/>
  <c r="H47" i="57" l="1"/>
  <c r="H129" i="55"/>
  <c r="I47" i="53"/>
  <c r="H47" i="50"/>
  <c r="H47" i="53"/>
  <c r="I47" i="51"/>
  <c r="G47" i="51"/>
  <c r="I47" i="50"/>
  <c r="I47" i="57"/>
  <c r="H47" i="58"/>
  <c r="H47" i="56"/>
  <c r="I129" i="55"/>
  <c r="G47" i="50"/>
  <c r="H47" i="51"/>
  <c r="G47" i="58"/>
  <c r="I47" i="56"/>
  <c r="G47" i="53"/>
  <c r="G129" i="56"/>
  <c r="G47" i="57"/>
  <c r="H47" i="59"/>
  <c r="I47" i="58"/>
  <c r="G47" i="59"/>
  <c r="I47" i="55"/>
  <c r="H47" i="55"/>
  <c r="H47" i="52"/>
  <c r="H47" i="54"/>
  <c r="I129" i="56"/>
  <c r="I47" i="54"/>
  <c r="H129" i="56"/>
  <c r="G47" i="54"/>
  <c r="I47" i="59"/>
  <c r="G47" i="55"/>
  <c r="I47" i="52"/>
  <c r="G129" i="55"/>
  <c r="G47" i="56"/>
  <c r="G47" i="52"/>
  <c r="I129" i="58"/>
  <c r="I211" i="57"/>
  <c r="I211" i="54"/>
  <c r="I293" i="54"/>
  <c r="H211" i="57"/>
  <c r="H211" i="54"/>
  <c r="H293" i="54"/>
  <c r="I211" i="59"/>
  <c r="G211" i="57"/>
  <c r="H211" i="59"/>
  <c r="G129" i="57"/>
  <c r="G211" i="59"/>
  <c r="I129" i="57"/>
  <c r="H129" i="59"/>
  <c r="H129" i="58"/>
  <c r="G211" i="56"/>
  <c r="I211" i="56"/>
  <c r="I129" i="53"/>
  <c r="I129" i="52"/>
  <c r="G129" i="51"/>
  <c r="I129" i="50"/>
  <c r="G211" i="50"/>
  <c r="G129" i="58"/>
  <c r="H129" i="57"/>
  <c r="H211" i="56"/>
  <c r="H129" i="53"/>
  <c r="I211" i="53"/>
  <c r="H129" i="52"/>
  <c r="I129" i="51"/>
  <c r="H129" i="50"/>
  <c r="G211" i="54"/>
  <c r="H211" i="53"/>
  <c r="G129" i="59"/>
  <c r="G211" i="53"/>
  <c r="I293" i="51"/>
  <c r="I129" i="59"/>
  <c r="G129" i="54"/>
  <c r="G293" i="51"/>
  <c r="G129" i="53"/>
  <c r="G129" i="52"/>
  <c r="H129" i="51"/>
  <c r="I211" i="51"/>
  <c r="I129" i="54"/>
  <c r="G293" i="50"/>
  <c r="I293" i="50"/>
  <c r="I211" i="50"/>
  <c r="G293" i="54"/>
  <c r="G129" i="50"/>
  <c r="H129" i="54"/>
  <c r="H293" i="51"/>
  <c r="G211" i="51"/>
  <c r="H293" i="50"/>
  <c r="H211" i="50"/>
  <c r="H211" i="51"/>
  <c r="H293" i="59"/>
  <c r="H375" i="54"/>
  <c r="H293" i="53"/>
  <c r="I211" i="52"/>
  <c r="G211" i="52"/>
  <c r="G375" i="51"/>
  <c r="I293" i="57"/>
  <c r="H293" i="57"/>
  <c r="G211" i="55"/>
  <c r="G293" i="57"/>
  <c r="G293" i="56"/>
  <c r="I211" i="55"/>
  <c r="G293" i="59"/>
  <c r="I211" i="58"/>
  <c r="I375" i="54"/>
  <c r="G293" i="53"/>
  <c r="G211" i="58"/>
  <c r="H211" i="58"/>
  <c r="I293" i="56"/>
  <c r="H375" i="51"/>
  <c r="H293" i="56"/>
  <c r="H211" i="52"/>
  <c r="I375" i="51"/>
  <c r="I293" i="59"/>
  <c r="G375" i="54"/>
  <c r="I293" i="53"/>
  <c r="H211" i="55"/>
  <c r="I375" i="59"/>
  <c r="I293" i="58"/>
  <c r="G293" i="55"/>
  <c r="I457" i="54"/>
  <c r="H293" i="52"/>
  <c r="G539" i="51"/>
  <c r="H375" i="59"/>
  <c r="I375" i="57"/>
  <c r="H293" i="55"/>
  <c r="G457" i="54"/>
  <c r="H375" i="57"/>
  <c r="H457" i="54"/>
  <c r="I457" i="51"/>
  <c r="H457" i="50"/>
  <c r="G375" i="57"/>
  <c r="G375" i="59"/>
  <c r="H293" i="58"/>
  <c r="G375" i="56"/>
  <c r="I293" i="55"/>
  <c r="I539" i="54"/>
  <c r="H375" i="53"/>
  <c r="I375" i="50"/>
  <c r="H539" i="50"/>
  <c r="G457" i="50"/>
  <c r="H457" i="51"/>
  <c r="G293" i="58"/>
  <c r="G539" i="54"/>
  <c r="H375" i="50"/>
  <c r="I539" i="50"/>
  <c r="I375" i="56"/>
  <c r="H539" i="54"/>
  <c r="I293" i="52"/>
  <c r="I539" i="51"/>
  <c r="G539" i="50"/>
  <c r="H375" i="56"/>
  <c r="I375" i="53"/>
  <c r="G293" i="52"/>
  <c r="H539" i="51"/>
  <c r="G375" i="53"/>
  <c r="I457" i="50"/>
  <c r="G457" i="51"/>
  <c r="G375" i="50"/>
  <c r="I457" i="59"/>
  <c r="G539" i="59"/>
  <c r="G457" i="57"/>
  <c r="I539" i="56"/>
  <c r="I457" i="56"/>
  <c r="H457" i="53"/>
  <c r="H539" i="59"/>
  <c r="H457" i="56"/>
  <c r="G375" i="55"/>
  <c r="G457" i="53"/>
  <c r="I375" i="55"/>
  <c r="H375" i="58"/>
  <c r="H375" i="55"/>
  <c r="G375" i="58"/>
  <c r="G539" i="57"/>
  <c r="G457" i="59"/>
  <c r="I539" i="59"/>
  <c r="H457" i="57"/>
  <c r="G539" i="56"/>
  <c r="G457" i="56"/>
  <c r="I457" i="53"/>
  <c r="H539" i="53"/>
  <c r="I375" i="52"/>
  <c r="I457" i="57"/>
  <c r="G539" i="53"/>
  <c r="I375" i="58"/>
  <c r="H539" i="57"/>
  <c r="H375" i="52"/>
  <c r="I539" i="57"/>
  <c r="I539" i="53"/>
  <c r="G375" i="52"/>
  <c r="H457" i="59"/>
  <c r="H539" i="56"/>
  <c r="G457" i="52"/>
  <c r="I457" i="58"/>
  <c r="H457" i="52"/>
  <c r="H539" i="58"/>
  <c r="G539" i="55"/>
  <c r="H457" i="55"/>
  <c r="G457" i="58"/>
  <c r="I457" i="52"/>
  <c r="H539" i="52"/>
  <c r="I539" i="58"/>
  <c r="H457" i="58"/>
  <c r="G457" i="55"/>
  <c r="G539" i="58"/>
  <c r="I539" i="55"/>
  <c r="I457" i="55"/>
  <c r="I539" i="52"/>
  <c r="H539" i="55"/>
  <c r="G539" i="52"/>
  <c r="G211" i="63"/>
  <c r="H129" i="63"/>
  <c r="H375" i="63"/>
  <c r="F47" i="63"/>
  <c r="H47" i="63"/>
  <c r="G129" i="63"/>
  <c r="G375" i="63"/>
  <c r="F457" i="63"/>
  <c r="H539" i="63"/>
  <c r="G47" i="63"/>
  <c r="F129" i="63"/>
  <c r="F211" i="63"/>
  <c r="F375" i="63"/>
  <c r="G457" i="63"/>
  <c r="G539" i="63"/>
  <c r="G293" i="63"/>
  <c r="F539" i="63"/>
  <c r="F293" i="63"/>
  <c r="H211" i="63"/>
  <c r="H457" i="63"/>
  <c r="H293" i="63"/>
  <c r="I1276" i="42"/>
  <c r="H1276" i="42"/>
  <c r="G1276" i="42"/>
  <c r="H1358" i="42"/>
  <c r="G1358" i="42"/>
  <c r="I1358" i="42"/>
  <c r="I1440" i="42"/>
  <c r="H1440" i="42"/>
  <c r="G1440" i="42"/>
  <c r="H1522" i="42"/>
  <c r="I1522" i="42"/>
  <c r="G1522" i="42"/>
  <c r="H1604" i="42"/>
  <c r="G1604" i="42"/>
  <c r="I1604" i="42"/>
  <c r="H1686" i="42"/>
  <c r="I1686" i="42"/>
  <c r="G1686" i="42"/>
  <c r="H1768" i="42"/>
  <c r="I1768" i="42"/>
  <c r="G1768" i="42"/>
  <c r="H1850" i="42"/>
  <c r="I1850" i="42"/>
  <c r="G1850" i="42"/>
  <c r="G1932" i="42"/>
  <c r="I2014" i="42"/>
  <c r="G2014" i="42"/>
  <c r="H1932" i="42"/>
  <c r="I1932" i="42"/>
  <c r="H2014" i="42"/>
  <c r="H46" i="48"/>
  <c r="I46" i="48"/>
  <c r="G46" i="48"/>
  <c r="H128" i="48"/>
  <c r="I128" i="48"/>
  <c r="G128" i="48"/>
  <c r="H210" i="48"/>
  <c r="I210" i="48"/>
  <c r="G210" i="48"/>
  <c r="I292" i="48"/>
  <c r="G292" i="48"/>
  <c r="H292" i="48"/>
  <c r="G374" i="48"/>
  <c r="I374" i="48"/>
  <c r="H374" i="48"/>
  <c r="I456" i="48"/>
  <c r="H538" i="48"/>
  <c r="G456" i="48"/>
  <c r="G538" i="48"/>
  <c r="I538" i="48"/>
  <c r="H456" i="48"/>
  <c r="K54" i="41"/>
  <c r="L54" i="41"/>
  <c r="H867" i="61"/>
  <c r="H539" i="61"/>
  <c r="F703" i="61"/>
  <c r="G293" i="61"/>
  <c r="G867" i="61"/>
  <c r="F539" i="61"/>
  <c r="F293" i="61"/>
  <c r="F867" i="61"/>
  <c r="F129" i="61"/>
  <c r="G539" i="61"/>
  <c r="H129" i="61"/>
  <c r="G129" i="61"/>
  <c r="H211" i="61"/>
  <c r="G211" i="61"/>
  <c r="H293" i="61"/>
  <c r="G47" i="61"/>
  <c r="F211" i="61"/>
  <c r="F621" i="61"/>
  <c r="F47" i="61"/>
  <c r="G703" i="61"/>
  <c r="H375" i="61"/>
  <c r="G457" i="61"/>
  <c r="G621" i="61"/>
  <c r="G785" i="61"/>
  <c r="H703" i="61"/>
  <c r="H621" i="61"/>
  <c r="H47" i="61"/>
  <c r="F785" i="61"/>
  <c r="F375" i="61"/>
  <c r="H457" i="61"/>
  <c r="F457" i="61"/>
  <c r="H785" i="61"/>
  <c r="G375" i="61"/>
  <c r="M55" i="41"/>
  <c r="Q55" i="41"/>
  <c r="I55" i="41"/>
  <c r="S55" i="41"/>
  <c r="O55" i="41"/>
  <c r="T55" i="41"/>
  <c r="P55" i="41"/>
  <c r="N55" i="41"/>
  <c r="R55" i="41"/>
  <c r="J55" i="41"/>
  <c r="H48" i="45"/>
  <c r="G48" i="45"/>
  <c r="F48" i="45"/>
  <c r="F540" i="45"/>
  <c r="G704" i="45"/>
  <c r="F458" i="45"/>
  <c r="H294" i="45"/>
  <c r="H786" i="45"/>
  <c r="H622" i="45"/>
  <c r="F212" i="45"/>
  <c r="G376" i="45"/>
  <c r="F704" i="45"/>
  <c r="G294" i="45"/>
  <c r="G622" i="45"/>
  <c r="G212" i="45"/>
  <c r="H704" i="45"/>
  <c r="F294" i="45"/>
  <c r="H540" i="45"/>
  <c r="F376" i="45"/>
  <c r="G130" i="45"/>
  <c r="F130" i="45"/>
  <c r="F868" i="45"/>
  <c r="H868" i="45"/>
  <c r="H458" i="45"/>
  <c r="F786" i="45"/>
  <c r="H376" i="45"/>
  <c r="H130" i="45"/>
  <c r="G868" i="45"/>
  <c r="G540" i="45"/>
  <c r="G458" i="45"/>
  <c r="G786" i="45"/>
  <c r="F622" i="45"/>
  <c r="H212" i="45"/>
  <c r="G48" i="42"/>
  <c r="I48" i="42"/>
  <c r="H48" i="42"/>
  <c r="I540" i="42"/>
  <c r="G294" i="42"/>
  <c r="G212" i="42"/>
  <c r="G458" i="42"/>
  <c r="G622" i="42"/>
  <c r="G540" i="42"/>
  <c r="H130" i="42"/>
  <c r="H294" i="42"/>
  <c r="H212" i="42"/>
  <c r="I376" i="42"/>
  <c r="H458" i="42"/>
  <c r="I212" i="42"/>
  <c r="G376" i="42"/>
  <c r="I458" i="42"/>
  <c r="I130" i="42"/>
  <c r="H376" i="42"/>
  <c r="H622" i="42"/>
  <c r="H540" i="42"/>
  <c r="G130" i="42"/>
  <c r="I294" i="42"/>
  <c r="I622" i="42"/>
  <c r="I704" i="42"/>
  <c r="G704" i="42"/>
  <c r="H704" i="42"/>
  <c r="I786" i="42"/>
  <c r="G786" i="42"/>
  <c r="H786" i="42"/>
  <c r="H868" i="42"/>
  <c r="G868" i="42"/>
  <c r="I868" i="42"/>
  <c r="H950" i="42"/>
  <c r="I950" i="42"/>
  <c r="G950" i="42"/>
  <c r="I1032" i="42"/>
  <c r="H1032" i="42"/>
  <c r="G1032" i="42"/>
  <c r="H1114" i="42"/>
  <c r="I1114" i="42"/>
  <c r="G1114" i="42"/>
  <c r="H1196" i="42"/>
  <c r="G1196" i="42"/>
  <c r="I1196" i="42"/>
  <c r="E56" i="41"/>
  <c r="H56" i="41"/>
  <c r="D57" i="41"/>
  <c r="F56" i="41"/>
  <c r="G56" i="41"/>
  <c r="I128" i="47"/>
  <c r="H128" i="49"/>
  <c r="G128" i="49"/>
  <c r="I128" i="49"/>
  <c r="G46" i="47"/>
  <c r="I210" i="49"/>
  <c r="H210" i="49"/>
  <c r="G210" i="49"/>
  <c r="I46" i="49"/>
  <c r="G128" i="47"/>
  <c r="H46" i="49"/>
  <c r="G46" i="49"/>
  <c r="I46" i="47"/>
  <c r="H46" i="47"/>
  <c r="H128" i="47"/>
  <c r="I292" i="49"/>
  <c r="G292" i="49"/>
  <c r="H292" i="49"/>
  <c r="H210" i="47"/>
  <c r="I210" i="47"/>
  <c r="H374" i="49"/>
  <c r="G374" i="49"/>
  <c r="I374" i="49"/>
  <c r="G210" i="47"/>
  <c r="I292" i="47"/>
  <c r="G292" i="47"/>
  <c r="G456" i="49"/>
  <c r="H456" i="49"/>
  <c r="I538" i="49"/>
  <c r="I456" i="49"/>
  <c r="H538" i="49"/>
  <c r="H292" i="47"/>
  <c r="G538" i="49"/>
  <c r="I374" i="47"/>
  <c r="H374" i="47"/>
  <c r="G374" i="47"/>
  <c r="I538" i="47"/>
  <c r="G538" i="47"/>
  <c r="G456" i="47"/>
  <c r="H456" i="47"/>
  <c r="I456" i="47"/>
  <c r="H538" i="47"/>
  <c r="F541" i="45" l="1"/>
  <c r="G377" i="45"/>
  <c r="G295" i="45"/>
  <c r="G869" i="45"/>
  <c r="F623" i="45"/>
  <c r="G131" i="45"/>
  <c r="G787" i="45"/>
  <c r="F377" i="45"/>
  <c r="H623" i="45"/>
  <c r="H213" i="45"/>
  <c r="G49" i="45"/>
  <c r="H787" i="45"/>
  <c r="G623" i="45"/>
  <c r="F131" i="45"/>
  <c r="F213" i="45"/>
  <c r="H459" i="45"/>
  <c r="F787" i="45"/>
  <c r="H49" i="45"/>
  <c r="F459" i="45"/>
  <c r="H705" i="45"/>
  <c r="H131" i="45"/>
  <c r="G213" i="45"/>
  <c r="G459" i="45"/>
  <c r="G705" i="45"/>
  <c r="F869" i="45"/>
  <c r="G541" i="45"/>
  <c r="F49" i="45"/>
  <c r="H541" i="45"/>
  <c r="H377" i="45"/>
  <c r="F295" i="45"/>
  <c r="H869" i="45"/>
  <c r="H295" i="45"/>
  <c r="F705" i="45"/>
  <c r="G49" i="42"/>
  <c r="I49" i="42"/>
  <c r="H49" i="42"/>
  <c r="G213" i="42"/>
  <c r="H213" i="42"/>
  <c r="I131" i="42"/>
  <c r="G131" i="42"/>
  <c r="H131" i="42"/>
  <c r="I213" i="42"/>
  <c r="G295" i="42"/>
  <c r="H295" i="42"/>
  <c r="I295" i="42"/>
  <c r="G377" i="42"/>
  <c r="H377" i="42"/>
  <c r="I377" i="42"/>
  <c r="H459" i="42"/>
  <c r="G459" i="42"/>
  <c r="I459" i="42"/>
  <c r="H541" i="42"/>
  <c r="G541" i="42"/>
  <c r="I541" i="42"/>
  <c r="I623" i="42"/>
  <c r="H623" i="42"/>
  <c r="G623" i="42"/>
  <c r="G705" i="42"/>
  <c r="I705" i="42"/>
  <c r="H705" i="42"/>
  <c r="G787" i="42"/>
  <c r="H787" i="42"/>
  <c r="I787" i="42"/>
  <c r="G869" i="42"/>
  <c r="H869" i="42"/>
  <c r="I869" i="42"/>
  <c r="I951" i="42"/>
  <c r="G951" i="42"/>
  <c r="H951" i="42"/>
  <c r="I1033" i="42"/>
  <c r="H1033" i="42"/>
  <c r="G1033" i="42"/>
  <c r="G1115" i="42"/>
  <c r="H1115" i="42"/>
  <c r="I1115" i="42"/>
  <c r="G1197" i="42"/>
  <c r="H1197" i="42"/>
  <c r="I1197" i="42"/>
  <c r="E57" i="41"/>
  <c r="F57" i="41"/>
  <c r="G57" i="41"/>
  <c r="H57" i="41"/>
  <c r="D58" i="41"/>
  <c r="H47" i="47"/>
  <c r="H47" i="49"/>
  <c r="I47" i="49"/>
  <c r="I47" i="47"/>
  <c r="G47" i="49"/>
  <c r="G47" i="47"/>
  <c r="I129" i="49"/>
  <c r="G129" i="49"/>
  <c r="H129" i="49"/>
  <c r="H129" i="47"/>
  <c r="G129" i="47"/>
  <c r="I129" i="47"/>
  <c r="I211" i="47"/>
  <c r="I211" i="49"/>
  <c r="G211" i="47"/>
  <c r="G211" i="49"/>
  <c r="H211" i="49"/>
  <c r="H211" i="47"/>
  <c r="I293" i="47"/>
  <c r="G293" i="47"/>
  <c r="I293" i="49"/>
  <c r="G293" i="49"/>
  <c r="H293" i="49"/>
  <c r="H293" i="47"/>
  <c r="H375" i="49"/>
  <c r="G375" i="49"/>
  <c r="I375" i="49"/>
  <c r="I375" i="47"/>
  <c r="H375" i="47"/>
  <c r="G375" i="47"/>
  <c r="I457" i="49"/>
  <c r="H457" i="49"/>
  <c r="G457" i="49"/>
  <c r="G539" i="49"/>
  <c r="G457" i="47"/>
  <c r="H539" i="49"/>
  <c r="I457" i="47"/>
  <c r="G539" i="47"/>
  <c r="I539" i="47"/>
  <c r="I539" i="49"/>
  <c r="H457" i="47"/>
  <c r="H539" i="47"/>
  <c r="G48" i="61"/>
  <c r="F48" i="61"/>
  <c r="H48" i="61"/>
  <c r="H376" i="61"/>
  <c r="F786" i="61"/>
  <c r="H294" i="61"/>
  <c r="G376" i="61"/>
  <c r="H786" i="61"/>
  <c r="G130" i="61"/>
  <c r="F868" i="61"/>
  <c r="G704" i="61"/>
  <c r="F294" i="61"/>
  <c r="G294" i="61"/>
  <c r="F376" i="61"/>
  <c r="G458" i="61"/>
  <c r="H868" i="61"/>
  <c r="G868" i="61"/>
  <c r="G786" i="61"/>
  <c r="F130" i="61"/>
  <c r="H458" i="61"/>
  <c r="F704" i="61"/>
  <c r="H622" i="61"/>
  <c r="F540" i="61"/>
  <c r="H540" i="61"/>
  <c r="G622" i="61"/>
  <c r="H130" i="61"/>
  <c r="G212" i="61"/>
  <c r="H212" i="61"/>
  <c r="F622" i="61"/>
  <c r="F212" i="61"/>
  <c r="G540" i="61"/>
  <c r="H704" i="61"/>
  <c r="F458" i="61"/>
  <c r="Q56" i="41"/>
  <c r="T56" i="41"/>
  <c r="P56" i="41"/>
  <c r="N56" i="41"/>
  <c r="I56" i="41"/>
  <c r="J56" i="41"/>
  <c r="S56" i="41"/>
  <c r="M56" i="41"/>
  <c r="R56" i="41"/>
  <c r="O56" i="41"/>
  <c r="H47" i="48"/>
  <c r="G129" i="48"/>
  <c r="I47" i="48"/>
  <c r="G47" i="48"/>
  <c r="I129" i="48"/>
  <c r="H129" i="48"/>
  <c r="I211" i="48"/>
  <c r="H211" i="48"/>
  <c r="G211" i="48"/>
  <c r="G293" i="48"/>
  <c r="I293" i="48"/>
  <c r="H293" i="48"/>
  <c r="I375" i="48"/>
  <c r="H375" i="48"/>
  <c r="G375" i="48"/>
  <c r="I539" i="48"/>
  <c r="G457" i="48"/>
  <c r="H539" i="48"/>
  <c r="G539" i="48"/>
  <c r="H457" i="48"/>
  <c r="I457" i="48"/>
  <c r="L55" i="41"/>
  <c r="K55" i="41"/>
  <c r="H130" i="63"/>
  <c r="G130" i="63"/>
  <c r="H294" i="63"/>
  <c r="G294" i="63"/>
  <c r="H48" i="63"/>
  <c r="F130" i="63"/>
  <c r="H376" i="63"/>
  <c r="F294" i="63"/>
  <c r="G376" i="63"/>
  <c r="F48" i="63"/>
  <c r="F212" i="63"/>
  <c r="F376" i="63"/>
  <c r="H458" i="63"/>
  <c r="H212" i="63"/>
  <c r="G212" i="63"/>
  <c r="G458" i="63"/>
  <c r="F458" i="63"/>
  <c r="G540" i="63"/>
  <c r="F540" i="63"/>
  <c r="G48" i="63"/>
  <c r="H540" i="63"/>
  <c r="I1277" i="42"/>
  <c r="H1277" i="42"/>
  <c r="G1277" i="42"/>
  <c r="G1359" i="42"/>
  <c r="I1359" i="42"/>
  <c r="H1359" i="42"/>
  <c r="I1441" i="42"/>
  <c r="G1441" i="42"/>
  <c r="H1441" i="42"/>
  <c r="G1523" i="42"/>
  <c r="H1523" i="42"/>
  <c r="I1523" i="42"/>
  <c r="H1605" i="42"/>
  <c r="I1605" i="42"/>
  <c r="G1605" i="42"/>
  <c r="I1687" i="42"/>
  <c r="H1687" i="42"/>
  <c r="G1687" i="42"/>
  <c r="I1769" i="42"/>
  <c r="H1769" i="42"/>
  <c r="G1769" i="42"/>
  <c r="H1851" i="42"/>
  <c r="I1851" i="42"/>
  <c r="G1851" i="42"/>
  <c r="I2015" i="42"/>
  <c r="G2015" i="42"/>
  <c r="H2015" i="42"/>
  <c r="I1933" i="42"/>
  <c r="G1933" i="42"/>
  <c r="H1933" i="42"/>
  <c r="G130" i="52"/>
  <c r="H130" i="50"/>
  <c r="G130" i="50"/>
  <c r="G48" i="54"/>
  <c r="I48" i="52"/>
  <c r="H48" i="52"/>
  <c r="H130" i="52"/>
  <c r="I130" i="52"/>
  <c r="I130" i="53"/>
  <c r="I48" i="59"/>
  <c r="H48" i="55"/>
  <c r="G48" i="58"/>
  <c r="I130" i="50"/>
  <c r="I48" i="58"/>
  <c r="G48" i="56"/>
  <c r="G48" i="59"/>
  <c r="H48" i="53"/>
  <c r="G212" i="59"/>
  <c r="H212" i="59"/>
  <c r="H48" i="59"/>
  <c r="I212" i="59"/>
  <c r="H48" i="58"/>
  <c r="G212" i="56"/>
  <c r="I48" i="56"/>
  <c r="G130" i="56"/>
  <c r="I48" i="55"/>
  <c r="H48" i="57"/>
  <c r="H130" i="57"/>
  <c r="I130" i="56"/>
  <c r="H130" i="53"/>
  <c r="G48" i="52"/>
  <c r="G48" i="57"/>
  <c r="G130" i="57"/>
  <c r="H130" i="56"/>
  <c r="I212" i="54"/>
  <c r="I48" i="57"/>
  <c r="I130" i="57"/>
  <c r="H48" i="56"/>
  <c r="H212" i="54"/>
  <c r="I48" i="53"/>
  <c r="H212" i="56"/>
  <c r="G212" i="54"/>
  <c r="I48" i="50"/>
  <c r="I212" i="56"/>
  <c r="G48" i="55"/>
  <c r="I48" i="54"/>
  <c r="G48" i="51"/>
  <c r="H48" i="54"/>
  <c r="G48" i="53"/>
  <c r="G130" i="51"/>
  <c r="I130" i="51"/>
  <c r="H130" i="51"/>
  <c r="G48" i="50"/>
  <c r="H48" i="51"/>
  <c r="G130" i="53"/>
  <c r="I48" i="51"/>
  <c r="H48" i="50"/>
  <c r="I130" i="58"/>
  <c r="H212" i="58"/>
  <c r="H130" i="54"/>
  <c r="H130" i="58"/>
  <c r="G130" i="58"/>
  <c r="H130" i="59"/>
  <c r="I294" i="56"/>
  <c r="G130" i="59"/>
  <c r="H294" i="56"/>
  <c r="I376" i="59"/>
  <c r="H294" i="59"/>
  <c r="G212" i="58"/>
  <c r="G294" i="59"/>
  <c r="G294" i="56"/>
  <c r="G212" i="55"/>
  <c r="I294" i="59"/>
  <c r="I212" i="55"/>
  <c r="I130" i="59"/>
  <c r="H212" i="55"/>
  <c r="H212" i="52"/>
  <c r="G212" i="51"/>
  <c r="H376" i="59"/>
  <c r="I130" i="55"/>
  <c r="I212" i="53"/>
  <c r="G294" i="51"/>
  <c r="G130" i="54"/>
  <c r="G130" i="55"/>
  <c r="I212" i="52"/>
  <c r="I212" i="58"/>
  <c r="G212" i="53"/>
  <c r="I212" i="51"/>
  <c r="H212" i="51"/>
  <c r="H130" i="55"/>
  <c r="H212" i="53"/>
  <c r="I294" i="51"/>
  <c r="G376" i="59"/>
  <c r="I130" i="54"/>
  <c r="G212" i="52"/>
  <c r="H294" i="51"/>
  <c r="I540" i="59"/>
  <c r="I458" i="59"/>
  <c r="I294" i="55"/>
  <c r="G294" i="52"/>
  <c r="G376" i="51"/>
  <c r="H212" i="50"/>
  <c r="H458" i="59"/>
  <c r="I294" i="52"/>
  <c r="H376" i="51"/>
  <c r="I212" i="50"/>
  <c r="G458" i="59"/>
  <c r="H294" i="53"/>
  <c r="H294" i="58"/>
  <c r="H212" i="57"/>
  <c r="H376" i="56"/>
  <c r="I294" i="54"/>
  <c r="G294" i="53"/>
  <c r="H540" i="59"/>
  <c r="G294" i="55"/>
  <c r="I294" i="58"/>
  <c r="I376" i="51"/>
  <c r="G212" i="50"/>
  <c r="G212" i="57"/>
  <c r="H294" i="55"/>
  <c r="H294" i="54"/>
  <c r="G376" i="56"/>
  <c r="I212" i="57"/>
  <c r="G294" i="54"/>
  <c r="G294" i="58"/>
  <c r="I294" i="53"/>
  <c r="H294" i="52"/>
  <c r="G540" i="59"/>
  <c r="I376" i="56"/>
  <c r="H376" i="55"/>
  <c r="G294" i="50"/>
  <c r="I376" i="55"/>
  <c r="G376" i="53"/>
  <c r="G376" i="55"/>
  <c r="H376" i="53"/>
  <c r="I294" i="57"/>
  <c r="I540" i="56"/>
  <c r="I376" i="54"/>
  <c r="I376" i="53"/>
  <c r="H376" i="58"/>
  <c r="G294" i="57"/>
  <c r="H540" i="56"/>
  <c r="H376" i="54"/>
  <c r="H458" i="56"/>
  <c r="G458" i="51"/>
  <c r="I540" i="51"/>
  <c r="I294" i="50"/>
  <c r="H376" i="52"/>
  <c r="H458" i="51"/>
  <c r="H294" i="57"/>
  <c r="G540" i="56"/>
  <c r="G376" i="52"/>
  <c r="I458" i="56"/>
  <c r="I376" i="58"/>
  <c r="I376" i="52"/>
  <c r="G376" i="58"/>
  <c r="G458" i="56"/>
  <c r="G540" i="51"/>
  <c r="G376" i="54"/>
  <c r="I458" i="51"/>
  <c r="H540" i="51"/>
  <c r="H294" i="50"/>
  <c r="I458" i="54"/>
  <c r="H540" i="53"/>
  <c r="I458" i="53"/>
  <c r="G376" i="50"/>
  <c r="H540" i="55"/>
  <c r="G458" i="54"/>
  <c r="G540" i="53"/>
  <c r="H458" i="53"/>
  <c r="H376" i="50"/>
  <c r="I540" i="58"/>
  <c r="I540" i="55"/>
  <c r="I540" i="53"/>
  <c r="G458" i="53"/>
  <c r="H540" i="58"/>
  <c r="G540" i="55"/>
  <c r="I458" i="52"/>
  <c r="G540" i="58"/>
  <c r="H540" i="54"/>
  <c r="H540" i="52"/>
  <c r="G458" i="52"/>
  <c r="I458" i="58"/>
  <c r="I376" i="57"/>
  <c r="G458" i="55"/>
  <c r="H458" i="54"/>
  <c r="I458" i="55"/>
  <c r="H458" i="52"/>
  <c r="G540" i="54"/>
  <c r="I540" i="54"/>
  <c r="G458" i="58"/>
  <c r="H376" i="57"/>
  <c r="I540" i="52"/>
  <c r="H458" i="58"/>
  <c r="G376" i="57"/>
  <c r="G540" i="52"/>
  <c r="H458" i="55"/>
  <c r="I376" i="50"/>
  <c r="H458" i="50"/>
  <c r="I540" i="50"/>
  <c r="I458" i="50"/>
  <c r="G458" i="57"/>
  <c r="G540" i="57"/>
  <c r="H540" i="50"/>
  <c r="G458" i="50"/>
  <c r="H540" i="57"/>
  <c r="H458" i="57"/>
  <c r="I540" i="57"/>
  <c r="G540" i="50"/>
  <c r="I458" i="57"/>
  <c r="H1278" i="42" l="1"/>
  <c r="I1278" i="42"/>
  <c r="G1278" i="42"/>
  <c r="G1360" i="42"/>
  <c r="H1360" i="42"/>
  <c r="I1360" i="42"/>
  <c r="G1442" i="42"/>
  <c r="I1442" i="42"/>
  <c r="H1442" i="42"/>
  <c r="G1524" i="42"/>
  <c r="I1524" i="42"/>
  <c r="H1524" i="42"/>
  <c r="I1606" i="42"/>
  <c r="H1606" i="42"/>
  <c r="G1606" i="42"/>
  <c r="H1688" i="42"/>
  <c r="I1688" i="42"/>
  <c r="G1688" i="42"/>
  <c r="H1770" i="42"/>
  <c r="I1770" i="42"/>
  <c r="G1770" i="42"/>
  <c r="G1852" i="42"/>
  <c r="I1852" i="42"/>
  <c r="H1852" i="42"/>
  <c r="G2016" i="42"/>
  <c r="H1934" i="42"/>
  <c r="H2016" i="42"/>
  <c r="G1934" i="42"/>
  <c r="I2016" i="42"/>
  <c r="I1934" i="42"/>
  <c r="H49" i="63"/>
  <c r="F131" i="63"/>
  <c r="G49" i="63"/>
  <c r="F459" i="63"/>
  <c r="F377" i="63"/>
  <c r="G459" i="63"/>
  <c r="F295" i="63"/>
  <c r="G295" i="63"/>
  <c r="F49" i="63"/>
  <c r="H295" i="63"/>
  <c r="G541" i="63"/>
  <c r="F213" i="63"/>
  <c r="H459" i="63"/>
  <c r="H377" i="63"/>
  <c r="G377" i="63"/>
  <c r="G131" i="63"/>
  <c r="H213" i="63"/>
  <c r="H541" i="63"/>
  <c r="G213" i="63"/>
  <c r="H131" i="63"/>
  <c r="F541" i="63"/>
  <c r="H48" i="48"/>
  <c r="G48" i="48"/>
  <c r="I48" i="48"/>
  <c r="G130" i="48"/>
  <c r="H130" i="48"/>
  <c r="I130" i="48"/>
  <c r="H212" i="48"/>
  <c r="G212" i="48"/>
  <c r="I212" i="48"/>
  <c r="H294" i="48"/>
  <c r="I294" i="48"/>
  <c r="G294" i="48"/>
  <c r="H376" i="48"/>
  <c r="G376" i="48"/>
  <c r="I376" i="48"/>
  <c r="H458" i="48"/>
  <c r="G458" i="48"/>
  <c r="I458" i="48"/>
  <c r="H540" i="48"/>
  <c r="I540" i="48"/>
  <c r="G540" i="48"/>
  <c r="K56" i="41"/>
  <c r="L56" i="41"/>
  <c r="G48" i="47"/>
  <c r="H48" i="49"/>
  <c r="G48" i="49"/>
  <c r="I48" i="49"/>
  <c r="I48" i="47"/>
  <c r="H48" i="47"/>
  <c r="G130" i="47"/>
  <c r="I130" i="47"/>
  <c r="G130" i="49"/>
  <c r="G212" i="47"/>
  <c r="I130" i="49"/>
  <c r="H130" i="47"/>
  <c r="I212" i="47"/>
  <c r="H130" i="49"/>
  <c r="H212" i="47"/>
  <c r="H212" i="49"/>
  <c r="G212" i="49"/>
  <c r="H294" i="47"/>
  <c r="I294" i="47"/>
  <c r="I212" i="49"/>
  <c r="G294" i="47"/>
  <c r="H376" i="47"/>
  <c r="I376" i="47"/>
  <c r="G376" i="47"/>
  <c r="H294" i="49"/>
  <c r="I294" i="49"/>
  <c r="G294" i="49"/>
  <c r="G376" i="49"/>
  <c r="G540" i="47"/>
  <c r="I376" i="49"/>
  <c r="I540" i="47"/>
  <c r="I458" i="47"/>
  <c r="H458" i="47"/>
  <c r="H376" i="49"/>
  <c r="G458" i="47"/>
  <c r="H540" i="47"/>
  <c r="I540" i="49"/>
  <c r="H458" i="49"/>
  <c r="G458" i="49"/>
  <c r="I458" i="49"/>
  <c r="G540" i="49"/>
  <c r="H540" i="49"/>
  <c r="F50" i="45"/>
  <c r="G50" i="45"/>
  <c r="H50" i="45"/>
  <c r="F378" i="45"/>
  <c r="F542" i="45"/>
  <c r="H542" i="45"/>
  <c r="F870" i="45"/>
  <c r="F624" i="45"/>
  <c r="F296" i="45"/>
  <c r="G214" i="45"/>
  <c r="G542" i="45"/>
  <c r="H296" i="45"/>
  <c r="F788" i="45"/>
  <c r="F706" i="45"/>
  <c r="F214" i="45"/>
  <c r="F460" i="45"/>
  <c r="G624" i="45"/>
  <c r="H788" i="45"/>
  <c r="H706" i="45"/>
  <c r="H214" i="45"/>
  <c r="G132" i="45"/>
  <c r="H460" i="45"/>
  <c r="H870" i="45"/>
  <c r="H624" i="45"/>
  <c r="G788" i="45"/>
  <c r="G706" i="45"/>
  <c r="F132" i="45"/>
  <c r="G460" i="45"/>
  <c r="G870" i="45"/>
  <c r="H132" i="45"/>
  <c r="G296" i="45"/>
  <c r="G378" i="45"/>
  <c r="H378" i="45"/>
  <c r="H132" i="42"/>
  <c r="I132" i="42"/>
  <c r="G50" i="42"/>
  <c r="H50" i="42"/>
  <c r="G132" i="42"/>
  <c r="I50" i="42"/>
  <c r="G214" i="42"/>
  <c r="H214" i="42"/>
  <c r="I214" i="42"/>
  <c r="I296" i="42"/>
  <c r="G296" i="42"/>
  <c r="H296" i="42"/>
  <c r="G378" i="42"/>
  <c r="H378" i="42"/>
  <c r="I378" i="42"/>
  <c r="H460" i="42"/>
  <c r="I460" i="42"/>
  <c r="G460" i="42"/>
  <c r="H542" i="42"/>
  <c r="G542" i="42"/>
  <c r="I542" i="42"/>
  <c r="I624" i="42"/>
  <c r="G624" i="42"/>
  <c r="H624" i="42"/>
  <c r="I706" i="42"/>
  <c r="H706" i="42"/>
  <c r="G706" i="42"/>
  <c r="G788" i="42"/>
  <c r="I788" i="42"/>
  <c r="H788" i="42"/>
  <c r="G870" i="42"/>
  <c r="H870" i="42"/>
  <c r="I870" i="42"/>
  <c r="I952" i="42"/>
  <c r="G952" i="42"/>
  <c r="H952" i="42"/>
  <c r="H1034" i="42"/>
  <c r="I1034" i="42"/>
  <c r="G1034" i="42"/>
  <c r="I1116" i="42"/>
  <c r="H1116" i="42"/>
  <c r="G1116" i="42"/>
  <c r="G1198" i="42"/>
  <c r="H1198" i="42"/>
  <c r="I1198" i="42"/>
  <c r="G58" i="41"/>
  <c r="H58" i="41"/>
  <c r="E58" i="41"/>
  <c r="F58" i="41"/>
  <c r="D59" i="41"/>
  <c r="G623" i="61"/>
  <c r="F623" i="61"/>
  <c r="H49" i="61"/>
  <c r="F49" i="61"/>
  <c r="G49" i="61"/>
  <c r="H623" i="61"/>
  <c r="F295" i="61"/>
  <c r="H787" i="61"/>
  <c r="G541" i="61"/>
  <c r="F787" i="61"/>
  <c r="H131" i="61"/>
  <c r="H541" i="61"/>
  <c r="G787" i="61"/>
  <c r="G131" i="61"/>
  <c r="H295" i="61"/>
  <c r="F459" i="61"/>
  <c r="H213" i="61"/>
  <c r="G459" i="61"/>
  <c r="G213" i="61"/>
  <c r="F869" i="61"/>
  <c r="G705" i="61"/>
  <c r="H459" i="61"/>
  <c r="G295" i="61"/>
  <c r="F541" i="61"/>
  <c r="F131" i="61"/>
  <c r="F213" i="61"/>
  <c r="H705" i="61"/>
  <c r="G377" i="61"/>
  <c r="H377" i="61"/>
  <c r="F377" i="61"/>
  <c r="F705" i="61"/>
  <c r="H869" i="61"/>
  <c r="G869" i="61"/>
  <c r="M57" i="41"/>
  <c r="N57" i="41"/>
  <c r="J57" i="41"/>
  <c r="R57" i="41"/>
  <c r="Q57" i="41"/>
  <c r="T57" i="41"/>
  <c r="S57" i="41"/>
  <c r="I57" i="41"/>
  <c r="O57" i="41"/>
  <c r="P57" i="41"/>
  <c r="H49" i="56"/>
  <c r="I49" i="54"/>
  <c r="G49" i="56"/>
  <c r="H49" i="54"/>
  <c r="H49" i="57"/>
  <c r="I49" i="56"/>
  <c r="H131" i="55"/>
  <c r="G49" i="59"/>
  <c r="I49" i="57"/>
  <c r="I131" i="56"/>
  <c r="G49" i="55"/>
  <c r="G49" i="54"/>
  <c r="H131" i="56"/>
  <c r="I49" i="55"/>
  <c r="I49" i="58"/>
  <c r="I131" i="50"/>
  <c r="I49" i="59"/>
  <c r="G131" i="58"/>
  <c r="H49" i="58"/>
  <c r="G49" i="58"/>
  <c r="G49" i="57"/>
  <c r="H49" i="59"/>
  <c r="I131" i="58"/>
  <c r="H49" i="52"/>
  <c r="I49" i="51"/>
  <c r="H131" i="58"/>
  <c r="I131" i="53"/>
  <c r="G49" i="53"/>
  <c r="I213" i="55"/>
  <c r="G131" i="56"/>
  <c r="H49" i="55"/>
  <c r="H213" i="55"/>
  <c r="H131" i="53"/>
  <c r="G213" i="55"/>
  <c r="G213" i="56"/>
  <c r="G131" i="55"/>
  <c r="I131" i="55"/>
  <c r="G49" i="50"/>
  <c r="G131" i="53"/>
  <c r="I49" i="50"/>
  <c r="I49" i="53"/>
  <c r="H49" i="50"/>
  <c r="G131" i="50"/>
  <c r="H49" i="53"/>
  <c r="I49" i="52"/>
  <c r="G49" i="51"/>
  <c r="H131" i="50"/>
  <c r="I213" i="56"/>
  <c r="G49" i="52"/>
  <c r="H49" i="51"/>
  <c r="H213" i="56"/>
  <c r="H131" i="59"/>
  <c r="I131" i="54"/>
  <c r="G131" i="59"/>
  <c r="I295" i="55"/>
  <c r="H131" i="54"/>
  <c r="I131" i="57"/>
  <c r="I213" i="58"/>
  <c r="G131" i="57"/>
  <c r="I131" i="59"/>
  <c r="I131" i="52"/>
  <c r="H131" i="52"/>
  <c r="H295" i="55"/>
  <c r="G131" i="52"/>
  <c r="H213" i="58"/>
  <c r="G295" i="55"/>
  <c r="G213" i="58"/>
  <c r="H131" i="57"/>
  <c r="G131" i="51"/>
  <c r="G131" i="54"/>
  <c r="H131" i="51"/>
  <c r="I131" i="51"/>
  <c r="G213" i="57"/>
  <c r="G295" i="56"/>
  <c r="I377" i="55"/>
  <c r="G213" i="52"/>
  <c r="H295" i="56"/>
  <c r="H377" i="55"/>
  <c r="I213" i="54"/>
  <c r="H213" i="52"/>
  <c r="H213" i="54"/>
  <c r="G213" i="53"/>
  <c r="G213" i="54"/>
  <c r="I213" i="53"/>
  <c r="H213" i="53"/>
  <c r="G213" i="59"/>
  <c r="H295" i="58"/>
  <c r="H213" i="57"/>
  <c r="I295" i="56"/>
  <c r="G377" i="55"/>
  <c r="I213" i="51"/>
  <c r="I295" i="58"/>
  <c r="H213" i="50"/>
  <c r="H213" i="51"/>
  <c r="H213" i="59"/>
  <c r="G295" i="58"/>
  <c r="G213" i="50"/>
  <c r="I213" i="59"/>
  <c r="I213" i="57"/>
  <c r="I213" i="50"/>
  <c r="I213" i="52"/>
  <c r="G213" i="51"/>
  <c r="H295" i="59"/>
  <c r="H377" i="58"/>
  <c r="I541" i="55"/>
  <c r="G295" i="53"/>
  <c r="G295" i="51"/>
  <c r="I295" i="59"/>
  <c r="G377" i="56"/>
  <c r="H541" i="55"/>
  <c r="G295" i="59"/>
  <c r="H377" i="56"/>
  <c r="H295" i="51"/>
  <c r="I295" i="50"/>
  <c r="I377" i="56"/>
  <c r="I459" i="55"/>
  <c r="I295" i="54"/>
  <c r="G377" i="58"/>
  <c r="I295" i="57"/>
  <c r="G541" i="55"/>
  <c r="I295" i="53"/>
  <c r="G459" i="55"/>
  <c r="I295" i="51"/>
  <c r="G295" i="54"/>
  <c r="H459" i="55"/>
  <c r="H295" i="52"/>
  <c r="G295" i="57"/>
  <c r="I377" i="58"/>
  <c r="H295" i="57"/>
  <c r="H295" i="54"/>
  <c r="G295" i="50"/>
  <c r="H295" i="53"/>
  <c r="G295" i="52"/>
  <c r="H295" i="50"/>
  <c r="I295" i="52"/>
  <c r="H541" i="58"/>
  <c r="G377" i="57"/>
  <c r="G459" i="56"/>
  <c r="H377" i="53"/>
  <c r="H377" i="52"/>
  <c r="I377" i="50"/>
  <c r="I541" i="58"/>
  <c r="I377" i="57"/>
  <c r="I459" i="56"/>
  <c r="I377" i="54"/>
  <c r="G377" i="53"/>
  <c r="I377" i="52"/>
  <c r="G377" i="51"/>
  <c r="H377" i="50"/>
  <c r="I459" i="58"/>
  <c r="H377" i="57"/>
  <c r="H459" i="56"/>
  <c r="H377" i="54"/>
  <c r="I377" i="51"/>
  <c r="G459" i="58"/>
  <c r="G377" i="54"/>
  <c r="H377" i="51"/>
  <c r="H377" i="59"/>
  <c r="H459" i="58"/>
  <c r="I541" i="56"/>
  <c r="G541" i="58"/>
  <c r="I377" i="53"/>
  <c r="G377" i="52"/>
  <c r="G377" i="59"/>
  <c r="I377" i="59"/>
  <c r="G541" i="56"/>
  <c r="H541" i="56"/>
  <c r="G377" i="50"/>
  <c r="I459" i="59"/>
  <c r="I541" i="53"/>
  <c r="H459" i="52"/>
  <c r="G541" i="51"/>
  <c r="G541" i="50"/>
  <c r="I541" i="50"/>
  <c r="G459" i="59"/>
  <c r="G459" i="53"/>
  <c r="I459" i="51"/>
  <c r="H541" i="51"/>
  <c r="H541" i="50"/>
  <c r="I459" i="57"/>
  <c r="H459" i="59"/>
  <c r="G541" i="57"/>
  <c r="H459" i="54"/>
  <c r="G541" i="54"/>
  <c r="I459" i="53"/>
  <c r="I541" i="52"/>
  <c r="H459" i="51"/>
  <c r="G459" i="50"/>
  <c r="I541" i="59"/>
  <c r="G459" i="57"/>
  <c r="I541" i="57"/>
  <c r="I459" i="54"/>
  <c r="H541" i="54"/>
  <c r="H459" i="53"/>
  <c r="G541" i="52"/>
  <c r="G459" i="51"/>
  <c r="I459" i="50"/>
  <c r="H459" i="57"/>
  <c r="H541" i="57"/>
  <c r="G459" i="54"/>
  <c r="I541" i="54"/>
  <c r="H541" i="52"/>
  <c r="H459" i="50"/>
  <c r="H541" i="59"/>
  <c r="G541" i="59"/>
  <c r="G541" i="53"/>
  <c r="I459" i="52"/>
  <c r="I541" i="51"/>
  <c r="H541" i="53"/>
  <c r="G459" i="52"/>
  <c r="G49" i="49" l="1"/>
  <c r="I49" i="47"/>
  <c r="H49" i="49"/>
  <c r="H131" i="49"/>
  <c r="I49" i="49"/>
  <c r="G131" i="49"/>
  <c r="H49" i="47"/>
  <c r="G49" i="47"/>
  <c r="I131" i="49"/>
  <c r="I213" i="47"/>
  <c r="H213" i="47"/>
  <c r="H131" i="47"/>
  <c r="I131" i="47"/>
  <c r="G131" i="47"/>
  <c r="G213" i="47"/>
  <c r="G213" i="49"/>
  <c r="G295" i="47"/>
  <c r="I213" i="49"/>
  <c r="H213" i="49"/>
  <c r="H295" i="47"/>
  <c r="I295" i="47"/>
  <c r="G377" i="47"/>
  <c r="I377" i="47"/>
  <c r="H295" i="49"/>
  <c r="H377" i="47"/>
  <c r="G295" i="49"/>
  <c r="I295" i="49"/>
  <c r="G377" i="49"/>
  <c r="H459" i="47"/>
  <c r="G541" i="47"/>
  <c r="G459" i="47"/>
  <c r="I541" i="47"/>
  <c r="H377" i="49"/>
  <c r="I377" i="49"/>
  <c r="H541" i="47"/>
  <c r="I459" i="47"/>
  <c r="H541" i="49"/>
  <c r="I541" i="49"/>
  <c r="G541" i="49"/>
  <c r="G459" i="49"/>
  <c r="H459" i="49"/>
  <c r="I459" i="49"/>
  <c r="F51" i="45"/>
  <c r="G51" i="45"/>
  <c r="H51" i="45"/>
  <c r="G871" i="45"/>
  <c r="G215" i="45"/>
  <c r="F625" i="45"/>
  <c r="G789" i="45"/>
  <c r="G379" i="45"/>
  <c r="H543" i="45"/>
  <c r="F297" i="45"/>
  <c r="H871" i="45"/>
  <c r="G625" i="45"/>
  <c r="H707" i="45"/>
  <c r="H625" i="45"/>
  <c r="H297" i="45"/>
  <c r="F707" i="45"/>
  <c r="G461" i="45"/>
  <c r="G543" i="45"/>
  <c r="F461" i="45"/>
  <c r="H461" i="45"/>
  <c r="G297" i="45"/>
  <c r="F543" i="45"/>
  <c r="F133" i="45"/>
  <c r="H215" i="45"/>
  <c r="F871" i="45"/>
  <c r="F215" i="45"/>
  <c r="G707" i="45"/>
  <c r="F789" i="45"/>
  <c r="H379" i="45"/>
  <c r="H133" i="45"/>
  <c r="G133" i="45"/>
  <c r="F379" i="45"/>
  <c r="H789" i="45"/>
  <c r="I51" i="42"/>
  <c r="G133" i="42"/>
  <c r="H133" i="42"/>
  <c r="G51" i="42"/>
  <c r="I133" i="42"/>
  <c r="H51" i="42"/>
  <c r="G215" i="42"/>
  <c r="I215" i="42"/>
  <c r="H215" i="42"/>
  <c r="G297" i="42"/>
  <c r="H297" i="42"/>
  <c r="I297" i="42"/>
  <c r="H379" i="42"/>
  <c r="I379" i="42"/>
  <c r="G379" i="42"/>
  <c r="I461" i="42"/>
  <c r="G461" i="42"/>
  <c r="H461" i="42"/>
  <c r="G543" i="42"/>
  <c r="H543" i="42"/>
  <c r="I543" i="42"/>
  <c r="G625" i="42"/>
  <c r="I625" i="42"/>
  <c r="H625" i="42"/>
  <c r="G707" i="42"/>
  <c r="H707" i="42"/>
  <c r="I707" i="42"/>
  <c r="G789" i="42"/>
  <c r="H789" i="42"/>
  <c r="I789" i="42"/>
  <c r="H871" i="42"/>
  <c r="I871" i="42"/>
  <c r="G871" i="42"/>
  <c r="I953" i="42"/>
  <c r="H953" i="42"/>
  <c r="G953" i="42"/>
  <c r="I1035" i="42"/>
  <c r="G1035" i="42"/>
  <c r="H1035" i="42"/>
  <c r="G1117" i="42"/>
  <c r="H1117" i="42"/>
  <c r="I1117" i="42"/>
  <c r="I1199" i="42"/>
  <c r="H1199" i="42"/>
  <c r="G1199" i="42"/>
  <c r="D60" i="41"/>
  <c r="E59" i="41"/>
  <c r="G59" i="41"/>
  <c r="H59" i="41"/>
  <c r="F59" i="41"/>
  <c r="G1279" i="42"/>
  <c r="I1279" i="42"/>
  <c r="H1279" i="42"/>
  <c r="H1361" i="42"/>
  <c r="I1361" i="42"/>
  <c r="G1361" i="42"/>
  <c r="G1443" i="42"/>
  <c r="H1443" i="42"/>
  <c r="I1443" i="42"/>
  <c r="H1525" i="42"/>
  <c r="G1525" i="42"/>
  <c r="I1525" i="42"/>
  <c r="H1607" i="42"/>
  <c r="G1607" i="42"/>
  <c r="I1607" i="42"/>
  <c r="G1689" i="42"/>
  <c r="H1689" i="42"/>
  <c r="I1689" i="42"/>
  <c r="I1771" i="42"/>
  <c r="G1771" i="42"/>
  <c r="H1771" i="42"/>
  <c r="G1853" i="42"/>
  <c r="H1853" i="42"/>
  <c r="I1853" i="42"/>
  <c r="I1935" i="42"/>
  <c r="H1935" i="42"/>
  <c r="I2017" i="42"/>
  <c r="G2017" i="42"/>
  <c r="H2017" i="42"/>
  <c r="G1935" i="42"/>
  <c r="H50" i="63"/>
  <c r="G542" i="63"/>
  <c r="F542" i="63"/>
  <c r="H378" i="63"/>
  <c r="G378" i="63"/>
  <c r="F50" i="63"/>
  <c r="F378" i="63"/>
  <c r="H542" i="63"/>
  <c r="G50" i="63"/>
  <c r="G214" i="63"/>
  <c r="F296" i="63"/>
  <c r="F132" i="63"/>
  <c r="G296" i="63"/>
  <c r="H132" i="63"/>
  <c r="H214" i="63"/>
  <c r="F214" i="63"/>
  <c r="G460" i="63"/>
  <c r="F460" i="63"/>
  <c r="H460" i="63"/>
  <c r="H296" i="63"/>
  <c r="G132" i="63"/>
  <c r="G50" i="61"/>
  <c r="F50" i="61"/>
  <c r="F132" i="61"/>
  <c r="G296" i="61"/>
  <c r="G132" i="61"/>
  <c r="G624" i="61"/>
  <c r="H132" i="61"/>
  <c r="H624" i="61"/>
  <c r="F296" i="61"/>
  <c r="H50" i="61"/>
  <c r="H296" i="61"/>
  <c r="F624" i="61"/>
  <c r="G214" i="61"/>
  <c r="F214" i="61"/>
  <c r="H460" i="61"/>
  <c r="F378" i="61"/>
  <c r="G460" i="61"/>
  <c r="H870" i="61"/>
  <c r="H378" i="61"/>
  <c r="F870" i="61"/>
  <c r="H214" i="61"/>
  <c r="F460" i="61"/>
  <c r="F788" i="61"/>
  <c r="F706" i="61"/>
  <c r="G870" i="61"/>
  <c r="F542" i="61"/>
  <c r="H788" i="61"/>
  <c r="G788" i="61"/>
  <c r="G378" i="61"/>
  <c r="G706" i="61"/>
  <c r="H542" i="61"/>
  <c r="G542" i="61"/>
  <c r="H706" i="61"/>
  <c r="S58" i="41"/>
  <c r="N58" i="41"/>
  <c r="M58" i="41"/>
  <c r="Q58" i="41"/>
  <c r="T58" i="41"/>
  <c r="J58" i="41"/>
  <c r="R58" i="41"/>
  <c r="O58" i="41"/>
  <c r="I58" i="41"/>
  <c r="P58" i="41"/>
  <c r="H49" i="48"/>
  <c r="G49" i="48"/>
  <c r="I49" i="48"/>
  <c r="I131" i="48"/>
  <c r="H131" i="48"/>
  <c r="G131" i="48"/>
  <c r="H213" i="48"/>
  <c r="G213" i="48"/>
  <c r="I213" i="48"/>
  <c r="I295" i="48"/>
  <c r="G295" i="48"/>
  <c r="H295" i="48"/>
  <c r="I377" i="48"/>
  <c r="H377" i="48"/>
  <c r="G377" i="48"/>
  <c r="G541" i="48"/>
  <c r="G459" i="48"/>
  <c r="H541" i="48"/>
  <c r="I459" i="48"/>
  <c r="H459" i="48"/>
  <c r="I541" i="48"/>
  <c r="K57" i="41"/>
  <c r="L57" i="41"/>
  <c r="H132" i="51"/>
  <c r="H50" i="51"/>
  <c r="I132" i="59"/>
  <c r="G132" i="59"/>
  <c r="G50" i="55"/>
  <c r="I50" i="55"/>
  <c r="H132" i="59"/>
  <c r="I50" i="58"/>
  <c r="G50" i="59"/>
  <c r="H50" i="58"/>
  <c r="I132" i="57"/>
  <c r="G50" i="58"/>
  <c r="H50" i="55"/>
  <c r="I50" i="52"/>
  <c r="I50" i="51"/>
  <c r="G50" i="56"/>
  <c r="G50" i="52"/>
  <c r="G132" i="51"/>
  <c r="I50" i="57"/>
  <c r="G50" i="57"/>
  <c r="I50" i="56"/>
  <c r="I50" i="59"/>
  <c r="G132" i="57"/>
  <c r="H50" i="56"/>
  <c r="G50" i="54"/>
  <c r="H50" i="59"/>
  <c r="I50" i="54"/>
  <c r="H132" i="52"/>
  <c r="H50" i="52"/>
  <c r="G132" i="52"/>
  <c r="H50" i="53"/>
  <c r="I132" i="52"/>
  <c r="G50" i="50"/>
  <c r="H50" i="57"/>
  <c r="H50" i="50"/>
  <c r="I132" i="51"/>
  <c r="H132" i="57"/>
  <c r="G50" i="51"/>
  <c r="I50" i="53"/>
  <c r="I50" i="50"/>
  <c r="G50" i="53"/>
  <c r="H50" i="54"/>
  <c r="I214" i="59"/>
  <c r="I132" i="58"/>
  <c r="H214" i="57"/>
  <c r="H132" i="55"/>
  <c r="I214" i="57"/>
  <c r="I132" i="55"/>
  <c r="G214" i="57"/>
  <c r="G214" i="58"/>
  <c r="I214" i="58"/>
  <c r="G214" i="59"/>
  <c r="H132" i="58"/>
  <c r="H132" i="56"/>
  <c r="H214" i="59"/>
  <c r="G132" i="58"/>
  <c r="G132" i="55"/>
  <c r="H214" i="50"/>
  <c r="I214" i="50"/>
  <c r="G214" i="51"/>
  <c r="H214" i="52"/>
  <c r="I214" i="51"/>
  <c r="I132" i="56"/>
  <c r="G214" i="52"/>
  <c r="H214" i="51"/>
  <c r="H132" i="54"/>
  <c r="G132" i="53"/>
  <c r="H214" i="58"/>
  <c r="H132" i="53"/>
  <c r="I132" i="50"/>
  <c r="G214" i="50"/>
  <c r="I132" i="53"/>
  <c r="H132" i="50"/>
  <c r="G132" i="54"/>
  <c r="G132" i="56"/>
  <c r="G132" i="50"/>
  <c r="I132" i="54"/>
  <c r="I214" i="52"/>
  <c r="I296" i="59"/>
  <c r="I214" i="55"/>
  <c r="I214" i="54"/>
  <c r="G296" i="51"/>
  <c r="H296" i="59"/>
  <c r="G214" i="55"/>
  <c r="G296" i="59"/>
  <c r="I214" i="56"/>
  <c r="I296" i="58"/>
  <c r="I296" i="57"/>
  <c r="H214" i="56"/>
  <c r="H296" i="58"/>
  <c r="G296" i="57"/>
  <c r="G214" i="56"/>
  <c r="H214" i="53"/>
  <c r="H214" i="55"/>
  <c r="G214" i="54"/>
  <c r="H214" i="54"/>
  <c r="I214" i="53"/>
  <c r="I296" i="51"/>
  <c r="I296" i="50"/>
  <c r="G214" i="53"/>
  <c r="G296" i="50"/>
  <c r="H296" i="52"/>
  <c r="H296" i="50"/>
  <c r="G296" i="52"/>
  <c r="G296" i="58"/>
  <c r="H296" i="57"/>
  <c r="I296" i="52"/>
  <c r="H296" i="51"/>
  <c r="H378" i="57"/>
  <c r="G378" i="52"/>
  <c r="G378" i="57"/>
  <c r="H296" i="56"/>
  <c r="I378" i="57"/>
  <c r="G296" i="56"/>
  <c r="H296" i="54"/>
  <c r="H378" i="52"/>
  <c r="G378" i="51"/>
  <c r="H378" i="50"/>
  <c r="H378" i="59"/>
  <c r="G378" i="58"/>
  <c r="I296" i="56"/>
  <c r="I296" i="54"/>
  <c r="H296" i="53"/>
  <c r="I378" i="59"/>
  <c r="I378" i="58"/>
  <c r="G296" i="54"/>
  <c r="G296" i="53"/>
  <c r="G296" i="55"/>
  <c r="H378" i="51"/>
  <c r="I378" i="50"/>
  <c r="G378" i="59"/>
  <c r="I378" i="52"/>
  <c r="I378" i="51"/>
  <c r="G378" i="50"/>
  <c r="H378" i="58"/>
  <c r="I296" i="53"/>
  <c r="H296" i="55"/>
  <c r="I296" i="55"/>
  <c r="I460" i="59"/>
  <c r="G542" i="59"/>
  <c r="G542" i="58"/>
  <c r="H460" i="58"/>
  <c r="H542" i="57"/>
  <c r="I460" i="57"/>
  <c r="G378" i="55"/>
  <c r="G542" i="51"/>
  <c r="G460" i="58"/>
  <c r="G542" i="57"/>
  <c r="I378" i="55"/>
  <c r="G460" i="52"/>
  <c r="G542" i="50"/>
  <c r="I542" i="57"/>
  <c r="I460" i="52"/>
  <c r="H460" i="52"/>
  <c r="G542" i="52"/>
  <c r="G378" i="56"/>
  <c r="I378" i="53"/>
  <c r="H542" i="52"/>
  <c r="H460" i="51"/>
  <c r="H460" i="59"/>
  <c r="H542" i="59"/>
  <c r="I542" i="58"/>
  <c r="I460" i="58"/>
  <c r="G460" i="57"/>
  <c r="H378" i="55"/>
  <c r="I378" i="54"/>
  <c r="H542" i="51"/>
  <c r="I542" i="50"/>
  <c r="I460" i="50"/>
  <c r="I542" i="59"/>
  <c r="H378" i="56"/>
  <c r="I542" i="51"/>
  <c r="H542" i="58"/>
  <c r="H378" i="54"/>
  <c r="I460" i="51"/>
  <c r="H542" i="50"/>
  <c r="G460" i="59"/>
  <c r="G378" i="54"/>
  <c r="G460" i="51"/>
  <c r="H378" i="53"/>
  <c r="H460" i="50"/>
  <c r="G378" i="53"/>
  <c r="I378" i="56"/>
  <c r="I542" i="52"/>
  <c r="G460" i="50"/>
  <c r="H460" i="57"/>
  <c r="I542" i="55"/>
  <c r="H542" i="53"/>
  <c r="H460" i="55"/>
  <c r="G542" i="55"/>
  <c r="I542" i="53"/>
  <c r="G460" i="56"/>
  <c r="G460" i="54"/>
  <c r="G542" i="56"/>
  <c r="G460" i="55"/>
  <c r="I542" i="54"/>
  <c r="H460" i="53"/>
  <c r="H542" i="56"/>
  <c r="I460" i="56"/>
  <c r="I460" i="55"/>
  <c r="H460" i="54"/>
  <c r="H542" i="54"/>
  <c r="I460" i="53"/>
  <c r="I542" i="56"/>
  <c r="H460" i="56"/>
  <c r="I460" i="54"/>
  <c r="G542" i="54"/>
  <c r="G460" i="53"/>
  <c r="H542" i="55"/>
  <c r="G542" i="53"/>
  <c r="G50" i="48" l="1"/>
  <c r="I50" i="48"/>
  <c r="H50" i="48"/>
  <c r="G132" i="48"/>
  <c r="I132" i="48"/>
  <c r="H132" i="48"/>
  <c r="I214" i="48"/>
  <c r="H296" i="48"/>
  <c r="G214" i="48"/>
  <c r="G296" i="48"/>
  <c r="H214" i="48"/>
  <c r="I296" i="48"/>
  <c r="G378" i="48"/>
  <c r="I378" i="48"/>
  <c r="H378" i="48"/>
  <c r="H460" i="48"/>
  <c r="G460" i="48"/>
  <c r="G542" i="48"/>
  <c r="I542" i="48"/>
  <c r="I460" i="48"/>
  <c r="H542" i="48"/>
  <c r="L58" i="41"/>
  <c r="K58" i="41"/>
  <c r="H1280" i="42"/>
  <c r="I1280" i="42"/>
  <c r="G1280" i="42"/>
  <c r="I1362" i="42"/>
  <c r="H1362" i="42"/>
  <c r="G1362" i="42"/>
  <c r="I1444" i="42"/>
  <c r="H1444" i="42"/>
  <c r="G1444" i="42"/>
  <c r="I1526" i="42"/>
  <c r="H1526" i="42"/>
  <c r="G1526" i="42"/>
  <c r="H1608" i="42"/>
  <c r="G1608" i="42"/>
  <c r="I1608" i="42"/>
  <c r="H1690" i="42"/>
  <c r="I1690" i="42"/>
  <c r="G1690" i="42"/>
  <c r="H1772" i="42"/>
  <c r="G1772" i="42"/>
  <c r="I1772" i="42"/>
  <c r="I1854" i="42"/>
  <c r="G1854" i="42"/>
  <c r="H1854" i="42"/>
  <c r="G1936" i="42"/>
  <c r="H1936" i="42"/>
  <c r="G2018" i="42"/>
  <c r="H2018" i="42"/>
  <c r="I2018" i="42"/>
  <c r="I1936" i="42"/>
  <c r="H133" i="61"/>
  <c r="F133" i="61"/>
  <c r="G133" i="61"/>
  <c r="H379" i="61"/>
  <c r="H297" i="61"/>
  <c r="F379" i="61"/>
  <c r="F297" i="61"/>
  <c r="G871" i="61"/>
  <c r="F871" i="61"/>
  <c r="H871" i="61"/>
  <c r="H789" i="61"/>
  <c r="G543" i="61"/>
  <c r="G379" i="61"/>
  <c r="G789" i="61"/>
  <c r="F543" i="61"/>
  <c r="F789" i="61"/>
  <c r="H707" i="61"/>
  <c r="F707" i="61"/>
  <c r="H51" i="61"/>
  <c r="G707" i="61"/>
  <c r="F625" i="61"/>
  <c r="G297" i="61"/>
  <c r="H625" i="61"/>
  <c r="F215" i="61"/>
  <c r="G625" i="61"/>
  <c r="H215" i="61"/>
  <c r="G215" i="61"/>
  <c r="G51" i="61"/>
  <c r="F51" i="61"/>
  <c r="H543" i="61"/>
  <c r="F461" i="61"/>
  <c r="G461" i="61"/>
  <c r="H461" i="61"/>
  <c r="N59" i="41"/>
  <c r="S59" i="41"/>
  <c r="P59" i="41"/>
  <c r="T59" i="41"/>
  <c r="I59" i="41"/>
  <c r="J59" i="41"/>
  <c r="Q59" i="41"/>
  <c r="O59" i="41"/>
  <c r="R59" i="41"/>
  <c r="M59" i="41"/>
  <c r="H133" i="54"/>
  <c r="H51" i="50"/>
  <c r="I51" i="59"/>
  <c r="G133" i="54"/>
  <c r="G51" i="53"/>
  <c r="I51" i="51"/>
  <c r="H51" i="59"/>
  <c r="G51" i="51"/>
  <c r="H51" i="51"/>
  <c r="I215" i="58"/>
  <c r="G133" i="58"/>
  <c r="H51" i="56"/>
  <c r="G133" i="56"/>
  <c r="I133" i="54"/>
  <c r="I51" i="50"/>
  <c r="G215" i="58"/>
  <c r="I51" i="58"/>
  <c r="I51" i="56"/>
  <c r="I133" i="59"/>
  <c r="H133" i="59"/>
  <c r="G51" i="59"/>
  <c r="I133" i="58"/>
  <c r="H133" i="58"/>
  <c r="H215" i="58"/>
  <c r="H51" i="58"/>
  <c r="I51" i="57"/>
  <c r="I51" i="55"/>
  <c r="I51" i="53"/>
  <c r="H215" i="51"/>
  <c r="G51" i="50"/>
  <c r="G51" i="58"/>
  <c r="H51" i="57"/>
  <c r="H51" i="55"/>
  <c r="H51" i="53"/>
  <c r="G215" i="51"/>
  <c r="H133" i="56"/>
  <c r="G51" i="54"/>
  <c r="I133" i="56"/>
  <c r="I51" i="54"/>
  <c r="H51" i="54"/>
  <c r="G51" i="55"/>
  <c r="G51" i="56"/>
  <c r="H133" i="52"/>
  <c r="I51" i="52"/>
  <c r="G51" i="52"/>
  <c r="G51" i="57"/>
  <c r="H51" i="52"/>
  <c r="I215" i="51"/>
  <c r="G133" i="59"/>
  <c r="G133" i="52"/>
  <c r="I133" i="51"/>
  <c r="I133" i="52"/>
  <c r="H133" i="51"/>
  <c r="G133" i="51"/>
  <c r="I297" i="59"/>
  <c r="I215" i="59"/>
  <c r="H379" i="56"/>
  <c r="G215" i="57"/>
  <c r="I297" i="56"/>
  <c r="I133" i="57"/>
  <c r="I215" i="57"/>
  <c r="H215" i="56"/>
  <c r="H297" i="56"/>
  <c r="H133" i="57"/>
  <c r="H215" i="57"/>
  <c r="G215" i="56"/>
  <c r="G297" i="56"/>
  <c r="H297" i="59"/>
  <c r="H215" i="59"/>
  <c r="I379" i="56"/>
  <c r="I133" i="55"/>
  <c r="H297" i="51"/>
  <c r="I215" i="50"/>
  <c r="G133" i="55"/>
  <c r="I133" i="53"/>
  <c r="I297" i="51"/>
  <c r="I133" i="50"/>
  <c r="G215" i="59"/>
  <c r="H133" i="55"/>
  <c r="H133" i="53"/>
  <c r="G133" i="53"/>
  <c r="I215" i="56"/>
  <c r="G133" i="57"/>
  <c r="G297" i="51"/>
  <c r="G379" i="56"/>
  <c r="G297" i="59"/>
  <c r="G215" i="50"/>
  <c r="H215" i="50"/>
  <c r="G133" i="50"/>
  <c r="H133" i="50"/>
  <c r="I297" i="58"/>
  <c r="I543" i="56"/>
  <c r="I215" i="53"/>
  <c r="G379" i="51"/>
  <c r="I379" i="59"/>
  <c r="G215" i="55"/>
  <c r="I215" i="54"/>
  <c r="H215" i="53"/>
  <c r="H379" i="59"/>
  <c r="I215" i="55"/>
  <c r="G215" i="54"/>
  <c r="G379" i="59"/>
  <c r="H215" i="55"/>
  <c r="H215" i="54"/>
  <c r="H297" i="58"/>
  <c r="G297" i="57"/>
  <c r="G461" i="56"/>
  <c r="H543" i="56"/>
  <c r="G215" i="53"/>
  <c r="G543" i="56"/>
  <c r="H297" i="50"/>
  <c r="H461" i="56"/>
  <c r="G297" i="50"/>
  <c r="G215" i="52"/>
  <c r="I461" i="56"/>
  <c r="I215" i="52"/>
  <c r="I379" i="51"/>
  <c r="H215" i="52"/>
  <c r="H379" i="51"/>
  <c r="H297" i="57"/>
  <c r="I297" i="50"/>
  <c r="G297" i="58"/>
  <c r="I297" i="57"/>
  <c r="G461" i="59"/>
  <c r="H543" i="59"/>
  <c r="G297" i="54"/>
  <c r="H297" i="53"/>
  <c r="H461" i="51"/>
  <c r="H461" i="59"/>
  <c r="H297" i="55"/>
  <c r="I297" i="54"/>
  <c r="G297" i="53"/>
  <c r="G379" i="57"/>
  <c r="G297" i="55"/>
  <c r="H297" i="52"/>
  <c r="G461" i="51"/>
  <c r="I379" i="57"/>
  <c r="I297" i="55"/>
  <c r="G379" i="58"/>
  <c r="H379" i="57"/>
  <c r="I461" i="59"/>
  <c r="I543" i="59"/>
  <c r="H297" i="54"/>
  <c r="I297" i="53"/>
  <c r="H543" i="51"/>
  <c r="I543" i="51"/>
  <c r="I461" i="51"/>
  <c r="H379" i="50"/>
  <c r="H379" i="58"/>
  <c r="I379" i="50"/>
  <c r="I379" i="58"/>
  <c r="G379" i="50"/>
  <c r="G543" i="59"/>
  <c r="G297" i="52"/>
  <c r="I297" i="52"/>
  <c r="G543" i="51"/>
  <c r="I543" i="58"/>
  <c r="H379" i="53"/>
  <c r="G543" i="50"/>
  <c r="I379" i="54"/>
  <c r="G461" i="58"/>
  <c r="I543" i="57"/>
  <c r="H379" i="54"/>
  <c r="H461" i="58"/>
  <c r="H543" i="57"/>
  <c r="G461" i="57"/>
  <c r="I379" i="55"/>
  <c r="G379" i="54"/>
  <c r="G543" i="58"/>
  <c r="I379" i="53"/>
  <c r="H379" i="52"/>
  <c r="H461" i="57"/>
  <c r="I461" i="50"/>
  <c r="G543" i="57"/>
  <c r="H543" i="58"/>
  <c r="G379" i="52"/>
  <c r="I461" i="58"/>
  <c r="G379" i="53"/>
  <c r="I379" i="52"/>
  <c r="I543" i="50"/>
  <c r="H379" i="55"/>
  <c r="H543" i="50"/>
  <c r="G379" i="55"/>
  <c r="G461" i="50"/>
  <c r="I461" i="57"/>
  <c r="H461" i="50"/>
  <c r="I461" i="52"/>
  <c r="I461" i="55"/>
  <c r="I543" i="53"/>
  <c r="H461" i="52"/>
  <c r="I543" i="52"/>
  <c r="G543" i="54"/>
  <c r="H461" i="55"/>
  <c r="H543" i="53"/>
  <c r="H461" i="53"/>
  <c r="G461" i="52"/>
  <c r="H543" i="52"/>
  <c r="G461" i="55"/>
  <c r="G543" i="53"/>
  <c r="G461" i="53"/>
  <c r="G543" i="52"/>
  <c r="I543" i="55"/>
  <c r="I461" i="54"/>
  <c r="G543" i="55"/>
  <c r="G461" i="54"/>
  <c r="I461" i="53"/>
  <c r="H543" i="54"/>
  <c r="H461" i="54"/>
  <c r="H543" i="55"/>
  <c r="I543" i="54"/>
  <c r="H50" i="49"/>
  <c r="G214" i="47"/>
  <c r="I50" i="49"/>
  <c r="G50" i="49"/>
  <c r="H132" i="47"/>
  <c r="G50" i="47"/>
  <c r="I296" i="47"/>
  <c r="G132" i="47"/>
  <c r="I132" i="47"/>
  <c r="I50" i="47"/>
  <c r="H214" i="47"/>
  <c r="H50" i="47"/>
  <c r="H296" i="47"/>
  <c r="I214" i="47"/>
  <c r="G296" i="47"/>
  <c r="G132" i="49"/>
  <c r="I132" i="49"/>
  <c r="H132" i="49"/>
  <c r="G214" i="49"/>
  <c r="H378" i="47"/>
  <c r="G378" i="47"/>
  <c r="I214" i="49"/>
  <c r="H214" i="49"/>
  <c r="I378" i="47"/>
  <c r="I296" i="49"/>
  <c r="I460" i="47"/>
  <c r="I542" i="47"/>
  <c r="G296" i="49"/>
  <c r="H460" i="47"/>
  <c r="H542" i="47"/>
  <c r="H296" i="49"/>
  <c r="G460" i="47"/>
  <c r="G542" i="47"/>
  <c r="I378" i="49"/>
  <c r="H378" i="49"/>
  <c r="G378" i="49"/>
  <c r="G542" i="49"/>
  <c r="G460" i="49"/>
  <c r="I542" i="49"/>
  <c r="H542" i="49"/>
  <c r="H460" i="49"/>
  <c r="I460" i="49"/>
  <c r="G133" i="63"/>
  <c r="H51" i="63"/>
  <c r="G51" i="63"/>
  <c r="F543" i="63"/>
  <c r="H215" i="63"/>
  <c r="F51" i="63"/>
  <c r="F133" i="63"/>
  <c r="G215" i="63"/>
  <c r="F379" i="63"/>
  <c r="H543" i="63"/>
  <c r="F215" i="63"/>
  <c r="G297" i="63"/>
  <c r="F297" i="63"/>
  <c r="G543" i="63"/>
  <c r="H133" i="63"/>
  <c r="H297" i="63"/>
  <c r="H379" i="63"/>
  <c r="G461" i="63"/>
  <c r="H461" i="63"/>
  <c r="G379" i="63"/>
  <c r="F461" i="63"/>
  <c r="F544" i="45"/>
  <c r="G380" i="45"/>
  <c r="H52" i="45"/>
  <c r="F790" i="45"/>
  <c r="G52" i="45"/>
  <c r="G298" i="45"/>
  <c r="F462" i="45"/>
  <c r="H626" i="45"/>
  <c r="H544" i="45"/>
  <c r="F380" i="45"/>
  <c r="F52" i="45"/>
  <c r="F298" i="45"/>
  <c r="F216" i="45"/>
  <c r="G626" i="45"/>
  <c r="G872" i="45"/>
  <c r="G544" i="45"/>
  <c r="F708" i="45"/>
  <c r="G462" i="45"/>
  <c r="H216" i="45"/>
  <c r="F626" i="45"/>
  <c r="H872" i="45"/>
  <c r="H708" i="45"/>
  <c r="G216" i="45"/>
  <c r="H462" i="45"/>
  <c r="F872" i="45"/>
  <c r="G708" i="45"/>
  <c r="H298" i="45"/>
  <c r="G134" i="45"/>
  <c r="H380" i="45"/>
  <c r="F134" i="45"/>
  <c r="G790" i="45"/>
  <c r="H790" i="45"/>
  <c r="H134" i="45"/>
  <c r="I52" i="42"/>
  <c r="G52" i="42"/>
  <c r="H52" i="42"/>
  <c r="G134" i="42"/>
  <c r="H134" i="42"/>
  <c r="I134" i="42"/>
  <c r="G216" i="42"/>
  <c r="I216" i="42"/>
  <c r="H216" i="42"/>
  <c r="I298" i="42"/>
  <c r="G298" i="42"/>
  <c r="H298" i="42"/>
  <c r="G380" i="42"/>
  <c r="H380" i="42"/>
  <c r="I380" i="42"/>
  <c r="H462" i="42"/>
  <c r="I462" i="42"/>
  <c r="G462" i="42"/>
  <c r="I544" i="42"/>
  <c r="G544" i="42"/>
  <c r="H544" i="42"/>
  <c r="H626" i="42"/>
  <c r="I626" i="42"/>
  <c r="G626" i="42"/>
  <c r="I708" i="42"/>
  <c r="H708" i="42"/>
  <c r="G708" i="42"/>
  <c r="G790" i="42"/>
  <c r="H790" i="42"/>
  <c r="I790" i="42"/>
  <c r="H872" i="42"/>
  <c r="G872" i="42"/>
  <c r="I872" i="42"/>
  <c r="G954" i="42"/>
  <c r="H954" i="42"/>
  <c r="I954" i="42"/>
  <c r="I1036" i="42"/>
  <c r="G1036" i="42"/>
  <c r="H1036" i="42"/>
  <c r="G1118" i="42"/>
  <c r="H1118" i="42"/>
  <c r="I1118" i="42"/>
  <c r="G1200" i="42"/>
  <c r="H1200" i="42"/>
  <c r="I1200" i="42"/>
  <c r="D61" i="41"/>
  <c r="F60" i="41"/>
  <c r="H60" i="41"/>
  <c r="E60" i="41"/>
  <c r="G60" i="41"/>
  <c r="H462" i="63" l="1"/>
  <c r="F216" i="63"/>
  <c r="H298" i="63"/>
  <c r="F462" i="63"/>
  <c r="G216" i="63"/>
  <c r="G298" i="63"/>
  <c r="H216" i="63"/>
  <c r="H134" i="63"/>
  <c r="F298" i="63"/>
  <c r="G462" i="63"/>
  <c r="F52" i="63"/>
  <c r="H52" i="63"/>
  <c r="G52" i="63"/>
  <c r="H544" i="63"/>
  <c r="G134" i="63"/>
  <c r="H380" i="63"/>
  <c r="F134" i="63"/>
  <c r="G544" i="63"/>
  <c r="G380" i="63"/>
  <c r="F544" i="63"/>
  <c r="F380" i="63"/>
  <c r="F873" i="45"/>
  <c r="H217" i="45"/>
  <c r="H545" i="45"/>
  <c r="G53" i="45"/>
  <c r="H381" i="45"/>
  <c r="F53" i="45"/>
  <c r="H135" i="45"/>
  <c r="G135" i="45"/>
  <c r="H873" i="45"/>
  <c r="G217" i="45"/>
  <c r="H53" i="45"/>
  <c r="F381" i="45"/>
  <c r="G709" i="45"/>
  <c r="F135" i="45"/>
  <c r="H299" i="45"/>
  <c r="F627" i="45"/>
  <c r="F791" i="45"/>
  <c r="H709" i="45"/>
  <c r="G627" i="45"/>
  <c r="G463" i="45"/>
  <c r="F299" i="45"/>
  <c r="F709" i="45"/>
  <c r="H627" i="45"/>
  <c r="G791" i="45"/>
  <c r="F463" i="45"/>
  <c r="G299" i="45"/>
  <c r="G873" i="45"/>
  <c r="H791" i="45"/>
  <c r="H463" i="45"/>
  <c r="F217" i="45"/>
  <c r="G545" i="45"/>
  <c r="G381" i="45"/>
  <c r="F545" i="45"/>
  <c r="G53" i="42"/>
  <c r="H53" i="42"/>
  <c r="I53" i="42"/>
  <c r="I135" i="42"/>
  <c r="G135" i="42"/>
  <c r="H135" i="42"/>
  <c r="G217" i="42"/>
  <c r="I217" i="42"/>
  <c r="H217" i="42"/>
  <c r="I299" i="42"/>
  <c r="H299" i="42"/>
  <c r="G299" i="42"/>
  <c r="H381" i="42"/>
  <c r="I381" i="42"/>
  <c r="G381" i="42"/>
  <c r="G463" i="42"/>
  <c r="H463" i="42"/>
  <c r="I463" i="42"/>
  <c r="G545" i="42"/>
  <c r="H545" i="42"/>
  <c r="I545" i="42"/>
  <c r="H627" i="42"/>
  <c r="I627" i="42"/>
  <c r="G627" i="42"/>
  <c r="H709" i="42"/>
  <c r="I709" i="42"/>
  <c r="G709" i="42"/>
  <c r="G791" i="42"/>
  <c r="I791" i="42"/>
  <c r="H791" i="42"/>
  <c r="I873" i="42"/>
  <c r="G873" i="42"/>
  <c r="H873" i="42"/>
  <c r="I955" i="42"/>
  <c r="G955" i="42"/>
  <c r="H955" i="42"/>
  <c r="G1037" i="42"/>
  <c r="H1037" i="42"/>
  <c r="I1037" i="42"/>
  <c r="I1119" i="42"/>
  <c r="H1119" i="42"/>
  <c r="G1119" i="42"/>
  <c r="I1201" i="42"/>
  <c r="H1201" i="42"/>
  <c r="G1201" i="42"/>
  <c r="F61" i="41"/>
  <c r="G61" i="41"/>
  <c r="H61" i="41"/>
  <c r="E61" i="41"/>
  <c r="D62" i="41"/>
  <c r="F462" i="61"/>
  <c r="H462" i="61"/>
  <c r="G462" i="61"/>
  <c r="F216" i="61"/>
  <c r="G544" i="61"/>
  <c r="F626" i="61"/>
  <c r="G216" i="61"/>
  <c r="H216" i="61"/>
  <c r="H544" i="61"/>
  <c r="H626" i="61"/>
  <c r="F380" i="61"/>
  <c r="H380" i="61"/>
  <c r="F544" i="61"/>
  <c r="G380" i="61"/>
  <c r="G626" i="61"/>
  <c r="H134" i="61"/>
  <c r="F298" i="61"/>
  <c r="F790" i="61"/>
  <c r="H52" i="61"/>
  <c r="F872" i="61"/>
  <c r="G298" i="61"/>
  <c r="G52" i="61"/>
  <c r="G872" i="61"/>
  <c r="H298" i="61"/>
  <c r="H872" i="61"/>
  <c r="G134" i="61"/>
  <c r="G790" i="61"/>
  <c r="F52" i="61"/>
  <c r="H790" i="61"/>
  <c r="F708" i="61"/>
  <c r="F134" i="61"/>
  <c r="H708" i="61"/>
  <c r="G708" i="61"/>
  <c r="P60" i="41"/>
  <c r="M60" i="41"/>
  <c r="N60" i="41"/>
  <c r="Q60" i="41"/>
  <c r="R60" i="41"/>
  <c r="O60" i="41"/>
  <c r="S60" i="41"/>
  <c r="I60" i="41"/>
  <c r="T60" i="41"/>
  <c r="J60" i="41"/>
  <c r="G52" i="50"/>
  <c r="I52" i="55"/>
  <c r="H52" i="51"/>
  <c r="G52" i="55"/>
  <c r="I134" i="52"/>
  <c r="I134" i="57"/>
  <c r="H52" i="54"/>
  <c r="G134" i="52"/>
  <c r="G134" i="53"/>
  <c r="H52" i="55"/>
  <c r="I52" i="59"/>
  <c r="I52" i="58"/>
  <c r="I52" i="57"/>
  <c r="H134" i="54"/>
  <c r="H134" i="53"/>
  <c r="H52" i="58"/>
  <c r="G134" i="54"/>
  <c r="I52" i="53"/>
  <c r="H52" i="52"/>
  <c r="G52" i="58"/>
  <c r="I52" i="54"/>
  <c r="G52" i="59"/>
  <c r="H134" i="52"/>
  <c r="G52" i="54"/>
  <c r="I134" i="53"/>
  <c r="H134" i="57"/>
  <c r="G134" i="57"/>
  <c r="I52" i="56"/>
  <c r="H216" i="54"/>
  <c r="G52" i="56"/>
  <c r="I216" i="54"/>
  <c r="H52" i="56"/>
  <c r="G52" i="51"/>
  <c r="H52" i="57"/>
  <c r="I52" i="51"/>
  <c r="G52" i="57"/>
  <c r="G216" i="54"/>
  <c r="H52" i="53"/>
  <c r="H52" i="50"/>
  <c r="I134" i="54"/>
  <c r="G52" i="53"/>
  <c r="G52" i="52"/>
  <c r="I52" i="50"/>
  <c r="H52" i="59"/>
  <c r="I52" i="52"/>
  <c r="H134" i="59"/>
  <c r="G134" i="59"/>
  <c r="I134" i="58"/>
  <c r="G134" i="56"/>
  <c r="I134" i="59"/>
  <c r="H134" i="58"/>
  <c r="G216" i="56"/>
  <c r="I134" i="56"/>
  <c r="G134" i="58"/>
  <c r="I216" i="56"/>
  <c r="H134" i="56"/>
  <c r="I216" i="59"/>
  <c r="H216" i="56"/>
  <c r="I216" i="58"/>
  <c r="G134" i="55"/>
  <c r="I216" i="53"/>
  <c r="I216" i="52"/>
  <c r="H134" i="51"/>
  <c r="H216" i="52"/>
  <c r="G216" i="52"/>
  <c r="H216" i="58"/>
  <c r="G216" i="59"/>
  <c r="G216" i="58"/>
  <c r="I134" i="55"/>
  <c r="G216" i="53"/>
  <c r="I134" i="51"/>
  <c r="I134" i="50"/>
  <c r="G134" i="50"/>
  <c r="H134" i="55"/>
  <c r="H216" i="59"/>
  <c r="H216" i="53"/>
  <c r="G134" i="51"/>
  <c r="H134" i="50"/>
  <c r="I298" i="56"/>
  <c r="I216" i="55"/>
  <c r="H298" i="54"/>
  <c r="I298" i="52"/>
  <c r="H216" i="50"/>
  <c r="G216" i="55"/>
  <c r="I298" i="54"/>
  <c r="I216" i="51"/>
  <c r="G216" i="50"/>
  <c r="I298" i="59"/>
  <c r="G298" i="54"/>
  <c r="G298" i="59"/>
  <c r="H298" i="59"/>
  <c r="G216" i="57"/>
  <c r="H298" i="58"/>
  <c r="G298" i="56"/>
  <c r="H216" i="55"/>
  <c r="I298" i="53"/>
  <c r="G298" i="52"/>
  <c r="G216" i="51"/>
  <c r="I216" i="57"/>
  <c r="I298" i="58"/>
  <c r="H298" i="53"/>
  <c r="H216" i="57"/>
  <c r="G298" i="58"/>
  <c r="G298" i="53"/>
  <c r="H298" i="56"/>
  <c r="I216" i="50"/>
  <c r="H298" i="52"/>
  <c r="H216" i="51"/>
  <c r="I380" i="56"/>
  <c r="H380" i="53"/>
  <c r="G298" i="50"/>
  <c r="H380" i="56"/>
  <c r="H380" i="54"/>
  <c r="G380" i="54"/>
  <c r="I298" i="50"/>
  <c r="G380" i="59"/>
  <c r="I380" i="54"/>
  <c r="H380" i="59"/>
  <c r="H298" i="57"/>
  <c r="G380" i="58"/>
  <c r="G380" i="56"/>
  <c r="G298" i="55"/>
  <c r="I298" i="57"/>
  <c r="I298" i="55"/>
  <c r="I380" i="53"/>
  <c r="G380" i="53"/>
  <c r="H298" i="55"/>
  <c r="I380" i="52"/>
  <c r="G380" i="52"/>
  <c r="G298" i="51"/>
  <c r="H298" i="50"/>
  <c r="H298" i="51"/>
  <c r="I380" i="59"/>
  <c r="I380" i="58"/>
  <c r="I298" i="51"/>
  <c r="H380" i="58"/>
  <c r="G298" i="57"/>
  <c r="H380" i="52"/>
  <c r="G544" i="59"/>
  <c r="H544" i="58"/>
  <c r="I462" i="58"/>
  <c r="H380" i="57"/>
  <c r="H544" i="52"/>
  <c r="I380" i="51"/>
  <c r="I544" i="59"/>
  <c r="I544" i="58"/>
  <c r="I380" i="57"/>
  <c r="H462" i="56"/>
  <c r="H380" i="55"/>
  <c r="G462" i="54"/>
  <c r="G544" i="52"/>
  <c r="G380" i="51"/>
  <c r="G544" i="58"/>
  <c r="G380" i="57"/>
  <c r="I462" i="56"/>
  <c r="G380" i="55"/>
  <c r="I462" i="54"/>
  <c r="I462" i="59"/>
  <c r="G462" i="56"/>
  <c r="I380" i="55"/>
  <c r="H462" i="54"/>
  <c r="G544" i="54"/>
  <c r="G544" i="53"/>
  <c r="H462" i="59"/>
  <c r="I544" i="54"/>
  <c r="G462" i="53"/>
  <c r="H544" i="53"/>
  <c r="H462" i="52"/>
  <c r="H544" i="59"/>
  <c r="G462" i="58"/>
  <c r="G544" i="56"/>
  <c r="I544" i="52"/>
  <c r="H380" i="51"/>
  <c r="H544" i="54"/>
  <c r="I544" i="53"/>
  <c r="I462" i="52"/>
  <c r="G462" i="52"/>
  <c r="H462" i="58"/>
  <c r="I462" i="53"/>
  <c r="H380" i="50"/>
  <c r="G380" i="50"/>
  <c r="G462" i="59"/>
  <c r="I544" i="56"/>
  <c r="H462" i="53"/>
  <c r="I380" i="50"/>
  <c r="H544" i="56"/>
  <c r="G544" i="57"/>
  <c r="I462" i="55"/>
  <c r="G544" i="51"/>
  <c r="G544" i="55"/>
  <c r="I544" i="50"/>
  <c r="I544" i="57"/>
  <c r="G462" i="55"/>
  <c r="I462" i="51"/>
  <c r="H462" i="50"/>
  <c r="H462" i="51"/>
  <c r="H544" i="50"/>
  <c r="I462" i="57"/>
  <c r="H544" i="55"/>
  <c r="G462" i="51"/>
  <c r="I462" i="50"/>
  <c r="G544" i="50"/>
  <c r="H462" i="57"/>
  <c r="G462" i="57"/>
  <c r="H544" i="57"/>
  <c r="H462" i="55"/>
  <c r="H544" i="51"/>
  <c r="I544" i="55"/>
  <c r="I544" i="51"/>
  <c r="G462" i="50"/>
  <c r="I51" i="48"/>
  <c r="H51" i="48"/>
  <c r="G51" i="48"/>
  <c r="H133" i="48"/>
  <c r="I133" i="48"/>
  <c r="G133" i="48"/>
  <c r="G215" i="48"/>
  <c r="H215" i="48"/>
  <c r="I215" i="48"/>
  <c r="G297" i="48"/>
  <c r="H297" i="48"/>
  <c r="I297" i="48"/>
  <c r="H379" i="48"/>
  <c r="I379" i="48"/>
  <c r="G379" i="48"/>
  <c r="H461" i="48"/>
  <c r="H543" i="48"/>
  <c r="G461" i="48"/>
  <c r="G543" i="48"/>
  <c r="I543" i="48"/>
  <c r="I461" i="48"/>
  <c r="K59" i="41"/>
  <c r="L59" i="41"/>
  <c r="G51" i="49"/>
  <c r="I51" i="47"/>
  <c r="I461" i="47"/>
  <c r="H51" i="49"/>
  <c r="H461" i="47"/>
  <c r="H51" i="47"/>
  <c r="I51" i="49"/>
  <c r="G51" i="47"/>
  <c r="G461" i="47"/>
  <c r="I133" i="49"/>
  <c r="G133" i="49"/>
  <c r="H379" i="47"/>
  <c r="I215" i="47"/>
  <c r="G215" i="47"/>
  <c r="G133" i="47"/>
  <c r="H215" i="47"/>
  <c r="G379" i="47"/>
  <c r="I297" i="47"/>
  <c r="I543" i="47"/>
  <c r="G543" i="47"/>
  <c r="I133" i="47"/>
  <c r="G297" i="47"/>
  <c r="H133" i="47"/>
  <c r="H133" i="49"/>
  <c r="H543" i="47"/>
  <c r="I379" i="47"/>
  <c r="H297" i="47"/>
  <c r="G215" i="49"/>
  <c r="I215" i="49"/>
  <c r="H215" i="49"/>
  <c r="G297" i="49"/>
  <c r="H297" i="49"/>
  <c r="I297" i="49"/>
  <c r="I379" i="49"/>
  <c r="H379" i="49"/>
  <c r="G379" i="49"/>
  <c r="G461" i="49"/>
  <c r="I461" i="49"/>
  <c r="I543" i="49"/>
  <c r="G543" i="49"/>
  <c r="H543" i="49"/>
  <c r="H461" i="49"/>
  <c r="H1281" i="42"/>
  <c r="G1281" i="42"/>
  <c r="I1281" i="42"/>
  <c r="H1363" i="42"/>
  <c r="I1363" i="42"/>
  <c r="G1363" i="42"/>
  <c r="H1445" i="42"/>
  <c r="I1445" i="42"/>
  <c r="G1445" i="42"/>
  <c r="I1527" i="42"/>
  <c r="H1527" i="42"/>
  <c r="G1527" i="42"/>
  <c r="G1609" i="42"/>
  <c r="H1609" i="42"/>
  <c r="I1609" i="42"/>
  <c r="H1691" i="42"/>
  <c r="G1691" i="42"/>
  <c r="I1691" i="42"/>
  <c r="G1773" i="42"/>
  <c r="I1773" i="42"/>
  <c r="H1773" i="42"/>
  <c r="H1855" i="42"/>
  <c r="I1855" i="42"/>
  <c r="G1855" i="42"/>
  <c r="I1937" i="42"/>
  <c r="G1937" i="42"/>
  <c r="I2019" i="42"/>
  <c r="H2019" i="42"/>
  <c r="G2019" i="42"/>
  <c r="H1937" i="42"/>
  <c r="F874" i="45" l="1"/>
  <c r="H382" i="45"/>
  <c r="G710" i="45"/>
  <c r="F136" i="45"/>
  <c r="H628" i="45"/>
  <c r="H874" i="45"/>
  <c r="F54" i="45"/>
  <c r="F710" i="45"/>
  <c r="F546" i="45"/>
  <c r="G874" i="45"/>
  <c r="F300" i="45"/>
  <c r="G792" i="45"/>
  <c r="H54" i="45"/>
  <c r="F382" i="45"/>
  <c r="G300" i="45"/>
  <c r="F792" i="45"/>
  <c r="G54" i="45"/>
  <c r="G218" i="45"/>
  <c r="H546" i="45"/>
  <c r="H300" i="45"/>
  <c r="H792" i="45"/>
  <c r="F464" i="45"/>
  <c r="H218" i="45"/>
  <c r="G546" i="45"/>
  <c r="G382" i="45"/>
  <c r="H710" i="45"/>
  <c r="G136" i="45"/>
  <c r="G628" i="45"/>
  <c r="H464" i="45"/>
  <c r="F218" i="45"/>
  <c r="G464" i="45"/>
  <c r="F628" i="45"/>
  <c r="H136" i="45"/>
  <c r="H136" i="42"/>
  <c r="I54" i="42"/>
  <c r="G136" i="42"/>
  <c r="G54" i="42"/>
  <c r="I136" i="42"/>
  <c r="H54" i="42"/>
  <c r="I218" i="42"/>
  <c r="H218" i="42"/>
  <c r="G218" i="42"/>
  <c r="G300" i="42"/>
  <c r="H300" i="42"/>
  <c r="I300" i="42"/>
  <c r="H382" i="42"/>
  <c r="G382" i="42"/>
  <c r="I382" i="42"/>
  <c r="I464" i="42"/>
  <c r="H464" i="42"/>
  <c r="G464" i="42"/>
  <c r="H546" i="42"/>
  <c r="G546" i="42"/>
  <c r="I546" i="42"/>
  <c r="G628" i="42"/>
  <c r="H628" i="42"/>
  <c r="I628" i="42"/>
  <c r="I710" i="42"/>
  <c r="G710" i="42"/>
  <c r="H710" i="42"/>
  <c r="I792" i="42"/>
  <c r="G792" i="42"/>
  <c r="H792" i="42"/>
  <c r="H874" i="42"/>
  <c r="I874" i="42"/>
  <c r="G874" i="42"/>
  <c r="H956" i="42"/>
  <c r="G956" i="42"/>
  <c r="I956" i="42"/>
  <c r="H1038" i="42"/>
  <c r="G1038" i="42"/>
  <c r="I1038" i="42"/>
  <c r="G1120" i="42"/>
  <c r="I1120" i="42"/>
  <c r="H1120" i="42"/>
  <c r="H1202" i="42"/>
  <c r="I1202" i="42"/>
  <c r="G1202" i="42"/>
  <c r="D63" i="41"/>
  <c r="G62" i="41"/>
  <c r="H62" i="41"/>
  <c r="E62" i="41"/>
  <c r="F62" i="41"/>
  <c r="H53" i="63"/>
  <c r="H135" i="63"/>
  <c r="G299" i="63"/>
  <c r="F135" i="63"/>
  <c r="H299" i="63"/>
  <c r="G463" i="63"/>
  <c r="G217" i="63"/>
  <c r="F217" i="63"/>
  <c r="F545" i="63"/>
  <c r="F299" i="63"/>
  <c r="H463" i="63"/>
  <c r="F463" i="63"/>
  <c r="H217" i="63"/>
  <c r="G53" i="63"/>
  <c r="G545" i="63"/>
  <c r="G381" i="63"/>
  <c r="F53" i="63"/>
  <c r="G135" i="63"/>
  <c r="F381" i="63"/>
  <c r="H381" i="63"/>
  <c r="H545" i="63"/>
  <c r="G381" i="61"/>
  <c r="F381" i="61"/>
  <c r="H381" i="61"/>
  <c r="G627" i="61"/>
  <c r="F545" i="61"/>
  <c r="H545" i="61"/>
  <c r="G463" i="61"/>
  <c r="F463" i="61"/>
  <c r="H463" i="61"/>
  <c r="H709" i="61"/>
  <c r="G709" i="61"/>
  <c r="G545" i="61"/>
  <c r="G873" i="61"/>
  <c r="F627" i="61"/>
  <c r="F873" i="61"/>
  <c r="F709" i="61"/>
  <c r="H873" i="61"/>
  <c r="H53" i="61"/>
  <c r="F299" i="61"/>
  <c r="G53" i="61"/>
  <c r="G299" i="61"/>
  <c r="G135" i="61"/>
  <c r="F53" i="61"/>
  <c r="F217" i="61"/>
  <c r="H627" i="61"/>
  <c r="H217" i="61"/>
  <c r="H299" i="61"/>
  <c r="G217" i="61"/>
  <c r="H135" i="61"/>
  <c r="H791" i="61"/>
  <c r="G791" i="61"/>
  <c r="F135" i="61"/>
  <c r="F791" i="61"/>
  <c r="T61" i="41"/>
  <c r="R61" i="41"/>
  <c r="I61" i="41"/>
  <c r="M61" i="41"/>
  <c r="P61" i="41"/>
  <c r="Q61" i="41"/>
  <c r="O61" i="41"/>
  <c r="N61" i="41"/>
  <c r="S61" i="41"/>
  <c r="J61" i="41"/>
  <c r="G53" i="55"/>
  <c r="H53" i="52"/>
  <c r="G53" i="52"/>
  <c r="I53" i="57"/>
  <c r="H53" i="57"/>
  <c r="I217" i="51"/>
  <c r="I53" i="56"/>
  <c r="H53" i="59"/>
  <c r="H135" i="54"/>
  <c r="H53" i="56"/>
  <c r="H135" i="59"/>
  <c r="G53" i="59"/>
  <c r="I135" i="54"/>
  <c r="I53" i="54"/>
  <c r="H135" i="56"/>
  <c r="G53" i="53"/>
  <c r="G135" i="59"/>
  <c r="I53" i="59"/>
  <c r="G53" i="57"/>
  <c r="I135" i="59"/>
  <c r="I53" i="52"/>
  <c r="H53" i="51"/>
  <c r="G53" i="58"/>
  <c r="H135" i="53"/>
  <c r="H217" i="51"/>
  <c r="I135" i="56"/>
  <c r="I135" i="55"/>
  <c r="G217" i="51"/>
  <c r="G135" i="56"/>
  <c r="G135" i="55"/>
  <c r="H135" i="55"/>
  <c r="G53" i="56"/>
  <c r="I53" i="55"/>
  <c r="I53" i="53"/>
  <c r="H53" i="58"/>
  <c r="G135" i="54"/>
  <c r="I135" i="53"/>
  <c r="G53" i="54"/>
  <c r="G135" i="53"/>
  <c r="I53" i="51"/>
  <c r="H53" i="50"/>
  <c r="G53" i="50"/>
  <c r="H53" i="53"/>
  <c r="G53" i="51"/>
  <c r="I53" i="50"/>
  <c r="H53" i="54"/>
  <c r="H53" i="55"/>
  <c r="I53" i="58"/>
  <c r="G299" i="59"/>
  <c r="H217" i="59"/>
  <c r="H135" i="57"/>
  <c r="G217" i="56"/>
  <c r="I299" i="59"/>
  <c r="I217" i="59"/>
  <c r="H299" i="59"/>
  <c r="G217" i="59"/>
  <c r="I135" i="58"/>
  <c r="I135" i="57"/>
  <c r="H217" i="56"/>
  <c r="H135" i="52"/>
  <c r="G381" i="50"/>
  <c r="G135" i="50"/>
  <c r="H381" i="50"/>
  <c r="H135" i="50"/>
  <c r="I217" i="56"/>
  <c r="G217" i="53"/>
  <c r="I135" i="52"/>
  <c r="I135" i="51"/>
  <c r="H135" i="51"/>
  <c r="G299" i="51"/>
  <c r="I381" i="50"/>
  <c r="H463" i="50"/>
  <c r="G463" i="50"/>
  <c r="H217" i="50"/>
  <c r="I217" i="53"/>
  <c r="G135" i="51"/>
  <c r="H299" i="51"/>
  <c r="I545" i="50"/>
  <c r="H545" i="50"/>
  <c r="G299" i="50"/>
  <c r="H135" i="58"/>
  <c r="H217" i="53"/>
  <c r="I299" i="51"/>
  <c r="I135" i="50"/>
  <c r="G135" i="58"/>
  <c r="I217" i="50"/>
  <c r="G135" i="57"/>
  <c r="I299" i="50"/>
  <c r="G217" i="50"/>
  <c r="G135" i="52"/>
  <c r="G545" i="50"/>
  <c r="I463" i="50"/>
  <c r="H299" i="50"/>
  <c r="H299" i="56"/>
  <c r="I299" i="53"/>
  <c r="G217" i="52"/>
  <c r="H381" i="51"/>
  <c r="G299" i="56"/>
  <c r="H299" i="53"/>
  <c r="I217" i="52"/>
  <c r="G381" i="51"/>
  <c r="I381" i="59"/>
  <c r="G217" i="58"/>
  <c r="G217" i="55"/>
  <c r="G217" i="54"/>
  <c r="H381" i="59"/>
  <c r="H217" i="58"/>
  <c r="G217" i="57"/>
  <c r="I217" i="55"/>
  <c r="I217" i="54"/>
  <c r="I299" i="56"/>
  <c r="G299" i="53"/>
  <c r="H217" i="54"/>
  <c r="H217" i="55"/>
  <c r="G381" i="59"/>
  <c r="I217" i="57"/>
  <c r="I381" i="51"/>
  <c r="H217" i="57"/>
  <c r="H217" i="52"/>
  <c r="I217" i="58"/>
  <c r="H463" i="59"/>
  <c r="H299" i="57"/>
  <c r="I299" i="54"/>
  <c r="H381" i="53"/>
  <c r="I299" i="57"/>
  <c r="I381" i="56"/>
  <c r="G381" i="53"/>
  <c r="H381" i="56"/>
  <c r="I381" i="53"/>
  <c r="H299" i="52"/>
  <c r="G381" i="56"/>
  <c r="H299" i="55"/>
  <c r="H545" i="59"/>
  <c r="I299" i="58"/>
  <c r="I299" i="55"/>
  <c r="I463" i="59"/>
  <c r="G299" i="57"/>
  <c r="H299" i="54"/>
  <c r="G463" i="59"/>
  <c r="G463" i="51"/>
  <c r="G299" i="58"/>
  <c r="G299" i="52"/>
  <c r="G545" i="51"/>
  <c r="G299" i="54"/>
  <c r="H299" i="58"/>
  <c r="H545" i="51"/>
  <c r="G545" i="59"/>
  <c r="I545" i="59"/>
  <c r="H463" i="51"/>
  <c r="G299" i="55"/>
  <c r="I299" i="52"/>
  <c r="I545" i="51"/>
  <c r="I463" i="51"/>
  <c r="H463" i="53"/>
  <c r="G381" i="52"/>
  <c r="G381" i="57"/>
  <c r="G463" i="56"/>
  <c r="G381" i="54"/>
  <c r="G463" i="53"/>
  <c r="G381" i="58"/>
  <c r="I381" i="57"/>
  <c r="H463" i="56"/>
  <c r="H381" i="54"/>
  <c r="G545" i="53"/>
  <c r="H381" i="58"/>
  <c r="H381" i="57"/>
  <c r="G545" i="56"/>
  <c r="I463" i="56"/>
  <c r="G381" i="55"/>
  <c r="I381" i="54"/>
  <c r="I545" i="53"/>
  <c r="I381" i="58"/>
  <c r="I545" i="56"/>
  <c r="I381" i="55"/>
  <c r="H545" i="53"/>
  <c r="I463" i="53"/>
  <c r="H381" i="52"/>
  <c r="I381" i="52"/>
  <c r="H381" i="55"/>
  <c r="H545" i="56"/>
  <c r="H463" i="57"/>
  <c r="G545" i="55"/>
  <c r="I463" i="54"/>
  <c r="G545" i="54"/>
  <c r="H463" i="58"/>
  <c r="G463" i="55"/>
  <c r="I545" i="55"/>
  <c r="H463" i="54"/>
  <c r="G463" i="58"/>
  <c r="I545" i="57"/>
  <c r="I463" i="55"/>
  <c r="H545" i="55"/>
  <c r="I545" i="52"/>
  <c r="I463" i="57"/>
  <c r="I463" i="58"/>
  <c r="H545" i="57"/>
  <c r="H463" i="55"/>
  <c r="I545" i="54"/>
  <c r="H463" i="52"/>
  <c r="G463" i="52"/>
  <c r="G545" i="57"/>
  <c r="H545" i="54"/>
  <c r="G545" i="52"/>
  <c r="I463" i="52"/>
  <c r="I545" i="58"/>
  <c r="G545" i="58"/>
  <c r="H545" i="58"/>
  <c r="G463" i="57"/>
  <c r="G463" i="54"/>
  <c r="H545" i="52"/>
  <c r="I52" i="48"/>
  <c r="H52" i="48"/>
  <c r="G52" i="48"/>
  <c r="I216" i="48"/>
  <c r="H216" i="48"/>
  <c r="I134" i="48"/>
  <c r="G134" i="48"/>
  <c r="G216" i="48"/>
  <c r="H134" i="48"/>
  <c r="H298" i="48"/>
  <c r="G298" i="48"/>
  <c r="I298" i="48"/>
  <c r="I380" i="48"/>
  <c r="G380" i="48"/>
  <c r="H380" i="48"/>
  <c r="H544" i="48"/>
  <c r="I544" i="48"/>
  <c r="H462" i="48"/>
  <c r="I462" i="48"/>
  <c r="G462" i="48"/>
  <c r="G544" i="48"/>
  <c r="L60" i="41"/>
  <c r="K60" i="41"/>
  <c r="G1282" i="42"/>
  <c r="I1282" i="42"/>
  <c r="H1282" i="42"/>
  <c r="G1364" i="42"/>
  <c r="I1364" i="42"/>
  <c r="H1364" i="42"/>
  <c r="H1446" i="42"/>
  <c r="G1446" i="42"/>
  <c r="I1446" i="42"/>
  <c r="H1528" i="42"/>
  <c r="I1528" i="42"/>
  <c r="G1528" i="42"/>
  <c r="H1610" i="42"/>
  <c r="G1610" i="42"/>
  <c r="I1610" i="42"/>
  <c r="I1692" i="42"/>
  <c r="G1692" i="42"/>
  <c r="H1692" i="42"/>
  <c r="I1774" i="42"/>
  <c r="H1774" i="42"/>
  <c r="G1774" i="42"/>
  <c r="G1856" i="42"/>
  <c r="I1856" i="42"/>
  <c r="H1856" i="42"/>
  <c r="H1938" i="42"/>
  <c r="I2020" i="42"/>
  <c r="I1938" i="42"/>
  <c r="H2020" i="42"/>
  <c r="G1938" i="42"/>
  <c r="G2020" i="42"/>
  <c r="H52" i="49"/>
  <c r="G52" i="49"/>
  <c r="I52" i="49"/>
  <c r="I52" i="47"/>
  <c r="G52" i="47"/>
  <c r="H52" i="47"/>
  <c r="I134" i="49"/>
  <c r="H134" i="49"/>
  <c r="H134" i="47"/>
  <c r="G216" i="47"/>
  <c r="G134" i="49"/>
  <c r="G134" i="47"/>
  <c r="I216" i="47"/>
  <c r="I134" i="47"/>
  <c r="H216" i="47"/>
  <c r="I216" i="49"/>
  <c r="G216" i="49"/>
  <c r="I298" i="47"/>
  <c r="H216" i="49"/>
  <c r="G298" i="47"/>
  <c r="H298" i="47"/>
  <c r="I380" i="47"/>
  <c r="I298" i="49"/>
  <c r="H298" i="49"/>
  <c r="G298" i="49"/>
  <c r="G380" i="47"/>
  <c r="H380" i="47"/>
  <c r="I544" i="47"/>
  <c r="G544" i="47"/>
  <c r="I462" i="47"/>
  <c r="H544" i="47"/>
  <c r="H462" i="47"/>
  <c r="I380" i="49"/>
  <c r="H380" i="49"/>
  <c r="G380" i="49"/>
  <c r="G462" i="47"/>
  <c r="I462" i="49"/>
  <c r="H462" i="49"/>
  <c r="G544" i="49"/>
  <c r="H544" i="49"/>
  <c r="I544" i="49"/>
  <c r="G462" i="49"/>
  <c r="G54" i="57" l="1"/>
  <c r="H136" i="51"/>
  <c r="G136" i="52"/>
  <c r="H54" i="56"/>
  <c r="G136" i="53"/>
  <c r="G54" i="52"/>
  <c r="I136" i="50"/>
  <c r="G54" i="50"/>
  <c r="G54" i="56"/>
  <c r="I54" i="50"/>
  <c r="H54" i="53"/>
  <c r="H54" i="50"/>
  <c r="I54" i="55"/>
  <c r="H54" i="59"/>
  <c r="I54" i="56"/>
  <c r="H54" i="57"/>
  <c r="H136" i="59"/>
  <c r="H136" i="58"/>
  <c r="I136" i="59"/>
  <c r="G136" i="50"/>
  <c r="G136" i="58"/>
  <c r="I136" i="58"/>
  <c r="G54" i="59"/>
  <c r="G136" i="59"/>
  <c r="I54" i="58"/>
  <c r="H54" i="58"/>
  <c r="I54" i="57"/>
  <c r="G218" i="51"/>
  <c r="G136" i="54"/>
  <c r="H218" i="51"/>
  <c r="I54" i="59"/>
  <c r="H54" i="54"/>
  <c r="I136" i="54"/>
  <c r="I136" i="51"/>
  <c r="I54" i="54"/>
  <c r="I136" i="57"/>
  <c r="G218" i="54"/>
  <c r="G54" i="54"/>
  <c r="G54" i="58"/>
  <c r="H136" i="54"/>
  <c r="G54" i="53"/>
  <c r="H136" i="52"/>
  <c r="G54" i="55"/>
  <c r="H136" i="53"/>
  <c r="G218" i="52"/>
  <c r="I136" i="52"/>
  <c r="H218" i="52"/>
  <c r="I218" i="51"/>
  <c r="G136" i="51"/>
  <c r="I218" i="54"/>
  <c r="I54" i="53"/>
  <c r="I218" i="52"/>
  <c r="H54" i="52"/>
  <c r="H218" i="54"/>
  <c r="I54" i="52"/>
  <c r="G54" i="51"/>
  <c r="G136" i="57"/>
  <c r="H54" i="55"/>
  <c r="I136" i="53"/>
  <c r="I54" i="51"/>
  <c r="H136" i="57"/>
  <c r="H54" i="51"/>
  <c r="H136" i="50"/>
  <c r="G136" i="56"/>
  <c r="I300" i="54"/>
  <c r="I218" i="59"/>
  <c r="I136" i="56"/>
  <c r="H300" i="54"/>
  <c r="I382" i="59"/>
  <c r="G218" i="59"/>
  <c r="H136" i="56"/>
  <c r="H382" i="59"/>
  <c r="H300" i="59"/>
  <c r="H218" i="59"/>
  <c r="I218" i="58"/>
  <c r="G382" i="59"/>
  <c r="G300" i="59"/>
  <c r="G218" i="58"/>
  <c r="I218" i="57"/>
  <c r="H300" i="57"/>
  <c r="G218" i="55"/>
  <c r="H382" i="52"/>
  <c r="I300" i="57"/>
  <c r="H136" i="55"/>
  <c r="H218" i="55"/>
  <c r="G382" i="52"/>
  <c r="G300" i="57"/>
  <c r="I136" i="55"/>
  <c r="I218" i="55"/>
  <c r="I382" i="52"/>
  <c r="G136" i="55"/>
  <c r="I300" i="52"/>
  <c r="G300" i="54"/>
  <c r="I218" i="53"/>
  <c r="H300" i="52"/>
  <c r="I300" i="59"/>
  <c r="H218" i="58"/>
  <c r="G300" i="51"/>
  <c r="G218" i="53"/>
  <c r="I300" i="51"/>
  <c r="H218" i="57"/>
  <c r="H300" i="51"/>
  <c r="G300" i="52"/>
  <c r="G218" i="57"/>
  <c r="H218" i="53"/>
  <c r="G218" i="56"/>
  <c r="G300" i="55"/>
  <c r="I382" i="54"/>
  <c r="I300" i="53"/>
  <c r="G546" i="52"/>
  <c r="H382" i="57"/>
  <c r="I218" i="56"/>
  <c r="G382" i="54"/>
  <c r="I546" i="52"/>
  <c r="H464" i="52"/>
  <c r="G300" i="58"/>
  <c r="G382" i="57"/>
  <c r="H218" i="56"/>
  <c r="G546" i="59"/>
  <c r="I300" i="58"/>
  <c r="I382" i="57"/>
  <c r="H546" i="59"/>
  <c r="H464" i="59"/>
  <c r="H300" i="58"/>
  <c r="I300" i="55"/>
  <c r="H382" i="54"/>
  <c r="G300" i="53"/>
  <c r="H300" i="53"/>
  <c r="G464" i="59"/>
  <c r="I464" i="59"/>
  <c r="G464" i="52"/>
  <c r="H218" i="50"/>
  <c r="H546" i="52"/>
  <c r="I464" i="52"/>
  <c r="H382" i="51"/>
  <c r="I546" i="59"/>
  <c r="G382" i="51"/>
  <c r="I218" i="50"/>
  <c r="G218" i="50"/>
  <c r="H300" i="55"/>
  <c r="I382" i="51"/>
  <c r="G382" i="58"/>
  <c r="I300" i="56"/>
  <c r="G464" i="54"/>
  <c r="I382" i="53"/>
  <c r="I546" i="51"/>
  <c r="I464" i="51"/>
  <c r="I382" i="58"/>
  <c r="H464" i="57"/>
  <c r="H300" i="56"/>
  <c r="I464" i="54"/>
  <c r="G382" i="53"/>
  <c r="I464" i="57"/>
  <c r="G300" i="56"/>
  <c r="H464" i="54"/>
  <c r="H382" i="53"/>
  <c r="H464" i="51"/>
  <c r="G464" i="57"/>
  <c r="H382" i="55"/>
  <c r="H546" i="54"/>
  <c r="I382" i="55"/>
  <c r="G546" i="54"/>
  <c r="H382" i="58"/>
  <c r="G546" i="57"/>
  <c r="G300" i="50"/>
  <c r="G382" i="55"/>
  <c r="H300" i="50"/>
  <c r="H546" i="57"/>
  <c r="G546" i="51"/>
  <c r="I546" i="54"/>
  <c r="I546" i="57"/>
  <c r="H546" i="51"/>
  <c r="G464" i="51"/>
  <c r="I300" i="50"/>
  <c r="H464" i="58"/>
  <c r="H546" i="58"/>
  <c r="I546" i="55"/>
  <c r="G382" i="50"/>
  <c r="I464" i="58"/>
  <c r="I546" i="58"/>
  <c r="H546" i="55"/>
  <c r="G464" i="53"/>
  <c r="I382" i="50"/>
  <c r="G464" i="58"/>
  <c r="H382" i="56"/>
  <c r="G546" i="55"/>
  <c r="H464" i="53"/>
  <c r="G382" i="56"/>
  <c r="I464" i="53"/>
  <c r="I382" i="56"/>
  <c r="G546" i="58"/>
  <c r="G464" i="55"/>
  <c r="G546" i="53"/>
  <c r="H464" i="55"/>
  <c r="H546" i="53"/>
  <c r="H382" i="50"/>
  <c r="I546" i="53"/>
  <c r="I464" i="55"/>
  <c r="G464" i="50"/>
  <c r="I546" i="50"/>
  <c r="H464" i="50"/>
  <c r="H546" i="56"/>
  <c r="H464" i="56"/>
  <c r="I464" i="50"/>
  <c r="G546" i="50"/>
  <c r="I546" i="56"/>
  <c r="I464" i="56"/>
  <c r="G546" i="56"/>
  <c r="G464" i="56"/>
  <c r="H546" i="50"/>
  <c r="G55" i="45"/>
  <c r="F55" i="45"/>
  <c r="H55" i="45"/>
  <c r="F301" i="45"/>
  <c r="F793" i="45"/>
  <c r="G465" i="45"/>
  <c r="F629" i="45"/>
  <c r="H711" i="45"/>
  <c r="F547" i="45"/>
  <c r="F711" i="45"/>
  <c r="G301" i="45"/>
  <c r="H793" i="45"/>
  <c r="F465" i="45"/>
  <c r="H875" i="45"/>
  <c r="H547" i="45"/>
  <c r="G875" i="45"/>
  <c r="G711" i="45"/>
  <c r="F137" i="45"/>
  <c r="H383" i="45"/>
  <c r="G383" i="45"/>
  <c r="H301" i="45"/>
  <c r="G547" i="45"/>
  <c r="F219" i="45"/>
  <c r="F875" i="45"/>
  <c r="G219" i="45"/>
  <c r="H219" i="45"/>
  <c r="H137" i="45"/>
  <c r="G793" i="45"/>
  <c r="H465" i="45"/>
  <c r="F383" i="45"/>
  <c r="G629" i="45"/>
  <c r="G137" i="45"/>
  <c r="H629" i="45"/>
  <c r="I55" i="42"/>
  <c r="H137" i="42"/>
  <c r="G55" i="42"/>
  <c r="G137" i="42"/>
  <c r="H55" i="42"/>
  <c r="I137" i="42"/>
  <c r="G219" i="42"/>
  <c r="H219" i="42"/>
  <c r="I219" i="42"/>
  <c r="I301" i="42"/>
  <c r="G301" i="42"/>
  <c r="H301" i="42"/>
  <c r="I383" i="42"/>
  <c r="G383" i="42"/>
  <c r="H383" i="42"/>
  <c r="I465" i="42"/>
  <c r="H465" i="42"/>
  <c r="G465" i="42"/>
  <c r="I547" i="42"/>
  <c r="H547" i="42"/>
  <c r="G547" i="42"/>
  <c r="I629" i="42"/>
  <c r="G629" i="42"/>
  <c r="H629" i="42"/>
  <c r="I711" i="42"/>
  <c r="G711" i="42"/>
  <c r="H711" i="42"/>
  <c r="I793" i="42"/>
  <c r="G793" i="42"/>
  <c r="H793" i="42"/>
  <c r="I875" i="42"/>
  <c r="G875" i="42"/>
  <c r="H875" i="42"/>
  <c r="G957" i="42"/>
  <c r="H957" i="42"/>
  <c r="I957" i="42"/>
  <c r="G1039" i="42"/>
  <c r="I1039" i="42"/>
  <c r="H1039" i="42"/>
  <c r="G1121" i="42"/>
  <c r="I1121" i="42"/>
  <c r="H1121" i="42"/>
  <c r="H1203" i="42"/>
  <c r="I1203" i="42"/>
  <c r="G1203" i="42"/>
  <c r="G63" i="41"/>
  <c r="H63" i="41"/>
  <c r="F63" i="41"/>
  <c r="D64" i="41"/>
  <c r="E63" i="41"/>
  <c r="H53" i="47"/>
  <c r="G53" i="49"/>
  <c r="H53" i="49"/>
  <c r="H135" i="47"/>
  <c r="G135" i="47"/>
  <c r="G53" i="47"/>
  <c r="I135" i="47"/>
  <c r="I53" i="47"/>
  <c r="I53" i="49"/>
  <c r="I299" i="47"/>
  <c r="G135" i="49"/>
  <c r="I135" i="49"/>
  <c r="H299" i="47"/>
  <c r="H135" i="49"/>
  <c r="G299" i="47"/>
  <c r="I217" i="49"/>
  <c r="G217" i="49"/>
  <c r="H381" i="47"/>
  <c r="G381" i="47"/>
  <c r="H217" i="47"/>
  <c r="G217" i="47"/>
  <c r="I217" i="47"/>
  <c r="H217" i="49"/>
  <c r="I381" i="47"/>
  <c r="H299" i="49"/>
  <c r="H463" i="47"/>
  <c r="G545" i="47"/>
  <c r="H545" i="47"/>
  <c r="G299" i="49"/>
  <c r="I545" i="47"/>
  <c r="G463" i="47"/>
  <c r="I463" i="47"/>
  <c r="I299" i="49"/>
  <c r="G381" i="49"/>
  <c r="H381" i="49"/>
  <c r="I381" i="49"/>
  <c r="I545" i="49"/>
  <c r="H545" i="49"/>
  <c r="H463" i="49"/>
  <c r="I463" i="49"/>
  <c r="G545" i="49"/>
  <c r="G463" i="49"/>
  <c r="I53" i="48"/>
  <c r="H53" i="48"/>
  <c r="G53" i="48"/>
  <c r="G135" i="48"/>
  <c r="I135" i="48"/>
  <c r="H135" i="48"/>
  <c r="G217" i="48"/>
  <c r="I217" i="48"/>
  <c r="H217" i="48"/>
  <c r="G299" i="48"/>
  <c r="H299" i="48"/>
  <c r="I299" i="48"/>
  <c r="I381" i="48"/>
  <c r="G381" i="48"/>
  <c r="H381" i="48"/>
  <c r="G463" i="48"/>
  <c r="G545" i="48"/>
  <c r="H545" i="48"/>
  <c r="I463" i="48"/>
  <c r="I545" i="48"/>
  <c r="H463" i="48"/>
  <c r="K61" i="41"/>
  <c r="L61" i="41"/>
  <c r="G1283" i="42"/>
  <c r="H1283" i="42"/>
  <c r="I1283" i="42"/>
  <c r="G1365" i="42"/>
  <c r="I1365" i="42"/>
  <c r="H1365" i="42"/>
  <c r="H1447" i="42"/>
  <c r="I1447" i="42"/>
  <c r="G1447" i="42"/>
  <c r="I1529" i="42"/>
  <c r="G1529" i="42"/>
  <c r="H1529" i="42"/>
  <c r="G1611" i="42"/>
  <c r="H1611" i="42"/>
  <c r="I1611" i="42"/>
  <c r="G1693" i="42"/>
  <c r="I1693" i="42"/>
  <c r="H1693" i="42"/>
  <c r="H1775" i="42"/>
  <c r="I1775" i="42"/>
  <c r="G1775" i="42"/>
  <c r="I1857" i="42"/>
  <c r="G1857" i="42"/>
  <c r="H1857" i="42"/>
  <c r="I2021" i="42"/>
  <c r="H1939" i="42"/>
  <c r="I1939" i="42"/>
  <c r="G2021" i="42"/>
  <c r="H2021" i="42"/>
  <c r="G1939" i="42"/>
  <c r="F300" i="63"/>
  <c r="G382" i="63"/>
  <c r="H54" i="63"/>
  <c r="G54" i="63"/>
  <c r="H300" i="63"/>
  <c r="H136" i="63"/>
  <c r="H382" i="63"/>
  <c r="F546" i="63"/>
  <c r="G300" i="63"/>
  <c r="G546" i="63"/>
  <c r="H218" i="63"/>
  <c r="F54" i="63"/>
  <c r="F136" i="63"/>
  <c r="H464" i="63"/>
  <c r="G218" i="63"/>
  <c r="G136" i="63"/>
  <c r="F382" i="63"/>
  <c r="G464" i="63"/>
  <c r="F218" i="63"/>
  <c r="H546" i="63"/>
  <c r="F464" i="63"/>
  <c r="F54" i="61"/>
  <c r="G382" i="61"/>
  <c r="F874" i="61"/>
  <c r="H54" i="61"/>
  <c r="H874" i="61"/>
  <c r="G874" i="61"/>
  <c r="H546" i="61"/>
  <c r="G54" i="61"/>
  <c r="F382" i="61"/>
  <c r="F300" i="61"/>
  <c r="F628" i="61"/>
  <c r="F464" i="61"/>
  <c r="H300" i="61"/>
  <c r="G546" i="61"/>
  <c r="H464" i="61"/>
  <c r="F546" i="61"/>
  <c r="G464" i="61"/>
  <c r="G218" i="61"/>
  <c r="H792" i="61"/>
  <c r="H382" i="61"/>
  <c r="F218" i="61"/>
  <c r="G300" i="61"/>
  <c r="F136" i="61"/>
  <c r="H710" i="61"/>
  <c r="H136" i="61"/>
  <c r="G710" i="61"/>
  <c r="G136" i="61"/>
  <c r="F710" i="61"/>
  <c r="F792" i="61"/>
  <c r="H218" i="61"/>
  <c r="H628" i="61"/>
  <c r="G792" i="61"/>
  <c r="G628" i="61"/>
  <c r="T62" i="41"/>
  <c r="M62" i="41"/>
  <c r="R62" i="41"/>
  <c r="N62" i="41"/>
  <c r="I62" i="41"/>
  <c r="Q62" i="41"/>
  <c r="J62" i="41"/>
  <c r="S62" i="41"/>
  <c r="O62" i="41"/>
  <c r="P62" i="41"/>
  <c r="H137" i="63" l="1"/>
  <c r="F137" i="63"/>
  <c r="F465" i="63"/>
  <c r="G219" i="63"/>
  <c r="H383" i="63"/>
  <c r="G55" i="63"/>
  <c r="G465" i="63"/>
  <c r="F547" i="63"/>
  <c r="H465" i="63"/>
  <c r="H219" i="63"/>
  <c r="G547" i="63"/>
  <c r="G137" i="63"/>
  <c r="F383" i="63"/>
  <c r="H55" i="63"/>
  <c r="H547" i="63"/>
  <c r="G383" i="63"/>
  <c r="F219" i="63"/>
  <c r="F301" i="63"/>
  <c r="F55" i="63"/>
  <c r="G301" i="63"/>
  <c r="H301" i="63"/>
  <c r="H220" i="45"/>
  <c r="F220" i="45"/>
  <c r="G220" i="45"/>
  <c r="G630" i="45"/>
  <c r="H876" i="45"/>
  <c r="F56" i="45"/>
  <c r="G876" i="45"/>
  <c r="H712" i="45"/>
  <c r="F548" i="45"/>
  <c r="F384" i="45"/>
  <c r="F794" i="45"/>
  <c r="H56" i="45"/>
  <c r="H794" i="45"/>
  <c r="G56" i="45"/>
  <c r="F138" i="45"/>
  <c r="F630" i="45"/>
  <c r="G302" i="45"/>
  <c r="F712" i="45"/>
  <c r="G548" i="45"/>
  <c r="H466" i="45"/>
  <c r="H384" i="45"/>
  <c r="F302" i="45"/>
  <c r="G712" i="45"/>
  <c r="H548" i="45"/>
  <c r="F466" i="45"/>
  <c r="G384" i="45"/>
  <c r="G794" i="45"/>
  <c r="H302" i="45"/>
  <c r="G138" i="45"/>
  <c r="G466" i="45"/>
  <c r="H630" i="45"/>
  <c r="F876" i="45"/>
  <c r="H138" i="45"/>
  <c r="H56" i="42"/>
  <c r="I56" i="42"/>
  <c r="G56" i="42"/>
  <c r="I220" i="42"/>
  <c r="H138" i="42"/>
  <c r="I138" i="42"/>
  <c r="G220" i="42"/>
  <c r="H220" i="42"/>
  <c r="G138" i="42"/>
  <c r="G302" i="42"/>
  <c r="H302" i="42"/>
  <c r="I302" i="42"/>
  <c r="I384" i="42"/>
  <c r="H384" i="42"/>
  <c r="G384" i="42"/>
  <c r="G466" i="42"/>
  <c r="H466" i="42"/>
  <c r="I466" i="42"/>
  <c r="I548" i="42"/>
  <c r="G548" i="42"/>
  <c r="H548" i="42"/>
  <c r="H630" i="42"/>
  <c r="G630" i="42"/>
  <c r="I630" i="42"/>
  <c r="H712" i="42"/>
  <c r="G712" i="42"/>
  <c r="I712" i="42"/>
  <c r="H794" i="42"/>
  <c r="I794" i="42"/>
  <c r="G794" i="42"/>
  <c r="G876" i="42"/>
  <c r="H876" i="42"/>
  <c r="I876" i="42"/>
  <c r="G958" i="42"/>
  <c r="H958" i="42"/>
  <c r="I958" i="42"/>
  <c r="H1040" i="42"/>
  <c r="I1040" i="42"/>
  <c r="G1040" i="42"/>
  <c r="I1122" i="42"/>
  <c r="H1122" i="42"/>
  <c r="G1122" i="42"/>
  <c r="I1204" i="42"/>
  <c r="H1204" i="42"/>
  <c r="G1204" i="42"/>
  <c r="H64" i="41"/>
  <c r="D65" i="41"/>
  <c r="F64" i="41"/>
  <c r="G64" i="41"/>
  <c r="E64" i="41"/>
  <c r="G54" i="47"/>
  <c r="I136" i="47"/>
  <c r="H136" i="47"/>
  <c r="G136" i="47"/>
  <c r="H54" i="47"/>
  <c r="I54" i="47"/>
  <c r="I136" i="49"/>
  <c r="H54" i="49"/>
  <c r="G136" i="49"/>
  <c r="H136" i="49"/>
  <c r="I54" i="49"/>
  <c r="G54" i="49"/>
  <c r="I218" i="49"/>
  <c r="H218" i="49"/>
  <c r="G218" i="49"/>
  <c r="I300" i="49"/>
  <c r="G218" i="47"/>
  <c r="H218" i="47"/>
  <c r="G300" i="49"/>
  <c r="I218" i="47"/>
  <c r="H300" i="49"/>
  <c r="H300" i="47"/>
  <c r="G300" i="47"/>
  <c r="G382" i="49"/>
  <c r="I382" i="49"/>
  <c r="H382" i="49"/>
  <c r="I300" i="47"/>
  <c r="I464" i="49"/>
  <c r="H382" i="47"/>
  <c r="G382" i="47"/>
  <c r="H546" i="49"/>
  <c r="G546" i="49"/>
  <c r="G464" i="49"/>
  <c r="H464" i="49"/>
  <c r="I546" i="49"/>
  <c r="I382" i="47"/>
  <c r="I464" i="47"/>
  <c r="G546" i="47"/>
  <c r="G464" i="47"/>
  <c r="I546" i="47"/>
  <c r="H464" i="47"/>
  <c r="H546" i="47"/>
  <c r="H1284" i="42"/>
  <c r="I1284" i="42"/>
  <c r="G1284" i="42"/>
  <c r="G1366" i="42"/>
  <c r="I1366" i="42"/>
  <c r="H1366" i="42"/>
  <c r="I1448" i="42"/>
  <c r="G1448" i="42"/>
  <c r="H1448" i="42"/>
  <c r="G1530" i="42"/>
  <c r="H1530" i="42"/>
  <c r="I1530" i="42"/>
  <c r="I1612" i="42"/>
  <c r="H1612" i="42"/>
  <c r="G1612" i="42"/>
  <c r="G1694" i="42"/>
  <c r="I1694" i="42"/>
  <c r="H1694" i="42"/>
  <c r="I1776" i="42"/>
  <c r="G1776" i="42"/>
  <c r="H1776" i="42"/>
  <c r="H1858" i="42"/>
  <c r="G1858" i="42"/>
  <c r="I1858" i="42"/>
  <c r="I2022" i="42"/>
  <c r="I1940" i="42"/>
  <c r="H1940" i="42"/>
  <c r="G1940" i="42"/>
  <c r="G2022" i="42"/>
  <c r="H2022" i="42"/>
  <c r="G54" i="48"/>
  <c r="H54" i="48"/>
  <c r="I54" i="48"/>
  <c r="I218" i="48"/>
  <c r="I136" i="48"/>
  <c r="H218" i="48"/>
  <c r="H300" i="48"/>
  <c r="H136" i="48"/>
  <c r="I300" i="48"/>
  <c r="G136" i="48"/>
  <c r="G300" i="48"/>
  <c r="G218" i="48"/>
  <c r="G382" i="48"/>
  <c r="H382" i="48"/>
  <c r="I382" i="48"/>
  <c r="G464" i="48"/>
  <c r="H546" i="48"/>
  <c r="G546" i="48"/>
  <c r="I546" i="48"/>
  <c r="I464" i="48"/>
  <c r="H464" i="48"/>
  <c r="L62" i="41"/>
  <c r="K62" i="41"/>
  <c r="H55" i="61"/>
  <c r="G55" i="61"/>
  <c r="F55" i="61"/>
  <c r="F301" i="61"/>
  <c r="H219" i="61"/>
  <c r="G219" i="61"/>
  <c r="F219" i="61"/>
  <c r="F547" i="61"/>
  <c r="F137" i="61"/>
  <c r="G793" i="61"/>
  <c r="F711" i="61"/>
  <c r="H137" i="61"/>
  <c r="F793" i="61"/>
  <c r="G383" i="61"/>
  <c r="G301" i="61"/>
  <c r="F383" i="61"/>
  <c r="H301" i="61"/>
  <c r="H875" i="61"/>
  <c r="H383" i="61"/>
  <c r="F629" i="61"/>
  <c r="F875" i="61"/>
  <c r="G547" i="61"/>
  <c r="G629" i="61"/>
  <c r="G465" i="61"/>
  <c r="H629" i="61"/>
  <c r="H793" i="61"/>
  <c r="H465" i="61"/>
  <c r="G875" i="61"/>
  <c r="F465" i="61"/>
  <c r="H547" i="61"/>
  <c r="G711" i="61"/>
  <c r="H711" i="61"/>
  <c r="G137" i="61"/>
  <c r="T63" i="41"/>
  <c r="J63" i="41"/>
  <c r="P63" i="41"/>
  <c r="Q63" i="41"/>
  <c r="I63" i="41"/>
  <c r="R63" i="41"/>
  <c r="S63" i="41"/>
  <c r="M63" i="41"/>
  <c r="N63" i="41"/>
  <c r="O63" i="41"/>
  <c r="H55" i="51"/>
  <c r="I55" i="55"/>
  <c r="I55" i="51"/>
  <c r="H55" i="52"/>
  <c r="I55" i="59"/>
  <c r="H55" i="57"/>
  <c r="H137" i="56"/>
  <c r="H55" i="55"/>
  <c r="G55" i="59"/>
  <c r="I137" i="56"/>
  <c r="G55" i="50"/>
  <c r="G55" i="51"/>
  <c r="G137" i="54"/>
  <c r="G55" i="54"/>
  <c r="H55" i="58"/>
  <c r="G55" i="58"/>
  <c r="G301" i="57"/>
  <c r="G137" i="57"/>
  <c r="H55" i="56"/>
  <c r="G55" i="53"/>
  <c r="G55" i="55"/>
  <c r="I301" i="57"/>
  <c r="I137" i="57"/>
  <c r="G137" i="56"/>
  <c r="I55" i="56"/>
  <c r="H137" i="54"/>
  <c r="I55" i="53"/>
  <c r="H55" i="53"/>
  <c r="H137" i="57"/>
  <c r="G55" i="56"/>
  <c r="G55" i="57"/>
  <c r="I55" i="57"/>
  <c r="I55" i="54"/>
  <c r="I137" i="54"/>
  <c r="I55" i="58"/>
  <c r="H301" i="57"/>
  <c r="H55" i="54"/>
  <c r="G55" i="52"/>
  <c r="H55" i="59"/>
  <c r="H55" i="50"/>
  <c r="I55" i="50"/>
  <c r="I55" i="52"/>
  <c r="G137" i="59"/>
  <c r="G301" i="58"/>
  <c r="G137" i="58"/>
  <c r="G137" i="55"/>
  <c r="I301" i="54"/>
  <c r="I137" i="59"/>
  <c r="I137" i="55"/>
  <c r="H301" i="54"/>
  <c r="H137" i="59"/>
  <c r="I383" i="57"/>
  <c r="G383" i="57"/>
  <c r="G219" i="58"/>
  <c r="H383" i="57"/>
  <c r="I219" i="57"/>
  <c r="I301" i="58"/>
  <c r="H137" i="58"/>
  <c r="I219" i="56"/>
  <c r="I219" i="58"/>
  <c r="G301" i="54"/>
  <c r="G137" i="53"/>
  <c r="I137" i="50"/>
  <c r="G383" i="54"/>
  <c r="I137" i="53"/>
  <c r="H137" i="50"/>
  <c r="I383" i="54"/>
  <c r="H137" i="53"/>
  <c r="H383" i="54"/>
  <c r="G219" i="54"/>
  <c r="H137" i="51"/>
  <c r="I137" i="58"/>
  <c r="I219" i="54"/>
  <c r="G137" i="52"/>
  <c r="H219" i="58"/>
  <c r="H219" i="57"/>
  <c r="G219" i="56"/>
  <c r="H219" i="56"/>
  <c r="I137" i="52"/>
  <c r="G219" i="57"/>
  <c r="H219" i="54"/>
  <c r="H137" i="52"/>
  <c r="H301" i="58"/>
  <c r="H137" i="55"/>
  <c r="I137" i="51"/>
  <c r="G137" i="50"/>
  <c r="G137" i="51"/>
  <c r="I383" i="58"/>
  <c r="G301" i="56"/>
  <c r="I547" i="54"/>
  <c r="G219" i="50"/>
  <c r="G547" i="57"/>
  <c r="H301" i="56"/>
  <c r="G547" i="54"/>
  <c r="H547" i="57"/>
  <c r="I301" i="56"/>
  <c r="I219" i="53"/>
  <c r="I547" i="57"/>
  <c r="G219" i="53"/>
  <c r="I219" i="59"/>
  <c r="I465" i="54"/>
  <c r="H219" i="53"/>
  <c r="G383" i="58"/>
  <c r="H219" i="55"/>
  <c r="H547" i="54"/>
  <c r="G219" i="59"/>
  <c r="H219" i="52"/>
  <c r="I219" i="50"/>
  <c r="G219" i="55"/>
  <c r="I219" i="55"/>
  <c r="H219" i="51"/>
  <c r="H465" i="54"/>
  <c r="I219" i="51"/>
  <c r="G465" i="54"/>
  <c r="G219" i="51"/>
  <c r="H383" i="58"/>
  <c r="H219" i="59"/>
  <c r="G219" i="52"/>
  <c r="H219" i="50"/>
  <c r="I219" i="52"/>
  <c r="H465" i="58"/>
  <c r="H547" i="58"/>
  <c r="I383" i="56"/>
  <c r="G301" i="53"/>
  <c r="H301" i="52"/>
  <c r="H301" i="51"/>
  <c r="G301" i="50"/>
  <c r="G465" i="57"/>
  <c r="I465" i="57"/>
  <c r="H465" i="57"/>
  <c r="G301" i="55"/>
  <c r="G301" i="59"/>
  <c r="G465" i="58"/>
  <c r="G547" i="58"/>
  <c r="G383" i="56"/>
  <c r="H301" i="53"/>
  <c r="H301" i="59"/>
  <c r="I547" i="58"/>
  <c r="G301" i="51"/>
  <c r="H383" i="56"/>
  <c r="I465" i="58"/>
  <c r="I301" i="55"/>
  <c r="H301" i="50"/>
  <c r="H301" i="55"/>
  <c r="I301" i="52"/>
  <c r="I301" i="50"/>
  <c r="I301" i="53"/>
  <c r="G301" i="52"/>
  <c r="I301" i="59"/>
  <c r="I301" i="51"/>
  <c r="G547" i="56"/>
  <c r="I547" i="56"/>
  <c r="I383" i="53"/>
  <c r="I383" i="52"/>
  <c r="G383" i="51"/>
  <c r="G465" i="56"/>
  <c r="G383" i="55"/>
  <c r="H383" i="53"/>
  <c r="H383" i="52"/>
  <c r="I383" i="51"/>
  <c r="H383" i="59"/>
  <c r="H547" i="56"/>
  <c r="H383" i="51"/>
  <c r="I383" i="50"/>
  <c r="G383" i="53"/>
  <c r="G383" i="52"/>
  <c r="H383" i="50"/>
  <c r="G383" i="59"/>
  <c r="I383" i="59"/>
  <c r="H465" i="56"/>
  <c r="I383" i="55"/>
  <c r="I465" i="56"/>
  <c r="H383" i="55"/>
  <c r="G383" i="50"/>
  <c r="G547" i="59"/>
  <c r="I547" i="53"/>
  <c r="G547" i="52"/>
  <c r="I465" i="50"/>
  <c r="H547" i="50"/>
  <c r="H547" i="59"/>
  <c r="G465" i="55"/>
  <c r="G465" i="53"/>
  <c r="I547" i="52"/>
  <c r="G465" i="52"/>
  <c r="G465" i="50"/>
  <c r="H465" i="50"/>
  <c r="H465" i="51"/>
  <c r="I465" i="55"/>
  <c r="I465" i="53"/>
  <c r="H465" i="52"/>
  <c r="I547" i="51"/>
  <c r="G547" i="55"/>
  <c r="H465" i="55"/>
  <c r="H465" i="53"/>
  <c r="I465" i="52"/>
  <c r="G465" i="51"/>
  <c r="G547" i="51"/>
  <c r="G465" i="59"/>
  <c r="I547" i="55"/>
  <c r="I465" i="51"/>
  <c r="H547" i="51"/>
  <c r="H465" i="59"/>
  <c r="I465" i="59"/>
  <c r="I547" i="59"/>
  <c r="H547" i="53"/>
  <c r="H547" i="52"/>
  <c r="I547" i="50"/>
  <c r="G547" i="50"/>
  <c r="G547" i="53"/>
  <c r="H547" i="55"/>
  <c r="G138" i="63" l="1"/>
  <c r="H138" i="63"/>
  <c r="F138" i="63"/>
  <c r="H302" i="63"/>
  <c r="G302" i="63"/>
  <c r="F384" i="63"/>
  <c r="G56" i="63"/>
  <c r="F302" i="63"/>
  <c r="H56" i="63"/>
  <c r="G384" i="63"/>
  <c r="F548" i="63"/>
  <c r="F56" i="63"/>
  <c r="H466" i="63"/>
  <c r="G220" i="63"/>
  <c r="F220" i="63"/>
  <c r="F466" i="63"/>
  <c r="H220" i="63"/>
  <c r="G548" i="63"/>
  <c r="G466" i="63"/>
  <c r="H384" i="63"/>
  <c r="H548" i="63"/>
  <c r="I56" i="53"/>
  <c r="I56" i="59"/>
  <c r="G56" i="53"/>
  <c r="I56" i="54"/>
  <c r="H138" i="55"/>
  <c r="G56" i="54"/>
  <c r="I56" i="56"/>
  <c r="G56" i="57"/>
  <c r="H56" i="52"/>
  <c r="G56" i="55"/>
  <c r="H138" i="53"/>
  <c r="G56" i="59"/>
  <c r="H56" i="58"/>
  <c r="H56" i="59"/>
  <c r="G56" i="58"/>
  <c r="H56" i="54"/>
  <c r="I138" i="55"/>
  <c r="H56" i="53"/>
  <c r="G56" i="56"/>
  <c r="I56" i="58"/>
  <c r="G220" i="58"/>
  <c r="I56" i="51"/>
  <c r="H56" i="50"/>
  <c r="I220" i="58"/>
  <c r="H220" i="58"/>
  <c r="I138" i="53"/>
  <c r="I56" i="57"/>
  <c r="H56" i="57"/>
  <c r="H56" i="56"/>
  <c r="I56" i="55"/>
  <c r="G138" i="53"/>
  <c r="H56" i="55"/>
  <c r="G138" i="50"/>
  <c r="H56" i="51"/>
  <c r="I138" i="51"/>
  <c r="H138" i="51"/>
  <c r="G138" i="51"/>
  <c r="I56" i="50"/>
  <c r="G56" i="51"/>
  <c r="H138" i="50"/>
  <c r="G138" i="55"/>
  <c r="I56" i="52"/>
  <c r="I138" i="50"/>
  <c r="G56" i="50"/>
  <c r="G56" i="52"/>
  <c r="H220" i="59"/>
  <c r="G302" i="58"/>
  <c r="H384" i="58"/>
  <c r="G138" i="57"/>
  <c r="H220" i="55"/>
  <c r="I138" i="59"/>
  <c r="I220" i="59"/>
  <c r="I302" i="58"/>
  <c r="I384" i="58"/>
  <c r="I138" i="57"/>
  <c r="I138" i="54"/>
  <c r="H138" i="59"/>
  <c r="G384" i="58"/>
  <c r="H138" i="57"/>
  <c r="G138" i="59"/>
  <c r="I138" i="58"/>
  <c r="G138" i="56"/>
  <c r="H138" i="58"/>
  <c r="I138" i="56"/>
  <c r="G220" i="59"/>
  <c r="H302" i="58"/>
  <c r="I138" i="52"/>
  <c r="H220" i="51"/>
  <c r="H138" i="52"/>
  <c r="H302" i="50"/>
  <c r="G220" i="55"/>
  <c r="I220" i="55"/>
  <c r="H138" i="54"/>
  <c r="H138" i="56"/>
  <c r="G138" i="54"/>
  <c r="G138" i="58"/>
  <c r="G138" i="52"/>
  <c r="I220" i="51"/>
  <c r="G220" i="50"/>
  <c r="I302" i="50"/>
  <c r="G302" i="50"/>
  <c r="G220" i="51"/>
  <c r="I548" i="50"/>
  <c r="H466" i="50"/>
  <c r="H220" i="50"/>
  <c r="I466" i="50"/>
  <c r="H384" i="50"/>
  <c r="G466" i="50"/>
  <c r="H548" i="50"/>
  <c r="G384" i="50"/>
  <c r="I384" i="50"/>
  <c r="G548" i="50"/>
  <c r="I220" i="50"/>
  <c r="G302" i="59"/>
  <c r="H302" i="55"/>
  <c r="H220" i="53"/>
  <c r="I220" i="52"/>
  <c r="H302" i="59"/>
  <c r="G220" i="53"/>
  <c r="G220" i="52"/>
  <c r="I302" i="59"/>
  <c r="G466" i="58"/>
  <c r="H220" i="57"/>
  <c r="H466" i="58"/>
  <c r="I220" i="57"/>
  <c r="I220" i="54"/>
  <c r="G548" i="58"/>
  <c r="H220" i="56"/>
  <c r="I302" i="55"/>
  <c r="G220" i="57"/>
  <c r="I302" i="51"/>
  <c r="I548" i="58"/>
  <c r="G220" i="56"/>
  <c r="G302" i="55"/>
  <c r="H220" i="54"/>
  <c r="I466" i="58"/>
  <c r="G220" i="54"/>
  <c r="I220" i="56"/>
  <c r="I220" i="53"/>
  <c r="G302" i="51"/>
  <c r="H548" i="58"/>
  <c r="H220" i="52"/>
  <c r="H302" i="51"/>
  <c r="G302" i="53"/>
  <c r="I302" i="52"/>
  <c r="I302" i="53"/>
  <c r="H384" i="59"/>
  <c r="G384" i="59"/>
  <c r="I302" i="57"/>
  <c r="I302" i="54"/>
  <c r="I384" i="59"/>
  <c r="H302" i="57"/>
  <c r="G302" i="56"/>
  <c r="H384" i="55"/>
  <c r="G302" i="54"/>
  <c r="H302" i="53"/>
  <c r="H384" i="51"/>
  <c r="G384" i="51"/>
  <c r="G302" i="52"/>
  <c r="I302" i="56"/>
  <c r="I384" i="55"/>
  <c r="H302" i="54"/>
  <c r="H302" i="56"/>
  <c r="G384" i="55"/>
  <c r="G302" i="57"/>
  <c r="H302" i="52"/>
  <c r="I384" i="51"/>
  <c r="I384" i="57"/>
  <c r="G548" i="55"/>
  <c r="H384" i="54"/>
  <c r="G384" i="52"/>
  <c r="H466" i="51"/>
  <c r="I548" i="55"/>
  <c r="I384" i="52"/>
  <c r="G548" i="51"/>
  <c r="H466" i="55"/>
  <c r="H548" i="51"/>
  <c r="I466" i="55"/>
  <c r="I548" i="51"/>
  <c r="I466" i="59"/>
  <c r="G548" i="59"/>
  <c r="H384" i="56"/>
  <c r="G466" i="55"/>
  <c r="G384" i="57"/>
  <c r="H548" i="55"/>
  <c r="I384" i="54"/>
  <c r="I384" i="53"/>
  <c r="H384" i="52"/>
  <c r="I466" i="51"/>
  <c r="H384" i="53"/>
  <c r="H466" i="59"/>
  <c r="G384" i="56"/>
  <c r="G384" i="54"/>
  <c r="G466" i="51"/>
  <c r="G466" i="59"/>
  <c r="I384" i="56"/>
  <c r="H384" i="57"/>
  <c r="I548" i="59"/>
  <c r="G384" i="53"/>
  <c r="H548" i="59"/>
  <c r="G548" i="57"/>
  <c r="H466" i="56"/>
  <c r="H548" i="52"/>
  <c r="G466" i="52"/>
  <c r="G548" i="53"/>
  <c r="H466" i="53"/>
  <c r="I548" i="57"/>
  <c r="I466" i="52"/>
  <c r="G548" i="54"/>
  <c r="H466" i="57"/>
  <c r="G548" i="56"/>
  <c r="H466" i="52"/>
  <c r="G466" i="54"/>
  <c r="I466" i="57"/>
  <c r="I548" i="56"/>
  <c r="H466" i="54"/>
  <c r="I548" i="53"/>
  <c r="G466" i="57"/>
  <c r="H548" i="56"/>
  <c r="H548" i="54"/>
  <c r="I466" i="54"/>
  <c r="H548" i="53"/>
  <c r="I466" i="53"/>
  <c r="H548" i="57"/>
  <c r="I466" i="56"/>
  <c r="I548" i="52"/>
  <c r="G466" i="56"/>
  <c r="G548" i="52"/>
  <c r="G466" i="53"/>
  <c r="I548" i="54"/>
  <c r="I55" i="47"/>
  <c r="G55" i="47"/>
  <c r="H55" i="47"/>
  <c r="H219" i="49"/>
  <c r="I55" i="49"/>
  <c r="I219" i="49"/>
  <c r="H55" i="49"/>
  <c r="G219" i="49"/>
  <c r="I137" i="47"/>
  <c r="H137" i="47"/>
  <c r="G137" i="47"/>
  <c r="G55" i="49"/>
  <c r="H137" i="49"/>
  <c r="H301" i="47"/>
  <c r="I219" i="47"/>
  <c r="I301" i="47"/>
  <c r="G219" i="47"/>
  <c r="I301" i="49"/>
  <c r="G301" i="47"/>
  <c r="H219" i="47"/>
  <c r="H301" i="49"/>
  <c r="G301" i="49"/>
  <c r="I137" i="49"/>
  <c r="G137" i="49"/>
  <c r="H383" i="49"/>
  <c r="I383" i="47"/>
  <c r="G383" i="49"/>
  <c r="G383" i="47"/>
  <c r="H383" i="47"/>
  <c r="I383" i="49"/>
  <c r="H465" i="49"/>
  <c r="G465" i="49"/>
  <c r="G547" i="49"/>
  <c r="H547" i="47"/>
  <c r="I465" i="49"/>
  <c r="H547" i="49"/>
  <c r="G547" i="47"/>
  <c r="I547" i="49"/>
  <c r="G465" i="47"/>
  <c r="H465" i="47"/>
  <c r="I465" i="47"/>
  <c r="I547" i="47"/>
  <c r="F57" i="45"/>
  <c r="F795" i="45"/>
  <c r="H57" i="45"/>
  <c r="G795" i="45"/>
  <c r="G57" i="45"/>
  <c r="H795" i="45"/>
  <c r="G713" i="45"/>
  <c r="H385" i="45"/>
  <c r="F221" i="45"/>
  <c r="G631" i="45"/>
  <c r="H631" i="45"/>
  <c r="G467" i="45"/>
  <c r="F303" i="45"/>
  <c r="F549" i="45"/>
  <c r="F713" i="45"/>
  <c r="G221" i="45"/>
  <c r="F631" i="45"/>
  <c r="H467" i="45"/>
  <c r="H303" i="45"/>
  <c r="G303" i="45"/>
  <c r="G877" i="45"/>
  <c r="H139" i="45"/>
  <c r="H713" i="45"/>
  <c r="H221" i="45"/>
  <c r="F467" i="45"/>
  <c r="F877" i="45"/>
  <c r="G139" i="45"/>
  <c r="G549" i="45"/>
  <c r="H877" i="45"/>
  <c r="G385" i="45"/>
  <c r="F139" i="45"/>
  <c r="H549" i="45"/>
  <c r="F385" i="45"/>
  <c r="H139" i="42"/>
  <c r="I57" i="42"/>
  <c r="I139" i="42"/>
  <c r="G139" i="42"/>
  <c r="G57" i="42"/>
  <c r="H57" i="42"/>
  <c r="G221" i="42"/>
  <c r="I221" i="42"/>
  <c r="H221" i="42"/>
  <c r="G303" i="42"/>
  <c r="I303" i="42"/>
  <c r="H303" i="42"/>
  <c r="H385" i="42"/>
  <c r="I385" i="42"/>
  <c r="G385" i="42"/>
  <c r="I467" i="42"/>
  <c r="H467" i="42"/>
  <c r="G467" i="42"/>
  <c r="I549" i="42"/>
  <c r="H549" i="42"/>
  <c r="G549" i="42"/>
  <c r="I631" i="42"/>
  <c r="H631" i="42"/>
  <c r="G631" i="42"/>
  <c r="H713" i="42"/>
  <c r="I713" i="42"/>
  <c r="G713" i="42"/>
  <c r="H795" i="42"/>
  <c r="I795" i="42"/>
  <c r="G795" i="42"/>
  <c r="G877" i="42"/>
  <c r="I877" i="42"/>
  <c r="H877" i="42"/>
  <c r="I959" i="42"/>
  <c r="G959" i="42"/>
  <c r="H959" i="42"/>
  <c r="G1041" i="42"/>
  <c r="I1041" i="42"/>
  <c r="H1041" i="42"/>
  <c r="I1123" i="42"/>
  <c r="G1123" i="42"/>
  <c r="H1123" i="42"/>
  <c r="H1205" i="42"/>
  <c r="I1205" i="42"/>
  <c r="G1205" i="42"/>
  <c r="G65" i="41"/>
  <c r="E65" i="41"/>
  <c r="D66" i="41"/>
  <c r="F65" i="41"/>
  <c r="H65" i="41"/>
  <c r="F56" i="61"/>
  <c r="G56" i="61"/>
  <c r="H56" i="61"/>
  <c r="G302" i="61"/>
  <c r="F302" i="61"/>
  <c r="H466" i="61"/>
  <c r="H712" i="61"/>
  <c r="H302" i="61"/>
  <c r="G712" i="61"/>
  <c r="F876" i="61"/>
  <c r="G466" i="61"/>
  <c r="H548" i="61"/>
  <c r="H384" i="61"/>
  <c r="H630" i="61"/>
  <c r="F220" i="61"/>
  <c r="G384" i="61"/>
  <c r="G630" i="61"/>
  <c r="F712" i="61"/>
  <c r="F630" i="61"/>
  <c r="H138" i="61"/>
  <c r="F466" i="61"/>
  <c r="F548" i="61"/>
  <c r="F384" i="61"/>
  <c r="H220" i="61"/>
  <c r="H794" i="61"/>
  <c r="F138" i="61"/>
  <c r="G138" i="61"/>
  <c r="G876" i="61"/>
  <c r="G794" i="61"/>
  <c r="H876" i="61"/>
  <c r="G220" i="61"/>
  <c r="F794" i="61"/>
  <c r="G548" i="61"/>
  <c r="J64" i="41"/>
  <c r="P64" i="41"/>
  <c r="M64" i="41"/>
  <c r="S64" i="41"/>
  <c r="O64" i="41"/>
  <c r="R64" i="41"/>
  <c r="N64" i="41"/>
  <c r="T64" i="41"/>
  <c r="I64" i="41"/>
  <c r="Q64" i="41"/>
  <c r="G55" i="48"/>
  <c r="I55" i="48"/>
  <c r="G137" i="48"/>
  <c r="H137" i="48"/>
  <c r="I137" i="48"/>
  <c r="H55" i="48"/>
  <c r="I219" i="48"/>
  <c r="G219" i="48"/>
  <c r="H219" i="48"/>
  <c r="I301" i="48"/>
  <c r="G301" i="48"/>
  <c r="H301" i="48"/>
  <c r="H383" i="48"/>
  <c r="I383" i="48"/>
  <c r="G383" i="48"/>
  <c r="G465" i="48"/>
  <c r="I465" i="48"/>
  <c r="I547" i="48"/>
  <c r="G547" i="48"/>
  <c r="H547" i="48"/>
  <c r="H465" i="48"/>
  <c r="L63" i="41"/>
  <c r="K63" i="41"/>
  <c r="G1285" i="42"/>
  <c r="H1285" i="42"/>
  <c r="I1285" i="42"/>
  <c r="I1367" i="42"/>
  <c r="G1367" i="42"/>
  <c r="H1367" i="42"/>
  <c r="G1449" i="42"/>
  <c r="H1449" i="42"/>
  <c r="I1449" i="42"/>
  <c r="H1531" i="42"/>
  <c r="G1531" i="42"/>
  <c r="I1531" i="42"/>
  <c r="G1613" i="42"/>
  <c r="H1613" i="42"/>
  <c r="I1613" i="42"/>
  <c r="I1695" i="42"/>
  <c r="G1695" i="42"/>
  <c r="H1695" i="42"/>
  <c r="H1777" i="42"/>
  <c r="I1777" i="42"/>
  <c r="G1777" i="42"/>
  <c r="I1859" i="42"/>
  <c r="G1859" i="42"/>
  <c r="H1859" i="42"/>
  <c r="H1941" i="42"/>
  <c r="I1941" i="42"/>
  <c r="H2023" i="42"/>
  <c r="G1941" i="42"/>
  <c r="I2023" i="42"/>
  <c r="G2023" i="42"/>
  <c r="H139" i="56" l="1"/>
  <c r="H57" i="56"/>
  <c r="G139" i="56"/>
  <c r="G57" i="56"/>
  <c r="G57" i="59"/>
  <c r="I139" i="56"/>
  <c r="I57" i="56"/>
  <c r="I57" i="54"/>
  <c r="H57" i="53"/>
  <c r="G139" i="59"/>
  <c r="H139" i="55"/>
  <c r="H57" i="55"/>
  <c r="G57" i="57"/>
  <c r="I57" i="58"/>
  <c r="G57" i="58"/>
  <c r="I139" i="53"/>
  <c r="H139" i="59"/>
  <c r="H57" i="58"/>
  <c r="I57" i="59"/>
  <c r="I139" i="59"/>
  <c r="G57" i="55"/>
  <c r="G57" i="54"/>
  <c r="H139" i="51"/>
  <c r="I57" i="55"/>
  <c r="H57" i="54"/>
  <c r="G57" i="52"/>
  <c r="H57" i="51"/>
  <c r="I139" i="51"/>
  <c r="I57" i="57"/>
  <c r="H221" i="56"/>
  <c r="G139" i="55"/>
  <c r="I221" i="56"/>
  <c r="I139" i="55"/>
  <c r="H139" i="54"/>
  <c r="G57" i="51"/>
  <c r="I57" i="51"/>
  <c r="G139" i="51"/>
  <c r="H57" i="59"/>
  <c r="H57" i="57"/>
  <c r="I57" i="52"/>
  <c r="H57" i="52"/>
  <c r="G221" i="56"/>
  <c r="H57" i="50"/>
  <c r="G57" i="53"/>
  <c r="I57" i="53"/>
  <c r="G139" i="54"/>
  <c r="G57" i="50"/>
  <c r="G139" i="53"/>
  <c r="I139" i="54"/>
  <c r="I57" i="50"/>
  <c r="H139" i="53"/>
  <c r="H303" i="59"/>
  <c r="I139" i="58"/>
  <c r="I139" i="57"/>
  <c r="H221" i="59"/>
  <c r="H139" i="57"/>
  <c r="I221" i="59"/>
  <c r="I221" i="57"/>
  <c r="G139" i="57"/>
  <c r="G221" i="59"/>
  <c r="H221" i="57"/>
  <c r="G303" i="59"/>
  <c r="H139" i="58"/>
  <c r="H139" i="52"/>
  <c r="I221" i="51"/>
  <c r="G221" i="51"/>
  <c r="I221" i="55"/>
  <c r="H221" i="55"/>
  <c r="I303" i="59"/>
  <c r="G221" i="55"/>
  <c r="G139" i="52"/>
  <c r="H221" i="51"/>
  <c r="I139" i="52"/>
  <c r="G139" i="58"/>
  <c r="G221" i="57"/>
  <c r="I139" i="50"/>
  <c r="G139" i="50"/>
  <c r="H139" i="50"/>
  <c r="H303" i="55"/>
  <c r="I303" i="51"/>
  <c r="I221" i="58"/>
  <c r="G303" i="57"/>
  <c r="I303" i="55"/>
  <c r="I221" i="54"/>
  <c r="I221" i="53"/>
  <c r="H303" i="51"/>
  <c r="H385" i="59"/>
  <c r="H221" i="58"/>
  <c r="H303" i="57"/>
  <c r="G303" i="55"/>
  <c r="G221" i="54"/>
  <c r="G385" i="59"/>
  <c r="G221" i="58"/>
  <c r="I303" i="57"/>
  <c r="H221" i="54"/>
  <c r="H221" i="53"/>
  <c r="I385" i="59"/>
  <c r="I303" i="56"/>
  <c r="I221" i="52"/>
  <c r="H221" i="52"/>
  <c r="H303" i="56"/>
  <c r="G221" i="50"/>
  <c r="H221" i="50"/>
  <c r="G303" i="56"/>
  <c r="G221" i="53"/>
  <c r="I221" i="50"/>
  <c r="G221" i="52"/>
  <c r="G303" i="51"/>
  <c r="I549" i="59"/>
  <c r="G303" i="58"/>
  <c r="I385" i="56"/>
  <c r="G385" i="55"/>
  <c r="G303" i="53"/>
  <c r="G303" i="52"/>
  <c r="G385" i="51"/>
  <c r="G303" i="50"/>
  <c r="I467" i="59"/>
  <c r="H549" i="59"/>
  <c r="H303" i="58"/>
  <c r="H385" i="56"/>
  <c r="I385" i="55"/>
  <c r="G467" i="59"/>
  <c r="G549" i="59"/>
  <c r="I303" i="58"/>
  <c r="G385" i="57"/>
  <c r="H385" i="55"/>
  <c r="I303" i="53"/>
  <c r="H385" i="51"/>
  <c r="I303" i="50"/>
  <c r="H467" i="59"/>
  <c r="H385" i="57"/>
  <c r="I385" i="57"/>
  <c r="I303" i="54"/>
  <c r="G385" i="56"/>
  <c r="I385" i="51"/>
  <c r="H303" i="54"/>
  <c r="I303" i="52"/>
  <c r="G303" i="54"/>
  <c r="H303" i="52"/>
  <c r="H303" i="53"/>
  <c r="H303" i="50"/>
  <c r="I467" i="57"/>
  <c r="H467" i="55"/>
  <c r="I467" i="51"/>
  <c r="I385" i="58"/>
  <c r="H467" i="57"/>
  <c r="G385" i="52"/>
  <c r="G549" i="51"/>
  <c r="I385" i="50"/>
  <c r="H385" i="50"/>
  <c r="G385" i="58"/>
  <c r="I385" i="53"/>
  <c r="H385" i="52"/>
  <c r="I549" i="51"/>
  <c r="H385" i="58"/>
  <c r="G467" i="56"/>
  <c r="G385" i="53"/>
  <c r="I385" i="52"/>
  <c r="H549" i="51"/>
  <c r="G467" i="51"/>
  <c r="G549" i="57"/>
  <c r="I549" i="56"/>
  <c r="I467" i="56"/>
  <c r="G549" i="55"/>
  <c r="H385" i="53"/>
  <c r="G467" i="57"/>
  <c r="G467" i="55"/>
  <c r="G385" i="54"/>
  <c r="H549" i="57"/>
  <c r="H549" i="55"/>
  <c r="H549" i="56"/>
  <c r="G385" i="50"/>
  <c r="G549" i="56"/>
  <c r="I549" i="57"/>
  <c r="H467" i="56"/>
  <c r="I549" i="55"/>
  <c r="H467" i="51"/>
  <c r="I385" i="54"/>
  <c r="I467" i="55"/>
  <c r="H385" i="54"/>
  <c r="H467" i="58"/>
  <c r="H549" i="52"/>
  <c r="H549" i="50"/>
  <c r="I549" i="53"/>
  <c r="G467" i="53"/>
  <c r="G549" i="52"/>
  <c r="I549" i="50"/>
  <c r="H467" i="54"/>
  <c r="G549" i="58"/>
  <c r="H467" i="53"/>
  <c r="I549" i="58"/>
  <c r="G467" i="54"/>
  <c r="I467" i="53"/>
  <c r="H549" i="53"/>
  <c r="I549" i="54"/>
  <c r="I467" i="52"/>
  <c r="I467" i="58"/>
  <c r="H549" i="58"/>
  <c r="G549" i="54"/>
  <c r="I467" i="54"/>
  <c r="G549" i="53"/>
  <c r="G467" i="52"/>
  <c r="H467" i="50"/>
  <c r="G467" i="58"/>
  <c r="I549" i="52"/>
  <c r="G467" i="50"/>
  <c r="G549" i="50"/>
  <c r="H549" i="54"/>
  <c r="H467" i="52"/>
  <c r="I467" i="50"/>
  <c r="G56" i="49"/>
  <c r="I56" i="47"/>
  <c r="I56" i="49"/>
  <c r="H56" i="49"/>
  <c r="G56" i="47"/>
  <c r="I138" i="47"/>
  <c r="H138" i="47"/>
  <c r="H56" i="47"/>
  <c r="G138" i="47"/>
  <c r="G302" i="49"/>
  <c r="G220" i="49"/>
  <c r="H220" i="49"/>
  <c r="H302" i="49"/>
  <c r="I302" i="49"/>
  <c r="H138" i="49"/>
  <c r="I138" i="49"/>
  <c r="H302" i="47"/>
  <c r="G302" i="47"/>
  <c r="I220" i="49"/>
  <c r="G138" i="49"/>
  <c r="I302" i="47"/>
  <c r="H384" i="47"/>
  <c r="G384" i="47"/>
  <c r="G384" i="49"/>
  <c r="I384" i="47"/>
  <c r="G220" i="47"/>
  <c r="I384" i="49"/>
  <c r="H384" i="49"/>
  <c r="I220" i="47"/>
  <c r="H220" i="47"/>
  <c r="I466" i="47"/>
  <c r="H548" i="47"/>
  <c r="G466" i="47"/>
  <c r="G548" i="47"/>
  <c r="H466" i="47"/>
  <c r="H466" i="49"/>
  <c r="G466" i="49"/>
  <c r="I548" i="47"/>
  <c r="G548" i="49"/>
  <c r="I548" i="49"/>
  <c r="I466" i="49"/>
  <c r="H548" i="49"/>
  <c r="H220" i="48"/>
  <c r="G220" i="48"/>
  <c r="G56" i="48"/>
  <c r="H56" i="48"/>
  <c r="I56" i="48"/>
  <c r="I220" i="48"/>
  <c r="H302" i="48"/>
  <c r="H138" i="48"/>
  <c r="G138" i="48"/>
  <c r="I138" i="48"/>
  <c r="G302" i="48"/>
  <c r="I302" i="48"/>
  <c r="I384" i="48"/>
  <c r="G384" i="48"/>
  <c r="H384" i="48"/>
  <c r="I548" i="48"/>
  <c r="I466" i="48"/>
  <c r="H548" i="48"/>
  <c r="H466" i="48"/>
  <c r="G466" i="48"/>
  <c r="G548" i="48"/>
  <c r="K64" i="41"/>
  <c r="L64" i="41"/>
  <c r="G1286" i="42"/>
  <c r="I1286" i="42"/>
  <c r="H1286" i="42"/>
  <c r="H1368" i="42"/>
  <c r="I1368" i="42"/>
  <c r="G1368" i="42"/>
  <c r="I1450" i="42"/>
  <c r="G1450" i="42"/>
  <c r="H1450" i="42"/>
  <c r="I1532" i="42"/>
  <c r="G1532" i="42"/>
  <c r="H1532" i="42"/>
  <c r="H1614" i="42"/>
  <c r="I1614" i="42"/>
  <c r="G1614" i="42"/>
  <c r="G1696" i="42"/>
  <c r="H1696" i="42"/>
  <c r="I1696" i="42"/>
  <c r="H1778" i="42"/>
  <c r="G1778" i="42"/>
  <c r="I1778" i="42"/>
  <c r="G1860" i="42"/>
  <c r="I1860" i="42"/>
  <c r="H1860" i="42"/>
  <c r="H1942" i="42"/>
  <c r="I1942" i="42"/>
  <c r="H2024" i="42"/>
  <c r="I2024" i="42"/>
  <c r="G2024" i="42"/>
  <c r="G1942" i="42"/>
  <c r="H303" i="61"/>
  <c r="F139" i="61"/>
  <c r="H57" i="61"/>
  <c r="F303" i="61"/>
  <c r="G139" i="61"/>
  <c r="H139" i="61"/>
  <c r="F221" i="61"/>
  <c r="H467" i="61"/>
  <c r="H221" i="61"/>
  <c r="F467" i="61"/>
  <c r="F57" i="61"/>
  <c r="G303" i="61"/>
  <c r="G221" i="61"/>
  <c r="G57" i="61"/>
  <c r="G467" i="61"/>
  <c r="F631" i="61"/>
  <c r="H631" i="61"/>
  <c r="F877" i="61"/>
  <c r="G631" i="61"/>
  <c r="H877" i="61"/>
  <c r="G877" i="61"/>
  <c r="F795" i="61"/>
  <c r="G795" i="61"/>
  <c r="G713" i="61"/>
  <c r="F549" i="61"/>
  <c r="H713" i="61"/>
  <c r="H795" i="61"/>
  <c r="G385" i="61"/>
  <c r="H549" i="61"/>
  <c r="H385" i="61"/>
  <c r="G549" i="61"/>
  <c r="F385" i="61"/>
  <c r="F713" i="61"/>
  <c r="T65" i="41"/>
  <c r="O65" i="41"/>
  <c r="N65" i="41"/>
  <c r="P65" i="41"/>
  <c r="Q65" i="41"/>
  <c r="I65" i="41"/>
  <c r="M65" i="41"/>
  <c r="S65" i="41"/>
  <c r="R65" i="41"/>
  <c r="J65" i="41"/>
  <c r="G58" i="45"/>
  <c r="F58" i="45"/>
  <c r="H222" i="45"/>
  <c r="F222" i="45"/>
  <c r="G140" i="45"/>
  <c r="G222" i="45"/>
  <c r="H140" i="45"/>
  <c r="F140" i="45"/>
  <c r="H58" i="45"/>
  <c r="H386" i="45"/>
  <c r="H550" i="45"/>
  <c r="G714" i="45"/>
  <c r="F386" i="45"/>
  <c r="G550" i="45"/>
  <c r="H468" i="45"/>
  <c r="G796" i="45"/>
  <c r="F304" i="45"/>
  <c r="G386" i="45"/>
  <c r="F550" i="45"/>
  <c r="G468" i="45"/>
  <c r="G878" i="45"/>
  <c r="F714" i="45"/>
  <c r="F796" i="45"/>
  <c r="F468" i="45"/>
  <c r="H878" i="45"/>
  <c r="H796" i="45"/>
  <c r="G304" i="45"/>
  <c r="H632" i="45"/>
  <c r="F632" i="45"/>
  <c r="H714" i="45"/>
  <c r="F878" i="45"/>
  <c r="G632" i="45"/>
  <c r="H304" i="45"/>
  <c r="H58" i="42"/>
  <c r="G58" i="42"/>
  <c r="I58" i="42"/>
  <c r="H222" i="42"/>
  <c r="G140" i="42"/>
  <c r="I140" i="42"/>
  <c r="G468" i="42"/>
  <c r="H468" i="42"/>
  <c r="H304" i="42"/>
  <c r="H140" i="42"/>
  <c r="H550" i="42"/>
  <c r="G386" i="42"/>
  <c r="H632" i="42"/>
  <c r="I550" i="42"/>
  <c r="H386" i="42"/>
  <c r="G550" i="42"/>
  <c r="I386" i="42"/>
  <c r="I468" i="42"/>
  <c r="I632" i="42"/>
  <c r="G222" i="42"/>
  <c r="G304" i="42"/>
  <c r="G632" i="42"/>
  <c r="I304" i="42"/>
  <c r="I222" i="42"/>
  <c r="I714" i="42"/>
  <c r="H714" i="42"/>
  <c r="G714" i="42"/>
  <c r="I796" i="42"/>
  <c r="G796" i="42"/>
  <c r="H796" i="42"/>
  <c r="G878" i="42"/>
  <c r="I878" i="42"/>
  <c r="H878" i="42"/>
  <c r="H960" i="42"/>
  <c r="G960" i="42"/>
  <c r="I960" i="42"/>
  <c r="I1042" i="42"/>
  <c r="H1042" i="42"/>
  <c r="G1042" i="42"/>
  <c r="H1124" i="42"/>
  <c r="I1124" i="42"/>
  <c r="G1124" i="42"/>
  <c r="H1206" i="42"/>
  <c r="G1206" i="42"/>
  <c r="I1206" i="42"/>
  <c r="G66" i="41"/>
  <c r="H66" i="41"/>
  <c r="F66" i="41"/>
  <c r="D67" i="41"/>
  <c r="E66" i="41"/>
  <c r="G221" i="63"/>
  <c r="F221" i="63"/>
  <c r="H57" i="63"/>
  <c r="H221" i="63"/>
  <c r="H385" i="63"/>
  <c r="F467" i="63"/>
  <c r="F385" i="63"/>
  <c r="G467" i="63"/>
  <c r="G385" i="63"/>
  <c r="F303" i="63"/>
  <c r="G139" i="63"/>
  <c r="H467" i="63"/>
  <c r="F139" i="63"/>
  <c r="H139" i="63"/>
  <c r="G303" i="63"/>
  <c r="F57" i="63"/>
  <c r="F549" i="63"/>
  <c r="G549" i="63"/>
  <c r="H549" i="63"/>
  <c r="G57" i="63"/>
  <c r="H303" i="63"/>
  <c r="H551" i="45" l="1"/>
  <c r="F551" i="45"/>
  <c r="G551" i="45"/>
  <c r="H797" i="45"/>
  <c r="G879" i="45"/>
  <c r="H305" i="45"/>
  <c r="G223" i="45"/>
  <c r="F223" i="45"/>
  <c r="H715" i="45"/>
  <c r="H879" i="45"/>
  <c r="H633" i="45"/>
  <c r="F715" i="45"/>
  <c r="G141" i="45"/>
  <c r="G633" i="45"/>
  <c r="F387" i="45"/>
  <c r="H223" i="45"/>
  <c r="F141" i="45"/>
  <c r="F633" i="45"/>
  <c r="H387" i="45"/>
  <c r="H59" i="45"/>
  <c r="F469" i="45"/>
  <c r="H141" i="45"/>
  <c r="G469" i="45"/>
  <c r="G387" i="45"/>
  <c r="G715" i="45"/>
  <c r="G797" i="45"/>
  <c r="F59" i="45"/>
  <c r="F879" i="45"/>
  <c r="G305" i="45"/>
  <c r="F797" i="45"/>
  <c r="G59" i="45"/>
  <c r="H469" i="45"/>
  <c r="F305" i="45"/>
  <c r="H141" i="42"/>
  <c r="G141" i="42"/>
  <c r="H59" i="42"/>
  <c r="I59" i="42"/>
  <c r="G59" i="42"/>
  <c r="I141" i="42"/>
  <c r="I223" i="42"/>
  <c r="G223" i="42"/>
  <c r="H223" i="42"/>
  <c r="I305" i="42"/>
  <c r="G305" i="42"/>
  <c r="H305" i="42"/>
  <c r="I387" i="42"/>
  <c r="H387" i="42"/>
  <c r="G387" i="42"/>
  <c r="I469" i="42"/>
  <c r="H469" i="42"/>
  <c r="G469" i="42"/>
  <c r="G551" i="42"/>
  <c r="H551" i="42"/>
  <c r="I551" i="42"/>
  <c r="I633" i="42"/>
  <c r="G633" i="42"/>
  <c r="H633" i="42"/>
  <c r="G715" i="42"/>
  <c r="I715" i="42"/>
  <c r="H715" i="42"/>
  <c r="G797" i="42"/>
  <c r="H797" i="42"/>
  <c r="I797" i="42"/>
  <c r="H879" i="42"/>
  <c r="I879" i="42"/>
  <c r="G879" i="42"/>
  <c r="H961" i="42"/>
  <c r="G961" i="42"/>
  <c r="I961" i="42"/>
  <c r="I1043" i="42"/>
  <c r="G1043" i="42"/>
  <c r="H1043" i="42"/>
  <c r="G1125" i="42"/>
  <c r="H1125" i="42"/>
  <c r="I1125" i="42"/>
  <c r="I1207" i="42"/>
  <c r="H1207" i="42"/>
  <c r="G1207" i="42"/>
  <c r="H67" i="41"/>
  <c r="D68" i="41"/>
  <c r="E67" i="41"/>
  <c r="G67" i="41"/>
  <c r="F67" i="41"/>
  <c r="I139" i="47"/>
  <c r="H139" i="47"/>
  <c r="G139" i="47"/>
  <c r="H57" i="49"/>
  <c r="I57" i="49"/>
  <c r="G57" i="49"/>
  <c r="H57" i="47"/>
  <c r="G57" i="47"/>
  <c r="I57" i="47"/>
  <c r="G303" i="47"/>
  <c r="H139" i="49"/>
  <c r="H303" i="47"/>
  <c r="I139" i="49"/>
  <c r="G139" i="49"/>
  <c r="H221" i="47"/>
  <c r="G221" i="47"/>
  <c r="I221" i="47"/>
  <c r="I303" i="47"/>
  <c r="G385" i="47"/>
  <c r="H385" i="47"/>
  <c r="I221" i="49"/>
  <c r="I385" i="47"/>
  <c r="H221" i="49"/>
  <c r="G221" i="49"/>
  <c r="H303" i="49"/>
  <c r="G549" i="47"/>
  <c r="H467" i="47"/>
  <c r="I303" i="49"/>
  <c r="I467" i="47"/>
  <c r="G467" i="47"/>
  <c r="I549" i="47"/>
  <c r="G303" i="49"/>
  <c r="H549" i="47"/>
  <c r="H385" i="49"/>
  <c r="I385" i="49"/>
  <c r="G385" i="49"/>
  <c r="I467" i="49"/>
  <c r="G467" i="49"/>
  <c r="H467" i="49"/>
  <c r="H549" i="49"/>
  <c r="G549" i="49"/>
  <c r="I549" i="49"/>
  <c r="G140" i="63"/>
  <c r="H222" i="63"/>
  <c r="G222" i="63"/>
  <c r="F304" i="63"/>
  <c r="H550" i="63"/>
  <c r="H304" i="63"/>
  <c r="G550" i="63"/>
  <c r="G304" i="63"/>
  <c r="F550" i="63"/>
  <c r="H58" i="63"/>
  <c r="H386" i="63"/>
  <c r="F58" i="63"/>
  <c r="G386" i="63"/>
  <c r="G58" i="63"/>
  <c r="F386" i="63"/>
  <c r="H140" i="63"/>
  <c r="G468" i="63"/>
  <c r="F140" i="63"/>
  <c r="H468" i="63"/>
  <c r="F468" i="63"/>
  <c r="F222" i="63"/>
  <c r="F140" i="61"/>
  <c r="H140" i="61"/>
  <c r="G140" i="61"/>
  <c r="G632" i="61"/>
  <c r="H386" i="61"/>
  <c r="H878" i="61"/>
  <c r="G386" i="61"/>
  <c r="G878" i="61"/>
  <c r="F714" i="61"/>
  <c r="H58" i="61"/>
  <c r="G714" i="61"/>
  <c r="G58" i="61"/>
  <c r="H714" i="61"/>
  <c r="F58" i="61"/>
  <c r="H632" i="61"/>
  <c r="F386" i="61"/>
  <c r="F304" i="61"/>
  <c r="F878" i="61"/>
  <c r="F632" i="61"/>
  <c r="G304" i="61"/>
  <c r="G222" i="61"/>
  <c r="H550" i="61"/>
  <c r="F222" i="61"/>
  <c r="F796" i="61"/>
  <c r="H222" i="61"/>
  <c r="H796" i="61"/>
  <c r="G796" i="61"/>
  <c r="H304" i="61"/>
  <c r="G468" i="61"/>
  <c r="G550" i="61"/>
  <c r="H468" i="61"/>
  <c r="F468" i="61"/>
  <c r="F550" i="61"/>
  <c r="T66" i="41"/>
  <c r="M66" i="41"/>
  <c r="I66" i="41"/>
  <c r="J66" i="41"/>
  <c r="Q66" i="41"/>
  <c r="O66" i="41"/>
  <c r="P66" i="41"/>
  <c r="R66" i="41"/>
  <c r="S66" i="41"/>
  <c r="N66" i="41"/>
  <c r="H57" i="48"/>
  <c r="G57" i="48"/>
  <c r="I57" i="48"/>
  <c r="G139" i="48"/>
  <c r="I139" i="48"/>
  <c r="H139" i="48"/>
  <c r="H221" i="48"/>
  <c r="I221" i="48"/>
  <c r="G221" i="48"/>
  <c r="I303" i="48"/>
  <c r="H303" i="48"/>
  <c r="G303" i="48"/>
  <c r="G385" i="48"/>
  <c r="I385" i="48"/>
  <c r="H385" i="48"/>
  <c r="G549" i="48"/>
  <c r="I549" i="48"/>
  <c r="G467" i="48"/>
  <c r="H467" i="48"/>
  <c r="I467" i="48"/>
  <c r="H549" i="48"/>
  <c r="L65" i="41"/>
  <c r="K65" i="41"/>
  <c r="I140" i="52"/>
  <c r="H140" i="59"/>
  <c r="G140" i="59"/>
  <c r="I58" i="50"/>
  <c r="H58" i="59"/>
  <c r="I58" i="58"/>
  <c r="G140" i="57"/>
  <c r="G58" i="56"/>
  <c r="I58" i="55"/>
  <c r="I140" i="58"/>
  <c r="G58" i="50"/>
  <c r="G58" i="59"/>
  <c r="H58" i="58"/>
  <c r="I58" i="56"/>
  <c r="I140" i="59"/>
  <c r="H140" i="58"/>
  <c r="I222" i="55"/>
  <c r="G140" i="58"/>
  <c r="I58" i="57"/>
  <c r="H140" i="50"/>
  <c r="I58" i="59"/>
  <c r="G58" i="58"/>
  <c r="G140" i="52"/>
  <c r="H58" i="52"/>
  <c r="H140" i="52"/>
  <c r="H140" i="57"/>
  <c r="H222" i="55"/>
  <c r="G58" i="51"/>
  <c r="I140" i="57"/>
  <c r="G222" i="55"/>
  <c r="H58" i="56"/>
  <c r="H58" i="55"/>
  <c r="I58" i="53"/>
  <c r="H58" i="57"/>
  <c r="H58" i="54"/>
  <c r="G140" i="53"/>
  <c r="G58" i="53"/>
  <c r="I58" i="51"/>
  <c r="H140" i="53"/>
  <c r="H58" i="51"/>
  <c r="I140" i="53"/>
  <c r="H58" i="50"/>
  <c r="I140" i="50"/>
  <c r="G58" i="57"/>
  <c r="I58" i="52"/>
  <c r="G140" i="51"/>
  <c r="G58" i="55"/>
  <c r="H58" i="53"/>
  <c r="H140" i="51"/>
  <c r="G140" i="50"/>
  <c r="G58" i="54"/>
  <c r="G58" i="52"/>
  <c r="I58" i="54"/>
  <c r="I140" i="51"/>
  <c r="G304" i="58"/>
  <c r="I222" i="57"/>
  <c r="H386" i="57"/>
  <c r="I140" i="56"/>
  <c r="G140" i="54"/>
  <c r="H304" i="58"/>
  <c r="G222" i="58"/>
  <c r="G222" i="57"/>
  <c r="I386" i="57"/>
  <c r="H304" i="57"/>
  <c r="H140" i="56"/>
  <c r="I140" i="54"/>
  <c r="H222" i="58"/>
  <c r="G386" i="57"/>
  <c r="G304" i="57"/>
  <c r="G140" i="56"/>
  <c r="I222" i="58"/>
  <c r="I304" i="57"/>
  <c r="H222" i="59"/>
  <c r="I304" i="58"/>
  <c r="H222" i="57"/>
  <c r="G222" i="59"/>
  <c r="I222" i="53"/>
  <c r="I222" i="52"/>
  <c r="I222" i="50"/>
  <c r="I222" i="59"/>
  <c r="G222" i="53"/>
  <c r="G222" i="52"/>
  <c r="H140" i="55"/>
  <c r="H222" i="53"/>
  <c r="H222" i="52"/>
  <c r="G222" i="50"/>
  <c r="G140" i="55"/>
  <c r="I140" i="55"/>
  <c r="H140" i="54"/>
  <c r="H222" i="50"/>
  <c r="H304" i="59"/>
  <c r="G304" i="55"/>
  <c r="I222" i="51"/>
  <c r="G304" i="59"/>
  <c r="G386" i="58"/>
  <c r="H468" i="57"/>
  <c r="H222" i="51"/>
  <c r="H386" i="58"/>
  <c r="G468" i="57"/>
  <c r="I550" i="57"/>
  <c r="H222" i="54"/>
  <c r="I386" i="58"/>
  <c r="I468" i="57"/>
  <c r="H550" i="57"/>
  <c r="I222" i="54"/>
  <c r="G550" i="57"/>
  <c r="G222" i="54"/>
  <c r="H304" i="53"/>
  <c r="I304" i="59"/>
  <c r="I222" i="56"/>
  <c r="H304" i="55"/>
  <c r="G222" i="51"/>
  <c r="G386" i="50"/>
  <c r="G304" i="52"/>
  <c r="G304" i="53"/>
  <c r="I304" i="53"/>
  <c r="H304" i="52"/>
  <c r="G222" i="56"/>
  <c r="I304" i="50"/>
  <c r="H222" i="56"/>
  <c r="I304" i="55"/>
  <c r="I304" i="52"/>
  <c r="G304" i="50"/>
  <c r="I386" i="50"/>
  <c r="H386" i="50"/>
  <c r="H304" i="50"/>
  <c r="G550" i="58"/>
  <c r="I304" i="56"/>
  <c r="I304" i="54"/>
  <c r="G304" i="51"/>
  <c r="G304" i="54"/>
  <c r="I386" i="53"/>
  <c r="H550" i="50"/>
  <c r="H386" i="59"/>
  <c r="H386" i="53"/>
  <c r="G386" i="59"/>
  <c r="G386" i="53"/>
  <c r="I550" i="58"/>
  <c r="G468" i="58"/>
  <c r="H304" i="56"/>
  <c r="I386" i="55"/>
  <c r="H304" i="54"/>
  <c r="H550" i="58"/>
  <c r="H304" i="51"/>
  <c r="H468" i="50"/>
  <c r="I468" i="58"/>
  <c r="G386" i="52"/>
  <c r="I304" i="51"/>
  <c r="G468" i="50"/>
  <c r="G550" i="50"/>
  <c r="I386" i="59"/>
  <c r="H468" i="58"/>
  <c r="G304" i="56"/>
  <c r="I386" i="52"/>
  <c r="I468" i="50"/>
  <c r="I550" i="50"/>
  <c r="H386" i="55"/>
  <c r="H386" i="52"/>
  <c r="G386" i="55"/>
  <c r="G550" i="59"/>
  <c r="H468" i="59"/>
  <c r="I468" i="59"/>
  <c r="G550" i="52"/>
  <c r="I386" i="56"/>
  <c r="I468" i="52"/>
  <c r="H550" i="52"/>
  <c r="H386" i="56"/>
  <c r="H386" i="54"/>
  <c r="H550" i="53"/>
  <c r="H468" i="52"/>
  <c r="I550" i="52"/>
  <c r="G386" i="56"/>
  <c r="H550" i="55"/>
  <c r="H468" i="55"/>
  <c r="G386" i="54"/>
  <c r="G468" i="53"/>
  <c r="I550" i="53"/>
  <c r="G468" i="52"/>
  <c r="H550" i="59"/>
  <c r="G468" i="59"/>
  <c r="H386" i="51"/>
  <c r="G468" i="55"/>
  <c r="I468" i="53"/>
  <c r="I468" i="55"/>
  <c r="H468" i="53"/>
  <c r="I550" i="55"/>
  <c r="G386" i="51"/>
  <c r="G550" i="55"/>
  <c r="I386" i="51"/>
  <c r="I550" i="59"/>
  <c r="I386" i="54"/>
  <c r="G550" i="53"/>
  <c r="G550" i="54"/>
  <c r="I468" i="54"/>
  <c r="I468" i="56"/>
  <c r="G550" i="56"/>
  <c r="G468" i="54"/>
  <c r="I550" i="51"/>
  <c r="H550" i="56"/>
  <c r="H550" i="51"/>
  <c r="I550" i="56"/>
  <c r="G550" i="51"/>
  <c r="H468" i="51"/>
  <c r="I468" i="51"/>
  <c r="H468" i="56"/>
  <c r="H550" i="54"/>
  <c r="H468" i="54"/>
  <c r="G468" i="51"/>
  <c r="I550" i="54"/>
  <c r="G468" i="56"/>
  <c r="H1287" i="42"/>
  <c r="I1287" i="42"/>
  <c r="G1287" i="42"/>
  <c r="I1369" i="42"/>
  <c r="H1369" i="42"/>
  <c r="G1369" i="42"/>
  <c r="H1451" i="42"/>
  <c r="I1451" i="42"/>
  <c r="G1451" i="42"/>
  <c r="G1533" i="42"/>
  <c r="H1533" i="42"/>
  <c r="I1533" i="42"/>
  <c r="I1615" i="42"/>
  <c r="H1615" i="42"/>
  <c r="G1615" i="42"/>
  <c r="G1697" i="42"/>
  <c r="H1697" i="42"/>
  <c r="I1697" i="42"/>
  <c r="H1779" i="42"/>
  <c r="G1779" i="42"/>
  <c r="I1779" i="42"/>
  <c r="H1861" i="42"/>
  <c r="G1861" i="42"/>
  <c r="I1861" i="42"/>
  <c r="H2025" i="42"/>
  <c r="H1943" i="42"/>
  <c r="G2025" i="42"/>
  <c r="I2025" i="42"/>
  <c r="G1943" i="42"/>
  <c r="I1943" i="42"/>
  <c r="F142" i="45" l="1"/>
  <c r="H142" i="45"/>
  <c r="G142" i="45"/>
  <c r="H716" i="45"/>
  <c r="H224" i="45"/>
  <c r="F306" i="45"/>
  <c r="G798" i="45"/>
  <c r="G634" i="45"/>
  <c r="G470" i="45"/>
  <c r="H388" i="45"/>
  <c r="G388" i="45"/>
  <c r="H552" i="45"/>
  <c r="G306" i="45"/>
  <c r="H880" i="45"/>
  <c r="G716" i="45"/>
  <c r="G224" i="45"/>
  <c r="H634" i="45"/>
  <c r="H470" i="45"/>
  <c r="G60" i="45"/>
  <c r="F634" i="45"/>
  <c r="F470" i="45"/>
  <c r="H60" i="45"/>
  <c r="G880" i="45"/>
  <c r="F224" i="45"/>
  <c r="F60" i="45"/>
  <c r="F880" i="45"/>
  <c r="F388" i="45"/>
  <c r="F552" i="45"/>
  <c r="F716" i="45"/>
  <c r="H306" i="45"/>
  <c r="F798" i="45"/>
  <c r="G552" i="45"/>
  <c r="H798" i="45"/>
  <c r="I60" i="42"/>
  <c r="G60" i="42"/>
  <c r="H60" i="42"/>
  <c r="G142" i="42"/>
  <c r="H142" i="42"/>
  <c r="I142" i="42"/>
  <c r="I224" i="42"/>
  <c r="H224" i="42"/>
  <c r="G224" i="42"/>
  <c r="G306" i="42"/>
  <c r="H306" i="42"/>
  <c r="I306" i="42"/>
  <c r="I388" i="42"/>
  <c r="G388" i="42"/>
  <c r="H388" i="42"/>
  <c r="I470" i="42"/>
  <c r="H470" i="42"/>
  <c r="G470" i="42"/>
  <c r="I552" i="42"/>
  <c r="H552" i="42"/>
  <c r="G552" i="42"/>
  <c r="H634" i="42"/>
  <c r="I634" i="42"/>
  <c r="G634" i="42"/>
  <c r="G716" i="42"/>
  <c r="I716" i="42"/>
  <c r="H716" i="42"/>
  <c r="H798" i="42"/>
  <c r="G798" i="42"/>
  <c r="I798" i="42"/>
  <c r="G880" i="42"/>
  <c r="H880" i="42"/>
  <c r="I880" i="42"/>
  <c r="H962" i="42"/>
  <c r="G962" i="42"/>
  <c r="I962" i="42"/>
  <c r="H1044" i="42"/>
  <c r="G1044" i="42"/>
  <c r="I1044" i="42"/>
  <c r="H1126" i="42"/>
  <c r="I1126" i="42"/>
  <c r="G1126" i="42"/>
  <c r="I1208" i="42"/>
  <c r="G1208" i="42"/>
  <c r="H1208" i="42"/>
  <c r="D69" i="41"/>
  <c r="G68" i="41"/>
  <c r="F68" i="41"/>
  <c r="H68" i="41"/>
  <c r="E68" i="41"/>
  <c r="H58" i="48"/>
  <c r="I58" i="48"/>
  <c r="G58" i="48"/>
  <c r="I140" i="48"/>
  <c r="G140" i="48"/>
  <c r="H140" i="48"/>
  <c r="I222" i="48"/>
  <c r="H222" i="48"/>
  <c r="G222" i="48"/>
  <c r="G304" i="48"/>
  <c r="H304" i="48"/>
  <c r="I304" i="48"/>
  <c r="H386" i="48"/>
  <c r="G386" i="48"/>
  <c r="I386" i="48"/>
  <c r="G468" i="48"/>
  <c r="I468" i="48"/>
  <c r="H468" i="48"/>
  <c r="H550" i="48"/>
  <c r="I550" i="48"/>
  <c r="G550" i="48"/>
  <c r="K66" i="41"/>
  <c r="L66" i="41"/>
  <c r="H387" i="61"/>
  <c r="G387" i="61"/>
  <c r="F387" i="61"/>
  <c r="F879" i="61"/>
  <c r="G797" i="61"/>
  <c r="G223" i="61"/>
  <c r="H633" i="61"/>
  <c r="H223" i="61"/>
  <c r="G633" i="61"/>
  <c r="F551" i="61"/>
  <c r="F633" i="61"/>
  <c r="G551" i="61"/>
  <c r="H879" i="61"/>
  <c r="H141" i="61"/>
  <c r="G305" i="61"/>
  <c r="H305" i="61"/>
  <c r="H551" i="61"/>
  <c r="F797" i="61"/>
  <c r="F469" i="61"/>
  <c r="G879" i="61"/>
  <c r="H797" i="61"/>
  <c r="H469" i="61"/>
  <c r="F141" i="61"/>
  <c r="G469" i="61"/>
  <c r="H715" i="61"/>
  <c r="G715" i="61"/>
  <c r="F223" i="61"/>
  <c r="H59" i="61"/>
  <c r="G59" i="61"/>
  <c r="F305" i="61"/>
  <c r="F59" i="61"/>
  <c r="F715" i="61"/>
  <c r="G141" i="61"/>
  <c r="T67" i="41"/>
  <c r="N67" i="41"/>
  <c r="R67" i="41"/>
  <c r="M67" i="41"/>
  <c r="P67" i="41"/>
  <c r="O67" i="41"/>
  <c r="S67" i="41"/>
  <c r="J67" i="41"/>
  <c r="I67" i="41"/>
  <c r="Q67" i="41"/>
  <c r="I58" i="49"/>
  <c r="G58" i="47"/>
  <c r="G58" i="49"/>
  <c r="H58" i="49"/>
  <c r="I222" i="47"/>
  <c r="I58" i="47"/>
  <c r="H58" i="47"/>
  <c r="H222" i="47"/>
  <c r="G222" i="47"/>
  <c r="G140" i="49"/>
  <c r="I140" i="49"/>
  <c r="H140" i="49"/>
  <c r="G140" i="47"/>
  <c r="I140" i="47"/>
  <c r="H140" i="47"/>
  <c r="I304" i="47"/>
  <c r="G304" i="47"/>
  <c r="G222" i="49"/>
  <c r="H304" i="47"/>
  <c r="I222" i="49"/>
  <c r="H222" i="49"/>
  <c r="H386" i="47"/>
  <c r="H304" i="49"/>
  <c r="G386" i="47"/>
  <c r="G304" i="49"/>
  <c r="I304" i="49"/>
  <c r="I386" i="47"/>
  <c r="I550" i="47"/>
  <c r="I468" i="47"/>
  <c r="I386" i="49"/>
  <c r="G468" i="47"/>
  <c r="H386" i="49"/>
  <c r="G386" i="49"/>
  <c r="H550" i="47"/>
  <c r="G550" i="47"/>
  <c r="H468" i="47"/>
  <c r="H550" i="49"/>
  <c r="I550" i="49"/>
  <c r="G468" i="49"/>
  <c r="G550" i="49"/>
  <c r="H468" i="49"/>
  <c r="I468" i="49"/>
  <c r="G1288" i="42"/>
  <c r="I1288" i="42"/>
  <c r="H1288" i="42"/>
  <c r="I1370" i="42"/>
  <c r="G1370" i="42"/>
  <c r="H1370" i="42"/>
  <c r="G1452" i="42"/>
  <c r="I1452" i="42"/>
  <c r="H1452" i="42"/>
  <c r="I1534" i="42"/>
  <c r="G1534" i="42"/>
  <c r="H1534" i="42"/>
  <c r="I1616" i="42"/>
  <c r="G1616" i="42"/>
  <c r="H1616" i="42"/>
  <c r="G1698" i="42"/>
  <c r="H1698" i="42"/>
  <c r="I1698" i="42"/>
  <c r="H1780" i="42"/>
  <c r="I1780" i="42"/>
  <c r="G1780" i="42"/>
  <c r="I1862" i="42"/>
  <c r="G1862" i="42"/>
  <c r="H1862" i="42"/>
  <c r="I2026" i="42"/>
  <c r="I1944" i="42"/>
  <c r="G2026" i="42"/>
  <c r="G1944" i="42"/>
  <c r="H1944" i="42"/>
  <c r="H2026" i="42"/>
  <c r="H59" i="54"/>
  <c r="H223" i="53"/>
  <c r="I59" i="51"/>
  <c r="G59" i="50"/>
  <c r="G59" i="52"/>
  <c r="H59" i="59"/>
  <c r="G59" i="58"/>
  <c r="I59" i="58"/>
  <c r="G59" i="56"/>
  <c r="G59" i="55"/>
  <c r="H59" i="56"/>
  <c r="H59" i="58"/>
  <c r="I59" i="57"/>
  <c r="I59" i="55"/>
  <c r="G223" i="53"/>
  <c r="I59" i="59"/>
  <c r="H141" i="59"/>
  <c r="I141" i="59"/>
  <c r="G59" i="59"/>
  <c r="G223" i="59"/>
  <c r="G141" i="59"/>
  <c r="I223" i="59"/>
  <c r="I141" i="53"/>
  <c r="H59" i="52"/>
  <c r="H59" i="50"/>
  <c r="G59" i="57"/>
  <c r="G59" i="54"/>
  <c r="H223" i="59"/>
  <c r="H59" i="57"/>
  <c r="H59" i="55"/>
  <c r="I59" i="54"/>
  <c r="I59" i="53"/>
  <c r="G59" i="53"/>
  <c r="H59" i="53"/>
  <c r="G141" i="53"/>
  <c r="I59" i="56"/>
  <c r="H141" i="53"/>
  <c r="I223" i="53"/>
  <c r="H59" i="51"/>
  <c r="G59" i="51"/>
  <c r="I59" i="50"/>
  <c r="I59" i="52"/>
  <c r="G223" i="58"/>
  <c r="I223" i="57"/>
  <c r="G223" i="55"/>
  <c r="I141" i="55"/>
  <c r="H141" i="54"/>
  <c r="H223" i="54"/>
  <c r="I223" i="58"/>
  <c r="I223" i="55"/>
  <c r="H141" i="55"/>
  <c r="G223" i="54"/>
  <c r="H141" i="56"/>
  <c r="G141" i="56"/>
  <c r="I141" i="58"/>
  <c r="I141" i="56"/>
  <c r="H223" i="58"/>
  <c r="I141" i="57"/>
  <c r="H223" i="57"/>
  <c r="G141" i="58"/>
  <c r="I223" i="54"/>
  <c r="I305" i="54"/>
  <c r="G223" i="57"/>
  <c r="I141" i="54"/>
  <c r="H305" i="54"/>
  <c r="G141" i="57"/>
  <c r="G141" i="54"/>
  <c r="G305" i="54"/>
  <c r="G305" i="53"/>
  <c r="H141" i="57"/>
  <c r="I305" i="53"/>
  <c r="H223" i="55"/>
  <c r="H305" i="53"/>
  <c r="H141" i="58"/>
  <c r="G141" i="52"/>
  <c r="H141" i="51"/>
  <c r="H141" i="50"/>
  <c r="G141" i="55"/>
  <c r="H141" i="52"/>
  <c r="I141" i="51"/>
  <c r="G141" i="50"/>
  <c r="G141" i="51"/>
  <c r="I141" i="52"/>
  <c r="I141" i="50"/>
  <c r="I305" i="57"/>
  <c r="H305" i="57"/>
  <c r="G305" i="57"/>
  <c r="G305" i="58"/>
  <c r="H223" i="56"/>
  <c r="G387" i="53"/>
  <c r="H305" i="58"/>
  <c r="I223" i="56"/>
  <c r="H387" i="54"/>
  <c r="H387" i="53"/>
  <c r="I305" i="59"/>
  <c r="H305" i="55"/>
  <c r="G305" i="59"/>
  <c r="I223" i="51"/>
  <c r="I223" i="50"/>
  <c r="H223" i="52"/>
  <c r="H223" i="51"/>
  <c r="H305" i="59"/>
  <c r="G387" i="54"/>
  <c r="I387" i="53"/>
  <c r="I387" i="54"/>
  <c r="I305" i="55"/>
  <c r="I223" i="52"/>
  <c r="H223" i="50"/>
  <c r="G305" i="55"/>
  <c r="G223" i="52"/>
  <c r="G223" i="50"/>
  <c r="G223" i="56"/>
  <c r="G223" i="51"/>
  <c r="I305" i="58"/>
  <c r="H387" i="57"/>
  <c r="I305" i="56"/>
  <c r="G387" i="55"/>
  <c r="G551" i="54"/>
  <c r="G387" i="58"/>
  <c r="H305" i="56"/>
  <c r="H387" i="55"/>
  <c r="I551" i="54"/>
  <c r="H387" i="58"/>
  <c r="G305" i="56"/>
  <c r="H551" i="54"/>
  <c r="I305" i="52"/>
  <c r="G305" i="50"/>
  <c r="I387" i="58"/>
  <c r="H469" i="53"/>
  <c r="I387" i="59"/>
  <c r="G469" i="53"/>
  <c r="I387" i="57"/>
  <c r="I387" i="55"/>
  <c r="I469" i="54"/>
  <c r="G387" i="59"/>
  <c r="H469" i="54"/>
  <c r="G305" i="52"/>
  <c r="H387" i="59"/>
  <c r="I551" i="53"/>
  <c r="G305" i="51"/>
  <c r="I469" i="53"/>
  <c r="H551" i="53"/>
  <c r="H305" i="51"/>
  <c r="I305" i="50"/>
  <c r="G387" i="57"/>
  <c r="G551" i="53"/>
  <c r="I305" i="51"/>
  <c r="H305" i="50"/>
  <c r="G469" i="54"/>
  <c r="H305" i="52"/>
  <c r="I551" i="58"/>
  <c r="H551" i="57"/>
  <c r="I387" i="52"/>
  <c r="H387" i="50"/>
  <c r="G551" i="55"/>
  <c r="H387" i="52"/>
  <c r="G387" i="50"/>
  <c r="G469" i="58"/>
  <c r="I551" i="55"/>
  <c r="G551" i="59"/>
  <c r="I469" i="58"/>
  <c r="H551" i="55"/>
  <c r="I551" i="59"/>
  <c r="I469" i="59"/>
  <c r="H469" i="58"/>
  <c r="G469" i="57"/>
  <c r="G387" i="56"/>
  <c r="I387" i="51"/>
  <c r="G551" i="58"/>
  <c r="G551" i="57"/>
  <c r="H469" i="55"/>
  <c r="G387" i="52"/>
  <c r="H469" i="59"/>
  <c r="I387" i="50"/>
  <c r="G469" i="59"/>
  <c r="H551" i="58"/>
  <c r="I469" i="57"/>
  <c r="H387" i="51"/>
  <c r="I551" i="57"/>
  <c r="H469" i="57"/>
  <c r="I469" i="55"/>
  <c r="G387" i="51"/>
  <c r="H551" i="59"/>
  <c r="I387" i="56"/>
  <c r="G469" i="55"/>
  <c r="H387" i="56"/>
  <c r="H469" i="56"/>
  <c r="G469" i="56"/>
  <c r="G551" i="51"/>
  <c r="G469" i="50"/>
  <c r="I469" i="50"/>
  <c r="G551" i="52"/>
  <c r="I551" i="51"/>
  <c r="H469" i="51"/>
  <c r="I551" i="52"/>
  <c r="I469" i="52"/>
  <c r="H551" i="51"/>
  <c r="H469" i="50"/>
  <c r="G551" i="50"/>
  <c r="G551" i="56"/>
  <c r="H551" i="52"/>
  <c r="H469" i="52"/>
  <c r="I551" i="50"/>
  <c r="I551" i="56"/>
  <c r="G469" i="52"/>
  <c r="H551" i="50"/>
  <c r="I469" i="56"/>
  <c r="G469" i="51"/>
  <c r="I469" i="51"/>
  <c r="H551" i="56"/>
  <c r="H59" i="63"/>
  <c r="G59" i="63"/>
  <c r="F59" i="63"/>
  <c r="H141" i="63"/>
  <c r="F551" i="63"/>
  <c r="H551" i="63"/>
  <c r="G551" i="63"/>
  <c r="F305" i="63"/>
  <c r="H387" i="63"/>
  <c r="F141" i="63"/>
  <c r="G141" i="63"/>
  <c r="H469" i="63"/>
  <c r="H305" i="63"/>
  <c r="G305" i="63"/>
  <c r="F387" i="63"/>
  <c r="H223" i="63"/>
  <c r="G387" i="63"/>
  <c r="F223" i="63"/>
  <c r="F469" i="63"/>
  <c r="G223" i="63"/>
  <c r="G469" i="63"/>
  <c r="I60" i="55" l="1"/>
  <c r="H60" i="55"/>
  <c r="G60" i="57"/>
  <c r="H60" i="51"/>
  <c r="I142" i="55"/>
  <c r="G60" i="55"/>
  <c r="I60" i="56"/>
  <c r="I142" i="58"/>
  <c r="H142" i="58"/>
  <c r="H60" i="57"/>
  <c r="I60" i="58"/>
  <c r="G142" i="58"/>
  <c r="H142" i="53"/>
  <c r="H60" i="52"/>
  <c r="H60" i="58"/>
  <c r="H60" i="59"/>
  <c r="G60" i="58"/>
  <c r="H60" i="56"/>
  <c r="G60" i="54"/>
  <c r="G60" i="53"/>
  <c r="G60" i="59"/>
  <c r="G60" i="56"/>
  <c r="H224" i="54"/>
  <c r="H142" i="55"/>
  <c r="I224" i="54"/>
  <c r="G142" i="55"/>
  <c r="G224" i="54"/>
  <c r="I60" i="57"/>
  <c r="H60" i="54"/>
  <c r="H60" i="53"/>
  <c r="I60" i="59"/>
  <c r="G142" i="53"/>
  <c r="G388" i="50"/>
  <c r="I60" i="54"/>
  <c r="I60" i="53"/>
  <c r="G142" i="52"/>
  <c r="G60" i="51"/>
  <c r="H60" i="50"/>
  <c r="I60" i="51"/>
  <c r="I60" i="50"/>
  <c r="G224" i="50"/>
  <c r="G60" i="50"/>
  <c r="H224" i="50"/>
  <c r="I388" i="50"/>
  <c r="G60" i="52"/>
  <c r="I224" i="50"/>
  <c r="H388" i="50"/>
  <c r="H142" i="52"/>
  <c r="I142" i="52"/>
  <c r="I142" i="53"/>
  <c r="I60" i="52"/>
  <c r="G306" i="59"/>
  <c r="I142" i="59"/>
  <c r="G224" i="57"/>
  <c r="H306" i="57"/>
  <c r="I142" i="56"/>
  <c r="H224" i="56"/>
  <c r="H306" i="59"/>
  <c r="G306" i="57"/>
  <c r="H142" i="56"/>
  <c r="I224" i="59"/>
  <c r="H142" i="57"/>
  <c r="G142" i="56"/>
  <c r="G224" i="59"/>
  <c r="H224" i="58"/>
  <c r="G142" i="57"/>
  <c r="H224" i="59"/>
  <c r="G224" i="58"/>
  <c r="I142" i="57"/>
  <c r="I306" i="59"/>
  <c r="G142" i="59"/>
  <c r="H224" i="57"/>
  <c r="I306" i="57"/>
  <c r="I224" i="56"/>
  <c r="H224" i="53"/>
  <c r="H224" i="52"/>
  <c r="H142" i="51"/>
  <c r="H552" i="50"/>
  <c r="H142" i="59"/>
  <c r="G224" i="52"/>
  <c r="G552" i="50"/>
  <c r="H142" i="54"/>
  <c r="I306" i="51"/>
  <c r="I224" i="57"/>
  <c r="I142" i="54"/>
  <c r="H306" i="51"/>
  <c r="I224" i="53"/>
  <c r="I224" i="52"/>
  <c r="I142" i="51"/>
  <c r="H224" i="51"/>
  <c r="G224" i="53"/>
  <c r="G306" i="51"/>
  <c r="I306" i="50"/>
  <c r="G142" i="51"/>
  <c r="G306" i="50"/>
  <c r="H142" i="50"/>
  <c r="G224" i="56"/>
  <c r="H306" i="50"/>
  <c r="G142" i="50"/>
  <c r="G142" i="54"/>
  <c r="I224" i="51"/>
  <c r="I552" i="50"/>
  <c r="I142" i="50"/>
  <c r="I224" i="58"/>
  <c r="G224" i="51"/>
  <c r="I224" i="55"/>
  <c r="H306" i="54"/>
  <c r="G306" i="53"/>
  <c r="H306" i="52"/>
  <c r="H470" i="50"/>
  <c r="I306" i="58"/>
  <c r="G224" i="55"/>
  <c r="G306" i="54"/>
  <c r="G306" i="58"/>
  <c r="H306" i="56"/>
  <c r="I306" i="54"/>
  <c r="G388" i="59"/>
  <c r="H306" i="58"/>
  <c r="I306" i="56"/>
  <c r="H388" i="59"/>
  <c r="G306" i="56"/>
  <c r="H388" i="57"/>
  <c r="H224" i="55"/>
  <c r="I306" i="53"/>
  <c r="I388" i="51"/>
  <c r="G388" i="57"/>
  <c r="G470" i="50"/>
  <c r="G388" i="51"/>
  <c r="H306" i="53"/>
  <c r="G306" i="52"/>
  <c r="I306" i="52"/>
  <c r="I470" i="50"/>
  <c r="H388" i="51"/>
  <c r="I388" i="59"/>
  <c r="I388" i="57"/>
  <c r="H552" i="59"/>
  <c r="G388" i="58"/>
  <c r="G470" i="57"/>
  <c r="H388" i="54"/>
  <c r="G388" i="53"/>
  <c r="I552" i="59"/>
  <c r="I470" i="59"/>
  <c r="I470" i="57"/>
  <c r="H306" i="55"/>
  <c r="G388" i="54"/>
  <c r="I388" i="53"/>
  <c r="G552" i="59"/>
  <c r="H470" i="59"/>
  <c r="H552" i="57"/>
  <c r="H470" i="57"/>
  <c r="I306" i="55"/>
  <c r="I388" i="54"/>
  <c r="H388" i="53"/>
  <c r="H552" i="51"/>
  <c r="H470" i="51"/>
  <c r="G470" i="59"/>
  <c r="I552" i="57"/>
  <c r="G306" i="55"/>
  <c r="G552" i="57"/>
  <c r="H388" i="58"/>
  <c r="H388" i="56"/>
  <c r="G388" i="52"/>
  <c r="I388" i="56"/>
  <c r="I388" i="52"/>
  <c r="H388" i="52"/>
  <c r="G552" i="51"/>
  <c r="I552" i="51"/>
  <c r="G470" i="51"/>
  <c r="I388" i="58"/>
  <c r="G388" i="56"/>
  <c r="I470" i="51"/>
  <c r="I470" i="58"/>
  <c r="I470" i="56"/>
  <c r="G388" i="55"/>
  <c r="I470" i="54"/>
  <c r="G470" i="58"/>
  <c r="I552" i="56"/>
  <c r="I388" i="55"/>
  <c r="G552" i="53"/>
  <c r="I470" i="53"/>
  <c r="G552" i="58"/>
  <c r="H552" i="56"/>
  <c r="G552" i="54"/>
  <c r="H552" i="53"/>
  <c r="H470" i="53"/>
  <c r="H552" i="58"/>
  <c r="G552" i="56"/>
  <c r="I552" i="54"/>
  <c r="I552" i="53"/>
  <c r="G470" i="53"/>
  <c r="I552" i="58"/>
  <c r="H552" i="54"/>
  <c r="I552" i="52"/>
  <c r="H470" i="58"/>
  <c r="H470" i="56"/>
  <c r="H388" i="55"/>
  <c r="H470" i="54"/>
  <c r="G470" i="52"/>
  <c r="G470" i="54"/>
  <c r="G552" i="52"/>
  <c r="H470" i="52"/>
  <c r="I470" i="52"/>
  <c r="G470" i="56"/>
  <c r="H552" i="52"/>
  <c r="G470" i="55"/>
  <c r="I552" i="55"/>
  <c r="H552" i="55"/>
  <c r="G552" i="55"/>
  <c r="I470" i="55"/>
  <c r="H470" i="55"/>
  <c r="F61" i="45"/>
  <c r="F635" i="45"/>
  <c r="H225" i="45"/>
  <c r="F717" i="45"/>
  <c r="H881" i="45"/>
  <c r="G635" i="45"/>
  <c r="H143" i="45"/>
  <c r="G225" i="45"/>
  <c r="H553" i="45"/>
  <c r="G717" i="45"/>
  <c r="H389" i="45"/>
  <c r="F799" i="45"/>
  <c r="G143" i="45"/>
  <c r="G553" i="45"/>
  <c r="G307" i="45"/>
  <c r="H717" i="45"/>
  <c r="G389" i="45"/>
  <c r="F143" i="45"/>
  <c r="F553" i="45"/>
  <c r="F307" i="45"/>
  <c r="F389" i="45"/>
  <c r="H307" i="45"/>
  <c r="G799" i="45"/>
  <c r="G881" i="45"/>
  <c r="H61" i="45"/>
  <c r="H635" i="45"/>
  <c r="F225" i="45"/>
  <c r="F881" i="45"/>
  <c r="F471" i="45"/>
  <c r="H471" i="45"/>
  <c r="G61" i="45"/>
  <c r="H799" i="45"/>
  <c r="G471" i="45"/>
  <c r="I61" i="42"/>
  <c r="G61" i="42"/>
  <c r="H61" i="42"/>
  <c r="G143" i="42"/>
  <c r="H143" i="42"/>
  <c r="I143" i="42"/>
  <c r="G225" i="42"/>
  <c r="H225" i="42"/>
  <c r="I225" i="42"/>
  <c r="I307" i="42"/>
  <c r="H307" i="42"/>
  <c r="G307" i="42"/>
  <c r="I389" i="42"/>
  <c r="H389" i="42"/>
  <c r="G389" i="42"/>
  <c r="H471" i="42"/>
  <c r="I471" i="42"/>
  <c r="G471" i="42"/>
  <c r="G553" i="42"/>
  <c r="H553" i="42"/>
  <c r="I553" i="42"/>
  <c r="G635" i="42"/>
  <c r="I635" i="42"/>
  <c r="H635" i="42"/>
  <c r="I717" i="42"/>
  <c r="G717" i="42"/>
  <c r="H717" i="42"/>
  <c r="H799" i="42"/>
  <c r="G799" i="42"/>
  <c r="I799" i="42"/>
  <c r="H881" i="42"/>
  <c r="I881" i="42"/>
  <c r="G881" i="42"/>
  <c r="G963" i="42"/>
  <c r="H963" i="42"/>
  <c r="I963" i="42"/>
  <c r="H1045" i="42"/>
  <c r="G1045" i="42"/>
  <c r="I1045" i="42"/>
  <c r="H1127" i="42"/>
  <c r="G1127" i="42"/>
  <c r="I1127" i="42"/>
  <c r="G1209" i="42"/>
  <c r="H1209" i="42"/>
  <c r="I1209" i="42"/>
  <c r="H69" i="41"/>
  <c r="F69" i="41"/>
  <c r="E69" i="41"/>
  <c r="G69" i="41"/>
  <c r="D70" i="41"/>
  <c r="G59" i="47"/>
  <c r="G141" i="47"/>
  <c r="H141" i="49"/>
  <c r="I141" i="47"/>
  <c r="G141" i="49"/>
  <c r="H141" i="47"/>
  <c r="I59" i="49"/>
  <c r="G59" i="49"/>
  <c r="I59" i="47"/>
  <c r="H59" i="49"/>
  <c r="I141" i="49"/>
  <c r="H59" i="47"/>
  <c r="I223" i="49"/>
  <c r="G223" i="49"/>
  <c r="H223" i="49"/>
  <c r="I223" i="47"/>
  <c r="G305" i="49"/>
  <c r="H223" i="47"/>
  <c r="I305" i="49"/>
  <c r="G223" i="47"/>
  <c r="H305" i="49"/>
  <c r="G387" i="49"/>
  <c r="I387" i="49"/>
  <c r="G305" i="47"/>
  <c r="H305" i="47"/>
  <c r="H387" i="49"/>
  <c r="I305" i="47"/>
  <c r="H387" i="47"/>
  <c r="G387" i="47"/>
  <c r="H469" i="49"/>
  <c r="I469" i="49"/>
  <c r="H551" i="49"/>
  <c r="I387" i="47"/>
  <c r="I551" i="49"/>
  <c r="G469" i="49"/>
  <c r="G551" i="49"/>
  <c r="G469" i="47"/>
  <c r="H551" i="47"/>
  <c r="I469" i="47"/>
  <c r="G551" i="47"/>
  <c r="I551" i="47"/>
  <c r="H469" i="47"/>
  <c r="I1289" i="42"/>
  <c r="G1289" i="42"/>
  <c r="H1289" i="42"/>
  <c r="H1371" i="42"/>
  <c r="G1371" i="42"/>
  <c r="I1371" i="42"/>
  <c r="G1453" i="42"/>
  <c r="I1453" i="42"/>
  <c r="H1453" i="42"/>
  <c r="G1535" i="42"/>
  <c r="I1535" i="42"/>
  <c r="H1535" i="42"/>
  <c r="H1617" i="42"/>
  <c r="I1617" i="42"/>
  <c r="G1617" i="42"/>
  <c r="G1699" i="42"/>
  <c r="H1699" i="42"/>
  <c r="I1699" i="42"/>
  <c r="G1781" i="42"/>
  <c r="H1781" i="42"/>
  <c r="I1781" i="42"/>
  <c r="I1863" i="42"/>
  <c r="G1863" i="42"/>
  <c r="H1863" i="42"/>
  <c r="I2027" i="42"/>
  <c r="H1945" i="42"/>
  <c r="G1945" i="42"/>
  <c r="G2027" i="42"/>
  <c r="I1945" i="42"/>
  <c r="H2027" i="42"/>
  <c r="G59" i="48"/>
  <c r="H59" i="48"/>
  <c r="I59" i="48"/>
  <c r="G223" i="48"/>
  <c r="H223" i="48"/>
  <c r="I223" i="48"/>
  <c r="I141" i="48"/>
  <c r="G141" i="48"/>
  <c r="H305" i="48"/>
  <c r="I305" i="48"/>
  <c r="H141" i="48"/>
  <c r="G305" i="48"/>
  <c r="G387" i="48"/>
  <c r="I387" i="48"/>
  <c r="H387" i="48"/>
  <c r="H469" i="48"/>
  <c r="G551" i="48"/>
  <c r="I469" i="48"/>
  <c r="H551" i="48"/>
  <c r="I551" i="48"/>
  <c r="G469" i="48"/>
  <c r="K67" i="41"/>
  <c r="L67" i="41"/>
  <c r="G60" i="63"/>
  <c r="F142" i="63"/>
  <c r="G142" i="63"/>
  <c r="F552" i="63"/>
  <c r="H470" i="63"/>
  <c r="G552" i="63"/>
  <c r="G470" i="63"/>
  <c r="H552" i="63"/>
  <c r="H306" i="63"/>
  <c r="F470" i="63"/>
  <c r="F306" i="63"/>
  <c r="H142" i="63"/>
  <c r="G388" i="63"/>
  <c r="F388" i="63"/>
  <c r="G224" i="63"/>
  <c r="F60" i="63"/>
  <c r="F224" i="63"/>
  <c r="H60" i="63"/>
  <c r="H388" i="63"/>
  <c r="G306" i="63"/>
  <c r="H224" i="63"/>
  <c r="H224" i="61"/>
  <c r="G224" i="61"/>
  <c r="F224" i="61"/>
  <c r="F798" i="61"/>
  <c r="F470" i="61"/>
  <c r="G552" i="61"/>
  <c r="G470" i="61"/>
  <c r="F552" i="61"/>
  <c r="G634" i="61"/>
  <c r="G798" i="61"/>
  <c r="H470" i="61"/>
  <c r="H634" i="61"/>
  <c r="H60" i="61"/>
  <c r="F634" i="61"/>
  <c r="G60" i="61"/>
  <c r="H552" i="61"/>
  <c r="G716" i="61"/>
  <c r="G388" i="61"/>
  <c r="G142" i="61"/>
  <c r="G880" i="61"/>
  <c r="H798" i="61"/>
  <c r="F716" i="61"/>
  <c r="H142" i="61"/>
  <c r="H880" i="61"/>
  <c r="F306" i="61"/>
  <c r="H716" i="61"/>
  <c r="F142" i="61"/>
  <c r="F880" i="61"/>
  <c r="H306" i="61"/>
  <c r="F60" i="61"/>
  <c r="G306" i="61"/>
  <c r="H388" i="61"/>
  <c r="F388" i="61"/>
  <c r="T68" i="41"/>
  <c r="R68" i="41"/>
  <c r="I68" i="41"/>
  <c r="J68" i="41"/>
  <c r="Q68" i="41"/>
  <c r="O68" i="41"/>
  <c r="S68" i="41"/>
  <c r="M68" i="41"/>
  <c r="N68" i="41"/>
  <c r="P68" i="41"/>
  <c r="H60" i="48" l="1"/>
  <c r="I60" i="48"/>
  <c r="G60" i="48"/>
  <c r="I142" i="48"/>
  <c r="H142" i="48"/>
  <c r="G142" i="48"/>
  <c r="I224" i="48"/>
  <c r="G224" i="48"/>
  <c r="H224" i="48"/>
  <c r="H306" i="48"/>
  <c r="I306" i="48"/>
  <c r="G306" i="48"/>
  <c r="H388" i="48"/>
  <c r="I388" i="48"/>
  <c r="G388" i="48"/>
  <c r="G470" i="48"/>
  <c r="I470" i="48"/>
  <c r="H552" i="48"/>
  <c r="I552" i="48"/>
  <c r="G552" i="48"/>
  <c r="H470" i="48"/>
  <c r="K68" i="41"/>
  <c r="L68" i="41"/>
  <c r="G62" i="45"/>
  <c r="H390" i="45"/>
  <c r="G390" i="45"/>
  <c r="F62" i="45"/>
  <c r="H718" i="45"/>
  <c r="G718" i="45"/>
  <c r="F718" i="45"/>
  <c r="F390" i="45"/>
  <c r="H62" i="45"/>
  <c r="G226" i="45"/>
  <c r="H636" i="45"/>
  <c r="F472" i="45"/>
  <c r="G144" i="45"/>
  <c r="G800" i="45"/>
  <c r="F226" i="45"/>
  <c r="F636" i="45"/>
  <c r="G472" i="45"/>
  <c r="F144" i="45"/>
  <c r="H144" i="45"/>
  <c r="G554" i="45"/>
  <c r="F308" i="45"/>
  <c r="H226" i="45"/>
  <c r="F882" i="45"/>
  <c r="H472" i="45"/>
  <c r="H882" i="45"/>
  <c r="G308" i="45"/>
  <c r="H554" i="45"/>
  <c r="G882" i="45"/>
  <c r="F554" i="45"/>
  <c r="H800" i="45"/>
  <c r="F800" i="45"/>
  <c r="G636" i="45"/>
  <c r="H308" i="45"/>
  <c r="H62" i="42"/>
  <c r="I62" i="42"/>
  <c r="G62" i="42"/>
  <c r="I472" i="42"/>
  <c r="H554" i="42"/>
  <c r="G636" i="42"/>
  <c r="G308" i="42"/>
  <c r="G390" i="42"/>
  <c r="G472" i="42"/>
  <c r="I144" i="42"/>
  <c r="H636" i="42"/>
  <c r="H390" i="42"/>
  <c r="G226" i="42"/>
  <c r="I308" i="42"/>
  <c r="H472" i="42"/>
  <c r="H144" i="42"/>
  <c r="G144" i="42"/>
  <c r="H226" i="42"/>
  <c r="I226" i="42"/>
  <c r="I390" i="42"/>
  <c r="I554" i="42"/>
  <c r="G554" i="42"/>
  <c r="I636" i="42"/>
  <c r="H308" i="42"/>
  <c r="G718" i="42"/>
  <c r="H718" i="42"/>
  <c r="I718" i="42"/>
  <c r="I800" i="42"/>
  <c r="G800" i="42"/>
  <c r="H800" i="42"/>
  <c r="I882" i="42"/>
  <c r="H882" i="42"/>
  <c r="G882" i="42"/>
  <c r="H964" i="42"/>
  <c r="G964" i="42"/>
  <c r="I964" i="42"/>
  <c r="G1046" i="42"/>
  <c r="H1046" i="42"/>
  <c r="I1046" i="42"/>
  <c r="I1128" i="42"/>
  <c r="G1128" i="42"/>
  <c r="H1128" i="42"/>
  <c r="I1210" i="42"/>
  <c r="H1210" i="42"/>
  <c r="G1210" i="42"/>
  <c r="G70" i="41"/>
  <c r="E70" i="41"/>
  <c r="F70" i="41"/>
  <c r="D71" i="41"/>
  <c r="H70" i="41"/>
  <c r="I60" i="49"/>
  <c r="H60" i="47"/>
  <c r="G60" i="49"/>
  <c r="H60" i="49"/>
  <c r="H142" i="49"/>
  <c r="G142" i="49"/>
  <c r="I142" i="49"/>
  <c r="I60" i="47"/>
  <c r="G60" i="47"/>
  <c r="G224" i="47"/>
  <c r="I224" i="47"/>
  <c r="H142" i="47"/>
  <c r="G142" i="47"/>
  <c r="I142" i="47"/>
  <c r="H224" i="47"/>
  <c r="H224" i="49"/>
  <c r="G306" i="47"/>
  <c r="G224" i="49"/>
  <c r="I306" i="47"/>
  <c r="I224" i="49"/>
  <c r="H306" i="47"/>
  <c r="H388" i="47"/>
  <c r="I388" i="47"/>
  <c r="G306" i="49"/>
  <c r="G388" i="47"/>
  <c r="H306" i="49"/>
  <c r="I306" i="49"/>
  <c r="I388" i="49"/>
  <c r="H552" i="47"/>
  <c r="H388" i="49"/>
  <c r="G552" i="47"/>
  <c r="H470" i="47"/>
  <c r="G388" i="49"/>
  <c r="G470" i="47"/>
  <c r="I552" i="47"/>
  <c r="I470" i="47"/>
  <c r="I470" i="49"/>
  <c r="H552" i="49"/>
  <c r="I552" i="49"/>
  <c r="G552" i="49"/>
  <c r="G470" i="49"/>
  <c r="H470" i="49"/>
  <c r="I61" i="51"/>
  <c r="H61" i="50"/>
  <c r="H143" i="55"/>
  <c r="G61" i="51"/>
  <c r="I61" i="50"/>
  <c r="G61" i="53"/>
  <c r="H61" i="53"/>
  <c r="I61" i="58"/>
  <c r="G61" i="57"/>
  <c r="H143" i="57"/>
  <c r="H61" i="57"/>
  <c r="G61" i="55"/>
  <c r="H61" i="56"/>
  <c r="H61" i="58"/>
  <c r="G61" i="56"/>
  <c r="H61" i="55"/>
  <c r="G143" i="55"/>
  <c r="G61" i="58"/>
  <c r="I61" i="53"/>
  <c r="H61" i="59"/>
  <c r="G61" i="50"/>
  <c r="I61" i="57"/>
  <c r="G61" i="59"/>
  <c r="G61" i="54"/>
  <c r="I143" i="57"/>
  <c r="G225" i="56"/>
  <c r="I61" i="56"/>
  <c r="G61" i="52"/>
  <c r="I61" i="52"/>
  <c r="H61" i="51"/>
  <c r="H143" i="56"/>
  <c r="I143" i="55"/>
  <c r="G143" i="57"/>
  <c r="H225" i="56"/>
  <c r="H61" i="54"/>
  <c r="I143" i="56"/>
  <c r="G143" i="56"/>
  <c r="I61" i="59"/>
  <c r="H61" i="52"/>
  <c r="I61" i="55"/>
  <c r="I61" i="54"/>
  <c r="I225" i="56"/>
  <c r="G143" i="59"/>
  <c r="H225" i="59"/>
  <c r="H225" i="55"/>
  <c r="G143" i="54"/>
  <c r="I143" i="59"/>
  <c r="I225" i="59"/>
  <c r="I225" i="55"/>
  <c r="H143" i="59"/>
  <c r="G143" i="58"/>
  <c r="H307" i="59"/>
  <c r="H143" i="58"/>
  <c r="G307" i="59"/>
  <c r="I143" i="58"/>
  <c r="G225" i="59"/>
  <c r="I307" i="56"/>
  <c r="I225" i="51"/>
  <c r="G143" i="51"/>
  <c r="G225" i="50"/>
  <c r="G307" i="56"/>
  <c r="G143" i="50"/>
  <c r="I225" i="50"/>
  <c r="H307" i="56"/>
  <c r="G143" i="52"/>
  <c r="G143" i="53"/>
  <c r="I143" i="52"/>
  <c r="I307" i="59"/>
  <c r="I143" i="53"/>
  <c r="H143" i="52"/>
  <c r="G307" i="55"/>
  <c r="G225" i="55"/>
  <c r="G225" i="51"/>
  <c r="I143" i="51"/>
  <c r="H225" i="51"/>
  <c r="I143" i="50"/>
  <c r="H143" i="54"/>
  <c r="H307" i="55"/>
  <c r="I143" i="54"/>
  <c r="H143" i="51"/>
  <c r="H143" i="50"/>
  <c r="I307" i="55"/>
  <c r="H143" i="53"/>
  <c r="H225" i="50"/>
  <c r="H389" i="59"/>
  <c r="G225" i="58"/>
  <c r="G389" i="56"/>
  <c r="G225" i="52"/>
  <c r="G389" i="59"/>
  <c r="I225" i="52"/>
  <c r="G225" i="53"/>
  <c r="I225" i="53"/>
  <c r="I389" i="59"/>
  <c r="H225" i="58"/>
  <c r="H225" i="57"/>
  <c r="H389" i="56"/>
  <c r="H389" i="55"/>
  <c r="I225" i="54"/>
  <c r="G225" i="57"/>
  <c r="H307" i="50"/>
  <c r="H225" i="54"/>
  <c r="I225" i="57"/>
  <c r="G307" i="50"/>
  <c r="G225" i="54"/>
  <c r="H307" i="51"/>
  <c r="G389" i="55"/>
  <c r="I225" i="58"/>
  <c r="I389" i="55"/>
  <c r="G307" i="51"/>
  <c r="I389" i="56"/>
  <c r="H225" i="53"/>
  <c r="I307" i="50"/>
  <c r="H225" i="52"/>
  <c r="I307" i="51"/>
  <c r="I553" i="59"/>
  <c r="H553" i="55"/>
  <c r="H307" i="54"/>
  <c r="H389" i="51"/>
  <c r="G389" i="50"/>
  <c r="G471" i="59"/>
  <c r="I307" i="58"/>
  <c r="I307" i="54"/>
  <c r="I471" i="59"/>
  <c r="H307" i="58"/>
  <c r="I471" i="56"/>
  <c r="I307" i="53"/>
  <c r="G389" i="51"/>
  <c r="I389" i="50"/>
  <c r="H471" i="59"/>
  <c r="G307" i="58"/>
  <c r="H471" i="56"/>
  <c r="G553" i="56"/>
  <c r="G471" i="56"/>
  <c r="G553" i="59"/>
  <c r="I307" i="57"/>
  <c r="H471" i="55"/>
  <c r="I553" i="55"/>
  <c r="G307" i="54"/>
  <c r="G307" i="53"/>
  <c r="G307" i="52"/>
  <c r="I389" i="51"/>
  <c r="H389" i="50"/>
  <c r="H553" i="59"/>
  <c r="H307" i="57"/>
  <c r="H307" i="53"/>
  <c r="I307" i="52"/>
  <c r="I553" i="56"/>
  <c r="G471" i="55"/>
  <c r="G307" i="57"/>
  <c r="H307" i="52"/>
  <c r="H553" i="56"/>
  <c r="I471" i="55"/>
  <c r="G553" i="55"/>
  <c r="G389" i="58"/>
  <c r="I389" i="58"/>
  <c r="G389" i="57"/>
  <c r="H389" i="53"/>
  <c r="H389" i="58"/>
  <c r="I389" i="57"/>
  <c r="G389" i="53"/>
  <c r="G471" i="51"/>
  <c r="H389" i="57"/>
  <c r="G389" i="54"/>
  <c r="I389" i="53"/>
  <c r="I389" i="52"/>
  <c r="H471" i="51"/>
  <c r="H389" i="54"/>
  <c r="H389" i="52"/>
  <c r="I471" i="51"/>
  <c r="I553" i="51"/>
  <c r="I553" i="50"/>
  <c r="G471" i="50"/>
  <c r="H553" i="50"/>
  <c r="H553" i="51"/>
  <c r="I471" i="50"/>
  <c r="G553" i="50"/>
  <c r="I389" i="54"/>
  <c r="G553" i="51"/>
  <c r="H471" i="50"/>
  <c r="G389" i="52"/>
  <c r="H553" i="58"/>
  <c r="I471" i="57"/>
  <c r="H471" i="54"/>
  <c r="I471" i="53"/>
  <c r="I553" i="52"/>
  <c r="I553" i="53"/>
  <c r="I553" i="58"/>
  <c r="H471" i="57"/>
  <c r="I553" i="57"/>
  <c r="H471" i="53"/>
  <c r="H471" i="58"/>
  <c r="G471" i="57"/>
  <c r="H553" i="57"/>
  <c r="G471" i="53"/>
  <c r="H471" i="52"/>
  <c r="G553" i="54"/>
  <c r="G471" i="58"/>
  <c r="G553" i="57"/>
  <c r="G471" i="52"/>
  <c r="I471" i="58"/>
  <c r="I553" i="54"/>
  <c r="H553" i="53"/>
  <c r="I471" i="52"/>
  <c r="G553" i="58"/>
  <c r="I471" i="54"/>
  <c r="H553" i="52"/>
  <c r="H553" i="54"/>
  <c r="G471" i="54"/>
  <c r="G553" i="53"/>
  <c r="G553" i="52"/>
  <c r="I1290" i="42"/>
  <c r="H1290" i="42"/>
  <c r="G1290" i="42"/>
  <c r="H1372" i="42"/>
  <c r="I1372" i="42"/>
  <c r="G1372" i="42"/>
  <c r="I1454" i="42"/>
  <c r="H1454" i="42"/>
  <c r="G1454" i="42"/>
  <c r="G1536" i="42"/>
  <c r="I1536" i="42"/>
  <c r="H1536" i="42"/>
  <c r="I1618" i="42"/>
  <c r="H1618" i="42"/>
  <c r="G1618" i="42"/>
  <c r="G1700" i="42"/>
  <c r="H1700" i="42"/>
  <c r="I1700" i="42"/>
  <c r="H1782" i="42"/>
  <c r="I1782" i="42"/>
  <c r="G1782" i="42"/>
  <c r="G1864" i="42"/>
  <c r="I1864" i="42"/>
  <c r="H1864" i="42"/>
  <c r="I1946" i="42"/>
  <c r="H2028" i="42"/>
  <c r="G1946" i="42"/>
  <c r="I2028" i="42"/>
  <c r="G2028" i="42"/>
  <c r="H1946" i="42"/>
  <c r="G307" i="63"/>
  <c r="H553" i="63"/>
  <c r="F307" i="63"/>
  <c r="F553" i="63"/>
  <c r="H307" i="63"/>
  <c r="F225" i="63"/>
  <c r="G143" i="63"/>
  <c r="G553" i="63"/>
  <c r="F143" i="63"/>
  <c r="H143" i="63"/>
  <c r="H225" i="63"/>
  <c r="G225" i="63"/>
  <c r="H61" i="63"/>
  <c r="G389" i="63"/>
  <c r="F389" i="63"/>
  <c r="H471" i="63"/>
  <c r="G471" i="63"/>
  <c r="F61" i="63"/>
  <c r="F471" i="63"/>
  <c r="H389" i="63"/>
  <c r="G61" i="63"/>
  <c r="G61" i="61"/>
  <c r="F553" i="61"/>
  <c r="G799" i="61"/>
  <c r="F61" i="61"/>
  <c r="H553" i="61"/>
  <c r="G881" i="61"/>
  <c r="H799" i="61"/>
  <c r="G307" i="61"/>
  <c r="G553" i="61"/>
  <c r="F881" i="61"/>
  <c r="G471" i="61"/>
  <c r="H881" i="61"/>
  <c r="F471" i="61"/>
  <c r="H61" i="61"/>
  <c r="H471" i="61"/>
  <c r="F799" i="61"/>
  <c r="F635" i="61"/>
  <c r="F307" i="61"/>
  <c r="H307" i="61"/>
  <c r="G225" i="61"/>
  <c r="F143" i="61"/>
  <c r="G635" i="61"/>
  <c r="G143" i="61"/>
  <c r="H635" i="61"/>
  <c r="G389" i="61"/>
  <c r="H389" i="61"/>
  <c r="F389" i="61"/>
  <c r="H225" i="61"/>
  <c r="F225" i="61"/>
  <c r="G717" i="61"/>
  <c r="F717" i="61"/>
  <c r="H717" i="61"/>
  <c r="H143" i="61"/>
  <c r="T69" i="41"/>
  <c r="J69" i="41"/>
  <c r="Q69" i="41"/>
  <c r="O69" i="41"/>
  <c r="M69" i="41"/>
  <c r="R69" i="41"/>
  <c r="S69" i="41"/>
  <c r="I69" i="41"/>
  <c r="P69" i="41"/>
  <c r="N69" i="41"/>
  <c r="F554" i="63" l="1"/>
  <c r="G144" i="63"/>
  <c r="H226" i="63"/>
  <c r="F62" i="63"/>
  <c r="G390" i="63"/>
  <c r="F226" i="63"/>
  <c r="H390" i="63"/>
  <c r="G472" i="63"/>
  <c r="G226" i="63"/>
  <c r="H472" i="63"/>
  <c r="F144" i="63"/>
  <c r="H62" i="63"/>
  <c r="H144" i="63"/>
  <c r="F390" i="63"/>
  <c r="F472" i="63"/>
  <c r="H554" i="63"/>
  <c r="G62" i="63"/>
  <c r="G308" i="63"/>
  <c r="H308" i="63"/>
  <c r="F308" i="63"/>
  <c r="G554" i="63"/>
  <c r="H61" i="48"/>
  <c r="I61" i="48"/>
  <c r="I143" i="48"/>
  <c r="G61" i="48"/>
  <c r="G143" i="48"/>
  <c r="H143" i="48"/>
  <c r="I225" i="48"/>
  <c r="G225" i="48"/>
  <c r="H225" i="48"/>
  <c r="H307" i="48"/>
  <c r="I307" i="48"/>
  <c r="G307" i="48"/>
  <c r="I389" i="48"/>
  <c r="H389" i="48"/>
  <c r="G389" i="48"/>
  <c r="H553" i="48"/>
  <c r="G471" i="48"/>
  <c r="I471" i="48"/>
  <c r="H471" i="48"/>
  <c r="I553" i="48"/>
  <c r="G553" i="48"/>
  <c r="L69" i="41"/>
  <c r="K69" i="41"/>
  <c r="I144" i="55"/>
  <c r="G144" i="55"/>
  <c r="I62" i="52"/>
  <c r="G62" i="59"/>
  <c r="H62" i="59"/>
  <c r="I62" i="55"/>
  <c r="H62" i="50"/>
  <c r="H62" i="57"/>
  <c r="G144" i="56"/>
  <c r="H62" i="55"/>
  <c r="I226" i="50"/>
  <c r="I226" i="58"/>
  <c r="H62" i="58"/>
  <c r="G226" i="58"/>
  <c r="I62" i="58"/>
  <c r="H226" i="58"/>
  <c r="G62" i="58"/>
  <c r="I62" i="59"/>
  <c r="I144" i="58"/>
  <c r="G144" i="58"/>
  <c r="G62" i="57"/>
  <c r="I62" i="53"/>
  <c r="G62" i="53"/>
  <c r="G62" i="52"/>
  <c r="H62" i="52"/>
  <c r="H62" i="54"/>
  <c r="H144" i="55"/>
  <c r="G62" i="56"/>
  <c r="I62" i="56"/>
  <c r="I62" i="54"/>
  <c r="H144" i="56"/>
  <c r="H144" i="58"/>
  <c r="I62" i="57"/>
  <c r="G62" i="55"/>
  <c r="H62" i="53"/>
  <c r="H62" i="56"/>
  <c r="G62" i="51"/>
  <c r="I62" i="51"/>
  <c r="I62" i="50"/>
  <c r="H226" i="50"/>
  <c r="G62" i="50"/>
  <c r="G62" i="54"/>
  <c r="I144" i="56"/>
  <c r="H62" i="51"/>
  <c r="G226" i="50"/>
  <c r="H144" i="59"/>
  <c r="H144" i="57"/>
  <c r="G144" i="54"/>
  <c r="G144" i="59"/>
  <c r="G144" i="57"/>
  <c r="G226" i="56"/>
  <c r="I144" i="57"/>
  <c r="I226" i="56"/>
  <c r="H226" i="56"/>
  <c r="I144" i="59"/>
  <c r="I144" i="54"/>
  <c r="G144" i="52"/>
  <c r="I308" i="50"/>
  <c r="H144" i="50"/>
  <c r="G308" i="50"/>
  <c r="G144" i="50"/>
  <c r="I226" i="52"/>
  <c r="H226" i="52"/>
  <c r="I226" i="53"/>
  <c r="G226" i="52"/>
  <c r="I144" i="51"/>
  <c r="H144" i="54"/>
  <c r="I144" i="53"/>
  <c r="G308" i="52"/>
  <c r="I144" i="52"/>
  <c r="I308" i="52"/>
  <c r="H308" i="50"/>
  <c r="G226" i="53"/>
  <c r="G144" i="51"/>
  <c r="I144" i="50"/>
  <c r="H144" i="52"/>
  <c r="H144" i="53"/>
  <c r="G144" i="53"/>
  <c r="H226" i="53"/>
  <c r="H308" i="52"/>
  <c r="H144" i="51"/>
  <c r="H308" i="58"/>
  <c r="I390" i="52"/>
  <c r="G226" i="51"/>
  <c r="G390" i="50"/>
  <c r="I226" i="59"/>
  <c r="I308" i="58"/>
  <c r="G308" i="53"/>
  <c r="G390" i="52"/>
  <c r="H390" i="50"/>
  <c r="G226" i="59"/>
  <c r="H308" i="53"/>
  <c r="H226" i="59"/>
  <c r="G226" i="55"/>
  <c r="I308" i="53"/>
  <c r="H226" i="57"/>
  <c r="H226" i="55"/>
  <c r="G308" i="58"/>
  <c r="G308" i="56"/>
  <c r="H226" i="54"/>
  <c r="H226" i="51"/>
  <c r="I308" i="56"/>
  <c r="I226" i="55"/>
  <c r="G226" i="57"/>
  <c r="I226" i="54"/>
  <c r="I226" i="57"/>
  <c r="G226" i="54"/>
  <c r="H390" i="52"/>
  <c r="I226" i="51"/>
  <c r="I390" i="50"/>
  <c r="H308" i="56"/>
  <c r="H308" i="57"/>
  <c r="G390" i="56"/>
  <c r="G390" i="53"/>
  <c r="H554" i="52"/>
  <c r="G472" i="52"/>
  <c r="G554" i="50"/>
  <c r="I308" i="57"/>
  <c r="I308" i="55"/>
  <c r="I308" i="54"/>
  <c r="I390" i="53"/>
  <c r="G308" i="57"/>
  <c r="H308" i="55"/>
  <c r="H308" i="54"/>
  <c r="I308" i="59"/>
  <c r="H390" i="58"/>
  <c r="G308" i="55"/>
  <c r="G308" i="54"/>
  <c r="H308" i="59"/>
  <c r="I390" i="58"/>
  <c r="I390" i="56"/>
  <c r="H390" i="53"/>
  <c r="I472" i="52"/>
  <c r="I472" i="50"/>
  <c r="G472" i="50"/>
  <c r="G554" i="52"/>
  <c r="G308" i="51"/>
  <c r="H390" i="56"/>
  <c r="I554" i="52"/>
  <c r="I308" i="51"/>
  <c r="H308" i="51"/>
  <c r="H554" i="50"/>
  <c r="I554" i="50"/>
  <c r="G308" i="59"/>
  <c r="G390" i="58"/>
  <c r="H472" i="52"/>
  <c r="H472" i="50"/>
  <c r="I390" i="57"/>
  <c r="H390" i="54"/>
  <c r="I554" i="53"/>
  <c r="G390" i="57"/>
  <c r="G390" i="54"/>
  <c r="G472" i="53"/>
  <c r="H554" i="53"/>
  <c r="G472" i="58"/>
  <c r="H472" i="53"/>
  <c r="G554" i="53"/>
  <c r="H472" i="58"/>
  <c r="H390" i="55"/>
  <c r="I472" i="53"/>
  <c r="I390" i="59"/>
  <c r="I472" i="58"/>
  <c r="G554" i="58"/>
  <c r="I390" i="55"/>
  <c r="H390" i="51"/>
  <c r="H390" i="57"/>
  <c r="G472" i="56"/>
  <c r="H554" i="56"/>
  <c r="I390" i="54"/>
  <c r="H390" i="59"/>
  <c r="H554" i="58"/>
  <c r="I390" i="51"/>
  <c r="I554" i="56"/>
  <c r="G390" i="59"/>
  <c r="I554" i="58"/>
  <c r="I472" i="56"/>
  <c r="G554" i="56"/>
  <c r="H472" i="56"/>
  <c r="G390" i="55"/>
  <c r="G390" i="51"/>
  <c r="I472" i="57"/>
  <c r="H554" i="57"/>
  <c r="G472" i="55"/>
  <c r="H554" i="54"/>
  <c r="G554" i="51"/>
  <c r="I554" i="59"/>
  <c r="G554" i="57"/>
  <c r="I472" i="54"/>
  <c r="I554" i="54"/>
  <c r="H472" i="57"/>
  <c r="H554" i="59"/>
  <c r="I554" i="57"/>
  <c r="H472" i="54"/>
  <c r="G554" i="54"/>
  <c r="I472" i="51"/>
  <c r="G554" i="55"/>
  <c r="H472" i="59"/>
  <c r="G554" i="59"/>
  <c r="I554" i="55"/>
  <c r="G472" i="54"/>
  <c r="H472" i="51"/>
  <c r="G472" i="59"/>
  <c r="I472" i="59"/>
  <c r="H554" i="55"/>
  <c r="G472" i="51"/>
  <c r="I554" i="51"/>
  <c r="G472" i="57"/>
  <c r="I472" i="55"/>
  <c r="H554" i="51"/>
  <c r="H472" i="55"/>
  <c r="H1291" i="42"/>
  <c r="I1291" i="42"/>
  <c r="G1291" i="42"/>
  <c r="I1373" i="42"/>
  <c r="H1373" i="42"/>
  <c r="G1373" i="42"/>
  <c r="H1455" i="42"/>
  <c r="I1455" i="42"/>
  <c r="G1455" i="42"/>
  <c r="G1537" i="42"/>
  <c r="H1537" i="42"/>
  <c r="I1537" i="42"/>
  <c r="H1619" i="42"/>
  <c r="I1619" i="42"/>
  <c r="G1619" i="42"/>
  <c r="G1701" i="42"/>
  <c r="I1701" i="42"/>
  <c r="H1701" i="42"/>
  <c r="H1783" i="42"/>
  <c r="I1783" i="42"/>
  <c r="G1783" i="42"/>
  <c r="G1865" i="42"/>
  <c r="I1865" i="42"/>
  <c r="H1865" i="42"/>
  <c r="G2029" i="42"/>
  <c r="H2029" i="42"/>
  <c r="I2029" i="42"/>
  <c r="G1947" i="42"/>
  <c r="H1947" i="42"/>
  <c r="I1947" i="42"/>
  <c r="G62" i="61"/>
  <c r="F308" i="61"/>
  <c r="G390" i="61"/>
  <c r="H308" i="61"/>
  <c r="H62" i="61"/>
  <c r="H390" i="61"/>
  <c r="G308" i="61"/>
  <c r="F390" i="61"/>
  <c r="F62" i="61"/>
  <c r="G800" i="61"/>
  <c r="H800" i="61"/>
  <c r="G226" i="61"/>
  <c r="F226" i="61"/>
  <c r="G144" i="61"/>
  <c r="H718" i="61"/>
  <c r="F800" i="61"/>
  <c r="G718" i="61"/>
  <c r="F472" i="61"/>
  <c r="F718" i="61"/>
  <c r="H472" i="61"/>
  <c r="F144" i="61"/>
  <c r="G472" i="61"/>
  <c r="F882" i="61"/>
  <c r="G882" i="61"/>
  <c r="H882" i="61"/>
  <c r="H636" i="61"/>
  <c r="G554" i="61"/>
  <c r="H226" i="61"/>
  <c r="F636" i="61"/>
  <c r="H554" i="61"/>
  <c r="H144" i="61"/>
  <c r="G636" i="61"/>
  <c r="F554" i="61"/>
  <c r="M70" i="41"/>
  <c r="N70" i="41"/>
  <c r="R70" i="41"/>
  <c r="T70" i="41"/>
  <c r="I70" i="41"/>
  <c r="P70" i="41"/>
  <c r="S70" i="41"/>
  <c r="O70" i="41"/>
  <c r="J70" i="41"/>
  <c r="Q70" i="41"/>
  <c r="H61" i="47"/>
  <c r="G61" i="49"/>
  <c r="I61" i="47"/>
  <c r="I61" i="49"/>
  <c r="H61" i="49"/>
  <c r="G61" i="47"/>
  <c r="G225" i="49"/>
  <c r="G143" i="49"/>
  <c r="H225" i="47"/>
  <c r="I143" i="49"/>
  <c r="H225" i="49"/>
  <c r="G225" i="47"/>
  <c r="I225" i="47"/>
  <c r="I143" i="47"/>
  <c r="I225" i="49"/>
  <c r="H143" i="47"/>
  <c r="H143" i="49"/>
  <c r="G143" i="47"/>
  <c r="G307" i="49"/>
  <c r="I307" i="49"/>
  <c r="H307" i="47"/>
  <c r="H307" i="49"/>
  <c r="I307" i="47"/>
  <c r="G307" i="47"/>
  <c r="H389" i="49"/>
  <c r="H389" i="47"/>
  <c r="G389" i="49"/>
  <c r="I389" i="49"/>
  <c r="I389" i="47"/>
  <c r="G389" i="47"/>
  <c r="I471" i="49"/>
  <c r="G553" i="49"/>
  <c r="G471" i="47"/>
  <c r="H553" i="47"/>
  <c r="H471" i="47"/>
  <c r="I553" i="49"/>
  <c r="H471" i="49"/>
  <c r="G471" i="49"/>
  <c r="H553" i="49"/>
  <c r="I471" i="47"/>
  <c r="G553" i="47"/>
  <c r="I553" i="47"/>
  <c r="F719" i="45"/>
  <c r="G719" i="45"/>
  <c r="H719" i="45"/>
  <c r="H555" i="45"/>
  <c r="H391" i="45"/>
  <c r="F309" i="45"/>
  <c r="H473" i="45"/>
  <c r="G309" i="45"/>
  <c r="G555" i="45"/>
  <c r="H145" i="45"/>
  <c r="G391" i="45"/>
  <c r="F63" i="45"/>
  <c r="F227" i="45"/>
  <c r="F391" i="45"/>
  <c r="H63" i="45"/>
  <c r="H227" i="45"/>
  <c r="G227" i="45"/>
  <c r="F883" i="45"/>
  <c r="G801" i="45"/>
  <c r="F145" i="45"/>
  <c r="G63" i="45"/>
  <c r="G473" i="45"/>
  <c r="H801" i="45"/>
  <c r="G145" i="45"/>
  <c r="F637" i="45"/>
  <c r="G883" i="45"/>
  <c r="H883" i="45"/>
  <c r="F801" i="45"/>
  <c r="H637" i="45"/>
  <c r="H309" i="45"/>
  <c r="G637" i="45"/>
  <c r="F473" i="45"/>
  <c r="F555" i="45"/>
  <c r="H555" i="42"/>
  <c r="H63" i="42"/>
  <c r="G555" i="42"/>
  <c r="G63" i="42"/>
  <c r="I227" i="42"/>
  <c r="H227" i="42"/>
  <c r="I63" i="42"/>
  <c r="G227" i="42"/>
  <c r="I555" i="42"/>
  <c r="H309" i="42"/>
  <c r="G473" i="42"/>
  <c r="I391" i="42"/>
  <c r="G637" i="42"/>
  <c r="H391" i="42"/>
  <c r="G309" i="42"/>
  <c r="G145" i="42"/>
  <c r="H473" i="42"/>
  <c r="H637" i="42"/>
  <c r="I637" i="42"/>
  <c r="I309" i="42"/>
  <c r="G391" i="42"/>
  <c r="H145" i="42"/>
  <c r="I473" i="42"/>
  <c r="I145" i="42"/>
  <c r="H719" i="42"/>
  <c r="G719" i="42"/>
  <c r="I719" i="42"/>
  <c r="G801" i="42"/>
  <c r="H801" i="42"/>
  <c r="I801" i="42"/>
  <c r="G883" i="42"/>
  <c r="H883" i="42"/>
  <c r="I883" i="42"/>
  <c r="G965" i="42"/>
  <c r="H965" i="42"/>
  <c r="I965" i="42"/>
  <c r="H1047" i="42"/>
  <c r="I1047" i="42"/>
  <c r="G1047" i="42"/>
  <c r="H1129" i="42"/>
  <c r="I1129" i="42"/>
  <c r="G1129" i="42"/>
  <c r="G1211" i="42"/>
  <c r="I1211" i="42"/>
  <c r="H1211" i="42"/>
  <c r="F71" i="41"/>
  <c r="H71" i="41"/>
  <c r="E71" i="41"/>
  <c r="G71" i="41"/>
  <c r="D72" i="41"/>
  <c r="G227" i="63" l="1"/>
  <c r="F227" i="63"/>
  <c r="G555" i="63"/>
  <c r="G391" i="63"/>
  <c r="G473" i="63"/>
  <c r="F145" i="63"/>
  <c r="F473" i="63"/>
  <c r="G63" i="63"/>
  <c r="F391" i="63"/>
  <c r="H473" i="63"/>
  <c r="H63" i="63"/>
  <c r="H227" i="63"/>
  <c r="H391" i="63"/>
  <c r="F555" i="63"/>
  <c r="H555" i="63"/>
  <c r="H145" i="63"/>
  <c r="G309" i="63"/>
  <c r="F309" i="63"/>
  <c r="H309" i="63"/>
  <c r="G145" i="63"/>
  <c r="F63" i="63"/>
  <c r="G62" i="48"/>
  <c r="I62" i="48"/>
  <c r="H62" i="48"/>
  <c r="G144" i="48"/>
  <c r="I144" i="48"/>
  <c r="H144" i="48"/>
  <c r="H226" i="48"/>
  <c r="I226" i="48"/>
  <c r="G226" i="48"/>
  <c r="H308" i="48"/>
  <c r="G308" i="48"/>
  <c r="I308" i="48"/>
  <c r="H390" i="48"/>
  <c r="G390" i="48"/>
  <c r="I390" i="48"/>
  <c r="G554" i="48"/>
  <c r="I472" i="48"/>
  <c r="G472" i="48"/>
  <c r="I554" i="48"/>
  <c r="H472" i="48"/>
  <c r="H554" i="48"/>
  <c r="K70" i="41"/>
  <c r="L70" i="41"/>
  <c r="I145" i="56"/>
  <c r="H145" i="56"/>
  <c r="I63" i="56"/>
  <c r="I63" i="54"/>
  <c r="G145" i="56"/>
  <c r="G63" i="56"/>
  <c r="H63" i="54"/>
  <c r="I63" i="52"/>
  <c r="H63" i="52"/>
  <c r="G63" i="55"/>
  <c r="G63" i="52"/>
  <c r="H63" i="55"/>
  <c r="G63" i="57"/>
  <c r="G63" i="54"/>
  <c r="H63" i="59"/>
  <c r="H227" i="55"/>
  <c r="H63" i="51"/>
  <c r="H63" i="53"/>
  <c r="G145" i="59"/>
  <c r="H63" i="56"/>
  <c r="G63" i="58"/>
  <c r="G63" i="59"/>
  <c r="I63" i="51"/>
  <c r="H145" i="50"/>
  <c r="I63" i="58"/>
  <c r="G63" i="50"/>
  <c r="H63" i="58"/>
  <c r="I63" i="55"/>
  <c r="H145" i="59"/>
  <c r="I145" i="59"/>
  <c r="I63" i="59"/>
  <c r="I63" i="57"/>
  <c r="I63" i="50"/>
  <c r="G227" i="55"/>
  <c r="G63" i="53"/>
  <c r="H63" i="50"/>
  <c r="I227" i="55"/>
  <c r="I63" i="53"/>
  <c r="I145" i="50"/>
  <c r="H63" i="57"/>
  <c r="G145" i="50"/>
  <c r="G63" i="51"/>
  <c r="H145" i="58"/>
  <c r="I227" i="57"/>
  <c r="I309" i="55"/>
  <c r="H309" i="54"/>
  <c r="H145" i="54"/>
  <c r="G145" i="58"/>
  <c r="H227" i="57"/>
  <c r="G227" i="57"/>
  <c r="I227" i="59"/>
  <c r="G145" i="57"/>
  <c r="H227" i="59"/>
  <c r="I145" i="57"/>
  <c r="I145" i="58"/>
  <c r="I309" i="57"/>
  <c r="G227" i="56"/>
  <c r="I227" i="56"/>
  <c r="G145" i="54"/>
  <c r="H145" i="52"/>
  <c r="H227" i="56"/>
  <c r="I145" i="54"/>
  <c r="H145" i="51"/>
  <c r="G309" i="54"/>
  <c r="G145" i="53"/>
  <c r="G309" i="57"/>
  <c r="I309" i="54"/>
  <c r="G227" i="54"/>
  <c r="I145" i="53"/>
  <c r="H145" i="55"/>
  <c r="I145" i="52"/>
  <c r="G227" i="51"/>
  <c r="H145" i="53"/>
  <c r="H227" i="51"/>
  <c r="I145" i="51"/>
  <c r="G227" i="59"/>
  <c r="G145" i="55"/>
  <c r="I227" i="54"/>
  <c r="G145" i="52"/>
  <c r="H145" i="57"/>
  <c r="I145" i="55"/>
  <c r="H309" i="55"/>
  <c r="H227" i="54"/>
  <c r="G309" i="55"/>
  <c r="G145" i="51"/>
  <c r="H309" i="57"/>
  <c r="I227" i="51"/>
  <c r="I309" i="59"/>
  <c r="H227" i="58"/>
  <c r="I309" i="56"/>
  <c r="I391" i="54"/>
  <c r="I227" i="53"/>
  <c r="G227" i="52"/>
  <c r="G309" i="51"/>
  <c r="G309" i="59"/>
  <c r="I227" i="58"/>
  <c r="H309" i="56"/>
  <c r="H391" i="54"/>
  <c r="G227" i="53"/>
  <c r="H309" i="51"/>
  <c r="H309" i="59"/>
  <c r="H227" i="53"/>
  <c r="I391" i="57"/>
  <c r="G227" i="58"/>
  <c r="G309" i="56"/>
  <c r="H391" i="55"/>
  <c r="G391" i="54"/>
  <c r="I227" i="52"/>
  <c r="I309" i="51"/>
  <c r="G391" i="55"/>
  <c r="H227" i="52"/>
  <c r="G391" i="57"/>
  <c r="I391" i="55"/>
  <c r="H391" i="57"/>
  <c r="G227" i="50"/>
  <c r="I227" i="50"/>
  <c r="H227" i="50"/>
  <c r="H473" i="57"/>
  <c r="G555" i="57"/>
  <c r="H391" i="51"/>
  <c r="H309" i="58"/>
  <c r="I473" i="57"/>
  <c r="H555" i="57"/>
  <c r="I309" i="58"/>
  <c r="I555" i="57"/>
  <c r="H391" i="56"/>
  <c r="G473" i="55"/>
  <c r="H555" i="54"/>
  <c r="I309" i="53"/>
  <c r="I309" i="50"/>
  <c r="G309" i="58"/>
  <c r="I391" i="56"/>
  <c r="I555" i="55"/>
  <c r="I473" i="55"/>
  <c r="G555" i="54"/>
  <c r="G391" i="59"/>
  <c r="G391" i="56"/>
  <c r="G555" i="55"/>
  <c r="H473" i="55"/>
  <c r="I473" i="54"/>
  <c r="I555" i="54"/>
  <c r="G473" i="57"/>
  <c r="I391" i="51"/>
  <c r="H309" i="50"/>
  <c r="G309" i="53"/>
  <c r="G309" i="50"/>
  <c r="I309" i="52"/>
  <c r="H473" i="54"/>
  <c r="I391" i="59"/>
  <c r="H309" i="52"/>
  <c r="H555" i="55"/>
  <c r="H391" i="59"/>
  <c r="G309" i="52"/>
  <c r="G473" i="54"/>
  <c r="H309" i="53"/>
  <c r="G391" i="51"/>
  <c r="G555" i="59"/>
  <c r="H391" i="58"/>
  <c r="H555" i="56"/>
  <c r="H473" i="56"/>
  <c r="G391" i="53"/>
  <c r="H555" i="59"/>
  <c r="G391" i="58"/>
  <c r="G555" i="56"/>
  <c r="I473" i="56"/>
  <c r="H391" i="53"/>
  <c r="G391" i="50"/>
  <c r="I391" i="50"/>
  <c r="I391" i="58"/>
  <c r="I555" i="56"/>
  <c r="G473" i="51"/>
  <c r="H473" i="59"/>
  <c r="I473" i="51"/>
  <c r="G473" i="59"/>
  <c r="H473" i="51"/>
  <c r="I555" i="51"/>
  <c r="I555" i="59"/>
  <c r="G473" i="56"/>
  <c r="I391" i="53"/>
  <c r="G391" i="52"/>
  <c r="I473" i="59"/>
  <c r="I391" i="52"/>
  <c r="H391" i="50"/>
  <c r="H555" i="51"/>
  <c r="H391" i="52"/>
  <c r="G555" i="51"/>
  <c r="G555" i="53"/>
  <c r="H473" i="52"/>
  <c r="H473" i="58"/>
  <c r="I555" i="53"/>
  <c r="I473" i="52"/>
  <c r="I555" i="58"/>
  <c r="H555" i="53"/>
  <c r="G473" i="58"/>
  <c r="G555" i="58"/>
  <c r="I473" i="58"/>
  <c r="H555" i="58"/>
  <c r="H473" i="53"/>
  <c r="I473" i="50"/>
  <c r="G555" i="50"/>
  <c r="G473" i="53"/>
  <c r="H555" i="52"/>
  <c r="G473" i="50"/>
  <c r="I555" i="52"/>
  <c r="G473" i="52"/>
  <c r="H555" i="50"/>
  <c r="I473" i="53"/>
  <c r="G555" i="52"/>
  <c r="I555" i="50"/>
  <c r="H473" i="50"/>
  <c r="H144" i="47"/>
  <c r="G144" i="47"/>
  <c r="I62" i="47"/>
  <c r="I226" i="49"/>
  <c r="I144" i="47"/>
  <c r="G62" i="49"/>
  <c r="I62" i="49"/>
  <c r="H62" i="49"/>
  <c r="H226" i="49"/>
  <c r="G226" i="49"/>
  <c r="H62" i="47"/>
  <c r="G62" i="47"/>
  <c r="I144" i="49"/>
  <c r="H144" i="49"/>
  <c r="G144" i="49"/>
  <c r="G226" i="47"/>
  <c r="I226" i="47"/>
  <c r="H226" i="47"/>
  <c r="H308" i="49"/>
  <c r="I308" i="49"/>
  <c r="G308" i="49"/>
  <c r="I390" i="49"/>
  <c r="H308" i="47"/>
  <c r="G308" i="47"/>
  <c r="I308" i="47"/>
  <c r="G390" i="49"/>
  <c r="H390" i="49"/>
  <c r="H390" i="47"/>
  <c r="G554" i="49"/>
  <c r="G390" i="47"/>
  <c r="G472" i="49"/>
  <c r="I554" i="49"/>
  <c r="H472" i="49"/>
  <c r="H554" i="49"/>
  <c r="I390" i="47"/>
  <c r="I472" i="49"/>
  <c r="I472" i="47"/>
  <c r="H472" i="47"/>
  <c r="G472" i="47"/>
  <c r="I554" i="47"/>
  <c r="H554" i="47"/>
  <c r="G554" i="47"/>
  <c r="G64" i="45"/>
  <c r="H64" i="45"/>
  <c r="F474" i="45"/>
  <c r="H474" i="45"/>
  <c r="F64" i="45"/>
  <c r="G474" i="45"/>
  <c r="G146" i="45"/>
  <c r="G556" i="45"/>
  <c r="F392" i="45"/>
  <c r="F310" i="45"/>
  <c r="F228" i="45"/>
  <c r="G228" i="45"/>
  <c r="H310" i="45"/>
  <c r="G802" i="45"/>
  <c r="H802" i="45"/>
  <c r="H146" i="45"/>
  <c r="F556" i="45"/>
  <c r="G392" i="45"/>
  <c r="F638" i="45"/>
  <c r="H228" i="45"/>
  <c r="F146" i="45"/>
  <c r="G884" i="45"/>
  <c r="F720" i="45"/>
  <c r="H392" i="45"/>
  <c r="G310" i="45"/>
  <c r="F884" i="45"/>
  <c r="H720" i="45"/>
  <c r="H638" i="45"/>
  <c r="H884" i="45"/>
  <c r="F802" i="45"/>
  <c r="G720" i="45"/>
  <c r="H556" i="45"/>
  <c r="G638" i="45"/>
  <c r="I64" i="42"/>
  <c r="H64" i="42"/>
  <c r="G64" i="42"/>
  <c r="I146" i="42"/>
  <c r="G556" i="42"/>
  <c r="I228" i="42"/>
  <c r="I310" i="42"/>
  <c r="H556" i="42"/>
  <c r="I556" i="42"/>
  <c r="H474" i="42"/>
  <c r="H392" i="42"/>
  <c r="H310" i="42"/>
  <c r="I638" i="42"/>
  <c r="I392" i="42"/>
  <c r="G228" i="42"/>
  <c r="I474" i="42"/>
  <c r="G146" i="42"/>
  <c r="G638" i="42"/>
  <c r="G392" i="42"/>
  <c r="H228" i="42"/>
  <c r="H638" i="42"/>
  <c r="G310" i="42"/>
  <c r="H146" i="42"/>
  <c r="G474" i="42"/>
  <c r="G720" i="42"/>
  <c r="I720" i="42"/>
  <c r="H720" i="42"/>
  <c r="H802" i="42"/>
  <c r="G802" i="42"/>
  <c r="I802" i="42"/>
  <c r="H884" i="42"/>
  <c r="G884" i="42"/>
  <c r="I884" i="42"/>
  <c r="H966" i="42"/>
  <c r="I966" i="42"/>
  <c r="G966" i="42"/>
  <c r="H1048" i="42"/>
  <c r="I1048" i="42"/>
  <c r="G1048" i="42"/>
  <c r="I1130" i="42"/>
  <c r="H1130" i="42"/>
  <c r="G1130" i="42"/>
  <c r="H1212" i="42"/>
  <c r="I1212" i="42"/>
  <c r="G1212" i="42"/>
  <c r="D73" i="41"/>
  <c r="E72" i="41"/>
  <c r="F72" i="41"/>
  <c r="G72" i="41"/>
  <c r="H72" i="41"/>
  <c r="F63" i="61"/>
  <c r="H63" i="61"/>
  <c r="G63" i="61"/>
  <c r="G227" i="61"/>
  <c r="G473" i="61"/>
  <c r="G391" i="61"/>
  <c r="F473" i="61"/>
  <c r="H391" i="61"/>
  <c r="H883" i="61"/>
  <c r="F227" i="61"/>
  <c r="G883" i="61"/>
  <c r="F637" i="61"/>
  <c r="F883" i="61"/>
  <c r="H309" i="61"/>
  <c r="H473" i="61"/>
  <c r="G637" i="61"/>
  <c r="G801" i="61"/>
  <c r="F309" i="61"/>
  <c r="H637" i="61"/>
  <c r="F801" i="61"/>
  <c r="G309" i="61"/>
  <c r="H801" i="61"/>
  <c r="H227" i="61"/>
  <c r="H719" i="61"/>
  <c r="H555" i="61"/>
  <c r="G555" i="61"/>
  <c r="F555" i="61"/>
  <c r="F391" i="61"/>
  <c r="G719" i="61"/>
  <c r="G145" i="61"/>
  <c r="F719" i="61"/>
  <c r="H145" i="61"/>
  <c r="F145" i="61"/>
  <c r="T71" i="41"/>
  <c r="M71" i="41"/>
  <c r="P71" i="41"/>
  <c r="O71" i="41"/>
  <c r="I71" i="41"/>
  <c r="R71" i="41"/>
  <c r="N71" i="41"/>
  <c r="J71" i="41"/>
  <c r="S71" i="41"/>
  <c r="Q71" i="41"/>
  <c r="G1292" i="42"/>
  <c r="H1292" i="42"/>
  <c r="I1292" i="42"/>
  <c r="G1374" i="42"/>
  <c r="H1374" i="42"/>
  <c r="I1374" i="42"/>
  <c r="H1456" i="42"/>
  <c r="I1456" i="42"/>
  <c r="G1456" i="42"/>
  <c r="I1538" i="42"/>
  <c r="G1538" i="42"/>
  <c r="H1538" i="42"/>
  <c r="G1620" i="42"/>
  <c r="H1620" i="42"/>
  <c r="I1620" i="42"/>
  <c r="G1702" i="42"/>
  <c r="H1702" i="42"/>
  <c r="I1702" i="42"/>
  <c r="G1784" i="42"/>
  <c r="H1784" i="42"/>
  <c r="I1784" i="42"/>
  <c r="H1866" i="42"/>
  <c r="I1866" i="42"/>
  <c r="G1866" i="42"/>
  <c r="H1948" i="42"/>
  <c r="H2030" i="42"/>
  <c r="G1948" i="42"/>
  <c r="I2030" i="42"/>
  <c r="I1948" i="42"/>
  <c r="G2030" i="42"/>
  <c r="H63" i="49" l="1"/>
  <c r="H145" i="49"/>
  <c r="G63" i="49"/>
  <c r="I63" i="47"/>
  <c r="I63" i="49"/>
  <c r="G145" i="49"/>
  <c r="I145" i="49"/>
  <c r="H63" i="47"/>
  <c r="G63" i="47"/>
  <c r="G227" i="49"/>
  <c r="G145" i="47"/>
  <c r="I227" i="49"/>
  <c r="H227" i="49"/>
  <c r="I145" i="47"/>
  <c r="H145" i="47"/>
  <c r="I309" i="49"/>
  <c r="H309" i="49"/>
  <c r="G309" i="49"/>
  <c r="I227" i="47"/>
  <c r="H227" i="47"/>
  <c r="G227" i="47"/>
  <c r="H309" i="47"/>
  <c r="I391" i="49"/>
  <c r="G309" i="47"/>
  <c r="H391" i="49"/>
  <c r="G391" i="49"/>
  <c r="I309" i="47"/>
  <c r="G555" i="49"/>
  <c r="I555" i="49"/>
  <c r="I391" i="47"/>
  <c r="G391" i="47"/>
  <c r="H391" i="47"/>
  <c r="I473" i="49"/>
  <c r="H555" i="49"/>
  <c r="H473" i="49"/>
  <c r="G473" i="49"/>
  <c r="G473" i="47"/>
  <c r="I555" i="47"/>
  <c r="H555" i="47"/>
  <c r="H473" i="47"/>
  <c r="I473" i="47"/>
  <c r="G555" i="47"/>
  <c r="H310" i="63"/>
  <c r="F146" i="63"/>
  <c r="G310" i="63"/>
  <c r="H146" i="63"/>
  <c r="F310" i="63"/>
  <c r="G146" i="63"/>
  <c r="G64" i="63"/>
  <c r="F64" i="63"/>
  <c r="H474" i="63"/>
  <c r="G474" i="63"/>
  <c r="H64" i="63"/>
  <c r="F392" i="63"/>
  <c r="H392" i="63"/>
  <c r="F556" i="63"/>
  <c r="G392" i="63"/>
  <c r="H556" i="63"/>
  <c r="G556" i="63"/>
  <c r="H228" i="63"/>
  <c r="G228" i="63"/>
  <c r="F228" i="63"/>
  <c r="F474" i="63"/>
  <c r="H65" i="45"/>
  <c r="G65" i="45"/>
  <c r="F65" i="45"/>
  <c r="F311" i="45"/>
  <c r="H639" i="45"/>
  <c r="F229" i="45"/>
  <c r="G803" i="45"/>
  <c r="F885" i="45"/>
  <c r="F557" i="45"/>
  <c r="F639" i="45"/>
  <c r="G229" i="45"/>
  <c r="F475" i="45"/>
  <c r="F147" i="45"/>
  <c r="F803" i="45"/>
  <c r="G147" i="45"/>
  <c r="H721" i="45"/>
  <c r="G639" i="45"/>
  <c r="H229" i="45"/>
  <c r="G475" i="45"/>
  <c r="H147" i="45"/>
  <c r="G393" i="45"/>
  <c r="H311" i="45"/>
  <c r="G721" i="45"/>
  <c r="H885" i="45"/>
  <c r="H475" i="45"/>
  <c r="F393" i="45"/>
  <c r="G557" i="45"/>
  <c r="F721" i="45"/>
  <c r="G885" i="45"/>
  <c r="H393" i="45"/>
  <c r="H557" i="45"/>
  <c r="G311" i="45"/>
  <c r="H803" i="45"/>
  <c r="I147" i="42"/>
  <c r="I65" i="42"/>
  <c r="G147" i="42"/>
  <c r="G65" i="42"/>
  <c r="H147" i="42"/>
  <c r="H65" i="42"/>
  <c r="I229" i="42"/>
  <c r="G229" i="42"/>
  <c r="H229" i="42"/>
  <c r="I311" i="42"/>
  <c r="H311" i="42"/>
  <c r="G311" i="42"/>
  <c r="I393" i="42"/>
  <c r="G393" i="42"/>
  <c r="H393" i="42"/>
  <c r="I475" i="42"/>
  <c r="H475" i="42"/>
  <c r="G475" i="42"/>
  <c r="H557" i="42"/>
  <c r="I557" i="42"/>
  <c r="G557" i="42"/>
  <c r="I639" i="42"/>
  <c r="H639" i="42"/>
  <c r="G639" i="42"/>
  <c r="G721" i="42"/>
  <c r="I721" i="42"/>
  <c r="H721" i="42"/>
  <c r="G803" i="42"/>
  <c r="H803" i="42"/>
  <c r="I803" i="42"/>
  <c r="G885" i="42"/>
  <c r="H885" i="42"/>
  <c r="I885" i="42"/>
  <c r="I967" i="42"/>
  <c r="H967" i="42"/>
  <c r="G967" i="42"/>
  <c r="I1049" i="42"/>
  <c r="G1049" i="42"/>
  <c r="H1049" i="42"/>
  <c r="G1131" i="42"/>
  <c r="H1131" i="42"/>
  <c r="I1131" i="42"/>
  <c r="G1213" i="42"/>
  <c r="H1213" i="42"/>
  <c r="I1213" i="42"/>
  <c r="D74" i="41"/>
  <c r="F73" i="41"/>
  <c r="G73" i="41"/>
  <c r="H73" i="41"/>
  <c r="E73" i="41"/>
  <c r="I1293" i="42"/>
  <c r="H1293" i="42"/>
  <c r="G1293" i="42"/>
  <c r="H1375" i="42"/>
  <c r="G1375" i="42"/>
  <c r="I1375" i="42"/>
  <c r="H1457" i="42"/>
  <c r="I1457" i="42"/>
  <c r="G1457" i="42"/>
  <c r="G1539" i="42"/>
  <c r="H1539" i="42"/>
  <c r="I1539" i="42"/>
  <c r="G1621" i="42"/>
  <c r="H1621" i="42"/>
  <c r="I1621" i="42"/>
  <c r="H1703" i="42"/>
  <c r="I1703" i="42"/>
  <c r="G1703" i="42"/>
  <c r="I1785" i="42"/>
  <c r="H1785" i="42"/>
  <c r="G1785" i="42"/>
  <c r="I1867" i="42"/>
  <c r="H1867" i="42"/>
  <c r="G1867" i="42"/>
  <c r="G1949" i="42"/>
  <c r="H2031" i="42"/>
  <c r="G2031" i="42"/>
  <c r="H1949" i="42"/>
  <c r="I1949" i="42"/>
  <c r="I2031" i="42"/>
  <c r="H63" i="48"/>
  <c r="I63" i="48"/>
  <c r="G63" i="48"/>
  <c r="G145" i="48"/>
  <c r="I145" i="48"/>
  <c r="H145" i="48"/>
  <c r="H227" i="48"/>
  <c r="G227" i="48"/>
  <c r="I227" i="48"/>
  <c r="I309" i="48"/>
  <c r="H309" i="48"/>
  <c r="G309" i="48"/>
  <c r="H391" i="48"/>
  <c r="I391" i="48"/>
  <c r="G391" i="48"/>
  <c r="I473" i="48"/>
  <c r="G555" i="48"/>
  <c r="G473" i="48"/>
  <c r="H555" i="48"/>
  <c r="H473" i="48"/>
  <c r="I555" i="48"/>
  <c r="L71" i="41"/>
  <c r="K71" i="41"/>
  <c r="H146" i="61"/>
  <c r="G146" i="61"/>
  <c r="F146" i="61"/>
  <c r="H474" i="61"/>
  <c r="G64" i="61"/>
  <c r="F64" i="61"/>
  <c r="H64" i="61"/>
  <c r="G474" i="61"/>
  <c r="F474" i="61"/>
  <c r="G802" i="61"/>
  <c r="F884" i="61"/>
  <c r="H720" i="61"/>
  <c r="G228" i="61"/>
  <c r="H884" i="61"/>
  <c r="G720" i="61"/>
  <c r="F228" i="61"/>
  <c r="G884" i="61"/>
  <c r="F310" i="61"/>
  <c r="F638" i="61"/>
  <c r="H802" i="61"/>
  <c r="H310" i="61"/>
  <c r="F392" i="61"/>
  <c r="G310" i="61"/>
  <c r="G392" i="61"/>
  <c r="G556" i="61"/>
  <c r="H638" i="61"/>
  <c r="G638" i="61"/>
  <c r="F802" i="61"/>
  <c r="F720" i="61"/>
  <c r="H392" i="61"/>
  <c r="H228" i="61"/>
  <c r="F556" i="61"/>
  <c r="H556" i="61"/>
  <c r="O72" i="41"/>
  <c r="T72" i="41"/>
  <c r="P72" i="41"/>
  <c r="Q72" i="41"/>
  <c r="S72" i="41"/>
  <c r="J72" i="41"/>
  <c r="I72" i="41"/>
  <c r="R72" i="41"/>
  <c r="N72" i="41"/>
  <c r="M72" i="41"/>
  <c r="I64" i="57"/>
  <c r="H64" i="57"/>
  <c r="H64" i="56"/>
  <c r="I64" i="52"/>
  <c r="G64" i="52"/>
  <c r="I64" i="50"/>
  <c r="G146" i="53"/>
  <c r="G228" i="57"/>
  <c r="H228" i="57"/>
  <c r="I64" i="56"/>
  <c r="I64" i="59"/>
  <c r="I228" i="57"/>
  <c r="I228" i="56"/>
  <c r="G64" i="57"/>
  <c r="G64" i="55"/>
  <c r="I146" i="53"/>
  <c r="G64" i="59"/>
  <c r="H64" i="51"/>
  <c r="H64" i="52"/>
  <c r="I64" i="58"/>
  <c r="H146" i="58"/>
  <c r="H64" i="54"/>
  <c r="G64" i="53"/>
  <c r="H64" i="53"/>
  <c r="G146" i="56"/>
  <c r="G64" i="54"/>
  <c r="I146" i="56"/>
  <c r="I64" i="54"/>
  <c r="H228" i="53"/>
  <c r="H146" i="56"/>
  <c r="H64" i="55"/>
  <c r="I228" i="53"/>
  <c r="I146" i="50"/>
  <c r="H64" i="58"/>
  <c r="I146" i="58"/>
  <c r="I64" i="55"/>
  <c r="G228" i="53"/>
  <c r="G228" i="56"/>
  <c r="I64" i="53"/>
  <c r="G64" i="56"/>
  <c r="H228" i="56"/>
  <c r="I64" i="51"/>
  <c r="H64" i="59"/>
  <c r="G64" i="51"/>
  <c r="G146" i="58"/>
  <c r="G146" i="50"/>
  <c r="H146" i="53"/>
  <c r="H64" i="50"/>
  <c r="G64" i="50"/>
  <c r="G64" i="58"/>
  <c r="H146" i="50"/>
  <c r="G310" i="57"/>
  <c r="I310" i="56"/>
  <c r="I146" i="55"/>
  <c r="G474" i="54"/>
  <c r="G146" i="54"/>
  <c r="H556" i="54"/>
  <c r="I310" i="57"/>
  <c r="H310" i="56"/>
  <c r="G146" i="55"/>
  <c r="G310" i="54"/>
  <c r="I146" i="54"/>
  <c r="I556" i="54"/>
  <c r="G310" i="56"/>
  <c r="G146" i="59"/>
  <c r="H146" i="59"/>
  <c r="I146" i="57"/>
  <c r="H310" i="57"/>
  <c r="I474" i="54"/>
  <c r="I310" i="54"/>
  <c r="H146" i="57"/>
  <c r="H310" i="54"/>
  <c r="G146" i="57"/>
  <c r="G556" i="54"/>
  <c r="H228" i="54"/>
  <c r="G392" i="54"/>
  <c r="H146" i="55"/>
  <c r="H474" i="54"/>
  <c r="H146" i="54"/>
  <c r="I310" i="53"/>
  <c r="G146" i="52"/>
  <c r="H146" i="51"/>
  <c r="I228" i="54"/>
  <c r="H392" i="54"/>
  <c r="I146" i="52"/>
  <c r="G146" i="51"/>
  <c r="I392" i="54"/>
  <c r="H310" i="53"/>
  <c r="I146" i="51"/>
  <c r="I146" i="59"/>
  <c r="G310" i="53"/>
  <c r="G228" i="54"/>
  <c r="H146" i="52"/>
  <c r="H228" i="58"/>
  <c r="I228" i="52"/>
  <c r="G310" i="52"/>
  <c r="H228" i="51"/>
  <c r="I228" i="50"/>
  <c r="H392" i="57"/>
  <c r="G228" i="52"/>
  <c r="H310" i="52"/>
  <c r="G228" i="59"/>
  <c r="G392" i="57"/>
  <c r="I228" i="59"/>
  <c r="I392" i="57"/>
  <c r="H392" i="56"/>
  <c r="H228" i="59"/>
  <c r="G392" i="56"/>
  <c r="G228" i="58"/>
  <c r="G228" i="55"/>
  <c r="I392" i="53"/>
  <c r="I228" i="58"/>
  <c r="H228" i="52"/>
  <c r="H228" i="50"/>
  <c r="H392" i="53"/>
  <c r="I310" i="52"/>
  <c r="I228" i="55"/>
  <c r="G228" i="51"/>
  <c r="G228" i="50"/>
  <c r="H228" i="55"/>
  <c r="G392" i="53"/>
  <c r="I228" i="51"/>
  <c r="I392" i="56"/>
  <c r="H474" i="57"/>
  <c r="I474" i="56"/>
  <c r="G556" i="56"/>
  <c r="H310" i="55"/>
  <c r="H310" i="58"/>
  <c r="I474" i="57"/>
  <c r="H474" i="56"/>
  <c r="I474" i="53"/>
  <c r="G310" i="59"/>
  <c r="G310" i="58"/>
  <c r="G474" i="57"/>
  <c r="H474" i="53"/>
  <c r="H392" i="52"/>
  <c r="H310" i="50"/>
  <c r="H310" i="59"/>
  <c r="I310" i="58"/>
  <c r="I556" i="57"/>
  <c r="G474" i="53"/>
  <c r="I556" i="53"/>
  <c r="I310" i="59"/>
  <c r="H556" i="57"/>
  <c r="H556" i="53"/>
  <c r="G474" i="56"/>
  <c r="H556" i="56"/>
  <c r="I310" i="55"/>
  <c r="G556" i="53"/>
  <c r="G556" i="57"/>
  <c r="G310" i="55"/>
  <c r="I556" i="56"/>
  <c r="I310" i="50"/>
  <c r="H310" i="51"/>
  <c r="G310" i="50"/>
  <c r="I392" i="52"/>
  <c r="G392" i="52"/>
  <c r="G310" i="51"/>
  <c r="I310" i="51"/>
  <c r="G392" i="59"/>
  <c r="I392" i="58"/>
  <c r="I392" i="55"/>
  <c r="G556" i="52"/>
  <c r="G392" i="51"/>
  <c r="I392" i="51"/>
  <c r="G474" i="52"/>
  <c r="H392" i="51"/>
  <c r="I474" i="52"/>
  <c r="H474" i="52"/>
  <c r="I392" i="59"/>
  <c r="H392" i="58"/>
  <c r="G392" i="55"/>
  <c r="H556" i="52"/>
  <c r="H392" i="59"/>
  <c r="I392" i="50"/>
  <c r="G392" i="58"/>
  <c r="H392" i="50"/>
  <c r="H392" i="55"/>
  <c r="I556" i="52"/>
  <c r="G392" i="50"/>
  <c r="I474" i="58"/>
  <c r="G474" i="51"/>
  <c r="H556" i="51"/>
  <c r="I474" i="50"/>
  <c r="I556" i="50"/>
  <c r="G474" i="59"/>
  <c r="H556" i="59"/>
  <c r="G474" i="58"/>
  <c r="I474" i="51"/>
  <c r="I556" i="51"/>
  <c r="G474" i="50"/>
  <c r="H474" i="51"/>
  <c r="G556" i="59"/>
  <c r="G474" i="55"/>
  <c r="I474" i="59"/>
  <c r="I556" i="58"/>
  <c r="H474" i="55"/>
  <c r="H556" i="55"/>
  <c r="I556" i="55"/>
  <c r="H474" i="59"/>
  <c r="H556" i="58"/>
  <c r="I474" i="55"/>
  <c r="G556" i="55"/>
  <c r="G556" i="58"/>
  <c r="I556" i="59"/>
  <c r="H474" i="58"/>
  <c r="G556" i="51"/>
  <c r="H474" i="50"/>
  <c r="G556" i="50"/>
  <c r="H556" i="50"/>
  <c r="H65" i="53" l="1"/>
  <c r="H65" i="57"/>
  <c r="G65" i="56"/>
  <c r="I65" i="56"/>
  <c r="H65" i="58"/>
  <c r="G65" i="58"/>
  <c r="G65" i="55"/>
  <c r="I65" i="55"/>
  <c r="G65" i="59"/>
  <c r="I65" i="58"/>
  <c r="H65" i="59"/>
  <c r="I65" i="52"/>
  <c r="I65" i="51"/>
  <c r="I65" i="59"/>
  <c r="H65" i="56"/>
  <c r="H65" i="55"/>
  <c r="H65" i="52"/>
  <c r="G65" i="54"/>
  <c r="G65" i="57"/>
  <c r="H65" i="54"/>
  <c r="I65" i="57"/>
  <c r="I65" i="54"/>
  <c r="I65" i="53"/>
  <c r="G65" i="52"/>
  <c r="H65" i="51"/>
  <c r="G65" i="51"/>
  <c r="H65" i="50"/>
  <c r="G65" i="53"/>
  <c r="G65" i="50"/>
  <c r="I65" i="50"/>
  <c r="G229" i="58"/>
  <c r="I147" i="57"/>
  <c r="I229" i="55"/>
  <c r="H147" i="57"/>
  <c r="I147" i="56"/>
  <c r="G147" i="58"/>
  <c r="G147" i="57"/>
  <c r="H229" i="56"/>
  <c r="H147" i="56"/>
  <c r="H147" i="58"/>
  <c r="I229" i="56"/>
  <c r="G147" i="56"/>
  <c r="G147" i="59"/>
  <c r="H229" i="58"/>
  <c r="I229" i="58"/>
  <c r="H147" i="55"/>
  <c r="I147" i="53"/>
  <c r="I147" i="51"/>
  <c r="G229" i="55"/>
  <c r="G147" i="54"/>
  <c r="H147" i="53"/>
  <c r="I147" i="52"/>
  <c r="G147" i="51"/>
  <c r="H229" i="55"/>
  <c r="I147" i="54"/>
  <c r="G147" i="53"/>
  <c r="I229" i="53"/>
  <c r="G147" i="52"/>
  <c r="G229" i="56"/>
  <c r="H147" i="54"/>
  <c r="H229" i="53"/>
  <c r="H147" i="52"/>
  <c r="I147" i="59"/>
  <c r="G229" i="53"/>
  <c r="I147" i="55"/>
  <c r="G229" i="54"/>
  <c r="H147" i="51"/>
  <c r="H229" i="54"/>
  <c r="H229" i="51"/>
  <c r="I147" i="50"/>
  <c r="G147" i="55"/>
  <c r="G229" i="51"/>
  <c r="G147" i="50"/>
  <c r="I229" i="51"/>
  <c r="H147" i="50"/>
  <c r="I147" i="58"/>
  <c r="H147" i="59"/>
  <c r="I229" i="54"/>
  <c r="H311" i="58"/>
  <c r="I311" i="55"/>
  <c r="H311" i="53"/>
  <c r="I229" i="52"/>
  <c r="I311" i="58"/>
  <c r="H311" i="55"/>
  <c r="I311" i="54"/>
  <c r="G311" i="53"/>
  <c r="H229" i="52"/>
  <c r="G311" i="58"/>
  <c r="G311" i="55"/>
  <c r="H311" i="54"/>
  <c r="H229" i="59"/>
  <c r="I311" i="56"/>
  <c r="G311" i="54"/>
  <c r="I229" i="59"/>
  <c r="I229" i="57"/>
  <c r="G311" i="56"/>
  <c r="I311" i="53"/>
  <c r="G229" i="52"/>
  <c r="I311" i="51"/>
  <c r="G311" i="51"/>
  <c r="G229" i="59"/>
  <c r="H229" i="57"/>
  <c r="I229" i="50"/>
  <c r="G229" i="57"/>
  <c r="H229" i="50"/>
  <c r="G229" i="50"/>
  <c r="H311" i="56"/>
  <c r="H311" i="51"/>
  <c r="I311" i="59"/>
  <c r="I393" i="56"/>
  <c r="H393" i="53"/>
  <c r="G311" i="59"/>
  <c r="H393" i="56"/>
  <c r="I393" i="53"/>
  <c r="H311" i="59"/>
  <c r="I393" i="54"/>
  <c r="G311" i="57"/>
  <c r="G393" i="55"/>
  <c r="G393" i="54"/>
  <c r="I311" i="57"/>
  <c r="I393" i="55"/>
  <c r="H393" i="54"/>
  <c r="H393" i="58"/>
  <c r="G393" i="56"/>
  <c r="G393" i="53"/>
  <c r="H311" i="52"/>
  <c r="I311" i="50"/>
  <c r="G393" i="58"/>
  <c r="I311" i="52"/>
  <c r="G393" i="51"/>
  <c r="I393" i="58"/>
  <c r="H393" i="55"/>
  <c r="G311" i="52"/>
  <c r="I393" i="51"/>
  <c r="H311" i="57"/>
  <c r="H393" i="51"/>
  <c r="G311" i="50"/>
  <c r="H311" i="50"/>
  <c r="H557" i="58"/>
  <c r="H557" i="56"/>
  <c r="I557" i="55"/>
  <c r="H393" i="50"/>
  <c r="H393" i="59"/>
  <c r="I557" i="58"/>
  <c r="G557" i="56"/>
  <c r="H557" i="55"/>
  <c r="H557" i="53"/>
  <c r="I475" i="51"/>
  <c r="G393" i="50"/>
  <c r="G393" i="59"/>
  <c r="I393" i="57"/>
  <c r="I475" i="55"/>
  <c r="G557" i="53"/>
  <c r="H475" i="51"/>
  <c r="I393" i="59"/>
  <c r="G393" i="57"/>
  <c r="G475" i="55"/>
  <c r="I557" i="53"/>
  <c r="G393" i="52"/>
  <c r="I557" i="51"/>
  <c r="G475" i="51"/>
  <c r="I475" i="58"/>
  <c r="H393" i="57"/>
  <c r="H475" i="55"/>
  <c r="G557" i="54"/>
  <c r="I393" i="52"/>
  <c r="H557" i="51"/>
  <c r="G557" i="58"/>
  <c r="I557" i="56"/>
  <c r="I475" i="56"/>
  <c r="G557" i="55"/>
  <c r="H475" i="54"/>
  <c r="H475" i="53"/>
  <c r="G475" i="56"/>
  <c r="H557" i="54"/>
  <c r="I475" i="54"/>
  <c r="G475" i="53"/>
  <c r="I557" i="54"/>
  <c r="G475" i="54"/>
  <c r="I475" i="53"/>
  <c r="H393" i="52"/>
  <c r="H475" i="58"/>
  <c r="G475" i="58"/>
  <c r="I393" i="50"/>
  <c r="H475" i="56"/>
  <c r="G557" i="51"/>
  <c r="H475" i="57"/>
  <c r="G475" i="52"/>
  <c r="G557" i="52"/>
  <c r="G475" i="50"/>
  <c r="G557" i="50"/>
  <c r="G557" i="59"/>
  <c r="I475" i="59"/>
  <c r="I475" i="52"/>
  <c r="H557" i="52"/>
  <c r="G475" i="59"/>
  <c r="H475" i="52"/>
  <c r="G475" i="57"/>
  <c r="H475" i="59"/>
  <c r="I557" i="59"/>
  <c r="H557" i="50"/>
  <c r="H557" i="57"/>
  <c r="H557" i="59"/>
  <c r="I557" i="50"/>
  <c r="I475" i="57"/>
  <c r="I557" i="57"/>
  <c r="I557" i="52"/>
  <c r="I475" i="50"/>
  <c r="G557" i="57"/>
  <c r="H475" i="50"/>
  <c r="H64" i="47"/>
  <c r="G64" i="49"/>
  <c r="H64" i="49"/>
  <c r="I64" i="49"/>
  <c r="G146" i="47"/>
  <c r="H146" i="47"/>
  <c r="I146" i="47"/>
  <c r="G64" i="47"/>
  <c r="I64" i="47"/>
  <c r="G228" i="47"/>
  <c r="H146" i="49"/>
  <c r="G310" i="47"/>
  <c r="H310" i="47"/>
  <c r="I228" i="47"/>
  <c r="H228" i="47"/>
  <c r="G146" i="49"/>
  <c r="I310" i="47"/>
  <c r="I146" i="49"/>
  <c r="I392" i="47"/>
  <c r="H228" i="49"/>
  <c r="G392" i="47"/>
  <c r="G228" i="49"/>
  <c r="I228" i="49"/>
  <c r="H392" i="47"/>
  <c r="H556" i="47"/>
  <c r="H474" i="47"/>
  <c r="G474" i="47"/>
  <c r="G310" i="49"/>
  <c r="I474" i="47"/>
  <c r="G556" i="47"/>
  <c r="I310" i="49"/>
  <c r="I556" i="47"/>
  <c r="H310" i="49"/>
  <c r="H392" i="49"/>
  <c r="I392" i="49"/>
  <c r="G392" i="49"/>
  <c r="G556" i="49"/>
  <c r="I474" i="49"/>
  <c r="H474" i="49"/>
  <c r="G474" i="49"/>
  <c r="H556" i="49"/>
  <c r="I556" i="49"/>
  <c r="I146" i="48"/>
  <c r="H228" i="48"/>
  <c r="I228" i="48"/>
  <c r="G228" i="48"/>
  <c r="G64" i="48"/>
  <c r="H64" i="48"/>
  <c r="H146" i="48"/>
  <c r="G146" i="48"/>
  <c r="I64" i="48"/>
  <c r="H310" i="48"/>
  <c r="I310" i="48"/>
  <c r="G310" i="48"/>
  <c r="I392" i="48"/>
  <c r="G392" i="48"/>
  <c r="H392" i="48"/>
  <c r="G474" i="48"/>
  <c r="I556" i="48"/>
  <c r="H474" i="48"/>
  <c r="H556" i="48"/>
  <c r="I474" i="48"/>
  <c r="G556" i="48"/>
  <c r="K72" i="41"/>
  <c r="L72" i="41"/>
  <c r="G148" i="45"/>
  <c r="F66" i="45"/>
  <c r="H476" i="45"/>
  <c r="F558" i="45"/>
  <c r="G640" i="45"/>
  <c r="H312" i="45"/>
  <c r="H394" i="45"/>
  <c r="H804" i="45"/>
  <c r="F312" i="45"/>
  <c r="G394" i="45"/>
  <c r="H558" i="45"/>
  <c r="G66" i="45"/>
  <c r="G476" i="45"/>
  <c r="F722" i="45"/>
  <c r="G230" i="45"/>
  <c r="F476" i="45"/>
  <c r="G312" i="45"/>
  <c r="H886" i="45"/>
  <c r="G722" i="45"/>
  <c r="F230" i="45"/>
  <c r="F804" i="45"/>
  <c r="F886" i="45"/>
  <c r="H148" i="45"/>
  <c r="G886" i="45"/>
  <c r="H722" i="45"/>
  <c r="H230" i="45"/>
  <c r="F394" i="45"/>
  <c r="F148" i="45"/>
  <c r="H66" i="45"/>
  <c r="G558" i="45"/>
  <c r="F640" i="45"/>
  <c r="G804" i="45"/>
  <c r="H640" i="45"/>
  <c r="I66" i="42"/>
  <c r="H66" i="42"/>
  <c r="G66" i="42"/>
  <c r="H148" i="42"/>
  <c r="H476" i="42"/>
  <c r="H394" i="42"/>
  <c r="H230" i="42"/>
  <c r="G312" i="42"/>
  <c r="I148" i="42"/>
  <c r="G640" i="42"/>
  <c r="I476" i="42"/>
  <c r="I230" i="42"/>
  <c r="G230" i="42"/>
  <c r="H640" i="42"/>
  <c r="G394" i="42"/>
  <c r="H312" i="42"/>
  <c r="I640" i="42"/>
  <c r="I558" i="42"/>
  <c r="I312" i="42"/>
  <c r="H558" i="42"/>
  <c r="G148" i="42"/>
  <c r="G476" i="42"/>
  <c r="G558" i="42"/>
  <c r="I394" i="42"/>
  <c r="G722" i="42"/>
  <c r="I722" i="42"/>
  <c r="H722" i="42"/>
  <c r="H804" i="42"/>
  <c r="I804" i="42"/>
  <c r="G804" i="42"/>
  <c r="H886" i="42"/>
  <c r="I886" i="42"/>
  <c r="G886" i="42"/>
  <c r="G968" i="42"/>
  <c r="H968" i="42"/>
  <c r="I968" i="42"/>
  <c r="G1050" i="42"/>
  <c r="H1050" i="42"/>
  <c r="I1050" i="42"/>
  <c r="H1132" i="42"/>
  <c r="I1132" i="42"/>
  <c r="G1132" i="42"/>
  <c r="G1214" i="42"/>
  <c r="H1214" i="42"/>
  <c r="I1214" i="42"/>
  <c r="G74" i="41"/>
  <c r="F74" i="41"/>
  <c r="E74" i="41"/>
  <c r="D75" i="41"/>
  <c r="H74" i="41"/>
  <c r="I1294" i="42"/>
  <c r="G1294" i="42"/>
  <c r="H1294" i="42"/>
  <c r="I1376" i="42"/>
  <c r="G1376" i="42"/>
  <c r="H1376" i="42"/>
  <c r="H1458" i="42"/>
  <c r="G1458" i="42"/>
  <c r="I1458" i="42"/>
  <c r="G1540" i="42"/>
  <c r="I1540" i="42"/>
  <c r="H1540" i="42"/>
  <c r="H1622" i="42"/>
  <c r="I1622" i="42"/>
  <c r="G1622" i="42"/>
  <c r="H1704" i="42"/>
  <c r="G1704" i="42"/>
  <c r="I1704" i="42"/>
  <c r="G1786" i="42"/>
  <c r="H1786" i="42"/>
  <c r="I1786" i="42"/>
  <c r="G1868" i="42"/>
  <c r="I1868" i="42"/>
  <c r="H1868" i="42"/>
  <c r="H2032" i="42"/>
  <c r="H1950" i="42"/>
  <c r="I2032" i="42"/>
  <c r="I1950" i="42"/>
  <c r="G1950" i="42"/>
  <c r="G2032" i="42"/>
  <c r="G147" i="63"/>
  <c r="H311" i="63"/>
  <c r="G311" i="63"/>
  <c r="F147" i="63"/>
  <c r="G393" i="63"/>
  <c r="H65" i="63"/>
  <c r="F311" i="63"/>
  <c r="G65" i="63"/>
  <c r="G229" i="63"/>
  <c r="F557" i="63"/>
  <c r="H147" i="63"/>
  <c r="F65" i="63"/>
  <c r="F229" i="63"/>
  <c r="H557" i="63"/>
  <c r="F475" i="63"/>
  <c r="G475" i="63"/>
  <c r="H229" i="63"/>
  <c r="H393" i="63"/>
  <c r="H475" i="63"/>
  <c r="G557" i="63"/>
  <c r="F393" i="63"/>
  <c r="G311" i="61"/>
  <c r="H147" i="61"/>
  <c r="F311" i="61"/>
  <c r="F147" i="61"/>
  <c r="H311" i="61"/>
  <c r="G147" i="61"/>
  <c r="G639" i="61"/>
  <c r="G393" i="61"/>
  <c r="F65" i="61"/>
  <c r="H393" i="61"/>
  <c r="G65" i="61"/>
  <c r="F393" i="61"/>
  <c r="H65" i="61"/>
  <c r="H639" i="61"/>
  <c r="F475" i="61"/>
  <c r="F885" i="61"/>
  <c r="H885" i="61"/>
  <c r="G885" i="61"/>
  <c r="H475" i="61"/>
  <c r="F639" i="61"/>
  <c r="H229" i="61"/>
  <c r="G803" i="61"/>
  <c r="G229" i="61"/>
  <c r="G557" i="61"/>
  <c r="G475" i="61"/>
  <c r="G721" i="61"/>
  <c r="F721" i="61"/>
  <c r="F229" i="61"/>
  <c r="H803" i="61"/>
  <c r="H721" i="61"/>
  <c r="F803" i="61"/>
  <c r="H557" i="61"/>
  <c r="F557" i="61"/>
  <c r="P73" i="41"/>
  <c r="I73" i="41"/>
  <c r="S73" i="41"/>
  <c r="T73" i="41"/>
  <c r="J73" i="41"/>
  <c r="N73" i="41"/>
  <c r="M73" i="41"/>
  <c r="Q73" i="41"/>
  <c r="R73" i="41"/>
  <c r="O73" i="41"/>
  <c r="G558" i="61" l="1"/>
  <c r="H886" i="61"/>
  <c r="F558" i="61"/>
  <c r="G886" i="61"/>
  <c r="F640" i="61"/>
  <c r="H558" i="61"/>
  <c r="H640" i="61"/>
  <c r="G640" i="61"/>
  <c r="H148" i="61"/>
  <c r="F66" i="61"/>
  <c r="H230" i="61"/>
  <c r="G804" i="61"/>
  <c r="F722" i="61"/>
  <c r="H722" i="61"/>
  <c r="G722" i="61"/>
  <c r="H476" i="61"/>
  <c r="G148" i="61"/>
  <c r="H66" i="61"/>
  <c r="F886" i="61"/>
  <c r="F394" i="61"/>
  <c r="F230" i="61"/>
  <c r="H804" i="61"/>
  <c r="G66" i="61"/>
  <c r="F804" i="61"/>
  <c r="F312" i="61"/>
  <c r="F476" i="61"/>
  <c r="G230" i="61"/>
  <c r="G476" i="61"/>
  <c r="F148" i="61"/>
  <c r="H394" i="61"/>
  <c r="G394" i="61"/>
  <c r="G312" i="61"/>
  <c r="H312" i="61"/>
  <c r="T74" i="41"/>
  <c r="Q74" i="41"/>
  <c r="S74" i="41"/>
  <c r="N74" i="41"/>
  <c r="J74" i="41"/>
  <c r="M74" i="41"/>
  <c r="I74" i="41"/>
  <c r="P74" i="41"/>
  <c r="O74" i="41"/>
  <c r="R74" i="41"/>
  <c r="H65" i="48"/>
  <c r="I65" i="48"/>
  <c r="G65" i="48"/>
  <c r="I147" i="48"/>
  <c r="H229" i="48"/>
  <c r="G147" i="48"/>
  <c r="H147" i="48"/>
  <c r="G229" i="48"/>
  <c r="I229" i="48"/>
  <c r="G311" i="48"/>
  <c r="I311" i="48"/>
  <c r="H311" i="48"/>
  <c r="G393" i="48"/>
  <c r="I393" i="48"/>
  <c r="H393" i="48"/>
  <c r="G475" i="48"/>
  <c r="I475" i="48"/>
  <c r="H475" i="48"/>
  <c r="I557" i="48"/>
  <c r="G557" i="48"/>
  <c r="H557" i="48"/>
  <c r="L73" i="41"/>
  <c r="K73" i="41"/>
  <c r="H1295" i="42"/>
  <c r="I1295" i="42"/>
  <c r="G1295" i="42"/>
  <c r="H1377" i="42"/>
  <c r="G1377" i="42"/>
  <c r="I1377" i="42"/>
  <c r="G1459" i="42"/>
  <c r="H1459" i="42"/>
  <c r="I1459" i="42"/>
  <c r="G1541" i="42"/>
  <c r="H1541" i="42"/>
  <c r="I1541" i="42"/>
  <c r="H1623" i="42"/>
  <c r="G1623" i="42"/>
  <c r="I1623" i="42"/>
  <c r="I1705" i="42"/>
  <c r="G1705" i="42"/>
  <c r="H1705" i="42"/>
  <c r="I1787" i="42"/>
  <c r="H1787" i="42"/>
  <c r="G1787" i="42"/>
  <c r="G1869" i="42"/>
  <c r="H1869" i="42"/>
  <c r="I1869" i="42"/>
  <c r="G2033" i="42"/>
  <c r="H2033" i="42"/>
  <c r="G1951" i="42"/>
  <c r="H1951" i="42"/>
  <c r="I1951" i="42"/>
  <c r="I2033" i="42"/>
  <c r="G477" i="45"/>
  <c r="H231" i="45"/>
  <c r="F67" i="45"/>
  <c r="F559" i="45"/>
  <c r="G149" i="45"/>
  <c r="G805" i="45"/>
  <c r="H149" i="45"/>
  <c r="G887" i="45"/>
  <c r="F641" i="45"/>
  <c r="H477" i="45"/>
  <c r="G723" i="45"/>
  <c r="F231" i="45"/>
  <c r="H67" i="45"/>
  <c r="H559" i="45"/>
  <c r="F887" i="45"/>
  <c r="F313" i="45"/>
  <c r="G313" i="45"/>
  <c r="G641" i="45"/>
  <c r="F477" i="45"/>
  <c r="F723" i="45"/>
  <c r="G231" i="45"/>
  <c r="G67" i="45"/>
  <c r="H395" i="45"/>
  <c r="G559" i="45"/>
  <c r="H641" i="45"/>
  <c r="H723" i="45"/>
  <c r="G395" i="45"/>
  <c r="F149" i="45"/>
  <c r="F395" i="45"/>
  <c r="H887" i="45"/>
  <c r="H313" i="45"/>
  <c r="F805" i="45"/>
  <c r="H805" i="45"/>
  <c r="H67" i="42"/>
  <c r="I67" i="42"/>
  <c r="G67" i="42"/>
  <c r="G149" i="42"/>
  <c r="I149" i="42"/>
  <c r="G231" i="42"/>
  <c r="H149" i="42"/>
  <c r="H231" i="42"/>
  <c r="I231" i="42"/>
  <c r="I313" i="42"/>
  <c r="G313" i="42"/>
  <c r="H313" i="42"/>
  <c r="H395" i="42"/>
  <c r="G395" i="42"/>
  <c r="I395" i="42"/>
  <c r="G477" i="42"/>
  <c r="I477" i="42"/>
  <c r="H477" i="42"/>
  <c r="G559" i="42"/>
  <c r="I559" i="42"/>
  <c r="H559" i="42"/>
  <c r="H641" i="42"/>
  <c r="I641" i="42"/>
  <c r="G641" i="42"/>
  <c r="G723" i="42"/>
  <c r="I723" i="42"/>
  <c r="H723" i="42"/>
  <c r="H805" i="42"/>
  <c r="I805" i="42"/>
  <c r="G805" i="42"/>
  <c r="H887" i="42"/>
  <c r="G887" i="42"/>
  <c r="I887" i="42"/>
  <c r="H969" i="42"/>
  <c r="I969" i="42"/>
  <c r="G969" i="42"/>
  <c r="G1051" i="42"/>
  <c r="H1051" i="42"/>
  <c r="I1051" i="42"/>
  <c r="H1133" i="42"/>
  <c r="G1133" i="42"/>
  <c r="I1133" i="42"/>
  <c r="H1215" i="42"/>
  <c r="I1215" i="42"/>
  <c r="G1215" i="42"/>
  <c r="H75" i="41"/>
  <c r="E75" i="41"/>
  <c r="D76" i="41"/>
  <c r="G75" i="41"/>
  <c r="F75" i="41"/>
  <c r="I65" i="49"/>
  <c r="G65" i="47"/>
  <c r="H65" i="49"/>
  <c r="H147" i="47"/>
  <c r="G147" i="49"/>
  <c r="H65" i="47"/>
  <c r="I147" i="49"/>
  <c r="I557" i="47"/>
  <c r="G147" i="47"/>
  <c r="H147" i="49"/>
  <c r="H311" i="47"/>
  <c r="H557" i="47"/>
  <c r="G65" i="49"/>
  <c r="G311" i="47"/>
  <c r="I147" i="47"/>
  <c r="I65" i="47"/>
  <c r="I311" i="47"/>
  <c r="G557" i="47"/>
  <c r="H229" i="49"/>
  <c r="G229" i="49"/>
  <c r="H475" i="47"/>
  <c r="G475" i="47"/>
  <c r="I229" i="47"/>
  <c r="I229" i="49"/>
  <c r="H311" i="49"/>
  <c r="G311" i="49"/>
  <c r="H229" i="47"/>
  <c r="I311" i="49"/>
  <c r="G229" i="47"/>
  <c r="G393" i="47"/>
  <c r="H393" i="47"/>
  <c r="I475" i="47"/>
  <c r="I393" i="47"/>
  <c r="I393" i="49"/>
  <c r="G393" i="49"/>
  <c r="H393" i="49"/>
  <c r="G557" i="49"/>
  <c r="G475" i="49"/>
  <c r="H475" i="49"/>
  <c r="H557" i="49"/>
  <c r="I475" i="49"/>
  <c r="I557" i="49"/>
  <c r="F394" i="63"/>
  <c r="H66" i="63"/>
  <c r="G66" i="63"/>
  <c r="F312" i="63"/>
  <c r="H558" i="63"/>
  <c r="H312" i="63"/>
  <c r="H394" i="63"/>
  <c r="G312" i="63"/>
  <c r="H230" i="63"/>
  <c r="G230" i="63"/>
  <c r="F230" i="63"/>
  <c r="F66" i="63"/>
  <c r="G394" i="63"/>
  <c r="F148" i="63"/>
  <c r="G476" i="63"/>
  <c r="H148" i="63"/>
  <c r="H476" i="63"/>
  <c r="G148" i="63"/>
  <c r="F476" i="63"/>
  <c r="G558" i="63"/>
  <c r="F558" i="63"/>
  <c r="G66" i="54"/>
  <c r="G66" i="50"/>
  <c r="I66" i="53"/>
  <c r="G66" i="53"/>
  <c r="I66" i="55"/>
  <c r="I66" i="54"/>
  <c r="I66" i="51"/>
  <c r="H66" i="55"/>
  <c r="G66" i="57"/>
  <c r="I148" i="53"/>
  <c r="G148" i="51"/>
  <c r="I66" i="59"/>
  <c r="I66" i="57"/>
  <c r="H66" i="59"/>
  <c r="I66" i="50"/>
  <c r="I148" i="58"/>
  <c r="I66" i="58"/>
  <c r="H148" i="59"/>
  <c r="G66" i="59"/>
  <c r="G148" i="59"/>
  <c r="G148" i="58"/>
  <c r="H66" i="58"/>
  <c r="H66" i="53"/>
  <c r="H148" i="58"/>
  <c r="G66" i="52"/>
  <c r="H66" i="51"/>
  <c r="G66" i="58"/>
  <c r="I66" i="52"/>
  <c r="I148" i="59"/>
  <c r="H66" i="54"/>
  <c r="H66" i="56"/>
  <c r="I66" i="56"/>
  <c r="G66" i="51"/>
  <c r="H148" i="53"/>
  <c r="G148" i="53"/>
  <c r="I148" i="51"/>
  <c r="H66" i="57"/>
  <c r="G66" i="56"/>
  <c r="H148" i="51"/>
  <c r="G66" i="55"/>
  <c r="H66" i="52"/>
  <c r="H66" i="50"/>
  <c r="H230" i="59"/>
  <c r="G230" i="59"/>
  <c r="H230" i="57"/>
  <c r="I148" i="55"/>
  <c r="I230" i="59"/>
  <c r="G230" i="57"/>
  <c r="G148" i="55"/>
  <c r="G230" i="58"/>
  <c r="I230" i="57"/>
  <c r="H148" i="55"/>
  <c r="I230" i="58"/>
  <c r="H148" i="57"/>
  <c r="H148" i="56"/>
  <c r="G148" i="57"/>
  <c r="H148" i="52"/>
  <c r="I230" i="50"/>
  <c r="I148" i="57"/>
  <c r="I148" i="52"/>
  <c r="G230" i="50"/>
  <c r="G148" i="52"/>
  <c r="I148" i="56"/>
  <c r="G148" i="56"/>
  <c r="H230" i="58"/>
  <c r="G148" i="54"/>
  <c r="I230" i="53"/>
  <c r="G230" i="53"/>
  <c r="H148" i="54"/>
  <c r="H148" i="50"/>
  <c r="I148" i="54"/>
  <c r="I148" i="50"/>
  <c r="G148" i="50"/>
  <c r="H230" i="53"/>
  <c r="H230" i="50"/>
  <c r="H312" i="58"/>
  <c r="I230" i="56"/>
  <c r="I230" i="54"/>
  <c r="G230" i="51"/>
  <c r="H230" i="56"/>
  <c r="H230" i="55"/>
  <c r="H312" i="53"/>
  <c r="I230" i="51"/>
  <c r="G312" i="50"/>
  <c r="I312" i="59"/>
  <c r="I230" i="55"/>
  <c r="I312" i="53"/>
  <c r="H312" i="59"/>
  <c r="I312" i="57"/>
  <c r="G230" i="55"/>
  <c r="G312" i="53"/>
  <c r="G312" i="59"/>
  <c r="H312" i="57"/>
  <c r="G312" i="58"/>
  <c r="G230" i="56"/>
  <c r="G230" i="54"/>
  <c r="G312" i="57"/>
  <c r="H230" i="51"/>
  <c r="I230" i="52"/>
  <c r="H230" i="54"/>
  <c r="H230" i="52"/>
  <c r="G230" i="52"/>
  <c r="H312" i="50"/>
  <c r="I312" i="50"/>
  <c r="I312" i="58"/>
  <c r="G394" i="59"/>
  <c r="G312" i="52"/>
  <c r="I394" i="50"/>
  <c r="I312" i="55"/>
  <c r="H312" i="55"/>
  <c r="G394" i="58"/>
  <c r="H394" i="57"/>
  <c r="H312" i="56"/>
  <c r="G312" i="55"/>
  <c r="H394" i="59"/>
  <c r="I312" i="54"/>
  <c r="G394" i="53"/>
  <c r="I394" i="59"/>
  <c r="I394" i="57"/>
  <c r="G312" i="56"/>
  <c r="I394" i="53"/>
  <c r="H394" i="50"/>
  <c r="H312" i="54"/>
  <c r="I312" i="52"/>
  <c r="G312" i="54"/>
  <c r="H394" i="58"/>
  <c r="G394" i="57"/>
  <c r="I312" i="56"/>
  <c r="H394" i="53"/>
  <c r="G394" i="50"/>
  <c r="I394" i="58"/>
  <c r="H312" i="51"/>
  <c r="H312" i="52"/>
  <c r="I312" i="51"/>
  <c r="G312" i="51"/>
  <c r="G476" i="59"/>
  <c r="G476" i="57"/>
  <c r="I394" i="56"/>
  <c r="G394" i="55"/>
  <c r="H394" i="54"/>
  <c r="I558" i="53"/>
  <c r="G394" i="52"/>
  <c r="H394" i="51"/>
  <c r="I476" i="50"/>
  <c r="H476" i="59"/>
  <c r="H394" i="56"/>
  <c r="I394" i="54"/>
  <c r="H476" i="53"/>
  <c r="H558" i="53"/>
  <c r="H394" i="52"/>
  <c r="I476" i="59"/>
  <c r="H558" i="58"/>
  <c r="G394" i="54"/>
  <c r="I476" i="53"/>
  <c r="G558" i="58"/>
  <c r="G476" i="53"/>
  <c r="I558" i="58"/>
  <c r="H558" i="57"/>
  <c r="G558" i="59"/>
  <c r="G476" i="58"/>
  <c r="I476" i="57"/>
  <c r="G394" i="56"/>
  <c r="H394" i="55"/>
  <c r="G558" i="53"/>
  <c r="I394" i="52"/>
  <c r="G394" i="51"/>
  <c r="I558" i="50"/>
  <c r="I558" i="57"/>
  <c r="H476" i="50"/>
  <c r="I558" i="59"/>
  <c r="I476" i="58"/>
  <c r="I394" i="55"/>
  <c r="H558" i="59"/>
  <c r="H476" i="58"/>
  <c r="I394" i="51"/>
  <c r="H558" i="50"/>
  <c r="H476" i="57"/>
  <c r="G558" i="57"/>
  <c r="G476" i="50"/>
  <c r="G558" i="50"/>
  <c r="H476" i="56"/>
  <c r="I558" i="56"/>
  <c r="G476" i="55"/>
  <c r="H558" i="55"/>
  <c r="G476" i="51"/>
  <c r="H476" i="54"/>
  <c r="H476" i="52"/>
  <c r="G476" i="56"/>
  <c r="I476" i="55"/>
  <c r="I558" i="55"/>
  <c r="G558" i="51"/>
  <c r="G558" i="55"/>
  <c r="G558" i="54"/>
  <c r="G558" i="52"/>
  <c r="I558" i="54"/>
  <c r="H558" i="52"/>
  <c r="I476" i="52"/>
  <c r="I558" i="51"/>
  <c r="H558" i="54"/>
  <c r="I558" i="52"/>
  <c r="G476" i="52"/>
  <c r="H558" i="51"/>
  <c r="I476" i="56"/>
  <c r="H558" i="56"/>
  <c r="H476" i="55"/>
  <c r="I476" i="54"/>
  <c r="I476" i="51"/>
  <c r="H476" i="51"/>
  <c r="G558" i="56"/>
  <c r="G476" i="54"/>
  <c r="G395" i="63" l="1"/>
  <c r="F67" i="63"/>
  <c r="H67" i="63"/>
  <c r="G67" i="63"/>
  <c r="G231" i="63"/>
  <c r="F231" i="63"/>
  <c r="H395" i="63"/>
  <c r="G313" i="63"/>
  <c r="G477" i="63"/>
  <c r="F313" i="63"/>
  <c r="H149" i="63"/>
  <c r="H559" i="63"/>
  <c r="F395" i="63"/>
  <c r="G149" i="63"/>
  <c r="H231" i="63"/>
  <c r="H477" i="63"/>
  <c r="F477" i="63"/>
  <c r="F559" i="63"/>
  <c r="H313" i="63"/>
  <c r="G559" i="63"/>
  <c r="F149" i="63"/>
  <c r="I66" i="49"/>
  <c r="G148" i="49"/>
  <c r="I148" i="49"/>
  <c r="G66" i="47"/>
  <c r="H66" i="49"/>
  <c r="H148" i="49"/>
  <c r="G66" i="49"/>
  <c r="I66" i="47"/>
  <c r="H66" i="47"/>
  <c r="G230" i="49"/>
  <c r="I230" i="49"/>
  <c r="I148" i="47"/>
  <c r="I230" i="47"/>
  <c r="G148" i="47"/>
  <c r="H230" i="47"/>
  <c r="G230" i="47"/>
  <c r="I312" i="47"/>
  <c r="G312" i="47"/>
  <c r="H230" i="49"/>
  <c r="H148" i="47"/>
  <c r="H312" i="47"/>
  <c r="G394" i="47"/>
  <c r="I394" i="47"/>
  <c r="G312" i="49"/>
  <c r="H394" i="47"/>
  <c r="I312" i="49"/>
  <c r="H312" i="49"/>
  <c r="I394" i="49"/>
  <c r="H558" i="47"/>
  <c r="G394" i="49"/>
  <c r="G558" i="47"/>
  <c r="I558" i="47"/>
  <c r="G476" i="47"/>
  <c r="H394" i="49"/>
  <c r="H476" i="47"/>
  <c r="I476" i="47"/>
  <c r="G476" i="49"/>
  <c r="H476" i="49"/>
  <c r="I558" i="49"/>
  <c r="I476" i="49"/>
  <c r="H558" i="49"/>
  <c r="G558" i="49"/>
  <c r="G477" i="61"/>
  <c r="F477" i="61"/>
  <c r="G231" i="61"/>
  <c r="H477" i="61"/>
  <c r="H231" i="61"/>
  <c r="F231" i="61"/>
  <c r="F149" i="61"/>
  <c r="H887" i="61"/>
  <c r="H67" i="61"/>
  <c r="F805" i="61"/>
  <c r="H395" i="61"/>
  <c r="F559" i="61"/>
  <c r="G395" i="61"/>
  <c r="G67" i="61"/>
  <c r="G559" i="61"/>
  <c r="F67" i="61"/>
  <c r="H559" i="61"/>
  <c r="H805" i="61"/>
  <c r="G149" i="61"/>
  <c r="G805" i="61"/>
  <c r="H149" i="61"/>
  <c r="H641" i="61"/>
  <c r="F641" i="61"/>
  <c r="F887" i="61"/>
  <c r="F723" i="61"/>
  <c r="G887" i="61"/>
  <c r="G723" i="61"/>
  <c r="G313" i="61"/>
  <c r="H723" i="61"/>
  <c r="H313" i="61"/>
  <c r="F313" i="61"/>
  <c r="G641" i="61"/>
  <c r="F395" i="61"/>
  <c r="P75" i="41"/>
  <c r="I75" i="41"/>
  <c r="J75" i="41"/>
  <c r="Q75" i="41"/>
  <c r="R75" i="41"/>
  <c r="S75" i="41"/>
  <c r="O75" i="41"/>
  <c r="T75" i="41"/>
  <c r="N75" i="41"/>
  <c r="M75" i="41"/>
  <c r="I66" i="48"/>
  <c r="H66" i="48"/>
  <c r="G66" i="48"/>
  <c r="I148" i="48"/>
  <c r="H148" i="48"/>
  <c r="G148" i="48"/>
  <c r="H230" i="48"/>
  <c r="I230" i="48"/>
  <c r="G230" i="48"/>
  <c r="I312" i="48"/>
  <c r="H312" i="48"/>
  <c r="G312" i="48"/>
  <c r="I394" i="48"/>
  <c r="H394" i="48"/>
  <c r="G394" i="48"/>
  <c r="I476" i="48"/>
  <c r="I558" i="48"/>
  <c r="G476" i="48"/>
  <c r="H476" i="48"/>
  <c r="G558" i="48"/>
  <c r="H558" i="48"/>
  <c r="K74" i="41"/>
  <c r="L74" i="41"/>
  <c r="I67" i="59"/>
  <c r="H67" i="59"/>
  <c r="I67" i="58"/>
  <c r="I67" i="56"/>
  <c r="G149" i="51"/>
  <c r="H149" i="55"/>
  <c r="G149" i="55"/>
  <c r="H67" i="55"/>
  <c r="G67" i="52"/>
  <c r="I149" i="51"/>
  <c r="H149" i="56"/>
  <c r="G149" i="54"/>
  <c r="G67" i="57"/>
  <c r="H67" i="57"/>
  <c r="I149" i="56"/>
  <c r="G67" i="58"/>
  <c r="I67" i="57"/>
  <c r="I67" i="52"/>
  <c r="H67" i="58"/>
  <c r="H149" i="54"/>
  <c r="G231" i="50"/>
  <c r="H67" i="51"/>
  <c r="H231" i="50"/>
  <c r="G231" i="57"/>
  <c r="G149" i="56"/>
  <c r="I231" i="57"/>
  <c r="G67" i="55"/>
  <c r="G67" i="59"/>
  <c r="I67" i="55"/>
  <c r="G67" i="56"/>
  <c r="H67" i="54"/>
  <c r="I149" i="54"/>
  <c r="H67" i="53"/>
  <c r="I149" i="55"/>
  <c r="I67" i="50"/>
  <c r="I149" i="50"/>
  <c r="H67" i="56"/>
  <c r="H67" i="50"/>
  <c r="I67" i="51"/>
  <c r="G67" i="50"/>
  <c r="G67" i="51"/>
  <c r="H67" i="52"/>
  <c r="I231" i="50"/>
  <c r="H231" i="57"/>
  <c r="G149" i="50"/>
  <c r="H149" i="51"/>
  <c r="I67" i="53"/>
  <c r="H149" i="50"/>
  <c r="G67" i="54"/>
  <c r="G67" i="53"/>
  <c r="I67" i="54"/>
  <c r="G149" i="59"/>
  <c r="I231" i="59"/>
  <c r="I231" i="56"/>
  <c r="G231" i="56"/>
  <c r="I231" i="55"/>
  <c r="H149" i="57"/>
  <c r="G149" i="57"/>
  <c r="I149" i="58"/>
  <c r="I149" i="57"/>
  <c r="H313" i="59"/>
  <c r="I149" i="59"/>
  <c r="H231" i="59"/>
  <c r="H231" i="56"/>
  <c r="G313" i="59"/>
  <c r="I231" i="51"/>
  <c r="I313" i="59"/>
  <c r="H149" i="59"/>
  <c r="H149" i="58"/>
  <c r="H231" i="51"/>
  <c r="G149" i="58"/>
  <c r="G149" i="53"/>
  <c r="G231" i="52"/>
  <c r="G231" i="51"/>
  <c r="G231" i="55"/>
  <c r="I149" i="53"/>
  <c r="I231" i="52"/>
  <c r="H231" i="55"/>
  <c r="H149" i="53"/>
  <c r="H231" i="52"/>
  <c r="I313" i="52"/>
  <c r="G231" i="54"/>
  <c r="G149" i="52"/>
  <c r="I231" i="54"/>
  <c r="H231" i="54"/>
  <c r="G231" i="59"/>
  <c r="I149" i="52"/>
  <c r="H313" i="52"/>
  <c r="H149" i="52"/>
  <c r="G313" i="52"/>
  <c r="I313" i="55"/>
  <c r="H313" i="54"/>
  <c r="I395" i="59"/>
  <c r="H231" i="58"/>
  <c r="G313" i="54"/>
  <c r="G395" i="52"/>
  <c r="G395" i="59"/>
  <c r="I231" i="58"/>
  <c r="I313" i="56"/>
  <c r="I313" i="54"/>
  <c r="G231" i="53"/>
  <c r="H395" i="59"/>
  <c r="G231" i="58"/>
  <c r="H313" i="56"/>
  <c r="I231" i="53"/>
  <c r="G313" i="56"/>
  <c r="H231" i="53"/>
  <c r="G313" i="57"/>
  <c r="H313" i="55"/>
  <c r="I313" i="51"/>
  <c r="I395" i="52"/>
  <c r="H395" i="52"/>
  <c r="H313" i="51"/>
  <c r="I313" i="50"/>
  <c r="G313" i="50"/>
  <c r="G313" i="55"/>
  <c r="H313" i="57"/>
  <c r="G313" i="51"/>
  <c r="H313" i="50"/>
  <c r="I313" i="57"/>
  <c r="I477" i="59"/>
  <c r="G313" i="58"/>
  <c r="G395" i="57"/>
  <c r="H395" i="56"/>
  <c r="H395" i="55"/>
  <c r="H395" i="50"/>
  <c r="H477" i="59"/>
  <c r="G559" i="59"/>
  <c r="H313" i="58"/>
  <c r="H395" i="57"/>
  <c r="G313" i="53"/>
  <c r="G477" i="59"/>
  <c r="I559" i="59"/>
  <c r="I313" i="58"/>
  <c r="I395" i="57"/>
  <c r="I313" i="53"/>
  <c r="H559" i="52"/>
  <c r="I477" i="52"/>
  <c r="H559" i="59"/>
  <c r="H395" i="54"/>
  <c r="H313" i="53"/>
  <c r="I395" i="54"/>
  <c r="I395" i="56"/>
  <c r="G395" i="55"/>
  <c r="I395" i="51"/>
  <c r="G395" i="56"/>
  <c r="G395" i="50"/>
  <c r="I395" i="55"/>
  <c r="G395" i="54"/>
  <c r="H395" i="51"/>
  <c r="H477" i="52"/>
  <c r="G395" i="51"/>
  <c r="G559" i="52"/>
  <c r="I559" i="52"/>
  <c r="G477" i="52"/>
  <c r="I395" i="50"/>
  <c r="G559" i="55"/>
  <c r="G477" i="55"/>
  <c r="I477" i="54"/>
  <c r="G395" i="53"/>
  <c r="G477" i="50"/>
  <c r="I559" i="57"/>
  <c r="I559" i="55"/>
  <c r="I477" i="55"/>
  <c r="I395" i="53"/>
  <c r="G559" i="51"/>
  <c r="I477" i="50"/>
  <c r="H559" i="57"/>
  <c r="G477" i="57"/>
  <c r="H559" i="55"/>
  <c r="H477" i="55"/>
  <c r="H395" i="53"/>
  <c r="H559" i="51"/>
  <c r="G559" i="57"/>
  <c r="I477" i="57"/>
  <c r="I559" i="51"/>
  <c r="H477" i="51"/>
  <c r="H477" i="57"/>
  <c r="I477" i="56"/>
  <c r="G477" i="51"/>
  <c r="H395" i="58"/>
  <c r="I559" i="56"/>
  <c r="H559" i="54"/>
  <c r="H477" i="54"/>
  <c r="I395" i="58"/>
  <c r="I559" i="50"/>
  <c r="I477" i="51"/>
  <c r="G477" i="54"/>
  <c r="G395" i="58"/>
  <c r="H559" i="56"/>
  <c r="H559" i="50"/>
  <c r="H477" i="56"/>
  <c r="G559" i="56"/>
  <c r="G477" i="56"/>
  <c r="G559" i="54"/>
  <c r="H477" i="50"/>
  <c r="I559" i="54"/>
  <c r="G559" i="50"/>
  <c r="G559" i="58"/>
  <c r="I477" i="58"/>
  <c r="I559" i="58"/>
  <c r="H477" i="58"/>
  <c r="G477" i="53"/>
  <c r="I559" i="53"/>
  <c r="G477" i="58"/>
  <c r="H477" i="53"/>
  <c r="H559" i="58"/>
  <c r="H559" i="53"/>
  <c r="G559" i="53"/>
  <c r="I477" i="53"/>
  <c r="H1296" i="42"/>
  <c r="I1296" i="42"/>
  <c r="G1296" i="42"/>
  <c r="I1378" i="42"/>
  <c r="H1378" i="42"/>
  <c r="G1378" i="42"/>
  <c r="H1460" i="42"/>
  <c r="I1460" i="42"/>
  <c r="G1460" i="42"/>
  <c r="G1542" i="42"/>
  <c r="H1542" i="42"/>
  <c r="I1542" i="42"/>
  <c r="H1624" i="42"/>
  <c r="G1624" i="42"/>
  <c r="I1624" i="42"/>
  <c r="H1706" i="42"/>
  <c r="I1706" i="42"/>
  <c r="G1706" i="42"/>
  <c r="G1788" i="42"/>
  <c r="I1788" i="42"/>
  <c r="H1788" i="42"/>
  <c r="H1870" i="42"/>
  <c r="I1870" i="42"/>
  <c r="G1870" i="42"/>
  <c r="G2034" i="42"/>
  <c r="I1952" i="42"/>
  <c r="G1952" i="42"/>
  <c r="H1952" i="42"/>
  <c r="H2034" i="42"/>
  <c r="I2034" i="42"/>
  <c r="F314" i="45"/>
  <c r="H806" i="45"/>
  <c r="G478" i="45"/>
  <c r="G560" i="45"/>
  <c r="F68" i="45"/>
  <c r="H232" i="45"/>
  <c r="G642" i="45"/>
  <c r="H724" i="45"/>
  <c r="G232" i="45"/>
  <c r="G806" i="45"/>
  <c r="F560" i="45"/>
  <c r="H478" i="45"/>
  <c r="F806" i="45"/>
  <c r="F396" i="45"/>
  <c r="G314" i="45"/>
  <c r="F724" i="45"/>
  <c r="G888" i="45"/>
  <c r="G396" i="45"/>
  <c r="H68" i="45"/>
  <c r="H560" i="45"/>
  <c r="G68" i="45"/>
  <c r="G150" i="45"/>
  <c r="F150" i="45"/>
  <c r="H150" i="45"/>
  <c r="H396" i="45"/>
  <c r="H314" i="45"/>
  <c r="G724" i="45"/>
  <c r="F232" i="45"/>
  <c r="F888" i="45"/>
  <c r="F642" i="45"/>
  <c r="F478" i="45"/>
  <c r="H888" i="45"/>
  <c r="H642" i="45"/>
  <c r="I150" i="42"/>
  <c r="G68" i="42"/>
  <c r="H68" i="42"/>
  <c r="G150" i="42"/>
  <c r="I68" i="42"/>
  <c r="H150" i="42"/>
  <c r="H232" i="42"/>
  <c r="G232" i="42"/>
  <c r="I232" i="42"/>
  <c r="H314" i="42"/>
  <c r="I314" i="42"/>
  <c r="G314" i="42"/>
  <c r="I396" i="42"/>
  <c r="G396" i="42"/>
  <c r="H396" i="42"/>
  <c r="I478" i="42"/>
  <c r="H478" i="42"/>
  <c r="G478" i="42"/>
  <c r="G560" i="42"/>
  <c r="I560" i="42"/>
  <c r="H560" i="42"/>
  <c r="I642" i="42"/>
  <c r="G642" i="42"/>
  <c r="H642" i="42"/>
  <c r="H724" i="42"/>
  <c r="G724" i="42"/>
  <c r="I724" i="42"/>
  <c r="H806" i="42"/>
  <c r="I806" i="42"/>
  <c r="G806" i="42"/>
  <c r="I888" i="42"/>
  <c r="G888" i="42"/>
  <c r="H888" i="42"/>
  <c r="G970" i="42"/>
  <c r="H970" i="42"/>
  <c r="I970" i="42"/>
  <c r="I1052" i="42"/>
  <c r="H1052" i="42"/>
  <c r="G1052" i="42"/>
  <c r="H1134" i="42"/>
  <c r="I1134" i="42"/>
  <c r="G1134" i="42"/>
  <c r="G1216" i="42"/>
  <c r="H1216" i="42"/>
  <c r="I1216" i="42"/>
  <c r="E76" i="41"/>
  <c r="F76" i="41"/>
  <c r="G76" i="41"/>
  <c r="D77" i="41"/>
  <c r="H76" i="41"/>
  <c r="H1297" i="42" l="1"/>
  <c r="G1297" i="42"/>
  <c r="I1297" i="42"/>
  <c r="H1379" i="42"/>
  <c r="I1379" i="42"/>
  <c r="G1379" i="42"/>
  <c r="H1461" i="42"/>
  <c r="G1461" i="42"/>
  <c r="I1461" i="42"/>
  <c r="I1543" i="42"/>
  <c r="H1543" i="42"/>
  <c r="G1543" i="42"/>
  <c r="I1625" i="42"/>
  <c r="H1625" i="42"/>
  <c r="G1625" i="42"/>
  <c r="I1707" i="42"/>
  <c r="H1707" i="42"/>
  <c r="G1707" i="42"/>
  <c r="G1789" i="42"/>
  <c r="I1789" i="42"/>
  <c r="H1789" i="42"/>
  <c r="I1871" i="42"/>
  <c r="G1871" i="42"/>
  <c r="H1871" i="42"/>
  <c r="G2035" i="42"/>
  <c r="I2035" i="42"/>
  <c r="I1953" i="42"/>
  <c r="G1953" i="42"/>
  <c r="H1953" i="42"/>
  <c r="H2035" i="42"/>
  <c r="G68" i="58"/>
  <c r="G68" i="56"/>
  <c r="G150" i="56"/>
  <c r="I68" i="50"/>
  <c r="H150" i="56"/>
  <c r="I68" i="52"/>
  <c r="H68" i="56"/>
  <c r="H68" i="59"/>
  <c r="I150" i="54"/>
  <c r="I68" i="56"/>
  <c r="G150" i="54"/>
  <c r="H68" i="53"/>
  <c r="I150" i="56"/>
  <c r="H150" i="57"/>
  <c r="H68" i="57"/>
  <c r="I68" i="59"/>
  <c r="I68" i="58"/>
  <c r="I68" i="57"/>
  <c r="H150" i="54"/>
  <c r="H68" i="51"/>
  <c r="G68" i="54"/>
  <c r="I68" i="53"/>
  <c r="I68" i="54"/>
  <c r="I232" i="54"/>
  <c r="G150" i="57"/>
  <c r="I150" i="57"/>
  <c r="G68" i="55"/>
  <c r="H68" i="58"/>
  <c r="G68" i="57"/>
  <c r="H68" i="52"/>
  <c r="H68" i="55"/>
  <c r="G68" i="52"/>
  <c r="G68" i="59"/>
  <c r="I68" i="55"/>
  <c r="H232" i="54"/>
  <c r="H68" i="54"/>
  <c r="G232" i="54"/>
  <c r="G68" i="51"/>
  <c r="I68" i="51"/>
  <c r="G68" i="53"/>
  <c r="H68" i="50"/>
  <c r="G68" i="50"/>
  <c r="I150" i="58"/>
  <c r="G232" i="56"/>
  <c r="H232" i="55"/>
  <c r="H150" i="58"/>
  <c r="I232" i="56"/>
  <c r="G232" i="55"/>
  <c r="H232" i="56"/>
  <c r="I232" i="55"/>
  <c r="I232" i="57"/>
  <c r="H150" i="59"/>
  <c r="H232" i="57"/>
  <c r="G150" i="58"/>
  <c r="G150" i="59"/>
  <c r="I150" i="53"/>
  <c r="H150" i="50"/>
  <c r="I150" i="59"/>
  <c r="G150" i="53"/>
  <c r="H150" i="52"/>
  <c r="G150" i="50"/>
  <c r="I150" i="52"/>
  <c r="G150" i="52"/>
  <c r="G232" i="57"/>
  <c r="I150" i="55"/>
  <c r="H150" i="53"/>
  <c r="H150" i="51"/>
  <c r="H150" i="55"/>
  <c r="G150" i="51"/>
  <c r="I150" i="51"/>
  <c r="I150" i="50"/>
  <c r="G150" i="55"/>
  <c r="I314" i="55"/>
  <c r="H314" i="54"/>
  <c r="G232" i="51"/>
  <c r="H314" i="55"/>
  <c r="G314" i="54"/>
  <c r="H232" i="51"/>
  <c r="I232" i="59"/>
  <c r="H314" i="57"/>
  <c r="G314" i="55"/>
  <c r="I314" i="54"/>
  <c r="G232" i="59"/>
  <c r="G314" i="57"/>
  <c r="H314" i="56"/>
  <c r="I232" i="53"/>
  <c r="H232" i="59"/>
  <c r="H232" i="58"/>
  <c r="I314" i="57"/>
  <c r="G314" i="56"/>
  <c r="H232" i="53"/>
  <c r="G232" i="58"/>
  <c r="G232" i="50"/>
  <c r="I232" i="58"/>
  <c r="H232" i="50"/>
  <c r="H232" i="52"/>
  <c r="I232" i="50"/>
  <c r="I314" i="56"/>
  <c r="G232" i="53"/>
  <c r="G232" i="52"/>
  <c r="I232" i="51"/>
  <c r="I232" i="52"/>
  <c r="I314" i="58"/>
  <c r="I396" i="55"/>
  <c r="H396" i="54"/>
  <c r="I314" i="53"/>
  <c r="G314" i="50"/>
  <c r="G314" i="58"/>
  <c r="I396" i="54"/>
  <c r="H314" i="53"/>
  <c r="H314" i="59"/>
  <c r="H314" i="58"/>
  <c r="G396" i="54"/>
  <c r="H314" i="52"/>
  <c r="G314" i="51"/>
  <c r="G314" i="59"/>
  <c r="I314" i="59"/>
  <c r="I396" i="57"/>
  <c r="I396" i="56"/>
  <c r="G396" i="55"/>
  <c r="G314" i="53"/>
  <c r="H396" i="56"/>
  <c r="G396" i="56"/>
  <c r="I314" i="50"/>
  <c r="H314" i="50"/>
  <c r="I314" i="51"/>
  <c r="H396" i="55"/>
  <c r="H396" i="57"/>
  <c r="H314" i="51"/>
  <c r="G396" i="57"/>
  <c r="G314" i="52"/>
  <c r="I314" i="52"/>
  <c r="H396" i="58"/>
  <c r="I478" i="57"/>
  <c r="H560" i="57"/>
  <c r="G478" i="55"/>
  <c r="G478" i="54"/>
  <c r="H396" i="51"/>
  <c r="G396" i="58"/>
  <c r="I560" i="57"/>
  <c r="G478" i="56"/>
  <c r="I560" i="54"/>
  <c r="I396" i="51"/>
  <c r="H478" i="56"/>
  <c r="H560" i="54"/>
  <c r="G396" i="51"/>
  <c r="I478" i="56"/>
  <c r="G560" i="54"/>
  <c r="H396" i="53"/>
  <c r="I560" i="56"/>
  <c r="I396" i="53"/>
  <c r="I396" i="59"/>
  <c r="I396" i="58"/>
  <c r="H478" i="57"/>
  <c r="G560" i="57"/>
  <c r="G560" i="55"/>
  <c r="I478" i="55"/>
  <c r="H478" i="54"/>
  <c r="I396" i="52"/>
  <c r="H478" i="55"/>
  <c r="H396" i="52"/>
  <c r="H560" i="56"/>
  <c r="I560" i="55"/>
  <c r="G560" i="56"/>
  <c r="H560" i="55"/>
  <c r="G396" i="53"/>
  <c r="I478" i="54"/>
  <c r="H396" i="50"/>
  <c r="G396" i="59"/>
  <c r="H396" i="59"/>
  <c r="G478" i="57"/>
  <c r="G396" i="52"/>
  <c r="G396" i="50"/>
  <c r="I396" i="50"/>
  <c r="H478" i="58"/>
  <c r="G478" i="53"/>
  <c r="G560" i="51"/>
  <c r="H478" i="50"/>
  <c r="H560" i="51"/>
  <c r="H478" i="51"/>
  <c r="G560" i="59"/>
  <c r="I478" i="58"/>
  <c r="H478" i="53"/>
  <c r="I560" i="51"/>
  <c r="H560" i="58"/>
  <c r="H560" i="52"/>
  <c r="G478" i="52"/>
  <c r="I560" i="50"/>
  <c r="I478" i="59"/>
  <c r="G478" i="58"/>
  <c r="I478" i="53"/>
  <c r="G560" i="53"/>
  <c r="H478" i="59"/>
  <c r="H560" i="53"/>
  <c r="G478" i="59"/>
  <c r="I560" i="53"/>
  <c r="I560" i="52"/>
  <c r="H478" i="52"/>
  <c r="G560" i="50"/>
  <c r="H560" i="59"/>
  <c r="I560" i="59"/>
  <c r="I560" i="58"/>
  <c r="G478" i="51"/>
  <c r="I478" i="50"/>
  <c r="G560" i="58"/>
  <c r="G560" i="52"/>
  <c r="G478" i="50"/>
  <c r="H560" i="50"/>
  <c r="I478" i="52"/>
  <c r="I478" i="51"/>
  <c r="F396" i="63"/>
  <c r="F478" i="63"/>
  <c r="H150" i="63"/>
  <c r="G478" i="63"/>
  <c r="F150" i="63"/>
  <c r="G150" i="63"/>
  <c r="F560" i="63"/>
  <c r="H232" i="63"/>
  <c r="H314" i="63"/>
  <c r="H560" i="63"/>
  <c r="H478" i="63"/>
  <c r="H396" i="63"/>
  <c r="G232" i="63"/>
  <c r="G396" i="63"/>
  <c r="F314" i="63"/>
  <c r="G68" i="63"/>
  <c r="G314" i="63"/>
  <c r="F68" i="63"/>
  <c r="H68" i="63"/>
  <c r="G560" i="63"/>
  <c r="F232" i="63"/>
  <c r="H478" i="61"/>
  <c r="H232" i="61"/>
  <c r="H560" i="61"/>
  <c r="F478" i="61"/>
  <c r="G232" i="61"/>
  <c r="G478" i="61"/>
  <c r="G806" i="61"/>
  <c r="F806" i="61"/>
  <c r="F68" i="61"/>
  <c r="G560" i="61"/>
  <c r="F560" i="61"/>
  <c r="F232" i="61"/>
  <c r="H806" i="61"/>
  <c r="F150" i="61"/>
  <c r="H888" i="61"/>
  <c r="G314" i="61"/>
  <c r="F724" i="61"/>
  <c r="H150" i="61"/>
  <c r="H68" i="61"/>
  <c r="G642" i="61"/>
  <c r="G888" i="61"/>
  <c r="H724" i="61"/>
  <c r="G68" i="61"/>
  <c r="H642" i="61"/>
  <c r="F642" i="61"/>
  <c r="F396" i="61"/>
  <c r="G150" i="61"/>
  <c r="F888" i="61"/>
  <c r="H314" i="61"/>
  <c r="F314" i="61"/>
  <c r="H396" i="61"/>
  <c r="G396" i="61"/>
  <c r="G724" i="61"/>
  <c r="O76" i="41"/>
  <c r="J76" i="41"/>
  <c r="P76" i="41"/>
  <c r="I76" i="41"/>
  <c r="S76" i="41"/>
  <c r="Q76" i="41"/>
  <c r="M76" i="41"/>
  <c r="N76" i="41"/>
  <c r="T76" i="41"/>
  <c r="R76" i="41"/>
  <c r="G149" i="48"/>
  <c r="I67" i="48"/>
  <c r="H149" i="48"/>
  <c r="G67" i="48"/>
  <c r="H67" i="48"/>
  <c r="I149" i="48"/>
  <c r="H231" i="48"/>
  <c r="I231" i="48"/>
  <c r="G231" i="48"/>
  <c r="H313" i="48"/>
  <c r="I313" i="48"/>
  <c r="G313" i="48"/>
  <c r="I395" i="48"/>
  <c r="H395" i="48"/>
  <c r="G395" i="48"/>
  <c r="G559" i="48"/>
  <c r="I477" i="48"/>
  <c r="H559" i="48"/>
  <c r="G477" i="48"/>
  <c r="I559" i="48"/>
  <c r="H477" i="48"/>
  <c r="K75" i="41"/>
  <c r="L75" i="41"/>
  <c r="H149" i="49"/>
  <c r="I149" i="49"/>
  <c r="I67" i="49"/>
  <c r="G149" i="49"/>
  <c r="H67" i="47"/>
  <c r="H67" i="49"/>
  <c r="G67" i="49"/>
  <c r="I67" i="47"/>
  <c r="G67" i="47"/>
  <c r="H149" i="47"/>
  <c r="G149" i="47"/>
  <c r="I149" i="47"/>
  <c r="I231" i="49"/>
  <c r="H231" i="47"/>
  <c r="H231" i="49"/>
  <c r="G231" i="49"/>
  <c r="G231" i="47"/>
  <c r="I231" i="47"/>
  <c r="G313" i="47"/>
  <c r="H313" i="49"/>
  <c r="I313" i="47"/>
  <c r="H313" i="47"/>
  <c r="G313" i="49"/>
  <c r="I313" i="49"/>
  <c r="G395" i="47"/>
  <c r="H395" i="47"/>
  <c r="I395" i="47"/>
  <c r="H395" i="49"/>
  <c r="G395" i="49"/>
  <c r="I395" i="49"/>
  <c r="H559" i="49"/>
  <c r="G477" i="47"/>
  <c r="H559" i="47"/>
  <c r="G477" i="49"/>
  <c r="G559" i="49"/>
  <c r="H477" i="49"/>
  <c r="I477" i="49"/>
  <c r="I559" i="49"/>
  <c r="I477" i="47"/>
  <c r="I559" i="47"/>
  <c r="G559" i="47"/>
  <c r="H477" i="47"/>
  <c r="G69" i="45"/>
  <c r="F69" i="45"/>
  <c r="H69" i="45"/>
  <c r="F807" i="45"/>
  <c r="G479" i="45"/>
  <c r="F233" i="45"/>
  <c r="H725" i="45"/>
  <c r="H315" i="45"/>
  <c r="H561" i="45"/>
  <c r="H151" i="45"/>
  <c r="H233" i="45"/>
  <c r="F561" i="45"/>
  <c r="H807" i="45"/>
  <c r="F479" i="45"/>
  <c r="G725" i="45"/>
  <c r="G315" i="45"/>
  <c r="G643" i="45"/>
  <c r="G397" i="45"/>
  <c r="F725" i="45"/>
  <c r="F315" i="45"/>
  <c r="H643" i="45"/>
  <c r="H889" i="45"/>
  <c r="F643" i="45"/>
  <c r="F889" i="45"/>
  <c r="G889" i="45"/>
  <c r="H397" i="45"/>
  <c r="G151" i="45"/>
  <c r="G807" i="45"/>
  <c r="H479" i="45"/>
  <c r="G233" i="45"/>
  <c r="F151" i="45"/>
  <c r="G561" i="45"/>
  <c r="F397" i="45"/>
  <c r="G151" i="42"/>
  <c r="I151" i="42"/>
  <c r="H151" i="42"/>
  <c r="I69" i="42"/>
  <c r="H69" i="42"/>
  <c r="G69" i="42"/>
  <c r="G233" i="42"/>
  <c r="H233" i="42"/>
  <c r="I233" i="42"/>
  <c r="H315" i="42"/>
  <c r="G315" i="42"/>
  <c r="I315" i="42"/>
  <c r="H397" i="42"/>
  <c r="G397" i="42"/>
  <c r="I397" i="42"/>
  <c r="H479" i="42"/>
  <c r="I479" i="42"/>
  <c r="G479" i="42"/>
  <c r="G561" i="42"/>
  <c r="H561" i="42"/>
  <c r="I561" i="42"/>
  <c r="G643" i="42"/>
  <c r="H643" i="42"/>
  <c r="I643" i="42"/>
  <c r="G725" i="42"/>
  <c r="H725" i="42"/>
  <c r="I725" i="42"/>
  <c r="I807" i="42"/>
  <c r="H807" i="42"/>
  <c r="G807" i="42"/>
  <c r="G889" i="42"/>
  <c r="I889" i="42"/>
  <c r="H889" i="42"/>
  <c r="G971" i="42"/>
  <c r="I971" i="42"/>
  <c r="H971" i="42"/>
  <c r="G1053" i="42"/>
  <c r="H1053" i="42"/>
  <c r="I1053" i="42"/>
  <c r="G1135" i="42"/>
  <c r="I1135" i="42"/>
  <c r="H1135" i="42"/>
  <c r="I1217" i="42"/>
  <c r="G1217" i="42"/>
  <c r="H1217" i="42"/>
  <c r="D78" i="41"/>
  <c r="F77" i="41"/>
  <c r="H77" i="41"/>
  <c r="G77" i="41"/>
  <c r="E77" i="41"/>
  <c r="F234" i="45" l="1"/>
  <c r="H70" i="45"/>
  <c r="F316" i="45"/>
  <c r="F890" i="45"/>
  <c r="F562" i="45"/>
  <c r="G890" i="45"/>
  <c r="H644" i="45"/>
  <c r="G726" i="45"/>
  <c r="G644" i="45"/>
  <c r="F480" i="45"/>
  <c r="H234" i="45"/>
  <c r="G316" i="45"/>
  <c r="H890" i="45"/>
  <c r="H398" i="45"/>
  <c r="F152" i="45"/>
  <c r="H480" i="45"/>
  <c r="H316" i="45"/>
  <c r="H808" i="45"/>
  <c r="H152" i="45"/>
  <c r="G480" i="45"/>
  <c r="F808" i="45"/>
  <c r="H726" i="45"/>
  <c r="F398" i="45"/>
  <c r="G808" i="45"/>
  <c r="F644" i="45"/>
  <c r="F726" i="45"/>
  <c r="G398" i="45"/>
  <c r="G152" i="45"/>
  <c r="G234" i="45"/>
  <c r="G70" i="45"/>
  <c r="G562" i="45"/>
  <c r="F70" i="45"/>
  <c r="H562" i="45"/>
  <c r="G152" i="42"/>
  <c r="I152" i="42"/>
  <c r="G70" i="42"/>
  <c r="I70" i="42"/>
  <c r="H70" i="42"/>
  <c r="H152" i="42"/>
  <c r="G234" i="42"/>
  <c r="I234" i="42"/>
  <c r="H234" i="42"/>
  <c r="I316" i="42"/>
  <c r="G316" i="42"/>
  <c r="H316" i="42"/>
  <c r="I398" i="42"/>
  <c r="G398" i="42"/>
  <c r="H398" i="42"/>
  <c r="I480" i="42"/>
  <c r="H480" i="42"/>
  <c r="G480" i="42"/>
  <c r="I562" i="42"/>
  <c r="G562" i="42"/>
  <c r="H562" i="42"/>
  <c r="I644" i="42"/>
  <c r="G644" i="42"/>
  <c r="H644" i="42"/>
  <c r="G726" i="42"/>
  <c r="H726" i="42"/>
  <c r="I726" i="42"/>
  <c r="H808" i="42"/>
  <c r="I808" i="42"/>
  <c r="G808" i="42"/>
  <c r="H890" i="42"/>
  <c r="I890" i="42"/>
  <c r="G890" i="42"/>
  <c r="H972" i="42"/>
  <c r="G972" i="42"/>
  <c r="I972" i="42"/>
  <c r="G1054" i="42"/>
  <c r="H1054" i="42"/>
  <c r="I1054" i="42"/>
  <c r="G1136" i="42"/>
  <c r="I1136" i="42"/>
  <c r="H1136" i="42"/>
  <c r="I1218" i="42"/>
  <c r="G1218" i="42"/>
  <c r="H1218" i="42"/>
  <c r="G78" i="41"/>
  <c r="H78" i="41"/>
  <c r="E78" i="41"/>
  <c r="F78" i="41"/>
  <c r="D79" i="41"/>
  <c r="G68" i="48"/>
  <c r="H68" i="48"/>
  <c r="I68" i="48"/>
  <c r="G232" i="48"/>
  <c r="H232" i="48"/>
  <c r="H150" i="48"/>
  <c r="I232" i="48"/>
  <c r="I150" i="48"/>
  <c r="G150" i="48"/>
  <c r="H314" i="48"/>
  <c r="G314" i="48"/>
  <c r="I314" i="48"/>
  <c r="I396" i="48"/>
  <c r="H396" i="48"/>
  <c r="G396" i="48"/>
  <c r="H478" i="48"/>
  <c r="H560" i="48"/>
  <c r="I560" i="48"/>
  <c r="I478" i="48"/>
  <c r="G560" i="48"/>
  <c r="G478" i="48"/>
  <c r="K76" i="41"/>
  <c r="L76" i="41"/>
  <c r="G1298" i="42"/>
  <c r="I1298" i="42"/>
  <c r="H1298" i="42"/>
  <c r="I1380" i="42"/>
  <c r="G1380" i="42"/>
  <c r="H1380" i="42"/>
  <c r="G1462" i="42"/>
  <c r="H1462" i="42"/>
  <c r="I1462" i="42"/>
  <c r="I1544" i="42"/>
  <c r="G1544" i="42"/>
  <c r="H1544" i="42"/>
  <c r="I1626" i="42"/>
  <c r="H1626" i="42"/>
  <c r="G1626" i="42"/>
  <c r="G1708" i="42"/>
  <c r="H1708" i="42"/>
  <c r="I1708" i="42"/>
  <c r="G1790" i="42"/>
  <c r="I1790" i="42"/>
  <c r="H1790" i="42"/>
  <c r="G1872" i="42"/>
  <c r="H1872" i="42"/>
  <c r="I1872" i="42"/>
  <c r="G1954" i="42"/>
  <c r="H1954" i="42"/>
  <c r="H2036" i="42"/>
  <c r="G2036" i="42"/>
  <c r="I1954" i="42"/>
  <c r="I2036" i="42"/>
  <c r="G69" i="63"/>
  <c r="G151" i="63"/>
  <c r="F479" i="63"/>
  <c r="F561" i="63"/>
  <c r="G479" i="63"/>
  <c r="F69" i="63"/>
  <c r="H479" i="63"/>
  <c r="H69" i="63"/>
  <c r="F151" i="63"/>
  <c r="F233" i="63"/>
  <c r="G315" i="63"/>
  <c r="H151" i="63"/>
  <c r="G233" i="63"/>
  <c r="H397" i="63"/>
  <c r="H315" i="63"/>
  <c r="H561" i="63"/>
  <c r="F315" i="63"/>
  <c r="G561" i="63"/>
  <c r="G397" i="63"/>
  <c r="H233" i="63"/>
  <c r="F397" i="63"/>
  <c r="I69" i="51"/>
  <c r="H69" i="55"/>
  <c r="H69" i="51"/>
  <c r="G69" i="50"/>
  <c r="H151" i="50"/>
  <c r="G151" i="50"/>
  <c r="H69" i="57"/>
  <c r="H233" i="55"/>
  <c r="I233" i="55"/>
  <c r="I69" i="56"/>
  <c r="G233" i="55"/>
  <c r="H69" i="59"/>
  <c r="I69" i="58"/>
  <c r="I69" i="53"/>
  <c r="G69" i="59"/>
  <c r="H69" i="58"/>
  <c r="I151" i="51"/>
  <c r="I69" i="57"/>
  <c r="I69" i="50"/>
  <c r="G69" i="57"/>
  <c r="G69" i="58"/>
  <c r="G69" i="55"/>
  <c r="H69" i="54"/>
  <c r="I69" i="59"/>
  <c r="G69" i="53"/>
  <c r="I151" i="50"/>
  <c r="G151" i="55"/>
  <c r="H151" i="55"/>
  <c r="G69" i="51"/>
  <c r="I151" i="55"/>
  <c r="G69" i="52"/>
  <c r="H69" i="56"/>
  <c r="H151" i="53"/>
  <c r="I69" i="55"/>
  <c r="I69" i="54"/>
  <c r="H69" i="52"/>
  <c r="G69" i="56"/>
  <c r="G151" i="53"/>
  <c r="H69" i="53"/>
  <c r="I151" i="53"/>
  <c r="I69" i="52"/>
  <c r="H69" i="50"/>
  <c r="H151" i="51"/>
  <c r="G151" i="51"/>
  <c r="G69" i="54"/>
  <c r="I151" i="57"/>
  <c r="H151" i="56"/>
  <c r="H151" i="57"/>
  <c r="G151" i="56"/>
  <c r="G151" i="59"/>
  <c r="I151" i="56"/>
  <c r="H151" i="59"/>
  <c r="H151" i="58"/>
  <c r="G233" i="56"/>
  <c r="G233" i="59"/>
  <c r="I151" i="59"/>
  <c r="I151" i="58"/>
  <c r="H233" i="56"/>
  <c r="G151" i="57"/>
  <c r="G151" i="52"/>
  <c r="I233" i="51"/>
  <c r="I151" i="52"/>
  <c r="G233" i="51"/>
  <c r="G151" i="58"/>
  <c r="G151" i="54"/>
  <c r="G233" i="53"/>
  <c r="H151" i="52"/>
  <c r="I151" i="54"/>
  <c r="I233" i="53"/>
  <c r="H151" i="54"/>
  <c r="H233" i="53"/>
  <c r="I233" i="59"/>
  <c r="I233" i="56"/>
  <c r="H233" i="51"/>
  <c r="G233" i="50"/>
  <c r="I233" i="50"/>
  <c r="H233" i="59"/>
  <c r="H233" i="50"/>
  <c r="I233" i="58"/>
  <c r="I315" i="55"/>
  <c r="G233" i="54"/>
  <c r="I315" i="53"/>
  <c r="I315" i="51"/>
  <c r="G315" i="56"/>
  <c r="G315" i="55"/>
  <c r="I233" i="54"/>
  <c r="H315" i="53"/>
  <c r="I315" i="50"/>
  <c r="I315" i="56"/>
  <c r="H233" i="54"/>
  <c r="H315" i="56"/>
  <c r="H315" i="59"/>
  <c r="H233" i="57"/>
  <c r="H233" i="58"/>
  <c r="H315" i="55"/>
  <c r="G315" i="53"/>
  <c r="G315" i="59"/>
  <c r="G315" i="51"/>
  <c r="I315" i="59"/>
  <c r="H315" i="50"/>
  <c r="G315" i="50"/>
  <c r="G233" i="58"/>
  <c r="I233" i="57"/>
  <c r="G233" i="52"/>
  <c r="G233" i="57"/>
  <c r="I233" i="52"/>
  <c r="H233" i="52"/>
  <c r="H315" i="51"/>
  <c r="G315" i="58"/>
  <c r="G397" i="51"/>
  <c r="G315" i="52"/>
  <c r="I397" i="56"/>
  <c r="G397" i="55"/>
  <c r="I397" i="59"/>
  <c r="H397" i="56"/>
  <c r="I397" i="55"/>
  <c r="G315" i="54"/>
  <c r="H397" i="53"/>
  <c r="H315" i="58"/>
  <c r="H315" i="57"/>
  <c r="I315" i="58"/>
  <c r="G397" i="59"/>
  <c r="I315" i="54"/>
  <c r="I397" i="51"/>
  <c r="H397" i="59"/>
  <c r="H315" i="54"/>
  <c r="H397" i="51"/>
  <c r="G315" i="57"/>
  <c r="G397" i="53"/>
  <c r="I315" i="52"/>
  <c r="G397" i="50"/>
  <c r="I315" i="57"/>
  <c r="G397" i="56"/>
  <c r="H397" i="55"/>
  <c r="I397" i="53"/>
  <c r="H315" i="52"/>
  <c r="H397" i="50"/>
  <c r="I397" i="50"/>
  <c r="G561" i="59"/>
  <c r="H479" i="51"/>
  <c r="G561" i="50"/>
  <c r="H479" i="50"/>
  <c r="I561" i="59"/>
  <c r="G397" i="57"/>
  <c r="G561" i="55"/>
  <c r="I479" i="51"/>
  <c r="I397" i="57"/>
  <c r="I561" i="55"/>
  <c r="G397" i="54"/>
  <c r="I561" i="53"/>
  <c r="I397" i="52"/>
  <c r="H397" i="57"/>
  <c r="H561" i="55"/>
  <c r="I397" i="54"/>
  <c r="H561" i="53"/>
  <c r="H397" i="52"/>
  <c r="H561" i="51"/>
  <c r="G479" i="56"/>
  <c r="G479" i="55"/>
  <c r="H397" i="54"/>
  <c r="G561" i="53"/>
  <c r="G397" i="52"/>
  <c r="G561" i="51"/>
  <c r="H479" i="59"/>
  <c r="H561" i="59"/>
  <c r="I397" i="58"/>
  <c r="H561" i="56"/>
  <c r="H479" i="53"/>
  <c r="G479" i="51"/>
  <c r="H561" i="50"/>
  <c r="I479" i="50"/>
  <c r="G479" i="59"/>
  <c r="G397" i="58"/>
  <c r="H479" i="56"/>
  <c r="I561" i="56"/>
  <c r="H479" i="55"/>
  <c r="G479" i="50"/>
  <c r="I479" i="59"/>
  <c r="H397" i="58"/>
  <c r="I479" i="56"/>
  <c r="I479" i="53"/>
  <c r="I561" i="50"/>
  <c r="G479" i="53"/>
  <c r="I561" i="51"/>
  <c r="G561" i="56"/>
  <c r="I479" i="55"/>
  <c r="H479" i="58"/>
  <c r="G561" i="58"/>
  <c r="G561" i="54"/>
  <c r="G479" i="54"/>
  <c r="G479" i="52"/>
  <c r="I479" i="57"/>
  <c r="G479" i="57"/>
  <c r="G479" i="58"/>
  <c r="H561" i="58"/>
  <c r="I479" i="54"/>
  <c r="G561" i="52"/>
  <c r="I479" i="58"/>
  <c r="H479" i="54"/>
  <c r="G561" i="57"/>
  <c r="I561" i="57"/>
  <c r="H561" i="57"/>
  <c r="I561" i="58"/>
  <c r="H479" i="57"/>
  <c r="H561" i="54"/>
  <c r="I479" i="52"/>
  <c r="I561" i="52"/>
  <c r="H479" i="52"/>
  <c r="I561" i="54"/>
  <c r="H561" i="52"/>
  <c r="H69" i="61"/>
  <c r="G69" i="61"/>
  <c r="F69" i="61"/>
  <c r="G233" i="61"/>
  <c r="H397" i="61"/>
  <c r="G479" i="61"/>
  <c r="F151" i="61"/>
  <c r="G561" i="61"/>
  <c r="G725" i="61"/>
  <c r="H233" i="61"/>
  <c r="F479" i="61"/>
  <c r="F807" i="61"/>
  <c r="H479" i="61"/>
  <c r="H807" i="61"/>
  <c r="H725" i="61"/>
  <c r="G397" i="61"/>
  <c r="F725" i="61"/>
  <c r="F397" i="61"/>
  <c r="H151" i="61"/>
  <c r="H561" i="61"/>
  <c r="F233" i="61"/>
  <c r="G807" i="61"/>
  <c r="G315" i="61"/>
  <c r="G643" i="61"/>
  <c r="F315" i="61"/>
  <c r="G151" i="61"/>
  <c r="F561" i="61"/>
  <c r="F889" i="61"/>
  <c r="H889" i="61"/>
  <c r="H315" i="61"/>
  <c r="H643" i="61"/>
  <c r="G889" i="61"/>
  <c r="F643" i="61"/>
  <c r="M77" i="41"/>
  <c r="T77" i="41"/>
  <c r="R77" i="41"/>
  <c r="P77" i="41"/>
  <c r="Q77" i="41"/>
  <c r="S77" i="41"/>
  <c r="O77" i="41"/>
  <c r="I77" i="41"/>
  <c r="J77" i="41"/>
  <c r="N77" i="41"/>
  <c r="H68" i="49"/>
  <c r="G150" i="47"/>
  <c r="G68" i="49"/>
  <c r="I68" i="49"/>
  <c r="H232" i="47"/>
  <c r="G232" i="47"/>
  <c r="I150" i="47"/>
  <c r="I232" i="47"/>
  <c r="I68" i="47"/>
  <c r="H68" i="47"/>
  <c r="G68" i="47"/>
  <c r="H150" i="47"/>
  <c r="I150" i="49"/>
  <c r="H150" i="49"/>
  <c r="G150" i="49"/>
  <c r="I232" i="49"/>
  <c r="I314" i="47"/>
  <c r="G314" i="47"/>
  <c r="H232" i="49"/>
  <c r="G232" i="49"/>
  <c r="H314" i="47"/>
  <c r="I314" i="49"/>
  <c r="G396" i="47"/>
  <c r="H396" i="47"/>
  <c r="H314" i="49"/>
  <c r="G314" i="49"/>
  <c r="I396" i="47"/>
  <c r="I396" i="49"/>
  <c r="H396" i="49"/>
  <c r="I478" i="47"/>
  <c r="I560" i="47"/>
  <c r="G478" i="47"/>
  <c r="G396" i="49"/>
  <c r="H478" i="47"/>
  <c r="H560" i="47"/>
  <c r="G560" i="47"/>
  <c r="H560" i="49"/>
  <c r="G478" i="49"/>
  <c r="I560" i="49"/>
  <c r="H478" i="49"/>
  <c r="I478" i="49"/>
  <c r="G560" i="49"/>
  <c r="G151" i="49" l="1"/>
  <c r="H69" i="47"/>
  <c r="I69" i="49"/>
  <c r="H151" i="49"/>
  <c r="I69" i="47"/>
  <c r="H69" i="49"/>
  <c r="G69" i="49"/>
  <c r="I151" i="49"/>
  <c r="G69" i="47"/>
  <c r="I233" i="49"/>
  <c r="G233" i="49"/>
  <c r="G233" i="47"/>
  <c r="H151" i="47"/>
  <c r="I233" i="47"/>
  <c r="G151" i="47"/>
  <c r="I151" i="47"/>
  <c r="H233" i="49"/>
  <c r="H233" i="47"/>
  <c r="I315" i="49"/>
  <c r="H315" i="49"/>
  <c r="G315" i="47"/>
  <c r="G315" i="49"/>
  <c r="I315" i="47"/>
  <c r="H315" i="47"/>
  <c r="H397" i="47"/>
  <c r="H397" i="49"/>
  <c r="I397" i="47"/>
  <c r="G397" i="47"/>
  <c r="I397" i="49"/>
  <c r="G397" i="49"/>
  <c r="I479" i="49"/>
  <c r="H479" i="49"/>
  <c r="G561" i="47"/>
  <c r="G561" i="49"/>
  <c r="G479" i="47"/>
  <c r="H479" i="47"/>
  <c r="I561" i="49"/>
  <c r="H561" i="47"/>
  <c r="G479" i="49"/>
  <c r="H561" i="49"/>
  <c r="I479" i="47"/>
  <c r="I561" i="47"/>
  <c r="H70" i="61"/>
  <c r="F398" i="61"/>
  <c r="H398" i="61"/>
  <c r="G398" i="61"/>
  <c r="G70" i="61"/>
  <c r="F70" i="61"/>
  <c r="G234" i="61"/>
  <c r="F316" i="61"/>
  <c r="G644" i="61"/>
  <c r="H316" i="61"/>
  <c r="H644" i="61"/>
  <c r="G316" i="61"/>
  <c r="F644" i="61"/>
  <c r="H234" i="61"/>
  <c r="F234" i="61"/>
  <c r="F152" i="61"/>
  <c r="H152" i="61"/>
  <c r="G480" i="61"/>
  <c r="H726" i="61"/>
  <c r="G152" i="61"/>
  <c r="F480" i="61"/>
  <c r="G726" i="61"/>
  <c r="H480" i="61"/>
  <c r="F726" i="61"/>
  <c r="G890" i="61"/>
  <c r="F808" i="61"/>
  <c r="F890" i="61"/>
  <c r="F562" i="61"/>
  <c r="G808" i="61"/>
  <c r="H890" i="61"/>
  <c r="G562" i="61"/>
  <c r="H562" i="61"/>
  <c r="H808" i="61"/>
  <c r="I78" i="41"/>
  <c r="S78" i="41"/>
  <c r="M78" i="41"/>
  <c r="T78" i="41"/>
  <c r="R78" i="41"/>
  <c r="J78" i="41"/>
  <c r="P78" i="41"/>
  <c r="Q78" i="41"/>
  <c r="O78" i="41"/>
  <c r="N78" i="41"/>
  <c r="H152" i="56"/>
  <c r="I70" i="55"/>
  <c r="I152" i="53"/>
  <c r="G70" i="53"/>
  <c r="G152" i="53"/>
  <c r="I152" i="57"/>
  <c r="H152" i="57"/>
  <c r="I70" i="57"/>
  <c r="G70" i="58"/>
  <c r="I70" i="59"/>
  <c r="H152" i="53"/>
  <c r="H234" i="57"/>
  <c r="H70" i="56"/>
  <c r="H70" i="55"/>
  <c r="H70" i="58"/>
  <c r="G70" i="55"/>
  <c r="G70" i="59"/>
  <c r="G152" i="56"/>
  <c r="G70" i="56"/>
  <c r="H70" i="52"/>
  <c r="H70" i="59"/>
  <c r="I70" i="54"/>
  <c r="H152" i="59"/>
  <c r="G70" i="54"/>
  <c r="I70" i="51"/>
  <c r="I70" i="58"/>
  <c r="H70" i="57"/>
  <c r="I234" i="57"/>
  <c r="H70" i="53"/>
  <c r="G70" i="57"/>
  <c r="G234" i="57"/>
  <c r="I152" i="56"/>
  <c r="G152" i="57"/>
  <c r="I70" i="56"/>
  <c r="H70" i="54"/>
  <c r="I152" i="59"/>
  <c r="H70" i="51"/>
  <c r="G152" i="59"/>
  <c r="G70" i="51"/>
  <c r="G70" i="52"/>
  <c r="G70" i="50"/>
  <c r="I70" i="52"/>
  <c r="I70" i="53"/>
  <c r="H70" i="50"/>
  <c r="I70" i="50"/>
  <c r="H152" i="58"/>
  <c r="I234" i="55"/>
  <c r="G152" i="58"/>
  <c r="H234" i="55"/>
  <c r="H152" i="54"/>
  <c r="I152" i="58"/>
  <c r="G152" i="54"/>
  <c r="I152" i="51"/>
  <c r="H152" i="50"/>
  <c r="I234" i="52"/>
  <c r="G152" i="52"/>
  <c r="H152" i="51"/>
  <c r="G152" i="50"/>
  <c r="G234" i="55"/>
  <c r="H234" i="52"/>
  <c r="H152" i="52"/>
  <c r="G152" i="51"/>
  <c r="G234" i="52"/>
  <c r="I152" i="52"/>
  <c r="H152" i="55"/>
  <c r="I152" i="54"/>
  <c r="I234" i="50"/>
  <c r="H234" i="50"/>
  <c r="I152" i="55"/>
  <c r="G234" i="50"/>
  <c r="G152" i="55"/>
  <c r="I152" i="50"/>
  <c r="H234" i="59"/>
  <c r="H234" i="58"/>
  <c r="I316" i="57"/>
  <c r="I234" i="56"/>
  <c r="H234" i="54"/>
  <c r="I234" i="53"/>
  <c r="G316" i="50"/>
  <c r="G316" i="57"/>
  <c r="H234" i="56"/>
  <c r="G234" i="54"/>
  <c r="I316" i="55"/>
  <c r="G234" i="59"/>
  <c r="G234" i="58"/>
  <c r="H316" i="57"/>
  <c r="G234" i="56"/>
  <c r="I234" i="54"/>
  <c r="H234" i="53"/>
  <c r="G316" i="55"/>
  <c r="H316" i="52"/>
  <c r="H234" i="51"/>
  <c r="H316" i="50"/>
  <c r="G316" i="52"/>
  <c r="G234" i="51"/>
  <c r="I234" i="58"/>
  <c r="G234" i="53"/>
  <c r="I234" i="59"/>
  <c r="H316" i="55"/>
  <c r="I316" i="52"/>
  <c r="I234" i="51"/>
  <c r="I316" i="50"/>
  <c r="G316" i="58"/>
  <c r="G316" i="56"/>
  <c r="G398" i="55"/>
  <c r="H316" i="51"/>
  <c r="H398" i="50"/>
  <c r="I316" i="58"/>
  <c r="H316" i="58"/>
  <c r="H398" i="57"/>
  <c r="I316" i="54"/>
  <c r="I398" i="52"/>
  <c r="G316" i="51"/>
  <c r="G398" i="50"/>
  <c r="I398" i="57"/>
  <c r="G316" i="54"/>
  <c r="G398" i="57"/>
  <c r="H316" i="54"/>
  <c r="I316" i="59"/>
  <c r="H316" i="56"/>
  <c r="I398" i="55"/>
  <c r="G316" i="53"/>
  <c r="I316" i="56"/>
  <c r="H398" i="52"/>
  <c r="G398" i="52"/>
  <c r="I316" i="51"/>
  <c r="G316" i="59"/>
  <c r="H398" i="55"/>
  <c r="H316" i="53"/>
  <c r="I398" i="50"/>
  <c r="H316" i="59"/>
  <c r="I316" i="53"/>
  <c r="H398" i="59"/>
  <c r="H398" i="58"/>
  <c r="G398" i="56"/>
  <c r="H480" i="52"/>
  <c r="G562" i="52"/>
  <c r="G562" i="50"/>
  <c r="G398" i="59"/>
  <c r="G398" i="58"/>
  <c r="H562" i="55"/>
  <c r="G480" i="52"/>
  <c r="H398" i="51"/>
  <c r="H480" i="50"/>
  <c r="I398" i="58"/>
  <c r="I562" i="55"/>
  <c r="H480" i="55"/>
  <c r="H398" i="53"/>
  <c r="I480" i="52"/>
  <c r="G398" i="51"/>
  <c r="G562" i="55"/>
  <c r="I480" i="55"/>
  <c r="G398" i="54"/>
  <c r="G398" i="53"/>
  <c r="I398" i="51"/>
  <c r="H480" i="57"/>
  <c r="G480" i="55"/>
  <c r="I398" i="54"/>
  <c r="I398" i="53"/>
  <c r="I398" i="59"/>
  <c r="G562" i="57"/>
  <c r="I398" i="56"/>
  <c r="I562" i="52"/>
  <c r="I562" i="50"/>
  <c r="G480" i="57"/>
  <c r="I480" i="57"/>
  <c r="H398" i="54"/>
  <c r="H562" i="50"/>
  <c r="I562" i="57"/>
  <c r="H562" i="52"/>
  <c r="G480" i="50"/>
  <c r="I480" i="50"/>
  <c r="H398" i="56"/>
  <c r="H562" i="57"/>
  <c r="H562" i="59"/>
  <c r="I480" i="59"/>
  <c r="H562" i="58"/>
  <c r="G480" i="56"/>
  <c r="I562" i="56"/>
  <c r="G562" i="53"/>
  <c r="I480" i="53"/>
  <c r="H480" i="51"/>
  <c r="G562" i="59"/>
  <c r="H480" i="58"/>
  <c r="I562" i="58"/>
  <c r="G562" i="56"/>
  <c r="I562" i="51"/>
  <c r="I480" i="58"/>
  <c r="H562" i="54"/>
  <c r="H562" i="51"/>
  <c r="G480" i="58"/>
  <c r="I562" i="54"/>
  <c r="G480" i="51"/>
  <c r="G562" i="51"/>
  <c r="H480" i="59"/>
  <c r="G562" i="54"/>
  <c r="G480" i="54"/>
  <c r="I480" i="51"/>
  <c r="I480" i="54"/>
  <c r="I562" i="59"/>
  <c r="G480" i="59"/>
  <c r="G562" i="58"/>
  <c r="H480" i="56"/>
  <c r="H562" i="56"/>
  <c r="H562" i="53"/>
  <c r="H480" i="53"/>
  <c r="I562" i="53"/>
  <c r="H480" i="54"/>
  <c r="I480" i="56"/>
  <c r="G480" i="53"/>
  <c r="F481" i="45"/>
  <c r="G481" i="45"/>
  <c r="H481" i="45"/>
  <c r="G891" i="45"/>
  <c r="H71" i="45"/>
  <c r="H645" i="45"/>
  <c r="F71" i="45"/>
  <c r="F809" i="45"/>
  <c r="F153" i="45"/>
  <c r="H727" i="45"/>
  <c r="H317" i="45"/>
  <c r="F891" i="45"/>
  <c r="G71" i="45"/>
  <c r="F235" i="45"/>
  <c r="G645" i="45"/>
  <c r="F399" i="45"/>
  <c r="G235" i="45"/>
  <c r="G809" i="45"/>
  <c r="H153" i="45"/>
  <c r="H235" i="45"/>
  <c r="H399" i="45"/>
  <c r="G153" i="45"/>
  <c r="F317" i="45"/>
  <c r="F563" i="45"/>
  <c r="G399" i="45"/>
  <c r="G727" i="45"/>
  <c r="F727" i="45"/>
  <c r="G563" i="45"/>
  <c r="H809" i="45"/>
  <c r="H563" i="45"/>
  <c r="G317" i="45"/>
  <c r="H891" i="45"/>
  <c r="F645" i="45"/>
  <c r="G71" i="42"/>
  <c r="H71" i="42"/>
  <c r="I71" i="42"/>
  <c r="H563" i="42"/>
  <c r="G563" i="42"/>
  <c r="H235" i="42"/>
  <c r="I563" i="42"/>
  <c r="I235" i="42"/>
  <c r="G235" i="42"/>
  <c r="G481" i="42"/>
  <c r="H399" i="42"/>
  <c r="I153" i="42"/>
  <c r="H481" i="42"/>
  <c r="G317" i="42"/>
  <c r="I481" i="42"/>
  <c r="H645" i="42"/>
  <c r="G399" i="42"/>
  <c r="H317" i="42"/>
  <c r="G645" i="42"/>
  <c r="H153" i="42"/>
  <c r="I645" i="42"/>
  <c r="I399" i="42"/>
  <c r="G153" i="42"/>
  <c r="I317" i="42"/>
  <c r="G727" i="42"/>
  <c r="I727" i="42"/>
  <c r="H727" i="42"/>
  <c r="I809" i="42"/>
  <c r="G809" i="42"/>
  <c r="H809" i="42"/>
  <c r="G891" i="42"/>
  <c r="H891" i="42"/>
  <c r="I891" i="42"/>
  <c r="G973" i="42"/>
  <c r="H973" i="42"/>
  <c r="I973" i="42"/>
  <c r="I1055" i="42"/>
  <c r="H1055" i="42"/>
  <c r="G1055" i="42"/>
  <c r="I1137" i="42"/>
  <c r="G1137" i="42"/>
  <c r="H1137" i="42"/>
  <c r="I1219" i="42"/>
  <c r="H1219" i="42"/>
  <c r="G1219" i="42"/>
  <c r="G79" i="41"/>
  <c r="D80" i="41"/>
  <c r="F79" i="41"/>
  <c r="E79" i="41"/>
  <c r="H79" i="41"/>
  <c r="I1299" i="42"/>
  <c r="G1299" i="42"/>
  <c r="H1299" i="42"/>
  <c r="I1381" i="42"/>
  <c r="H1381" i="42"/>
  <c r="G1381" i="42"/>
  <c r="I1463" i="42"/>
  <c r="H1463" i="42"/>
  <c r="G1463" i="42"/>
  <c r="I1545" i="42"/>
  <c r="G1545" i="42"/>
  <c r="H1545" i="42"/>
  <c r="H1627" i="42"/>
  <c r="I1627" i="42"/>
  <c r="G1627" i="42"/>
  <c r="I1709" i="42"/>
  <c r="G1709" i="42"/>
  <c r="H1709" i="42"/>
  <c r="I1791" i="42"/>
  <c r="G1791" i="42"/>
  <c r="H1791" i="42"/>
  <c r="H1873" i="42"/>
  <c r="I1873" i="42"/>
  <c r="G1873" i="42"/>
  <c r="G1955" i="42"/>
  <c r="H1955" i="42"/>
  <c r="H2037" i="42"/>
  <c r="G2037" i="42"/>
  <c r="I2037" i="42"/>
  <c r="I1955" i="42"/>
  <c r="G69" i="48"/>
  <c r="I69" i="48"/>
  <c r="H69" i="48"/>
  <c r="H315" i="48"/>
  <c r="G315" i="48"/>
  <c r="G233" i="48"/>
  <c r="I151" i="48"/>
  <c r="I233" i="48"/>
  <c r="H151" i="48"/>
  <c r="H233" i="48"/>
  <c r="I315" i="48"/>
  <c r="G151" i="48"/>
  <c r="I397" i="48"/>
  <c r="H397" i="48"/>
  <c r="G397" i="48"/>
  <c r="G479" i="48"/>
  <c r="H561" i="48"/>
  <c r="I479" i="48"/>
  <c r="G561" i="48"/>
  <c r="H479" i="48"/>
  <c r="I561" i="48"/>
  <c r="L77" i="41"/>
  <c r="K77" i="41"/>
  <c r="H480" i="63"/>
  <c r="G398" i="63"/>
  <c r="F398" i="63"/>
  <c r="H398" i="63"/>
  <c r="H152" i="63"/>
  <c r="G480" i="63"/>
  <c r="F152" i="63"/>
  <c r="H562" i="63"/>
  <c r="G562" i="63"/>
  <c r="G152" i="63"/>
  <c r="H70" i="63"/>
  <c r="F316" i="63"/>
  <c r="H316" i="63"/>
  <c r="F562" i="63"/>
  <c r="H234" i="63"/>
  <c r="F480" i="63"/>
  <c r="G316" i="63"/>
  <c r="F70" i="63"/>
  <c r="G234" i="63"/>
  <c r="G70" i="63"/>
  <c r="F234" i="63"/>
  <c r="H72" i="45" l="1"/>
  <c r="F72" i="45"/>
  <c r="G72" i="45"/>
  <c r="G646" i="45"/>
  <c r="G482" i="45"/>
  <c r="G400" i="45"/>
  <c r="F154" i="45"/>
  <c r="F728" i="45"/>
  <c r="H318" i="45"/>
  <c r="H892" i="45"/>
  <c r="H564" i="45"/>
  <c r="G892" i="45"/>
  <c r="H154" i="45"/>
  <c r="F892" i="45"/>
  <c r="H236" i="45"/>
  <c r="F810" i="45"/>
  <c r="F646" i="45"/>
  <c r="F400" i="45"/>
  <c r="H810" i="45"/>
  <c r="G810" i="45"/>
  <c r="F236" i="45"/>
  <c r="G318" i="45"/>
  <c r="H646" i="45"/>
  <c r="F482" i="45"/>
  <c r="H400" i="45"/>
  <c r="F564" i="45"/>
  <c r="G154" i="45"/>
  <c r="G728" i="45"/>
  <c r="F318" i="45"/>
  <c r="H482" i="45"/>
  <c r="G564" i="45"/>
  <c r="H728" i="45"/>
  <c r="G236" i="45"/>
  <c r="H72" i="42"/>
  <c r="G72" i="42"/>
  <c r="I72" i="42"/>
  <c r="I646" i="42"/>
  <c r="H154" i="42"/>
  <c r="I400" i="42"/>
  <c r="H236" i="42"/>
  <c r="G318" i="42"/>
  <c r="I236" i="42"/>
  <c r="I154" i="42"/>
  <c r="G564" i="42"/>
  <c r="G646" i="42"/>
  <c r="G482" i="42"/>
  <c r="H564" i="42"/>
  <c r="H400" i="42"/>
  <c r="H482" i="42"/>
  <c r="H318" i="42"/>
  <c r="I564" i="42"/>
  <c r="G400" i="42"/>
  <c r="I482" i="42"/>
  <c r="G236" i="42"/>
  <c r="I318" i="42"/>
  <c r="H646" i="42"/>
  <c r="G154" i="42"/>
  <c r="H728" i="42"/>
  <c r="I728" i="42"/>
  <c r="G728" i="42"/>
  <c r="G810" i="42"/>
  <c r="H810" i="42"/>
  <c r="I810" i="42"/>
  <c r="I892" i="42"/>
  <c r="H892" i="42"/>
  <c r="G892" i="42"/>
  <c r="H974" i="42"/>
  <c r="I974" i="42"/>
  <c r="G974" i="42"/>
  <c r="I1056" i="42"/>
  <c r="G1056" i="42"/>
  <c r="H1056" i="42"/>
  <c r="H1138" i="42"/>
  <c r="G1138" i="42"/>
  <c r="I1138" i="42"/>
  <c r="I1220" i="42"/>
  <c r="H1220" i="42"/>
  <c r="G1220" i="42"/>
  <c r="H80" i="41"/>
  <c r="F80" i="41"/>
  <c r="G80" i="41"/>
  <c r="E80" i="41"/>
  <c r="D81" i="41"/>
  <c r="I1300" i="42"/>
  <c r="G1300" i="42"/>
  <c r="H1300" i="42"/>
  <c r="I1382" i="42"/>
  <c r="G1382" i="42"/>
  <c r="H1382" i="42"/>
  <c r="H1464" i="42"/>
  <c r="G1464" i="42"/>
  <c r="I1464" i="42"/>
  <c r="I1546" i="42"/>
  <c r="H1546" i="42"/>
  <c r="G1546" i="42"/>
  <c r="I1628" i="42"/>
  <c r="G1628" i="42"/>
  <c r="H1628" i="42"/>
  <c r="G1710" i="42"/>
  <c r="H1710" i="42"/>
  <c r="I1710" i="42"/>
  <c r="H1792" i="42"/>
  <c r="G1792" i="42"/>
  <c r="I1792" i="42"/>
  <c r="H1874" i="42"/>
  <c r="G1874" i="42"/>
  <c r="I1874" i="42"/>
  <c r="H2038" i="42"/>
  <c r="I1956" i="42"/>
  <c r="I2038" i="42"/>
  <c r="G1956" i="42"/>
  <c r="H1956" i="42"/>
  <c r="G2038" i="42"/>
  <c r="H71" i="53"/>
  <c r="G71" i="51"/>
  <c r="I71" i="57"/>
  <c r="I71" i="53"/>
  <c r="I71" i="54"/>
  <c r="G71" i="54"/>
  <c r="H71" i="57"/>
  <c r="H71" i="59"/>
  <c r="H71" i="56"/>
  <c r="G71" i="57"/>
  <c r="G71" i="59"/>
  <c r="I71" i="58"/>
  <c r="H71" i="58"/>
  <c r="I71" i="55"/>
  <c r="I153" i="58"/>
  <c r="G153" i="58"/>
  <c r="H71" i="54"/>
  <c r="H153" i="58"/>
  <c r="H71" i="51"/>
  <c r="G71" i="53"/>
  <c r="H71" i="55"/>
  <c r="I71" i="59"/>
  <c r="G153" i="55"/>
  <c r="G71" i="56"/>
  <c r="I153" i="55"/>
  <c r="G153" i="54"/>
  <c r="G71" i="52"/>
  <c r="H153" i="55"/>
  <c r="I153" i="54"/>
  <c r="H71" i="52"/>
  <c r="G71" i="58"/>
  <c r="G71" i="55"/>
  <c r="H153" i="54"/>
  <c r="I71" i="56"/>
  <c r="H153" i="51"/>
  <c r="G71" i="50"/>
  <c r="G153" i="51"/>
  <c r="H71" i="50"/>
  <c r="I153" i="51"/>
  <c r="I71" i="50"/>
  <c r="I71" i="51"/>
  <c r="I71" i="52"/>
  <c r="H153" i="57"/>
  <c r="H153" i="56"/>
  <c r="G235" i="54"/>
  <c r="G153" i="56"/>
  <c r="I235" i="56"/>
  <c r="I235" i="54"/>
  <c r="G153" i="59"/>
  <c r="H235" i="56"/>
  <c r="H153" i="59"/>
  <c r="I235" i="57"/>
  <c r="G235" i="56"/>
  <c r="I153" i="59"/>
  <c r="G235" i="57"/>
  <c r="I153" i="57"/>
  <c r="I153" i="56"/>
  <c r="H235" i="57"/>
  <c r="G153" i="57"/>
  <c r="H235" i="53"/>
  <c r="H235" i="54"/>
  <c r="G235" i="53"/>
  <c r="G153" i="53"/>
  <c r="G153" i="50"/>
  <c r="I153" i="53"/>
  <c r="G317" i="54"/>
  <c r="H153" i="53"/>
  <c r="G153" i="52"/>
  <c r="I317" i="54"/>
  <c r="I153" i="52"/>
  <c r="H235" i="51"/>
  <c r="I235" i="53"/>
  <c r="H153" i="52"/>
  <c r="H317" i="54"/>
  <c r="I153" i="50"/>
  <c r="G235" i="51"/>
  <c r="H153" i="50"/>
  <c r="I235" i="51"/>
  <c r="H317" i="51"/>
  <c r="I235" i="50"/>
  <c r="G235" i="50"/>
  <c r="G317" i="57"/>
  <c r="G235" i="55"/>
  <c r="I235" i="59"/>
  <c r="G235" i="58"/>
  <c r="I317" i="57"/>
  <c r="G317" i="56"/>
  <c r="G399" i="55"/>
  <c r="I235" i="55"/>
  <c r="H317" i="55"/>
  <c r="H399" i="54"/>
  <c r="H317" i="53"/>
  <c r="G235" i="52"/>
  <c r="H235" i="55"/>
  <c r="H317" i="57"/>
  <c r="I399" i="55"/>
  <c r="I317" i="51"/>
  <c r="H235" i="58"/>
  <c r="H399" i="55"/>
  <c r="I317" i="53"/>
  <c r="G317" i="51"/>
  <c r="H235" i="50"/>
  <c r="I235" i="52"/>
  <c r="H235" i="59"/>
  <c r="I235" i="58"/>
  <c r="I317" i="56"/>
  <c r="G317" i="53"/>
  <c r="G399" i="54"/>
  <c r="G235" i="59"/>
  <c r="H317" i="56"/>
  <c r="I399" i="54"/>
  <c r="G317" i="55"/>
  <c r="H235" i="52"/>
  <c r="I317" i="55"/>
  <c r="H317" i="59"/>
  <c r="I317" i="58"/>
  <c r="G563" i="55"/>
  <c r="H317" i="52"/>
  <c r="G317" i="58"/>
  <c r="I399" i="57"/>
  <c r="G481" i="55"/>
  <c r="H563" i="55"/>
  <c r="I481" i="54"/>
  <c r="H399" i="57"/>
  <c r="I481" i="55"/>
  <c r="G481" i="54"/>
  <c r="I399" i="53"/>
  <c r="G399" i="57"/>
  <c r="H481" i="55"/>
  <c r="H481" i="54"/>
  <c r="H399" i="53"/>
  <c r="G563" i="54"/>
  <c r="G399" i="53"/>
  <c r="G317" i="59"/>
  <c r="H317" i="58"/>
  <c r="G399" i="56"/>
  <c r="I563" i="55"/>
  <c r="G317" i="52"/>
  <c r="I317" i="59"/>
  <c r="G399" i="51"/>
  <c r="H317" i="50"/>
  <c r="H563" i="54"/>
  <c r="H399" i="51"/>
  <c r="I399" i="56"/>
  <c r="I563" i="54"/>
  <c r="I399" i="51"/>
  <c r="I317" i="52"/>
  <c r="G317" i="50"/>
  <c r="H399" i="56"/>
  <c r="I317" i="50"/>
  <c r="G481" i="56"/>
  <c r="G481" i="53"/>
  <c r="I399" i="52"/>
  <c r="H399" i="50"/>
  <c r="I481" i="56"/>
  <c r="I481" i="53"/>
  <c r="I563" i="51"/>
  <c r="G399" i="59"/>
  <c r="H481" i="56"/>
  <c r="H481" i="53"/>
  <c r="G563" i="51"/>
  <c r="I399" i="59"/>
  <c r="H399" i="58"/>
  <c r="I481" i="57"/>
  <c r="G563" i="57"/>
  <c r="H563" i="56"/>
  <c r="H563" i="51"/>
  <c r="G481" i="51"/>
  <c r="H399" i="59"/>
  <c r="G399" i="58"/>
  <c r="H481" i="57"/>
  <c r="H563" i="57"/>
  <c r="G563" i="56"/>
  <c r="G563" i="53"/>
  <c r="I481" i="51"/>
  <c r="G399" i="52"/>
  <c r="I399" i="58"/>
  <c r="G399" i="50"/>
  <c r="H399" i="52"/>
  <c r="G481" i="57"/>
  <c r="I399" i="50"/>
  <c r="H563" i="53"/>
  <c r="I563" i="53"/>
  <c r="H481" i="51"/>
  <c r="I563" i="57"/>
  <c r="I563" i="56"/>
  <c r="I563" i="59"/>
  <c r="H481" i="59"/>
  <c r="H563" i="52"/>
  <c r="G563" i="50"/>
  <c r="G481" i="50"/>
  <c r="G481" i="58"/>
  <c r="G563" i="59"/>
  <c r="G481" i="59"/>
  <c r="G481" i="52"/>
  <c r="G563" i="52"/>
  <c r="I563" i="50"/>
  <c r="I563" i="58"/>
  <c r="G563" i="58"/>
  <c r="H563" i="59"/>
  <c r="I481" i="59"/>
  <c r="H481" i="52"/>
  <c r="I563" i="52"/>
  <c r="I481" i="52"/>
  <c r="I481" i="58"/>
  <c r="H481" i="58"/>
  <c r="H563" i="58"/>
  <c r="H563" i="50"/>
  <c r="H481" i="50"/>
  <c r="I481" i="50"/>
  <c r="G316" i="47"/>
  <c r="H316" i="47"/>
  <c r="H70" i="49"/>
  <c r="G70" i="49"/>
  <c r="I70" i="49"/>
  <c r="I152" i="47"/>
  <c r="I70" i="47"/>
  <c r="H152" i="47"/>
  <c r="H70" i="47"/>
  <c r="G152" i="47"/>
  <c r="G70" i="47"/>
  <c r="I316" i="47"/>
  <c r="I234" i="47"/>
  <c r="H152" i="49"/>
  <c r="H234" i="47"/>
  <c r="I152" i="49"/>
  <c r="G152" i="49"/>
  <c r="G234" i="47"/>
  <c r="I398" i="47"/>
  <c r="H398" i="47"/>
  <c r="H234" i="49"/>
  <c r="G234" i="49"/>
  <c r="I234" i="49"/>
  <c r="G398" i="47"/>
  <c r="H480" i="47"/>
  <c r="H562" i="47"/>
  <c r="I316" i="49"/>
  <c r="I562" i="47"/>
  <c r="G480" i="47"/>
  <c r="G562" i="47"/>
  <c r="H316" i="49"/>
  <c r="G316" i="49"/>
  <c r="I480" i="47"/>
  <c r="I398" i="49"/>
  <c r="H398" i="49"/>
  <c r="G398" i="49"/>
  <c r="G480" i="49"/>
  <c r="I562" i="49"/>
  <c r="H562" i="49"/>
  <c r="H480" i="49"/>
  <c r="I480" i="49"/>
  <c r="G562" i="49"/>
  <c r="G563" i="61"/>
  <c r="F563" i="61"/>
  <c r="F71" i="61"/>
  <c r="H71" i="61"/>
  <c r="G71" i="61"/>
  <c r="F153" i="61"/>
  <c r="H153" i="61"/>
  <c r="H563" i="61"/>
  <c r="G153" i="61"/>
  <c r="H481" i="61"/>
  <c r="F481" i="61"/>
  <c r="G727" i="61"/>
  <c r="F891" i="61"/>
  <c r="F727" i="61"/>
  <c r="G891" i="61"/>
  <c r="H727" i="61"/>
  <c r="F317" i="61"/>
  <c r="H317" i="61"/>
  <c r="G481" i="61"/>
  <c r="G235" i="61"/>
  <c r="F645" i="61"/>
  <c r="H809" i="61"/>
  <c r="F235" i="61"/>
  <c r="G645" i="61"/>
  <c r="H891" i="61"/>
  <c r="G317" i="61"/>
  <c r="H399" i="61"/>
  <c r="H235" i="61"/>
  <c r="G399" i="61"/>
  <c r="H645" i="61"/>
  <c r="F399" i="61"/>
  <c r="F809" i="61"/>
  <c r="G809" i="61"/>
  <c r="M79" i="41"/>
  <c r="J79" i="41"/>
  <c r="S79" i="41"/>
  <c r="R79" i="41"/>
  <c r="N79" i="41"/>
  <c r="T79" i="41"/>
  <c r="I79" i="41"/>
  <c r="O79" i="41"/>
  <c r="P79" i="41"/>
  <c r="Q79" i="41"/>
  <c r="H153" i="63"/>
  <c r="G481" i="63"/>
  <c r="F153" i="63"/>
  <c r="G153" i="63"/>
  <c r="H563" i="63"/>
  <c r="H399" i="63"/>
  <c r="F481" i="63"/>
  <c r="G399" i="63"/>
  <c r="H481" i="63"/>
  <c r="F399" i="63"/>
  <c r="G563" i="63"/>
  <c r="G317" i="63"/>
  <c r="H317" i="63"/>
  <c r="H235" i="63"/>
  <c r="G71" i="63"/>
  <c r="H71" i="63"/>
  <c r="F71" i="63"/>
  <c r="F235" i="63"/>
  <c r="F563" i="63"/>
  <c r="F317" i="63"/>
  <c r="G235" i="63"/>
  <c r="I152" i="48"/>
  <c r="H152" i="48"/>
  <c r="G152" i="48"/>
  <c r="H70" i="48"/>
  <c r="G70" i="48"/>
  <c r="I70" i="48"/>
  <c r="G234" i="48"/>
  <c r="H234" i="48"/>
  <c r="I234" i="48"/>
  <c r="G316" i="48"/>
  <c r="I316" i="48"/>
  <c r="H316" i="48"/>
  <c r="G398" i="48"/>
  <c r="I398" i="48"/>
  <c r="H398" i="48"/>
  <c r="H480" i="48"/>
  <c r="G562" i="48"/>
  <c r="G480" i="48"/>
  <c r="I480" i="48"/>
  <c r="H562" i="48"/>
  <c r="I562" i="48"/>
  <c r="L78" i="41"/>
  <c r="K78" i="41"/>
  <c r="H71" i="48" l="1"/>
  <c r="I71" i="48"/>
  <c r="G71" i="48"/>
  <c r="I153" i="48"/>
  <c r="H153" i="48"/>
  <c r="G153" i="48"/>
  <c r="I235" i="48"/>
  <c r="H235" i="48"/>
  <c r="G235" i="48"/>
  <c r="G317" i="48"/>
  <c r="I317" i="48"/>
  <c r="H317" i="48"/>
  <c r="G399" i="48"/>
  <c r="I399" i="48"/>
  <c r="H399" i="48"/>
  <c r="G563" i="48"/>
  <c r="I563" i="48"/>
  <c r="H563" i="48"/>
  <c r="G481" i="48"/>
  <c r="H481" i="48"/>
  <c r="I481" i="48"/>
  <c r="L79" i="41"/>
  <c r="K79" i="41"/>
  <c r="G318" i="61"/>
  <c r="G400" i="61"/>
  <c r="G154" i="61"/>
  <c r="H318" i="61"/>
  <c r="F154" i="61"/>
  <c r="F318" i="61"/>
  <c r="F400" i="61"/>
  <c r="H400" i="61"/>
  <c r="H154" i="61"/>
  <c r="H482" i="61"/>
  <c r="G482" i="61"/>
  <c r="F810" i="61"/>
  <c r="F482" i="61"/>
  <c r="F646" i="61"/>
  <c r="H72" i="61"/>
  <c r="F236" i="61"/>
  <c r="H646" i="61"/>
  <c r="F72" i="61"/>
  <c r="G564" i="61"/>
  <c r="G646" i="61"/>
  <c r="H810" i="61"/>
  <c r="G72" i="61"/>
  <c r="G810" i="61"/>
  <c r="H236" i="61"/>
  <c r="G728" i="61"/>
  <c r="H728" i="61"/>
  <c r="F728" i="61"/>
  <c r="H564" i="61"/>
  <c r="F892" i="61"/>
  <c r="F564" i="61"/>
  <c r="H892" i="61"/>
  <c r="G892" i="61"/>
  <c r="G236" i="61"/>
  <c r="N80" i="41"/>
  <c r="Q80" i="41"/>
  <c r="M80" i="41"/>
  <c r="T80" i="41"/>
  <c r="I80" i="41"/>
  <c r="O80" i="41"/>
  <c r="R80" i="41"/>
  <c r="S80" i="41"/>
  <c r="P80" i="41"/>
  <c r="J80" i="41"/>
  <c r="I71" i="49"/>
  <c r="I153" i="47"/>
  <c r="H153" i="49"/>
  <c r="G71" i="49"/>
  <c r="H71" i="49"/>
  <c r="I153" i="49"/>
  <c r="G71" i="47"/>
  <c r="I71" i="47"/>
  <c r="G153" i="49"/>
  <c r="H71" i="47"/>
  <c r="H153" i="47"/>
  <c r="G153" i="47"/>
  <c r="H235" i="49"/>
  <c r="H317" i="49"/>
  <c r="G235" i="49"/>
  <c r="I235" i="49"/>
  <c r="I317" i="49"/>
  <c r="G317" i="49"/>
  <c r="I235" i="47"/>
  <c r="G235" i="47"/>
  <c r="I399" i="49"/>
  <c r="H399" i="49"/>
  <c r="H235" i="47"/>
  <c r="G399" i="49"/>
  <c r="I481" i="49"/>
  <c r="H481" i="49"/>
  <c r="G563" i="49"/>
  <c r="H563" i="49"/>
  <c r="H317" i="47"/>
  <c r="I563" i="49"/>
  <c r="G317" i="47"/>
  <c r="G481" i="49"/>
  <c r="I317" i="47"/>
  <c r="I399" i="47"/>
  <c r="H399" i="47"/>
  <c r="G399" i="47"/>
  <c r="H563" i="47"/>
  <c r="I563" i="47"/>
  <c r="G563" i="47"/>
  <c r="I481" i="47"/>
  <c r="G481" i="47"/>
  <c r="H481" i="47"/>
  <c r="H1301" i="42"/>
  <c r="I1301" i="42"/>
  <c r="G1301" i="42"/>
  <c r="I1383" i="42"/>
  <c r="G1383" i="42"/>
  <c r="H1383" i="42"/>
  <c r="H1465" i="42"/>
  <c r="I1465" i="42"/>
  <c r="G1465" i="42"/>
  <c r="G1547" i="42"/>
  <c r="I1547" i="42"/>
  <c r="H1547" i="42"/>
  <c r="I1629" i="42"/>
  <c r="H1629" i="42"/>
  <c r="G1629" i="42"/>
  <c r="H1711" i="42"/>
  <c r="I1711" i="42"/>
  <c r="G1711" i="42"/>
  <c r="H1793" i="42"/>
  <c r="I1793" i="42"/>
  <c r="G1793" i="42"/>
  <c r="G1875" i="42"/>
  <c r="H1875" i="42"/>
  <c r="I1875" i="42"/>
  <c r="G2039" i="42"/>
  <c r="I2039" i="42"/>
  <c r="H2039" i="42"/>
  <c r="G1957" i="42"/>
  <c r="I1957" i="42"/>
  <c r="H1957" i="42"/>
  <c r="F893" i="45"/>
  <c r="F237" i="45"/>
  <c r="F729" i="45"/>
  <c r="H237" i="45"/>
  <c r="G401" i="45"/>
  <c r="F401" i="45"/>
  <c r="G73" i="45"/>
  <c r="F565" i="45"/>
  <c r="G893" i="45"/>
  <c r="G237" i="45"/>
  <c r="H729" i="45"/>
  <c r="G483" i="45"/>
  <c r="H647" i="45"/>
  <c r="H401" i="45"/>
  <c r="H483" i="45"/>
  <c r="F73" i="45"/>
  <c r="F647" i="45"/>
  <c r="G565" i="45"/>
  <c r="H155" i="45"/>
  <c r="H319" i="45"/>
  <c r="F155" i="45"/>
  <c r="H811" i="45"/>
  <c r="H73" i="45"/>
  <c r="G647" i="45"/>
  <c r="H565" i="45"/>
  <c r="G811" i="45"/>
  <c r="G155" i="45"/>
  <c r="F811" i="45"/>
  <c r="H893" i="45"/>
  <c r="F483" i="45"/>
  <c r="G729" i="45"/>
  <c r="G319" i="45"/>
  <c r="F319" i="45"/>
  <c r="H155" i="42"/>
  <c r="I155" i="42"/>
  <c r="G73" i="42"/>
  <c r="H73" i="42"/>
  <c r="I73" i="42"/>
  <c r="G155" i="42"/>
  <c r="H237" i="42"/>
  <c r="I237" i="42"/>
  <c r="G237" i="42"/>
  <c r="G319" i="42"/>
  <c r="I319" i="42"/>
  <c r="H319" i="42"/>
  <c r="G401" i="42"/>
  <c r="H401" i="42"/>
  <c r="I401" i="42"/>
  <c r="I483" i="42"/>
  <c r="H483" i="42"/>
  <c r="G483" i="42"/>
  <c r="H565" i="42"/>
  <c r="I565" i="42"/>
  <c r="G565" i="42"/>
  <c r="I647" i="42"/>
  <c r="H647" i="42"/>
  <c r="G647" i="42"/>
  <c r="G729" i="42"/>
  <c r="I729" i="42"/>
  <c r="H729" i="42"/>
  <c r="H811" i="42"/>
  <c r="G811" i="42"/>
  <c r="I811" i="42"/>
  <c r="G893" i="42"/>
  <c r="H893" i="42"/>
  <c r="I893" i="42"/>
  <c r="I975" i="42"/>
  <c r="G975" i="42"/>
  <c r="H975" i="42"/>
  <c r="H1057" i="42"/>
  <c r="I1057" i="42"/>
  <c r="G1057" i="42"/>
  <c r="G1139" i="42"/>
  <c r="H1139" i="42"/>
  <c r="I1139" i="42"/>
  <c r="G1221" i="42"/>
  <c r="I1221" i="42"/>
  <c r="H1221" i="42"/>
  <c r="D82" i="41"/>
  <c r="H81" i="41"/>
  <c r="G81" i="41"/>
  <c r="E81" i="41"/>
  <c r="F81" i="41"/>
  <c r="H564" i="63"/>
  <c r="F564" i="63"/>
  <c r="H482" i="63"/>
  <c r="G564" i="63"/>
  <c r="G482" i="63"/>
  <c r="H72" i="63"/>
  <c r="F482" i="63"/>
  <c r="H318" i="63"/>
  <c r="F154" i="63"/>
  <c r="F318" i="63"/>
  <c r="G154" i="63"/>
  <c r="G400" i="63"/>
  <c r="H400" i="63"/>
  <c r="G236" i="63"/>
  <c r="G318" i="63"/>
  <c r="F72" i="63"/>
  <c r="H154" i="63"/>
  <c r="G72" i="63"/>
  <c r="F400" i="63"/>
  <c r="F236" i="63"/>
  <c r="H236" i="63"/>
  <c r="I154" i="54"/>
  <c r="I154" i="52"/>
  <c r="G154" i="52"/>
  <c r="H72" i="56"/>
  <c r="I72" i="52"/>
  <c r="I318" i="51"/>
  <c r="I72" i="50"/>
  <c r="G72" i="50"/>
  <c r="I72" i="59"/>
  <c r="I154" i="51"/>
  <c r="G72" i="52"/>
  <c r="H72" i="50"/>
  <c r="H72" i="58"/>
  <c r="I72" i="55"/>
  <c r="G72" i="58"/>
  <c r="I72" i="58"/>
  <c r="I72" i="57"/>
  <c r="G154" i="51"/>
  <c r="G236" i="59"/>
  <c r="G154" i="53"/>
  <c r="H236" i="59"/>
  <c r="G72" i="59"/>
  <c r="H154" i="52"/>
  <c r="H72" i="57"/>
  <c r="H72" i="55"/>
  <c r="I236" i="52"/>
  <c r="H72" i="51"/>
  <c r="I236" i="59"/>
  <c r="H72" i="59"/>
  <c r="G72" i="56"/>
  <c r="G72" i="53"/>
  <c r="I154" i="53"/>
  <c r="G154" i="56"/>
  <c r="I72" i="56"/>
  <c r="G72" i="55"/>
  <c r="H72" i="52"/>
  <c r="G72" i="57"/>
  <c r="I154" i="56"/>
  <c r="H72" i="54"/>
  <c r="H154" i="56"/>
  <c r="G72" i="54"/>
  <c r="I72" i="53"/>
  <c r="H72" i="53"/>
  <c r="H154" i="53"/>
  <c r="H236" i="52"/>
  <c r="H154" i="54"/>
  <c r="G236" i="52"/>
  <c r="H318" i="51"/>
  <c r="I72" i="54"/>
  <c r="G318" i="51"/>
  <c r="H154" i="51"/>
  <c r="G154" i="54"/>
  <c r="G72" i="51"/>
  <c r="I72" i="51"/>
  <c r="I236" i="58"/>
  <c r="H318" i="56"/>
  <c r="I154" i="55"/>
  <c r="H318" i="54"/>
  <c r="H236" i="58"/>
  <c r="I236" i="56"/>
  <c r="I318" i="56"/>
  <c r="G236" i="54"/>
  <c r="G236" i="58"/>
  <c r="H236" i="56"/>
  <c r="G236" i="56"/>
  <c r="I154" i="59"/>
  <c r="H154" i="58"/>
  <c r="G154" i="57"/>
  <c r="G318" i="56"/>
  <c r="H154" i="55"/>
  <c r="I236" i="51"/>
  <c r="I154" i="50"/>
  <c r="I154" i="58"/>
  <c r="G154" i="55"/>
  <c r="H400" i="54"/>
  <c r="H236" i="51"/>
  <c r="G154" i="50"/>
  <c r="G154" i="58"/>
  <c r="G400" i="54"/>
  <c r="G564" i="51"/>
  <c r="I154" i="57"/>
  <c r="H236" i="54"/>
  <c r="G318" i="54"/>
  <c r="I400" i="54"/>
  <c r="H564" i="51"/>
  <c r="H154" i="57"/>
  <c r="I236" i="54"/>
  <c r="I318" i="54"/>
  <c r="I564" i="51"/>
  <c r="H154" i="59"/>
  <c r="I400" i="51"/>
  <c r="G236" i="51"/>
  <c r="G154" i="59"/>
  <c r="G400" i="51"/>
  <c r="H400" i="51"/>
  <c r="H154" i="50"/>
  <c r="G318" i="58"/>
  <c r="I400" i="56"/>
  <c r="G236" i="55"/>
  <c r="H564" i="54"/>
  <c r="H482" i="54"/>
  <c r="I318" i="52"/>
  <c r="I482" i="51"/>
  <c r="I318" i="58"/>
  <c r="G400" i="56"/>
  <c r="H236" i="55"/>
  <c r="I564" i="54"/>
  <c r="G482" i="54"/>
  <c r="G318" i="59"/>
  <c r="G236" i="57"/>
  <c r="I236" i="55"/>
  <c r="G564" i="54"/>
  <c r="I482" i="54"/>
  <c r="H236" i="53"/>
  <c r="H318" i="59"/>
  <c r="H236" i="57"/>
  <c r="I236" i="53"/>
  <c r="I318" i="59"/>
  <c r="I236" i="57"/>
  <c r="G236" i="53"/>
  <c r="H318" i="58"/>
  <c r="H400" i="56"/>
  <c r="G318" i="52"/>
  <c r="H318" i="52"/>
  <c r="H482" i="51"/>
  <c r="G482" i="51"/>
  <c r="H236" i="50"/>
  <c r="I236" i="50"/>
  <c r="G236" i="50"/>
  <c r="I400" i="58"/>
  <c r="G400" i="58"/>
  <c r="H400" i="59"/>
  <c r="G318" i="57"/>
  <c r="G400" i="52"/>
  <c r="G400" i="59"/>
  <c r="I318" i="57"/>
  <c r="G564" i="56"/>
  <c r="I400" i="59"/>
  <c r="H318" i="57"/>
  <c r="H482" i="56"/>
  <c r="H564" i="56"/>
  <c r="G318" i="55"/>
  <c r="H318" i="53"/>
  <c r="H400" i="58"/>
  <c r="I564" i="56"/>
  <c r="I318" i="55"/>
  <c r="H318" i="55"/>
  <c r="G318" i="53"/>
  <c r="I482" i="56"/>
  <c r="I318" i="53"/>
  <c r="G482" i="56"/>
  <c r="H318" i="50"/>
  <c r="G318" i="50"/>
  <c r="H400" i="52"/>
  <c r="I400" i="52"/>
  <c r="I318" i="50"/>
  <c r="G564" i="59"/>
  <c r="H482" i="52"/>
  <c r="G400" i="50"/>
  <c r="H400" i="50"/>
  <c r="H564" i="59"/>
  <c r="G482" i="59"/>
  <c r="H400" i="55"/>
  <c r="G482" i="52"/>
  <c r="G564" i="52"/>
  <c r="I400" i="50"/>
  <c r="I564" i="59"/>
  <c r="H482" i="59"/>
  <c r="H400" i="57"/>
  <c r="I400" i="55"/>
  <c r="I482" i="52"/>
  <c r="I564" i="52"/>
  <c r="I482" i="59"/>
  <c r="I564" i="58"/>
  <c r="I400" i="57"/>
  <c r="G400" i="55"/>
  <c r="G400" i="53"/>
  <c r="H564" i="52"/>
  <c r="H564" i="58"/>
  <c r="G400" i="57"/>
  <c r="H400" i="53"/>
  <c r="I482" i="58"/>
  <c r="H482" i="58"/>
  <c r="I400" i="53"/>
  <c r="G482" i="58"/>
  <c r="G564" i="58"/>
  <c r="G564" i="53"/>
  <c r="I482" i="50"/>
  <c r="H482" i="57"/>
  <c r="I564" i="55"/>
  <c r="I564" i="53"/>
  <c r="I482" i="53"/>
  <c r="G482" i="50"/>
  <c r="H564" i="53"/>
  <c r="H482" i="53"/>
  <c r="H564" i="50"/>
  <c r="G564" i="57"/>
  <c r="H564" i="55"/>
  <c r="G482" i="53"/>
  <c r="G564" i="50"/>
  <c r="I564" i="57"/>
  <c r="G564" i="55"/>
  <c r="I564" i="50"/>
  <c r="H564" i="57"/>
  <c r="H482" i="55"/>
  <c r="G482" i="57"/>
  <c r="I482" i="55"/>
  <c r="H482" i="50"/>
  <c r="I482" i="57"/>
  <c r="G482" i="55"/>
  <c r="G72" i="49" l="1"/>
  <c r="G154" i="47"/>
  <c r="I72" i="49"/>
  <c r="H154" i="49"/>
  <c r="I154" i="49"/>
  <c r="G154" i="49"/>
  <c r="H72" i="49"/>
  <c r="I154" i="47"/>
  <c r="H154" i="47"/>
  <c r="H72" i="47"/>
  <c r="G72" i="47"/>
  <c r="I72" i="47"/>
  <c r="G236" i="49"/>
  <c r="G236" i="47"/>
  <c r="H236" i="47"/>
  <c r="I236" i="49"/>
  <c r="I236" i="47"/>
  <c r="H236" i="49"/>
  <c r="H318" i="49"/>
  <c r="G318" i="47"/>
  <c r="H318" i="47"/>
  <c r="I318" i="49"/>
  <c r="G318" i="49"/>
  <c r="I318" i="47"/>
  <c r="G400" i="49"/>
  <c r="H400" i="47"/>
  <c r="I400" i="49"/>
  <c r="G400" i="47"/>
  <c r="I400" i="47"/>
  <c r="H400" i="49"/>
  <c r="I564" i="49"/>
  <c r="H482" i="47"/>
  <c r="I564" i="47"/>
  <c r="H482" i="49"/>
  <c r="H564" i="49"/>
  <c r="G564" i="47"/>
  <c r="H564" i="47"/>
  <c r="I482" i="49"/>
  <c r="G564" i="49"/>
  <c r="I482" i="47"/>
  <c r="G482" i="49"/>
  <c r="G482" i="47"/>
  <c r="H73" i="63"/>
  <c r="F73" i="63"/>
  <c r="H237" i="63"/>
  <c r="G237" i="63"/>
  <c r="G73" i="63"/>
  <c r="H155" i="63"/>
  <c r="F319" i="63"/>
  <c r="H319" i="63"/>
  <c r="H401" i="63"/>
  <c r="G319" i="63"/>
  <c r="F401" i="63"/>
  <c r="F237" i="63"/>
  <c r="G401" i="63"/>
  <c r="F155" i="63"/>
  <c r="F483" i="63"/>
  <c r="G155" i="63"/>
  <c r="H483" i="63"/>
  <c r="G483" i="63"/>
  <c r="G565" i="63"/>
  <c r="H565" i="63"/>
  <c r="F565" i="63"/>
  <c r="I1302" i="42"/>
  <c r="H1302" i="42"/>
  <c r="G1302" i="42"/>
  <c r="H1384" i="42"/>
  <c r="I1384" i="42"/>
  <c r="G1384" i="42"/>
  <c r="H1466" i="42"/>
  <c r="I1466" i="42"/>
  <c r="G1466" i="42"/>
  <c r="I1548" i="42"/>
  <c r="H1548" i="42"/>
  <c r="G1548" i="42"/>
  <c r="H1630" i="42"/>
  <c r="I1630" i="42"/>
  <c r="G1630" i="42"/>
  <c r="H1712" i="42"/>
  <c r="G1712" i="42"/>
  <c r="I1712" i="42"/>
  <c r="H1794" i="42"/>
  <c r="I1794" i="42"/>
  <c r="G1794" i="42"/>
  <c r="I1876" i="42"/>
  <c r="G1876" i="42"/>
  <c r="H1876" i="42"/>
  <c r="G1958" i="42"/>
  <c r="I1958" i="42"/>
  <c r="H1958" i="42"/>
  <c r="G2040" i="42"/>
  <c r="I2040" i="42"/>
  <c r="H2040" i="42"/>
  <c r="I73" i="56"/>
  <c r="G73" i="56"/>
  <c r="H73" i="52"/>
  <c r="G73" i="59"/>
  <c r="H73" i="54"/>
  <c r="I73" i="55"/>
  <c r="H73" i="55"/>
  <c r="H155" i="53"/>
  <c r="G73" i="54"/>
  <c r="G73" i="58"/>
  <c r="G155" i="58"/>
  <c r="H73" i="58"/>
  <c r="I73" i="59"/>
  <c r="H73" i="56"/>
  <c r="H73" i="59"/>
  <c r="H73" i="57"/>
  <c r="I73" i="58"/>
  <c r="H155" i="57"/>
  <c r="G73" i="53"/>
  <c r="G155" i="53"/>
  <c r="I73" i="54"/>
  <c r="I73" i="53"/>
  <c r="H155" i="58"/>
  <c r="G73" i="55"/>
  <c r="I155" i="58"/>
  <c r="G155" i="57"/>
  <c r="G73" i="52"/>
  <c r="H73" i="53"/>
  <c r="I73" i="52"/>
  <c r="I237" i="50"/>
  <c r="G237" i="50"/>
  <c r="I155" i="53"/>
  <c r="H237" i="50"/>
  <c r="H73" i="51"/>
  <c r="G73" i="50"/>
  <c r="I73" i="57"/>
  <c r="H73" i="50"/>
  <c r="G73" i="51"/>
  <c r="G73" i="57"/>
  <c r="I73" i="51"/>
  <c r="I73" i="50"/>
  <c r="I155" i="57"/>
  <c r="I237" i="59"/>
  <c r="H237" i="57"/>
  <c r="I319" i="57"/>
  <c r="G237" i="56"/>
  <c r="G237" i="59"/>
  <c r="G237" i="57"/>
  <c r="H319" i="57"/>
  <c r="I237" i="56"/>
  <c r="I237" i="58"/>
  <c r="G155" i="56"/>
  <c r="H237" i="58"/>
  <c r="H155" i="56"/>
  <c r="G237" i="58"/>
  <c r="I155" i="56"/>
  <c r="G155" i="59"/>
  <c r="H237" i="59"/>
  <c r="I237" i="57"/>
  <c r="G319" i="57"/>
  <c r="H237" i="56"/>
  <c r="I155" i="54"/>
  <c r="I155" i="51"/>
  <c r="I237" i="51"/>
  <c r="H155" i="54"/>
  <c r="G155" i="51"/>
  <c r="G237" i="51"/>
  <c r="I237" i="52"/>
  <c r="I155" i="52"/>
  <c r="H237" i="52"/>
  <c r="I155" i="59"/>
  <c r="G155" i="55"/>
  <c r="H155" i="52"/>
  <c r="G237" i="52"/>
  <c r="G155" i="54"/>
  <c r="H155" i="51"/>
  <c r="H155" i="59"/>
  <c r="G155" i="52"/>
  <c r="H237" i="51"/>
  <c r="I155" i="55"/>
  <c r="I155" i="50"/>
  <c r="H155" i="55"/>
  <c r="H155" i="50"/>
  <c r="G155" i="50"/>
  <c r="G319" i="58"/>
  <c r="I401" i="57"/>
  <c r="H237" i="55"/>
  <c r="G237" i="54"/>
  <c r="I401" i="52"/>
  <c r="H319" i="58"/>
  <c r="H401" i="57"/>
  <c r="H237" i="54"/>
  <c r="I319" i="58"/>
  <c r="I319" i="56"/>
  <c r="H237" i="53"/>
  <c r="G319" i="56"/>
  <c r="G319" i="59"/>
  <c r="G401" i="57"/>
  <c r="G237" i="55"/>
  <c r="I237" i="54"/>
  <c r="H319" i="52"/>
  <c r="H319" i="59"/>
  <c r="G401" i="52"/>
  <c r="G319" i="50"/>
  <c r="G319" i="52"/>
  <c r="I237" i="53"/>
  <c r="I237" i="55"/>
  <c r="H401" i="52"/>
  <c r="H319" i="50"/>
  <c r="H319" i="56"/>
  <c r="I319" i="50"/>
  <c r="I319" i="51"/>
  <c r="I319" i="52"/>
  <c r="H319" i="51"/>
  <c r="G237" i="53"/>
  <c r="G319" i="51"/>
  <c r="I319" i="59"/>
  <c r="H565" i="57"/>
  <c r="I483" i="57"/>
  <c r="I319" i="53"/>
  <c r="I565" i="52"/>
  <c r="I401" i="58"/>
  <c r="G565" i="57"/>
  <c r="H483" i="57"/>
  <c r="H319" i="53"/>
  <c r="G401" i="58"/>
  <c r="I565" i="57"/>
  <c r="I319" i="55"/>
  <c r="I319" i="54"/>
  <c r="G319" i="53"/>
  <c r="G565" i="52"/>
  <c r="G483" i="52"/>
  <c r="H401" i="58"/>
  <c r="H319" i="55"/>
  <c r="H319" i="54"/>
  <c r="H401" i="59"/>
  <c r="G319" i="55"/>
  <c r="G319" i="54"/>
  <c r="G483" i="57"/>
  <c r="I401" i="56"/>
  <c r="I483" i="52"/>
  <c r="I401" i="50"/>
  <c r="G401" i="56"/>
  <c r="G401" i="50"/>
  <c r="G401" i="59"/>
  <c r="H483" i="52"/>
  <c r="I401" i="59"/>
  <c r="H565" i="52"/>
  <c r="G401" i="51"/>
  <c r="H401" i="56"/>
  <c r="H401" i="51"/>
  <c r="H401" i="50"/>
  <c r="I401" i="51"/>
  <c r="H401" i="54"/>
  <c r="H483" i="51"/>
  <c r="H565" i="50"/>
  <c r="G401" i="54"/>
  <c r="G483" i="51"/>
  <c r="G483" i="50"/>
  <c r="I483" i="59"/>
  <c r="H483" i="56"/>
  <c r="G401" i="53"/>
  <c r="G483" i="59"/>
  <c r="G483" i="56"/>
  <c r="H401" i="53"/>
  <c r="H483" i="59"/>
  <c r="I565" i="59"/>
  <c r="G565" i="58"/>
  <c r="I483" i="58"/>
  <c r="I483" i="56"/>
  <c r="I565" i="56"/>
  <c r="G401" i="55"/>
  <c r="I401" i="53"/>
  <c r="H565" i="51"/>
  <c r="I401" i="54"/>
  <c r="I483" i="51"/>
  <c r="H565" i="59"/>
  <c r="I401" i="55"/>
  <c r="H401" i="55"/>
  <c r="G565" i="50"/>
  <c r="G565" i="59"/>
  <c r="G565" i="51"/>
  <c r="I565" i="58"/>
  <c r="I483" i="50"/>
  <c r="H565" i="58"/>
  <c r="H565" i="56"/>
  <c r="H483" i="50"/>
  <c r="G565" i="56"/>
  <c r="H483" i="58"/>
  <c r="I565" i="50"/>
  <c r="I565" i="51"/>
  <c r="G483" i="58"/>
  <c r="I483" i="54"/>
  <c r="I565" i="53"/>
  <c r="I565" i="55"/>
  <c r="G483" i="54"/>
  <c r="H483" i="55"/>
  <c r="I483" i="53"/>
  <c r="G565" i="54"/>
  <c r="I483" i="55"/>
  <c r="G483" i="53"/>
  <c r="G565" i="55"/>
  <c r="I565" i="54"/>
  <c r="H483" i="54"/>
  <c r="G565" i="53"/>
  <c r="H483" i="53"/>
  <c r="H565" i="55"/>
  <c r="H565" i="54"/>
  <c r="H565" i="53"/>
  <c r="G483" i="55"/>
  <c r="F647" i="61"/>
  <c r="G565" i="61"/>
  <c r="G729" i="61"/>
  <c r="H565" i="61"/>
  <c r="F729" i="61"/>
  <c r="F565" i="61"/>
  <c r="H73" i="61"/>
  <c r="F401" i="61"/>
  <c r="H237" i="61"/>
  <c r="H483" i="61"/>
  <c r="G319" i="61"/>
  <c r="G401" i="61"/>
  <c r="H401" i="61"/>
  <c r="H319" i="61"/>
  <c r="F73" i="61"/>
  <c r="G237" i="61"/>
  <c r="G647" i="61"/>
  <c r="H811" i="61"/>
  <c r="H647" i="61"/>
  <c r="F483" i="61"/>
  <c r="F811" i="61"/>
  <c r="F319" i="61"/>
  <c r="G483" i="61"/>
  <c r="H729" i="61"/>
  <c r="H155" i="61"/>
  <c r="G73" i="61"/>
  <c r="F155" i="61"/>
  <c r="G155" i="61"/>
  <c r="F237" i="61"/>
  <c r="F893" i="61"/>
  <c r="G811" i="61"/>
  <c r="H893" i="61"/>
  <c r="G893" i="61"/>
  <c r="O81" i="41"/>
  <c r="R81" i="41"/>
  <c r="J81" i="41"/>
  <c r="I81" i="41"/>
  <c r="S81" i="41"/>
  <c r="T81" i="41"/>
  <c r="N81" i="41"/>
  <c r="P81" i="41"/>
  <c r="M81" i="41"/>
  <c r="Q81" i="41"/>
  <c r="H72" i="48"/>
  <c r="I72" i="48"/>
  <c r="G72" i="48"/>
  <c r="H154" i="48"/>
  <c r="I154" i="48"/>
  <c r="G154" i="48"/>
  <c r="I236" i="48"/>
  <c r="G236" i="48"/>
  <c r="H236" i="48"/>
  <c r="I318" i="48"/>
  <c r="H318" i="48"/>
  <c r="G318" i="48"/>
  <c r="G400" i="48"/>
  <c r="I400" i="48"/>
  <c r="H400" i="48"/>
  <c r="H482" i="48"/>
  <c r="G482" i="48"/>
  <c r="H564" i="48"/>
  <c r="G564" i="48"/>
  <c r="I482" i="48"/>
  <c r="I564" i="48"/>
  <c r="K80" i="41"/>
  <c r="L80" i="41"/>
  <c r="F648" i="45"/>
  <c r="F238" i="45"/>
  <c r="F402" i="45"/>
  <c r="F566" i="45"/>
  <c r="H156" i="45"/>
  <c r="H320" i="45"/>
  <c r="G648" i="45"/>
  <c r="G402" i="45"/>
  <c r="H566" i="45"/>
  <c r="F730" i="45"/>
  <c r="H812" i="45"/>
  <c r="F74" i="45"/>
  <c r="F484" i="45"/>
  <c r="H730" i="45"/>
  <c r="H74" i="45"/>
  <c r="H894" i="45"/>
  <c r="G484" i="45"/>
  <c r="G730" i="45"/>
  <c r="F156" i="45"/>
  <c r="F812" i="45"/>
  <c r="F320" i="45"/>
  <c r="G894" i="45"/>
  <c r="G74" i="45"/>
  <c r="H484" i="45"/>
  <c r="G156" i="45"/>
  <c r="F894" i="45"/>
  <c r="H648" i="45"/>
  <c r="G238" i="45"/>
  <c r="H402" i="45"/>
  <c r="G566" i="45"/>
  <c r="G812" i="45"/>
  <c r="H238" i="45"/>
  <c r="G320" i="45"/>
  <c r="G74" i="42"/>
  <c r="H74" i="42"/>
  <c r="I74" i="42"/>
  <c r="H238" i="42"/>
  <c r="H156" i="42"/>
  <c r="G156" i="42"/>
  <c r="I238" i="42"/>
  <c r="G238" i="42"/>
  <c r="I156" i="42"/>
  <c r="I320" i="42"/>
  <c r="H320" i="42"/>
  <c r="G320" i="42"/>
  <c r="I402" i="42"/>
  <c r="G402" i="42"/>
  <c r="H402" i="42"/>
  <c r="H484" i="42"/>
  <c r="I484" i="42"/>
  <c r="G484" i="42"/>
  <c r="I566" i="42"/>
  <c r="G566" i="42"/>
  <c r="H566" i="42"/>
  <c r="G648" i="42"/>
  <c r="H648" i="42"/>
  <c r="I648" i="42"/>
  <c r="H730" i="42"/>
  <c r="I730" i="42"/>
  <c r="G730" i="42"/>
  <c r="I812" i="42"/>
  <c r="H812" i="42"/>
  <c r="G812" i="42"/>
  <c r="G894" i="42"/>
  <c r="I894" i="42"/>
  <c r="H894" i="42"/>
  <c r="G976" i="42"/>
  <c r="H976" i="42"/>
  <c r="I976" i="42"/>
  <c r="H1058" i="42"/>
  <c r="I1058" i="42"/>
  <c r="G1058" i="42"/>
  <c r="G1140" i="42"/>
  <c r="I1140" i="42"/>
  <c r="H1140" i="42"/>
  <c r="G1222" i="42"/>
  <c r="H1222" i="42"/>
  <c r="I1222" i="42"/>
  <c r="D83" i="41"/>
  <c r="G82" i="41"/>
  <c r="F82" i="41"/>
  <c r="E82" i="41"/>
  <c r="H82" i="41"/>
  <c r="F157" i="45" l="1"/>
  <c r="F403" i="45"/>
  <c r="H567" i="45"/>
  <c r="H649" i="45"/>
  <c r="H239" i="45"/>
  <c r="F239" i="45"/>
  <c r="H321" i="45"/>
  <c r="G157" i="45"/>
  <c r="G403" i="45"/>
  <c r="G567" i="45"/>
  <c r="F731" i="45"/>
  <c r="G649" i="45"/>
  <c r="G239" i="45"/>
  <c r="H485" i="45"/>
  <c r="H157" i="45"/>
  <c r="H403" i="45"/>
  <c r="F895" i="45"/>
  <c r="G731" i="45"/>
  <c r="F649" i="45"/>
  <c r="H75" i="45"/>
  <c r="H813" i="45"/>
  <c r="F813" i="45"/>
  <c r="G895" i="45"/>
  <c r="H731" i="45"/>
  <c r="F75" i="45"/>
  <c r="F321" i="45"/>
  <c r="H895" i="45"/>
  <c r="G75" i="45"/>
  <c r="G485" i="45"/>
  <c r="G321" i="45"/>
  <c r="F567" i="45"/>
  <c r="G813" i="45"/>
  <c r="F485" i="45"/>
  <c r="H75" i="42"/>
  <c r="H239" i="42"/>
  <c r="I75" i="42"/>
  <c r="I239" i="42"/>
  <c r="G157" i="42"/>
  <c r="G75" i="42"/>
  <c r="I157" i="42"/>
  <c r="G239" i="42"/>
  <c r="H157" i="42"/>
  <c r="H321" i="42"/>
  <c r="I321" i="42"/>
  <c r="G321" i="42"/>
  <c r="I403" i="42"/>
  <c r="H403" i="42"/>
  <c r="G403" i="42"/>
  <c r="H485" i="42"/>
  <c r="I485" i="42"/>
  <c r="G485" i="42"/>
  <c r="G567" i="42"/>
  <c r="H567" i="42"/>
  <c r="I567" i="42"/>
  <c r="I649" i="42"/>
  <c r="H649" i="42"/>
  <c r="G649" i="42"/>
  <c r="G731" i="42"/>
  <c r="I731" i="42"/>
  <c r="H731" i="42"/>
  <c r="G813" i="42"/>
  <c r="H813" i="42"/>
  <c r="I813" i="42"/>
  <c r="I895" i="42"/>
  <c r="H895" i="42"/>
  <c r="G895" i="42"/>
  <c r="I977" i="42"/>
  <c r="H977" i="42"/>
  <c r="G977" i="42"/>
  <c r="G1059" i="42"/>
  <c r="H1059" i="42"/>
  <c r="I1059" i="42"/>
  <c r="G1141" i="42"/>
  <c r="H1141" i="42"/>
  <c r="I1141" i="42"/>
  <c r="H1223" i="42"/>
  <c r="G1223" i="42"/>
  <c r="I1223" i="42"/>
  <c r="D84" i="41"/>
  <c r="H83" i="41"/>
  <c r="E83" i="41"/>
  <c r="F83" i="41"/>
  <c r="G83" i="41"/>
  <c r="I1303" i="42"/>
  <c r="G1303" i="42"/>
  <c r="H1303" i="42"/>
  <c r="I1385" i="42"/>
  <c r="H1385" i="42"/>
  <c r="G1385" i="42"/>
  <c r="I1467" i="42"/>
  <c r="G1467" i="42"/>
  <c r="H1467" i="42"/>
  <c r="I1549" i="42"/>
  <c r="H1549" i="42"/>
  <c r="G1549" i="42"/>
  <c r="G1631" i="42"/>
  <c r="I1631" i="42"/>
  <c r="H1631" i="42"/>
  <c r="G1713" i="42"/>
  <c r="I1713" i="42"/>
  <c r="H1713" i="42"/>
  <c r="G1795" i="42"/>
  <c r="H1795" i="42"/>
  <c r="I1795" i="42"/>
  <c r="G1877" i="42"/>
  <c r="H1877" i="42"/>
  <c r="I1877" i="42"/>
  <c r="H1959" i="42"/>
  <c r="I1959" i="42"/>
  <c r="G1959" i="42"/>
  <c r="I2041" i="42"/>
  <c r="H2041" i="42"/>
  <c r="G2041" i="42"/>
  <c r="H238" i="61"/>
  <c r="F238" i="61"/>
  <c r="F484" i="61"/>
  <c r="H484" i="61"/>
  <c r="G238" i="61"/>
  <c r="G484" i="61"/>
  <c r="G894" i="61"/>
  <c r="F894" i="61"/>
  <c r="F402" i="61"/>
  <c r="H894" i="61"/>
  <c r="G812" i="61"/>
  <c r="G402" i="61"/>
  <c r="F566" i="61"/>
  <c r="H74" i="61"/>
  <c r="H156" i="61"/>
  <c r="H402" i="61"/>
  <c r="G74" i="61"/>
  <c r="F812" i="61"/>
  <c r="H812" i="61"/>
  <c r="H566" i="61"/>
  <c r="F648" i="61"/>
  <c r="H648" i="61"/>
  <c r="G730" i="61"/>
  <c r="G648" i="61"/>
  <c r="G156" i="61"/>
  <c r="H730" i="61"/>
  <c r="F74" i="61"/>
  <c r="F156" i="61"/>
  <c r="F730" i="61"/>
  <c r="H320" i="61"/>
  <c r="G566" i="61"/>
  <c r="G320" i="61"/>
  <c r="F320" i="61"/>
  <c r="I82" i="41"/>
  <c r="P82" i="41"/>
  <c r="Q82" i="41"/>
  <c r="J82" i="41"/>
  <c r="O82" i="41"/>
  <c r="R82" i="41"/>
  <c r="S82" i="41"/>
  <c r="N82" i="41"/>
  <c r="T82" i="41"/>
  <c r="M82" i="41"/>
  <c r="H73" i="49"/>
  <c r="I73" i="49"/>
  <c r="I73" i="47"/>
  <c r="G73" i="49"/>
  <c r="H73" i="47"/>
  <c r="G73" i="47"/>
  <c r="H155" i="47"/>
  <c r="H237" i="49"/>
  <c r="G155" i="47"/>
  <c r="I319" i="49"/>
  <c r="I155" i="49"/>
  <c r="I237" i="49"/>
  <c r="H319" i="49"/>
  <c r="G237" i="49"/>
  <c r="G319" i="49"/>
  <c r="H155" i="49"/>
  <c r="G155" i="49"/>
  <c r="I155" i="47"/>
  <c r="H237" i="47"/>
  <c r="G401" i="49"/>
  <c r="I401" i="49"/>
  <c r="I237" i="47"/>
  <c r="G237" i="47"/>
  <c r="H401" i="49"/>
  <c r="H565" i="49"/>
  <c r="G483" i="49"/>
  <c r="I319" i="47"/>
  <c r="H483" i="49"/>
  <c r="G319" i="47"/>
  <c r="G565" i="49"/>
  <c r="I483" i="49"/>
  <c r="I565" i="49"/>
  <c r="H319" i="47"/>
  <c r="H401" i="47"/>
  <c r="I401" i="47"/>
  <c r="G401" i="47"/>
  <c r="G565" i="47"/>
  <c r="H565" i="47"/>
  <c r="I483" i="47"/>
  <c r="I565" i="47"/>
  <c r="H483" i="47"/>
  <c r="G483" i="47"/>
  <c r="G74" i="63"/>
  <c r="F238" i="63"/>
  <c r="G484" i="63"/>
  <c r="H320" i="63"/>
  <c r="G566" i="63"/>
  <c r="H156" i="63"/>
  <c r="G156" i="63"/>
  <c r="H238" i="63"/>
  <c r="H74" i="63"/>
  <c r="F566" i="63"/>
  <c r="F156" i="63"/>
  <c r="H484" i="63"/>
  <c r="H402" i="63"/>
  <c r="G238" i="63"/>
  <c r="F484" i="63"/>
  <c r="F74" i="63"/>
  <c r="G320" i="63"/>
  <c r="G402" i="63"/>
  <c r="F320" i="63"/>
  <c r="H566" i="63"/>
  <c r="F402" i="63"/>
  <c r="H73" i="48"/>
  <c r="I73" i="48"/>
  <c r="G73" i="48"/>
  <c r="I155" i="48"/>
  <c r="G155" i="48"/>
  <c r="H155" i="48"/>
  <c r="G237" i="48"/>
  <c r="I237" i="48"/>
  <c r="H237" i="48"/>
  <c r="I319" i="48"/>
  <c r="H319" i="48"/>
  <c r="G319" i="48"/>
  <c r="I401" i="48"/>
  <c r="H401" i="48"/>
  <c r="G401" i="48"/>
  <c r="G483" i="48"/>
  <c r="I483" i="48"/>
  <c r="H483" i="48"/>
  <c r="G565" i="48"/>
  <c r="I565" i="48"/>
  <c r="H565" i="48"/>
  <c r="L81" i="41"/>
  <c r="K81" i="41"/>
  <c r="I74" i="55"/>
  <c r="H74" i="55"/>
  <c r="H156" i="54"/>
  <c r="H74" i="53"/>
  <c r="H74" i="56"/>
  <c r="G74" i="55"/>
  <c r="I156" i="54"/>
  <c r="G156" i="59"/>
  <c r="I74" i="51"/>
  <c r="H156" i="59"/>
  <c r="I74" i="59"/>
  <c r="I156" i="59"/>
  <c r="H74" i="59"/>
  <c r="G74" i="59"/>
  <c r="G74" i="58"/>
  <c r="G74" i="56"/>
  <c r="I74" i="54"/>
  <c r="G74" i="50"/>
  <c r="G74" i="57"/>
  <c r="I74" i="57"/>
  <c r="I74" i="56"/>
  <c r="H74" i="54"/>
  <c r="H74" i="51"/>
  <c r="G74" i="54"/>
  <c r="H74" i="58"/>
  <c r="G238" i="54"/>
  <c r="I238" i="54"/>
  <c r="H74" i="57"/>
  <c r="I74" i="52"/>
  <c r="G156" i="54"/>
  <c r="H74" i="52"/>
  <c r="G74" i="53"/>
  <c r="I74" i="53"/>
  <c r="G74" i="52"/>
  <c r="G74" i="51"/>
  <c r="I74" i="50"/>
  <c r="H238" i="54"/>
  <c r="H156" i="51"/>
  <c r="H74" i="50"/>
  <c r="I74" i="58"/>
  <c r="G156" i="51"/>
  <c r="I156" i="51"/>
  <c r="H156" i="55"/>
  <c r="G238" i="58"/>
  <c r="I156" i="55"/>
  <c r="H320" i="54"/>
  <c r="H320" i="53"/>
  <c r="H238" i="58"/>
  <c r="I156" i="58"/>
  <c r="I238" i="58"/>
  <c r="H156" i="58"/>
  <c r="G156" i="58"/>
  <c r="H156" i="57"/>
  <c r="I156" i="56"/>
  <c r="I156" i="57"/>
  <c r="G156" i="56"/>
  <c r="G156" i="55"/>
  <c r="H238" i="53"/>
  <c r="G238" i="51"/>
  <c r="G156" i="57"/>
  <c r="H156" i="56"/>
  <c r="H238" i="55"/>
  <c r="I238" i="53"/>
  <c r="I238" i="51"/>
  <c r="I238" i="55"/>
  <c r="G238" i="53"/>
  <c r="H156" i="52"/>
  <c r="H238" i="51"/>
  <c r="G238" i="55"/>
  <c r="H156" i="53"/>
  <c r="G156" i="52"/>
  <c r="G156" i="53"/>
  <c r="I156" i="52"/>
  <c r="G320" i="53"/>
  <c r="G238" i="50"/>
  <c r="I238" i="50"/>
  <c r="I156" i="53"/>
  <c r="I320" i="54"/>
  <c r="I156" i="50"/>
  <c r="G320" i="54"/>
  <c r="I320" i="53"/>
  <c r="H156" i="50"/>
  <c r="G156" i="50"/>
  <c r="H238" i="50"/>
  <c r="I238" i="59"/>
  <c r="G320" i="50"/>
  <c r="I402" i="53"/>
  <c r="H238" i="52"/>
  <c r="H320" i="50"/>
  <c r="I320" i="55"/>
  <c r="I320" i="58"/>
  <c r="H320" i="55"/>
  <c r="G402" i="53"/>
  <c r="G320" i="58"/>
  <c r="I238" i="57"/>
  <c r="I238" i="56"/>
  <c r="G320" i="55"/>
  <c r="G238" i="59"/>
  <c r="G402" i="54"/>
  <c r="G238" i="56"/>
  <c r="I238" i="52"/>
  <c r="I320" i="50"/>
  <c r="H238" i="57"/>
  <c r="H238" i="56"/>
  <c r="G238" i="52"/>
  <c r="H238" i="59"/>
  <c r="H320" i="58"/>
  <c r="I320" i="51"/>
  <c r="H402" i="54"/>
  <c r="G320" i="51"/>
  <c r="H320" i="51"/>
  <c r="G238" i="57"/>
  <c r="I402" i="54"/>
  <c r="H402" i="53"/>
  <c r="H320" i="57"/>
  <c r="H402" i="55"/>
  <c r="I402" i="50"/>
  <c r="I402" i="55"/>
  <c r="I484" i="53"/>
  <c r="G402" i="55"/>
  <c r="G484" i="53"/>
  <c r="G402" i="51"/>
  <c r="G566" i="54"/>
  <c r="H484" i="53"/>
  <c r="H320" i="56"/>
  <c r="H484" i="54"/>
  <c r="I566" i="54"/>
  <c r="G320" i="59"/>
  <c r="I402" i="58"/>
  <c r="G320" i="57"/>
  <c r="G566" i="53"/>
  <c r="H402" i="50"/>
  <c r="I320" i="59"/>
  <c r="I320" i="57"/>
  <c r="I320" i="56"/>
  <c r="G484" i="54"/>
  <c r="H566" i="53"/>
  <c r="G402" i="50"/>
  <c r="I320" i="52"/>
  <c r="G402" i="58"/>
  <c r="H320" i="59"/>
  <c r="G320" i="56"/>
  <c r="I484" i="54"/>
  <c r="I566" i="53"/>
  <c r="G320" i="52"/>
  <c r="H402" i="51"/>
  <c r="H320" i="52"/>
  <c r="H566" i="54"/>
  <c r="H402" i="58"/>
  <c r="I402" i="51"/>
  <c r="G402" i="56"/>
  <c r="I566" i="51"/>
  <c r="I402" i="59"/>
  <c r="I484" i="58"/>
  <c r="I402" i="56"/>
  <c r="H566" i="51"/>
  <c r="I566" i="50"/>
  <c r="H402" i="59"/>
  <c r="H484" i="58"/>
  <c r="H402" i="56"/>
  <c r="H484" i="51"/>
  <c r="G566" i="51"/>
  <c r="G402" i="59"/>
  <c r="G484" i="58"/>
  <c r="I484" i="51"/>
  <c r="H402" i="57"/>
  <c r="H566" i="55"/>
  <c r="G402" i="52"/>
  <c r="G484" i="51"/>
  <c r="G566" i="58"/>
  <c r="I484" i="55"/>
  <c r="H566" i="58"/>
  <c r="H402" i="52"/>
  <c r="H566" i="50"/>
  <c r="I566" i="58"/>
  <c r="G484" i="55"/>
  <c r="I484" i="50"/>
  <c r="G402" i="57"/>
  <c r="G484" i="50"/>
  <c r="I402" i="57"/>
  <c r="G566" i="55"/>
  <c r="H484" i="50"/>
  <c r="H484" i="55"/>
  <c r="I402" i="52"/>
  <c r="G566" i="50"/>
  <c r="I566" i="55"/>
  <c r="I566" i="59"/>
  <c r="I484" i="52"/>
  <c r="H566" i="59"/>
  <c r="H484" i="56"/>
  <c r="I484" i="57"/>
  <c r="H566" i="57"/>
  <c r="G566" i="59"/>
  <c r="G484" i="59"/>
  <c r="G484" i="56"/>
  <c r="G566" i="56"/>
  <c r="G566" i="52"/>
  <c r="I566" i="57"/>
  <c r="H484" i="59"/>
  <c r="G484" i="57"/>
  <c r="I484" i="56"/>
  <c r="H566" i="56"/>
  <c r="H566" i="52"/>
  <c r="I484" i="59"/>
  <c r="H484" i="57"/>
  <c r="I566" i="56"/>
  <c r="I566" i="52"/>
  <c r="G484" i="52"/>
  <c r="G566" i="57"/>
  <c r="H484" i="52"/>
  <c r="H895" i="61" l="1"/>
  <c r="H731" i="61"/>
  <c r="F731" i="61"/>
  <c r="F157" i="61"/>
  <c r="H649" i="61"/>
  <c r="G895" i="61"/>
  <c r="G731" i="61"/>
  <c r="F403" i="61"/>
  <c r="H485" i="61"/>
  <c r="F895" i="61"/>
  <c r="F485" i="61"/>
  <c r="F239" i="61"/>
  <c r="G649" i="61"/>
  <c r="H157" i="61"/>
  <c r="H403" i="61"/>
  <c r="G485" i="61"/>
  <c r="H239" i="61"/>
  <c r="G813" i="61"/>
  <c r="F813" i="61"/>
  <c r="G157" i="61"/>
  <c r="G403" i="61"/>
  <c r="F649" i="61"/>
  <c r="G321" i="61"/>
  <c r="G239" i="61"/>
  <c r="H813" i="61"/>
  <c r="F75" i="61"/>
  <c r="F567" i="61"/>
  <c r="G567" i="61"/>
  <c r="H567" i="61"/>
  <c r="H321" i="61"/>
  <c r="H75" i="61"/>
  <c r="G75" i="61"/>
  <c r="F321" i="61"/>
  <c r="J83" i="41"/>
  <c r="O83" i="41"/>
  <c r="R83" i="41"/>
  <c r="S83" i="41"/>
  <c r="P83" i="41"/>
  <c r="T83" i="41"/>
  <c r="N83" i="41"/>
  <c r="Q83" i="41"/>
  <c r="M83" i="41"/>
  <c r="I83" i="41"/>
  <c r="H76" i="45"/>
  <c r="G76" i="45"/>
  <c r="F76" i="45"/>
  <c r="H650" i="45"/>
  <c r="F486" i="45"/>
  <c r="G814" i="45"/>
  <c r="G896" i="45"/>
  <c r="G322" i="45"/>
  <c r="G568" i="45"/>
  <c r="F158" i="45"/>
  <c r="G240" i="45"/>
  <c r="F650" i="45"/>
  <c r="F814" i="45"/>
  <c r="G404" i="45"/>
  <c r="G732" i="45"/>
  <c r="H158" i="45"/>
  <c r="F240" i="45"/>
  <c r="F568" i="45"/>
  <c r="G158" i="45"/>
  <c r="H240" i="45"/>
  <c r="F732" i="45"/>
  <c r="F404" i="45"/>
  <c r="H568" i="45"/>
  <c r="F896" i="45"/>
  <c r="H486" i="45"/>
  <c r="H732" i="45"/>
  <c r="H896" i="45"/>
  <c r="H322" i="45"/>
  <c r="H404" i="45"/>
  <c r="G650" i="45"/>
  <c r="G486" i="45"/>
  <c r="H814" i="45"/>
  <c r="F322" i="45"/>
  <c r="G76" i="42"/>
  <c r="I76" i="42"/>
  <c r="H76" i="42"/>
  <c r="H158" i="42"/>
  <c r="I158" i="42"/>
  <c r="G158" i="42"/>
  <c r="H240" i="42"/>
  <c r="I240" i="42"/>
  <c r="G240" i="42"/>
  <c r="G322" i="42"/>
  <c r="I322" i="42"/>
  <c r="H322" i="42"/>
  <c r="G404" i="42"/>
  <c r="H404" i="42"/>
  <c r="I404" i="42"/>
  <c r="H486" i="42"/>
  <c r="I486" i="42"/>
  <c r="G486" i="42"/>
  <c r="H568" i="42"/>
  <c r="I568" i="42"/>
  <c r="G568" i="42"/>
  <c r="I650" i="42"/>
  <c r="G650" i="42"/>
  <c r="H650" i="42"/>
  <c r="I732" i="42"/>
  <c r="H732" i="42"/>
  <c r="G732" i="42"/>
  <c r="G814" i="42"/>
  <c r="H814" i="42"/>
  <c r="I814" i="42"/>
  <c r="G896" i="42"/>
  <c r="H896" i="42"/>
  <c r="I896" i="42"/>
  <c r="G978" i="42"/>
  <c r="H978" i="42"/>
  <c r="I978" i="42"/>
  <c r="G1060" i="42"/>
  <c r="I1060" i="42"/>
  <c r="H1060" i="42"/>
  <c r="G1142" i="42"/>
  <c r="H1142" i="42"/>
  <c r="I1142" i="42"/>
  <c r="G1224" i="42"/>
  <c r="I1224" i="42"/>
  <c r="H1224" i="42"/>
  <c r="E84" i="41"/>
  <c r="F84" i="41"/>
  <c r="G84" i="41"/>
  <c r="D85" i="41"/>
  <c r="H84" i="41"/>
  <c r="H74" i="48"/>
  <c r="G74" i="48"/>
  <c r="I74" i="48"/>
  <c r="I156" i="48"/>
  <c r="H156" i="48"/>
  <c r="H238" i="48"/>
  <c r="G156" i="48"/>
  <c r="G238" i="48"/>
  <c r="I238" i="48"/>
  <c r="I320" i="48"/>
  <c r="H320" i="48"/>
  <c r="G320" i="48"/>
  <c r="H402" i="48"/>
  <c r="G402" i="48"/>
  <c r="I402" i="48"/>
  <c r="I484" i="48"/>
  <c r="G566" i="48"/>
  <c r="G484" i="48"/>
  <c r="I566" i="48"/>
  <c r="H484" i="48"/>
  <c r="H566" i="48"/>
  <c r="L82" i="41"/>
  <c r="K82" i="41"/>
  <c r="G1304" i="42"/>
  <c r="I1304" i="42"/>
  <c r="H1304" i="42"/>
  <c r="H1386" i="42"/>
  <c r="G1386" i="42"/>
  <c r="I1386" i="42"/>
  <c r="G1468" i="42"/>
  <c r="H1468" i="42"/>
  <c r="I1468" i="42"/>
  <c r="I1550" i="42"/>
  <c r="G1550" i="42"/>
  <c r="H1550" i="42"/>
  <c r="I1632" i="42"/>
  <c r="H1632" i="42"/>
  <c r="G1632" i="42"/>
  <c r="I1714" i="42"/>
  <c r="G1714" i="42"/>
  <c r="H1714" i="42"/>
  <c r="I1796" i="42"/>
  <c r="H1796" i="42"/>
  <c r="G1796" i="42"/>
  <c r="H1878" i="42"/>
  <c r="I1878" i="42"/>
  <c r="G1878" i="42"/>
  <c r="H2042" i="42"/>
  <c r="H1960" i="42"/>
  <c r="I1960" i="42"/>
  <c r="I2042" i="42"/>
  <c r="G2042" i="42"/>
  <c r="G1960" i="42"/>
  <c r="I156" i="49"/>
  <c r="G74" i="49"/>
  <c r="H74" i="49"/>
  <c r="I74" i="49"/>
  <c r="G156" i="49"/>
  <c r="H156" i="49"/>
  <c r="G74" i="47"/>
  <c r="I74" i="47"/>
  <c r="H74" i="47"/>
  <c r="G238" i="49"/>
  <c r="H320" i="47"/>
  <c r="I238" i="49"/>
  <c r="G156" i="47"/>
  <c r="H238" i="49"/>
  <c r="I156" i="47"/>
  <c r="H156" i="47"/>
  <c r="G320" i="47"/>
  <c r="I320" i="47"/>
  <c r="H320" i="49"/>
  <c r="G320" i="49"/>
  <c r="G402" i="47"/>
  <c r="G238" i="47"/>
  <c r="H402" i="47"/>
  <c r="I320" i="49"/>
  <c r="I402" i="47"/>
  <c r="I238" i="47"/>
  <c r="H238" i="47"/>
  <c r="G566" i="47"/>
  <c r="I566" i="47"/>
  <c r="H484" i="47"/>
  <c r="I484" i="47"/>
  <c r="G402" i="49"/>
  <c r="H402" i="49"/>
  <c r="G484" i="47"/>
  <c r="I402" i="49"/>
  <c r="H566" i="47"/>
  <c r="H566" i="49"/>
  <c r="G566" i="49"/>
  <c r="I566" i="49"/>
  <c r="I484" i="49"/>
  <c r="H484" i="49"/>
  <c r="G484" i="49"/>
  <c r="I157" i="59"/>
  <c r="H75" i="57"/>
  <c r="G157" i="59"/>
  <c r="I157" i="51"/>
  <c r="H239" i="53"/>
  <c r="G157" i="51"/>
  <c r="I157" i="50"/>
  <c r="I75" i="58"/>
  <c r="I157" i="55"/>
  <c r="H75" i="54"/>
  <c r="H75" i="59"/>
  <c r="I157" i="58"/>
  <c r="H157" i="59"/>
  <c r="I75" i="57"/>
  <c r="I157" i="54"/>
  <c r="G157" i="50"/>
  <c r="H157" i="55"/>
  <c r="G75" i="58"/>
  <c r="H157" i="51"/>
  <c r="I75" i="59"/>
  <c r="I75" i="56"/>
  <c r="I75" i="53"/>
  <c r="H157" i="58"/>
  <c r="H75" i="56"/>
  <c r="G157" i="54"/>
  <c r="H75" i="53"/>
  <c r="G239" i="53"/>
  <c r="I75" i="52"/>
  <c r="I75" i="50"/>
  <c r="G157" i="58"/>
  <c r="H75" i="58"/>
  <c r="G75" i="56"/>
  <c r="I239" i="53"/>
  <c r="G75" i="54"/>
  <c r="G75" i="53"/>
  <c r="I75" i="54"/>
  <c r="H75" i="55"/>
  <c r="H157" i="54"/>
  <c r="I75" i="55"/>
  <c r="G75" i="51"/>
  <c r="H157" i="50"/>
  <c r="G75" i="59"/>
  <c r="G157" i="55"/>
  <c r="G75" i="50"/>
  <c r="H75" i="50"/>
  <c r="G75" i="57"/>
  <c r="G75" i="52"/>
  <c r="H75" i="51"/>
  <c r="G75" i="55"/>
  <c r="I75" i="51"/>
  <c r="H75" i="52"/>
  <c r="H157" i="57"/>
  <c r="G157" i="56"/>
  <c r="H239" i="55"/>
  <c r="I239" i="54"/>
  <c r="G157" i="57"/>
  <c r="G239" i="55"/>
  <c r="H321" i="55"/>
  <c r="I157" i="57"/>
  <c r="G239" i="56"/>
  <c r="I157" i="56"/>
  <c r="G321" i="55"/>
  <c r="I239" i="55"/>
  <c r="H321" i="53"/>
  <c r="I321" i="55"/>
  <c r="H239" i="56"/>
  <c r="G157" i="52"/>
  <c r="I239" i="56"/>
  <c r="I157" i="52"/>
  <c r="H321" i="54"/>
  <c r="I157" i="53"/>
  <c r="H157" i="52"/>
  <c r="I321" i="53"/>
  <c r="H157" i="56"/>
  <c r="G157" i="53"/>
  <c r="G321" i="54"/>
  <c r="H157" i="53"/>
  <c r="G321" i="53"/>
  <c r="G239" i="54"/>
  <c r="H239" i="54"/>
  <c r="I321" i="54"/>
  <c r="I239" i="58"/>
  <c r="G239" i="57"/>
  <c r="I403" i="55"/>
  <c r="G403" i="53"/>
  <c r="G239" i="58"/>
  <c r="I239" i="57"/>
  <c r="G403" i="55"/>
  <c r="I403" i="53"/>
  <c r="H239" i="57"/>
  <c r="H403" i="55"/>
  <c r="I403" i="54"/>
  <c r="H403" i="53"/>
  <c r="H403" i="54"/>
  <c r="H321" i="56"/>
  <c r="G403" i="54"/>
  <c r="I239" i="59"/>
  <c r="H239" i="58"/>
  <c r="G239" i="59"/>
  <c r="I239" i="50"/>
  <c r="G239" i="51"/>
  <c r="G321" i="56"/>
  <c r="I321" i="56"/>
  <c r="G239" i="52"/>
  <c r="G239" i="50"/>
  <c r="I239" i="52"/>
  <c r="H239" i="51"/>
  <c r="H239" i="52"/>
  <c r="H239" i="50"/>
  <c r="H239" i="59"/>
  <c r="I239" i="51"/>
  <c r="H321" i="59"/>
  <c r="I321" i="57"/>
  <c r="H403" i="56"/>
  <c r="I567" i="55"/>
  <c r="I485" i="54"/>
  <c r="G567" i="53"/>
  <c r="G321" i="57"/>
  <c r="H567" i="55"/>
  <c r="G485" i="55"/>
  <c r="H567" i="54"/>
  <c r="H485" i="54"/>
  <c r="H567" i="53"/>
  <c r="H321" i="57"/>
  <c r="I485" i="55"/>
  <c r="G567" i="54"/>
  <c r="I321" i="52"/>
  <c r="G321" i="50"/>
  <c r="G321" i="58"/>
  <c r="H485" i="55"/>
  <c r="I567" i="54"/>
  <c r="H321" i="58"/>
  <c r="I321" i="59"/>
  <c r="I403" i="56"/>
  <c r="G567" i="55"/>
  <c r="G485" i="54"/>
  <c r="I567" i="53"/>
  <c r="I321" i="50"/>
  <c r="H485" i="53"/>
  <c r="H321" i="50"/>
  <c r="H321" i="51"/>
  <c r="G403" i="56"/>
  <c r="G485" i="53"/>
  <c r="G321" i="51"/>
  <c r="I321" i="58"/>
  <c r="I485" i="53"/>
  <c r="G321" i="52"/>
  <c r="I321" i="51"/>
  <c r="G321" i="59"/>
  <c r="H321" i="52"/>
  <c r="G403" i="57"/>
  <c r="I403" i="58"/>
  <c r="I403" i="57"/>
  <c r="G403" i="58"/>
  <c r="H403" i="57"/>
  <c r="G567" i="56"/>
  <c r="I403" i="59"/>
  <c r="H403" i="58"/>
  <c r="I567" i="56"/>
  <c r="G403" i="59"/>
  <c r="H567" i="56"/>
  <c r="I485" i="56"/>
  <c r="I403" i="51"/>
  <c r="H403" i="52"/>
  <c r="H485" i="56"/>
  <c r="H403" i="51"/>
  <c r="H403" i="59"/>
  <c r="G485" i="56"/>
  <c r="G403" i="51"/>
  <c r="G403" i="52"/>
  <c r="G403" i="50"/>
  <c r="I403" i="52"/>
  <c r="H403" i="50"/>
  <c r="I403" i="50"/>
  <c r="G485" i="59"/>
  <c r="G567" i="59"/>
  <c r="H485" i="58"/>
  <c r="I567" i="57"/>
  <c r="G485" i="51"/>
  <c r="H567" i="52"/>
  <c r="I485" i="59"/>
  <c r="H567" i="59"/>
  <c r="G485" i="57"/>
  <c r="G567" i="57"/>
  <c r="G485" i="50"/>
  <c r="G485" i="58"/>
  <c r="I567" i="59"/>
  <c r="I485" i="57"/>
  <c r="H567" i="57"/>
  <c r="G567" i="51"/>
  <c r="G567" i="58"/>
  <c r="H567" i="50"/>
  <c r="H485" i="57"/>
  <c r="G567" i="52"/>
  <c r="I567" i="51"/>
  <c r="H485" i="50"/>
  <c r="G567" i="50"/>
  <c r="I485" i="52"/>
  <c r="I567" i="58"/>
  <c r="H567" i="58"/>
  <c r="I567" i="52"/>
  <c r="H567" i="51"/>
  <c r="I485" i="50"/>
  <c r="I567" i="50"/>
  <c r="H485" i="59"/>
  <c r="I485" i="58"/>
  <c r="G485" i="52"/>
  <c r="I485" i="51"/>
  <c r="H485" i="52"/>
  <c r="H485" i="51"/>
  <c r="G321" i="63"/>
  <c r="F321" i="63"/>
  <c r="H321" i="63"/>
  <c r="F403" i="63"/>
  <c r="G75" i="63"/>
  <c r="H403" i="63"/>
  <c r="H75" i="63"/>
  <c r="G239" i="63"/>
  <c r="G567" i="63"/>
  <c r="H239" i="63"/>
  <c r="F567" i="63"/>
  <c r="F75" i="63"/>
  <c r="F239" i="63"/>
  <c r="H567" i="63"/>
  <c r="H157" i="63"/>
  <c r="F485" i="63"/>
  <c r="H485" i="63"/>
  <c r="G157" i="63"/>
  <c r="F157" i="63"/>
  <c r="G403" i="63"/>
  <c r="G485" i="63"/>
  <c r="I1305" i="42" l="1"/>
  <c r="H1305" i="42"/>
  <c r="G1305" i="42"/>
  <c r="G1387" i="42"/>
  <c r="I1387" i="42"/>
  <c r="H1387" i="42"/>
  <c r="G1469" i="42"/>
  <c r="H1469" i="42"/>
  <c r="I1469" i="42"/>
  <c r="I1551" i="42"/>
  <c r="G1551" i="42"/>
  <c r="H1551" i="42"/>
  <c r="I1633" i="42"/>
  <c r="G1633" i="42"/>
  <c r="H1633" i="42"/>
  <c r="G1715" i="42"/>
  <c r="I1715" i="42"/>
  <c r="H1715" i="42"/>
  <c r="G1797" i="42"/>
  <c r="H1797" i="42"/>
  <c r="I1797" i="42"/>
  <c r="G1879" i="42"/>
  <c r="H1879" i="42"/>
  <c r="I1879" i="42"/>
  <c r="I2043" i="42"/>
  <c r="G2043" i="42"/>
  <c r="H1961" i="42"/>
  <c r="I1961" i="42"/>
  <c r="H2043" i="42"/>
  <c r="G1961" i="42"/>
  <c r="H76" i="61"/>
  <c r="G76" i="61"/>
  <c r="G404" i="61"/>
  <c r="F404" i="61"/>
  <c r="H404" i="61"/>
  <c r="F76" i="61"/>
  <c r="F240" i="61"/>
  <c r="H158" i="61"/>
  <c r="F568" i="61"/>
  <c r="H240" i="61"/>
  <c r="F322" i="61"/>
  <c r="F158" i="61"/>
  <c r="H568" i="61"/>
  <c r="H322" i="61"/>
  <c r="G322" i="61"/>
  <c r="F650" i="61"/>
  <c r="G240" i="61"/>
  <c r="G158" i="61"/>
  <c r="G568" i="61"/>
  <c r="G896" i="61"/>
  <c r="H896" i="61"/>
  <c r="F896" i="61"/>
  <c r="F732" i="61"/>
  <c r="G650" i="61"/>
  <c r="H732" i="61"/>
  <c r="H650" i="61"/>
  <c r="H814" i="61"/>
  <c r="H486" i="61"/>
  <c r="F814" i="61"/>
  <c r="F486" i="61"/>
  <c r="G814" i="61"/>
  <c r="G486" i="61"/>
  <c r="G732" i="61"/>
  <c r="P84" i="41"/>
  <c r="T84" i="41"/>
  <c r="Q84" i="41"/>
  <c r="O84" i="41"/>
  <c r="J84" i="41"/>
  <c r="I84" i="41"/>
  <c r="R84" i="41"/>
  <c r="M84" i="41"/>
  <c r="S84" i="41"/>
  <c r="N84" i="41"/>
  <c r="G733" i="45"/>
  <c r="G815" i="45"/>
  <c r="F323" i="45"/>
  <c r="H241" i="45"/>
  <c r="G487" i="45"/>
  <c r="H487" i="45"/>
  <c r="H815" i="45"/>
  <c r="G323" i="45"/>
  <c r="F241" i="45"/>
  <c r="G241" i="45"/>
  <c r="F159" i="45"/>
  <c r="H651" i="45"/>
  <c r="F77" i="45"/>
  <c r="H323" i="45"/>
  <c r="G569" i="45"/>
  <c r="H405" i="45"/>
  <c r="G77" i="45"/>
  <c r="H159" i="45"/>
  <c r="F569" i="45"/>
  <c r="G897" i="45"/>
  <c r="F651" i="45"/>
  <c r="F733" i="45"/>
  <c r="H897" i="45"/>
  <c r="H77" i="45"/>
  <c r="G159" i="45"/>
  <c r="G405" i="45"/>
  <c r="F487" i="45"/>
  <c r="H569" i="45"/>
  <c r="G651" i="45"/>
  <c r="F405" i="45"/>
  <c r="H733" i="45"/>
  <c r="F815" i="45"/>
  <c r="F897" i="45"/>
  <c r="I77" i="42"/>
  <c r="H77" i="42"/>
  <c r="G77" i="42"/>
  <c r="H159" i="42"/>
  <c r="G159" i="42"/>
  <c r="I159" i="42"/>
  <c r="G241" i="42"/>
  <c r="H241" i="42"/>
  <c r="I241" i="42"/>
  <c r="G323" i="42"/>
  <c r="I323" i="42"/>
  <c r="H323" i="42"/>
  <c r="H405" i="42"/>
  <c r="G405" i="42"/>
  <c r="I405" i="42"/>
  <c r="I487" i="42"/>
  <c r="G487" i="42"/>
  <c r="H487" i="42"/>
  <c r="I569" i="42"/>
  <c r="H569" i="42"/>
  <c r="G569" i="42"/>
  <c r="H651" i="42"/>
  <c r="I651" i="42"/>
  <c r="G651" i="42"/>
  <c r="H733" i="42"/>
  <c r="I733" i="42"/>
  <c r="G733" i="42"/>
  <c r="I815" i="42"/>
  <c r="G815" i="42"/>
  <c r="H815" i="42"/>
  <c r="I897" i="42"/>
  <c r="G897" i="42"/>
  <c r="H897" i="42"/>
  <c r="I979" i="42"/>
  <c r="H979" i="42"/>
  <c r="G979" i="42"/>
  <c r="G1061" i="42"/>
  <c r="H1061" i="42"/>
  <c r="I1061" i="42"/>
  <c r="H1143" i="42"/>
  <c r="G1143" i="42"/>
  <c r="I1143" i="42"/>
  <c r="H1225" i="42"/>
  <c r="G1225" i="42"/>
  <c r="I1225" i="42"/>
  <c r="F85" i="41"/>
  <c r="D86" i="41"/>
  <c r="H85" i="41"/>
  <c r="G85" i="41"/>
  <c r="E85" i="41"/>
  <c r="I76" i="55"/>
  <c r="G76" i="57"/>
  <c r="G158" i="52"/>
  <c r="I158" i="52"/>
  <c r="G76" i="59"/>
  <c r="G240" i="56"/>
  <c r="G76" i="56"/>
  <c r="H158" i="56"/>
  <c r="H158" i="52"/>
  <c r="H76" i="59"/>
  <c r="H240" i="56"/>
  <c r="G158" i="56"/>
  <c r="H76" i="50"/>
  <c r="I322" i="53"/>
  <c r="I76" i="52"/>
  <c r="G76" i="54"/>
  <c r="I240" i="59"/>
  <c r="H76" i="53"/>
  <c r="I76" i="59"/>
  <c r="H76" i="58"/>
  <c r="H76" i="55"/>
  <c r="G158" i="53"/>
  <c r="G76" i="53"/>
  <c r="I240" i="56"/>
  <c r="G76" i="55"/>
  <c r="H76" i="52"/>
  <c r="G76" i="51"/>
  <c r="H76" i="51"/>
  <c r="G240" i="59"/>
  <c r="G76" i="58"/>
  <c r="H240" i="59"/>
  <c r="I240" i="53"/>
  <c r="H240" i="53"/>
  <c r="I76" i="58"/>
  <c r="H76" i="56"/>
  <c r="I76" i="54"/>
  <c r="I158" i="53"/>
  <c r="I76" i="50"/>
  <c r="I76" i="56"/>
  <c r="G76" i="52"/>
  <c r="H76" i="54"/>
  <c r="G76" i="50"/>
  <c r="G240" i="53"/>
  <c r="H322" i="53"/>
  <c r="H158" i="53"/>
  <c r="I76" i="57"/>
  <c r="I158" i="56"/>
  <c r="I76" i="51"/>
  <c r="G322" i="53"/>
  <c r="H76" i="57"/>
  <c r="I76" i="53"/>
  <c r="G158" i="57"/>
  <c r="I322" i="55"/>
  <c r="H158" i="59"/>
  <c r="H240" i="58"/>
  <c r="H322" i="55"/>
  <c r="G158" i="59"/>
  <c r="G158" i="58"/>
  <c r="G240" i="58"/>
  <c r="I158" i="59"/>
  <c r="H158" i="58"/>
  <c r="I240" i="58"/>
  <c r="I158" i="58"/>
  <c r="I158" i="57"/>
  <c r="G322" i="56"/>
  <c r="H158" i="57"/>
  <c r="H240" i="55"/>
  <c r="H240" i="52"/>
  <c r="G158" i="51"/>
  <c r="H158" i="50"/>
  <c r="I240" i="55"/>
  <c r="H158" i="55"/>
  <c r="G240" i="52"/>
  <c r="I158" i="51"/>
  <c r="G158" i="50"/>
  <c r="G240" i="55"/>
  <c r="G158" i="55"/>
  <c r="H158" i="51"/>
  <c r="I158" i="55"/>
  <c r="H158" i="54"/>
  <c r="I158" i="54"/>
  <c r="G322" i="52"/>
  <c r="I322" i="56"/>
  <c r="I240" i="52"/>
  <c r="H322" i="56"/>
  <c r="G322" i="55"/>
  <c r="I158" i="50"/>
  <c r="G158" i="54"/>
  <c r="H322" i="52"/>
  <c r="I322" i="52"/>
  <c r="I404" i="52"/>
  <c r="H240" i="51"/>
  <c r="I240" i="57"/>
  <c r="H404" i="52"/>
  <c r="G240" i="51"/>
  <c r="I240" i="50"/>
  <c r="H240" i="57"/>
  <c r="G404" i="53"/>
  <c r="H322" i="59"/>
  <c r="G240" i="57"/>
  <c r="H404" i="55"/>
  <c r="H240" i="54"/>
  <c r="I404" i="53"/>
  <c r="I322" i="59"/>
  <c r="I322" i="58"/>
  <c r="I404" i="56"/>
  <c r="I404" i="55"/>
  <c r="I240" i="54"/>
  <c r="H404" i="53"/>
  <c r="G404" i="55"/>
  <c r="H404" i="56"/>
  <c r="I240" i="51"/>
  <c r="G404" i="56"/>
  <c r="G322" i="59"/>
  <c r="G404" i="52"/>
  <c r="H240" i="50"/>
  <c r="G240" i="50"/>
  <c r="H322" i="58"/>
  <c r="G240" i="54"/>
  <c r="G322" i="58"/>
  <c r="H404" i="58"/>
  <c r="I568" i="56"/>
  <c r="I486" i="55"/>
  <c r="G322" i="54"/>
  <c r="I568" i="53"/>
  <c r="G404" i="58"/>
  <c r="H568" i="56"/>
  <c r="G486" i="55"/>
  <c r="G486" i="56"/>
  <c r="G568" i="56"/>
  <c r="H486" i="53"/>
  <c r="I568" i="52"/>
  <c r="H322" i="51"/>
  <c r="G404" i="59"/>
  <c r="H322" i="57"/>
  <c r="H486" i="56"/>
  <c r="I568" i="55"/>
  <c r="I486" i="53"/>
  <c r="H404" i="59"/>
  <c r="I322" i="57"/>
  <c r="I486" i="56"/>
  <c r="H568" i="55"/>
  <c r="G486" i="53"/>
  <c r="I404" i="58"/>
  <c r="H486" i="55"/>
  <c r="I322" i="54"/>
  <c r="H568" i="53"/>
  <c r="H486" i="52"/>
  <c r="H568" i="52"/>
  <c r="I486" i="52"/>
  <c r="I322" i="50"/>
  <c r="G322" i="51"/>
  <c r="G486" i="52"/>
  <c r="I404" i="59"/>
  <c r="G322" i="57"/>
  <c r="H322" i="50"/>
  <c r="G568" i="55"/>
  <c r="H322" i="54"/>
  <c r="G322" i="50"/>
  <c r="G568" i="53"/>
  <c r="G568" i="52"/>
  <c r="I322" i="51"/>
  <c r="G486" i="59"/>
  <c r="G404" i="54"/>
  <c r="H486" i="58"/>
  <c r="I486" i="58"/>
  <c r="H404" i="51"/>
  <c r="G486" i="58"/>
  <c r="G568" i="58"/>
  <c r="I404" i="51"/>
  <c r="H568" i="58"/>
  <c r="G404" i="51"/>
  <c r="G568" i="59"/>
  <c r="H486" i="59"/>
  <c r="G404" i="57"/>
  <c r="I404" i="54"/>
  <c r="I568" i="58"/>
  <c r="H404" i="54"/>
  <c r="G404" i="50"/>
  <c r="I404" i="50"/>
  <c r="H568" i="59"/>
  <c r="I568" i="59"/>
  <c r="H404" i="57"/>
  <c r="I404" i="57"/>
  <c r="I486" i="59"/>
  <c r="H404" i="50"/>
  <c r="I568" i="57"/>
  <c r="I486" i="57"/>
  <c r="G486" i="54"/>
  <c r="G486" i="51"/>
  <c r="I568" i="51"/>
  <c r="G568" i="54"/>
  <c r="G486" i="57"/>
  <c r="G568" i="51"/>
  <c r="G486" i="50"/>
  <c r="G568" i="50"/>
  <c r="G568" i="57"/>
  <c r="I486" i="50"/>
  <c r="H568" i="50"/>
  <c r="H486" i="50"/>
  <c r="I568" i="50"/>
  <c r="H568" i="57"/>
  <c r="H486" i="57"/>
  <c r="H568" i="54"/>
  <c r="H486" i="54"/>
  <c r="I486" i="51"/>
  <c r="H568" i="51"/>
  <c r="I486" i="54"/>
  <c r="I568" i="54"/>
  <c r="H486" i="51"/>
  <c r="H157" i="49"/>
  <c r="G157" i="49"/>
  <c r="I75" i="49"/>
  <c r="I157" i="49"/>
  <c r="G75" i="47"/>
  <c r="H75" i="49"/>
  <c r="G75" i="49"/>
  <c r="H75" i="47"/>
  <c r="I75" i="47"/>
  <c r="H157" i="47"/>
  <c r="G157" i="47"/>
  <c r="I157" i="47"/>
  <c r="I239" i="49"/>
  <c r="H239" i="49"/>
  <c r="G239" i="47"/>
  <c r="G239" i="49"/>
  <c r="I239" i="47"/>
  <c r="H239" i="47"/>
  <c r="I321" i="47"/>
  <c r="H321" i="47"/>
  <c r="G321" i="49"/>
  <c r="G321" i="47"/>
  <c r="I321" i="49"/>
  <c r="H321" i="49"/>
  <c r="G403" i="49"/>
  <c r="H403" i="47"/>
  <c r="H403" i="49"/>
  <c r="I403" i="47"/>
  <c r="I403" i="49"/>
  <c r="G403" i="47"/>
  <c r="G567" i="47"/>
  <c r="H567" i="47"/>
  <c r="I567" i="47"/>
  <c r="I485" i="47"/>
  <c r="I567" i="49"/>
  <c r="H485" i="49"/>
  <c r="I485" i="49"/>
  <c r="G485" i="49"/>
  <c r="H567" i="49"/>
  <c r="H485" i="47"/>
  <c r="G567" i="49"/>
  <c r="G485" i="47"/>
  <c r="F486" i="63"/>
  <c r="H404" i="63"/>
  <c r="H486" i="63"/>
  <c r="F322" i="63"/>
  <c r="G158" i="63"/>
  <c r="G486" i="63"/>
  <c r="G76" i="63"/>
  <c r="H158" i="63"/>
  <c r="F240" i="63"/>
  <c r="H76" i="63"/>
  <c r="H240" i="63"/>
  <c r="G322" i="63"/>
  <c r="F76" i="63"/>
  <c r="F568" i="63"/>
  <c r="F158" i="63"/>
  <c r="H568" i="63"/>
  <c r="F404" i="63"/>
  <c r="H322" i="63"/>
  <c r="G404" i="63"/>
  <c r="G568" i="63"/>
  <c r="G240" i="63"/>
  <c r="H75" i="48"/>
  <c r="G75" i="48"/>
  <c r="I75" i="48"/>
  <c r="G157" i="48"/>
  <c r="I157" i="48"/>
  <c r="H157" i="48"/>
  <c r="I239" i="48"/>
  <c r="H239" i="48"/>
  <c r="G239" i="48"/>
  <c r="G321" i="48"/>
  <c r="I321" i="48"/>
  <c r="H321" i="48"/>
  <c r="H403" i="48"/>
  <c r="G403" i="48"/>
  <c r="I403" i="48"/>
  <c r="I485" i="48"/>
  <c r="I567" i="48"/>
  <c r="G485" i="48"/>
  <c r="H485" i="48"/>
  <c r="H567" i="48"/>
  <c r="G567" i="48"/>
  <c r="K83" i="41"/>
  <c r="L83" i="41"/>
  <c r="H76" i="49" l="1"/>
  <c r="G76" i="49"/>
  <c r="G158" i="49"/>
  <c r="I76" i="49"/>
  <c r="I158" i="49"/>
  <c r="H158" i="49"/>
  <c r="G76" i="47"/>
  <c r="I76" i="47"/>
  <c r="H76" i="47"/>
  <c r="G240" i="47"/>
  <c r="H240" i="47"/>
  <c r="I158" i="47"/>
  <c r="I240" i="49"/>
  <c r="H240" i="49"/>
  <c r="H158" i="47"/>
  <c r="I240" i="47"/>
  <c r="G240" i="49"/>
  <c r="G158" i="47"/>
  <c r="I322" i="49"/>
  <c r="G322" i="49"/>
  <c r="H322" i="47"/>
  <c r="H322" i="49"/>
  <c r="I322" i="47"/>
  <c r="G322" i="47"/>
  <c r="H404" i="49"/>
  <c r="G404" i="49"/>
  <c r="I404" i="49"/>
  <c r="I404" i="47"/>
  <c r="H404" i="47"/>
  <c r="G404" i="47"/>
  <c r="H568" i="49"/>
  <c r="G486" i="49"/>
  <c r="I486" i="47"/>
  <c r="I568" i="49"/>
  <c r="I486" i="49"/>
  <c r="I568" i="47"/>
  <c r="H486" i="47"/>
  <c r="G568" i="47"/>
  <c r="H486" i="49"/>
  <c r="G486" i="47"/>
  <c r="H568" i="47"/>
  <c r="G568" i="49"/>
  <c r="G323" i="63"/>
  <c r="G159" i="63"/>
  <c r="H241" i="63"/>
  <c r="H569" i="63"/>
  <c r="F487" i="63"/>
  <c r="H77" i="63"/>
  <c r="F159" i="63"/>
  <c r="G241" i="63"/>
  <c r="G77" i="63"/>
  <c r="H405" i="63"/>
  <c r="F241" i="63"/>
  <c r="H487" i="63"/>
  <c r="G487" i="63"/>
  <c r="H159" i="63"/>
  <c r="F323" i="63"/>
  <c r="F77" i="63"/>
  <c r="H323" i="63"/>
  <c r="G569" i="63"/>
  <c r="G405" i="63"/>
  <c r="F405" i="63"/>
  <c r="F569" i="63"/>
  <c r="I76" i="48"/>
  <c r="H76" i="48"/>
  <c r="G76" i="48"/>
  <c r="H158" i="48"/>
  <c r="G240" i="48"/>
  <c r="I158" i="48"/>
  <c r="H240" i="48"/>
  <c r="G158" i="48"/>
  <c r="I240" i="48"/>
  <c r="G322" i="48"/>
  <c r="H322" i="48"/>
  <c r="I322" i="48"/>
  <c r="I404" i="48"/>
  <c r="H404" i="48"/>
  <c r="G404" i="48"/>
  <c r="H486" i="48"/>
  <c r="G486" i="48"/>
  <c r="H568" i="48"/>
  <c r="I568" i="48"/>
  <c r="I486" i="48"/>
  <c r="G568" i="48"/>
  <c r="K84" i="41"/>
  <c r="L84" i="41"/>
  <c r="I77" i="57"/>
  <c r="H159" i="53"/>
  <c r="I77" i="52"/>
  <c r="I77" i="56"/>
  <c r="H77" i="52"/>
  <c r="G77" i="52"/>
  <c r="I159" i="52"/>
  <c r="H159" i="50"/>
  <c r="H159" i="52"/>
  <c r="H77" i="54"/>
  <c r="I77" i="59"/>
  <c r="G77" i="58"/>
  <c r="G159" i="57"/>
  <c r="G77" i="55"/>
  <c r="G241" i="56"/>
  <c r="H159" i="57"/>
  <c r="G77" i="57"/>
  <c r="H77" i="51"/>
  <c r="G77" i="59"/>
  <c r="H77" i="58"/>
  <c r="I241" i="56"/>
  <c r="I77" i="54"/>
  <c r="I77" i="58"/>
  <c r="H77" i="57"/>
  <c r="H241" i="56"/>
  <c r="I77" i="55"/>
  <c r="G77" i="54"/>
  <c r="I77" i="51"/>
  <c r="H77" i="59"/>
  <c r="H77" i="55"/>
  <c r="I159" i="55"/>
  <c r="G159" i="52"/>
  <c r="I159" i="57"/>
  <c r="H323" i="55"/>
  <c r="G159" i="55"/>
  <c r="G159" i="56"/>
  <c r="G77" i="56"/>
  <c r="H159" i="55"/>
  <c r="I323" i="55"/>
  <c r="G405" i="52"/>
  <c r="I159" i="50"/>
  <c r="G77" i="50"/>
  <c r="H77" i="53"/>
  <c r="G323" i="55"/>
  <c r="H77" i="56"/>
  <c r="H159" i="56"/>
  <c r="I77" i="53"/>
  <c r="H405" i="52"/>
  <c r="G159" i="50"/>
  <c r="H77" i="50"/>
  <c r="I405" i="52"/>
  <c r="G77" i="51"/>
  <c r="I77" i="50"/>
  <c r="G77" i="53"/>
  <c r="I159" i="56"/>
  <c r="I159" i="53"/>
  <c r="G159" i="53"/>
  <c r="I241" i="58"/>
  <c r="G159" i="58"/>
  <c r="H159" i="59"/>
  <c r="H241" i="58"/>
  <c r="I159" i="58"/>
  <c r="G569" i="55"/>
  <c r="I159" i="59"/>
  <c r="G241" i="58"/>
  <c r="G159" i="59"/>
  <c r="G241" i="59"/>
  <c r="H159" i="58"/>
  <c r="I241" i="57"/>
  <c r="I241" i="59"/>
  <c r="H569" i="55"/>
  <c r="H241" i="53"/>
  <c r="G569" i="52"/>
  <c r="H323" i="52"/>
  <c r="G241" i="52"/>
  <c r="H569" i="52"/>
  <c r="H241" i="57"/>
  <c r="G241" i="55"/>
  <c r="G487" i="55"/>
  <c r="I159" i="54"/>
  <c r="I241" i="52"/>
  <c r="I569" i="52"/>
  <c r="G241" i="57"/>
  <c r="I405" i="55"/>
  <c r="I241" i="55"/>
  <c r="I487" i="55"/>
  <c r="G159" i="54"/>
  <c r="H241" i="52"/>
  <c r="G405" i="55"/>
  <c r="H241" i="55"/>
  <c r="H487" i="55"/>
  <c r="H159" i="54"/>
  <c r="I159" i="51"/>
  <c r="H241" i="59"/>
  <c r="I569" i="55"/>
  <c r="I241" i="53"/>
  <c r="I323" i="52"/>
  <c r="G487" i="52"/>
  <c r="G241" i="51"/>
  <c r="I487" i="52"/>
  <c r="H159" i="51"/>
  <c r="G323" i="52"/>
  <c r="H405" i="55"/>
  <c r="H241" i="51"/>
  <c r="I241" i="51"/>
  <c r="G241" i="53"/>
  <c r="H487" i="52"/>
  <c r="G159" i="51"/>
  <c r="G323" i="58"/>
  <c r="G323" i="57"/>
  <c r="I323" i="56"/>
  <c r="H241" i="54"/>
  <c r="G323" i="53"/>
  <c r="I241" i="54"/>
  <c r="I323" i="53"/>
  <c r="G241" i="50"/>
  <c r="H323" i="53"/>
  <c r="H323" i="59"/>
  <c r="H323" i="58"/>
  <c r="H323" i="57"/>
  <c r="H323" i="56"/>
  <c r="G241" i="54"/>
  <c r="H323" i="51"/>
  <c r="I323" i="58"/>
  <c r="I323" i="57"/>
  <c r="I241" i="50"/>
  <c r="G323" i="59"/>
  <c r="I323" i="59"/>
  <c r="H241" i="50"/>
  <c r="G323" i="56"/>
  <c r="G323" i="51"/>
  <c r="I323" i="51"/>
  <c r="G405" i="57"/>
  <c r="I323" i="54"/>
  <c r="I405" i="57"/>
  <c r="I405" i="56"/>
  <c r="H323" i="54"/>
  <c r="H405" i="57"/>
  <c r="H405" i="56"/>
  <c r="H323" i="50"/>
  <c r="G405" i="58"/>
  <c r="G405" i="56"/>
  <c r="I405" i="58"/>
  <c r="G405" i="59"/>
  <c r="G323" i="54"/>
  <c r="I405" i="53"/>
  <c r="I323" i="50"/>
  <c r="H405" i="58"/>
  <c r="I405" i="59"/>
  <c r="G323" i="50"/>
  <c r="G405" i="53"/>
  <c r="H405" i="59"/>
  <c r="H405" i="51"/>
  <c r="I405" i="51"/>
  <c r="H405" i="53"/>
  <c r="G405" i="51"/>
  <c r="H487" i="59"/>
  <c r="I487" i="58"/>
  <c r="H569" i="59"/>
  <c r="G569" i="53"/>
  <c r="G569" i="59"/>
  <c r="I487" i="57"/>
  <c r="H569" i="53"/>
  <c r="I487" i="53"/>
  <c r="I569" i="59"/>
  <c r="G487" i="57"/>
  <c r="G569" i="56"/>
  <c r="G487" i="56"/>
  <c r="G405" i="54"/>
  <c r="I569" i="53"/>
  <c r="H487" i="53"/>
  <c r="I569" i="58"/>
  <c r="H487" i="57"/>
  <c r="I569" i="56"/>
  <c r="I487" i="56"/>
  <c r="H405" i="54"/>
  <c r="G487" i="53"/>
  <c r="H569" i="51"/>
  <c r="G487" i="51"/>
  <c r="I487" i="59"/>
  <c r="G487" i="58"/>
  <c r="I569" i="57"/>
  <c r="H487" i="56"/>
  <c r="I405" i="54"/>
  <c r="H569" i="58"/>
  <c r="G405" i="50"/>
  <c r="G487" i="59"/>
  <c r="H569" i="56"/>
  <c r="H487" i="51"/>
  <c r="I405" i="50"/>
  <c r="G569" i="58"/>
  <c r="H569" i="57"/>
  <c r="I487" i="51"/>
  <c r="H405" i="50"/>
  <c r="I569" i="51"/>
  <c r="H487" i="58"/>
  <c r="G569" i="57"/>
  <c r="G569" i="51"/>
  <c r="H487" i="54"/>
  <c r="G487" i="50"/>
  <c r="H487" i="50"/>
  <c r="I569" i="54"/>
  <c r="I487" i="50"/>
  <c r="I569" i="50"/>
  <c r="H569" i="54"/>
  <c r="I487" i="54"/>
  <c r="H569" i="50"/>
  <c r="G569" i="50"/>
  <c r="G487" i="54"/>
  <c r="G569" i="54"/>
  <c r="F77" i="61"/>
  <c r="G77" i="61"/>
  <c r="H323" i="61"/>
  <c r="G323" i="61"/>
  <c r="G487" i="61"/>
  <c r="F487" i="61"/>
  <c r="H487" i="61"/>
  <c r="H77" i="61"/>
  <c r="F323" i="61"/>
  <c r="G733" i="61"/>
  <c r="F651" i="61"/>
  <c r="F733" i="61"/>
  <c r="G651" i="61"/>
  <c r="H651" i="61"/>
  <c r="H569" i="61"/>
  <c r="H733" i="61"/>
  <c r="H897" i="61"/>
  <c r="H241" i="61"/>
  <c r="H405" i="61"/>
  <c r="G241" i="61"/>
  <c r="F569" i="61"/>
  <c r="F897" i="61"/>
  <c r="F159" i="61"/>
  <c r="H815" i="61"/>
  <c r="G897" i="61"/>
  <c r="F405" i="61"/>
  <c r="G159" i="61"/>
  <c r="F815" i="61"/>
  <c r="G405" i="61"/>
  <c r="F241" i="61"/>
  <c r="H159" i="61"/>
  <c r="G569" i="61"/>
  <c r="G815" i="61"/>
  <c r="R85" i="41"/>
  <c r="M85" i="41"/>
  <c r="J85" i="41"/>
  <c r="T85" i="41"/>
  <c r="N85" i="41"/>
  <c r="S85" i="41"/>
  <c r="Q85" i="41"/>
  <c r="P85" i="41"/>
  <c r="O85" i="41"/>
  <c r="I85" i="41"/>
  <c r="F488" i="45"/>
  <c r="F160" i="45"/>
  <c r="F898" i="45"/>
  <c r="G734" i="45"/>
  <c r="G816" i="45"/>
  <c r="G406" i="45"/>
  <c r="H242" i="45"/>
  <c r="H570" i="45"/>
  <c r="F78" i="45"/>
  <c r="H488" i="45"/>
  <c r="G898" i="45"/>
  <c r="F816" i="45"/>
  <c r="F406" i="45"/>
  <c r="G570" i="45"/>
  <c r="G488" i="45"/>
  <c r="H898" i="45"/>
  <c r="H406" i="45"/>
  <c r="H652" i="45"/>
  <c r="H78" i="45"/>
  <c r="F652" i="45"/>
  <c r="H160" i="45"/>
  <c r="H734" i="45"/>
  <c r="G652" i="45"/>
  <c r="G78" i="45"/>
  <c r="H324" i="45"/>
  <c r="G160" i="45"/>
  <c r="F734" i="45"/>
  <c r="F570" i="45"/>
  <c r="H816" i="45"/>
  <c r="F324" i="45"/>
  <c r="F242" i="45"/>
  <c r="G324" i="45"/>
  <c r="G242" i="45"/>
  <c r="H160" i="42"/>
  <c r="H78" i="42"/>
  <c r="I160" i="42"/>
  <c r="G78" i="42"/>
  <c r="G160" i="42"/>
  <c r="I78" i="42"/>
  <c r="I488" i="42"/>
  <c r="G652" i="42"/>
  <c r="G324" i="42"/>
  <c r="H406" i="42"/>
  <c r="G488" i="42"/>
  <c r="H652" i="42"/>
  <c r="H324" i="42"/>
  <c r="H570" i="42"/>
  <c r="H488" i="42"/>
  <c r="I324" i="42"/>
  <c r="G406" i="42"/>
  <c r="I570" i="42"/>
  <c r="I406" i="42"/>
  <c r="G242" i="42"/>
  <c r="H242" i="42"/>
  <c r="G570" i="42"/>
  <c r="I242" i="42"/>
  <c r="I652" i="42"/>
  <c r="G734" i="42"/>
  <c r="H734" i="42"/>
  <c r="I734" i="42"/>
  <c r="I816" i="42"/>
  <c r="H816" i="42"/>
  <c r="G816" i="42"/>
  <c r="H898" i="42"/>
  <c r="I898" i="42"/>
  <c r="G898" i="42"/>
  <c r="I980" i="42"/>
  <c r="H980" i="42"/>
  <c r="G980" i="42"/>
  <c r="H1062" i="42"/>
  <c r="I1062" i="42"/>
  <c r="G1062" i="42"/>
  <c r="H1144" i="42"/>
  <c r="G1144" i="42"/>
  <c r="I1144" i="42"/>
  <c r="H1226" i="42"/>
  <c r="I1226" i="42"/>
  <c r="G1226" i="42"/>
  <c r="D87" i="41"/>
  <c r="E86" i="41"/>
  <c r="H86" i="41"/>
  <c r="G86" i="41"/>
  <c r="F86" i="41"/>
  <c r="I1306" i="42"/>
  <c r="H1306" i="42"/>
  <c r="G1306" i="42"/>
  <c r="I1388" i="42"/>
  <c r="H1388" i="42"/>
  <c r="G1388" i="42"/>
  <c r="G1470" i="42"/>
  <c r="H1470" i="42"/>
  <c r="I1470" i="42"/>
  <c r="H1552" i="42"/>
  <c r="G1552" i="42"/>
  <c r="I1552" i="42"/>
  <c r="I1634" i="42"/>
  <c r="G1634" i="42"/>
  <c r="H1634" i="42"/>
  <c r="H1716" i="42"/>
  <c r="G1716" i="42"/>
  <c r="I1716" i="42"/>
  <c r="G1798" i="42"/>
  <c r="H1798" i="42"/>
  <c r="I1798" i="42"/>
  <c r="G1880" i="42"/>
  <c r="I1880" i="42"/>
  <c r="H1880" i="42"/>
  <c r="H2044" i="42"/>
  <c r="I2044" i="42"/>
  <c r="G2044" i="42"/>
  <c r="G1962" i="42"/>
  <c r="H1962" i="42"/>
  <c r="I1962" i="42"/>
  <c r="F406" i="63" l="1"/>
  <c r="H406" i="63"/>
  <c r="H78" i="63"/>
  <c r="G78" i="63"/>
  <c r="F78" i="63"/>
  <c r="H488" i="63"/>
  <c r="F242" i="63"/>
  <c r="G488" i="63"/>
  <c r="H242" i="63"/>
  <c r="G324" i="63"/>
  <c r="H324" i="63"/>
  <c r="G406" i="63"/>
  <c r="H160" i="63"/>
  <c r="F324" i="63"/>
  <c r="G242" i="63"/>
  <c r="H570" i="63"/>
  <c r="G570" i="63"/>
  <c r="F570" i="63"/>
  <c r="F160" i="63"/>
  <c r="F488" i="63"/>
  <c r="G160" i="63"/>
  <c r="G77" i="47"/>
  <c r="I159" i="47"/>
  <c r="H77" i="49"/>
  <c r="G77" i="49"/>
  <c r="I77" i="49"/>
  <c r="I159" i="49"/>
  <c r="H159" i="47"/>
  <c r="G159" i="47"/>
  <c r="I77" i="47"/>
  <c r="H159" i="49"/>
  <c r="H77" i="47"/>
  <c r="G159" i="49"/>
  <c r="G241" i="47"/>
  <c r="I241" i="47"/>
  <c r="H241" i="47"/>
  <c r="G323" i="47"/>
  <c r="I323" i="47"/>
  <c r="H241" i="49"/>
  <c r="G241" i="49"/>
  <c r="I241" i="49"/>
  <c r="H323" i="47"/>
  <c r="G405" i="47"/>
  <c r="H405" i="47"/>
  <c r="I405" i="47"/>
  <c r="H323" i="49"/>
  <c r="I323" i="49"/>
  <c r="G323" i="49"/>
  <c r="H405" i="49"/>
  <c r="H569" i="47"/>
  <c r="H487" i="47"/>
  <c r="I405" i="49"/>
  <c r="I569" i="47"/>
  <c r="G487" i="47"/>
  <c r="G405" i="49"/>
  <c r="G569" i="47"/>
  <c r="I487" i="47"/>
  <c r="H569" i="49"/>
  <c r="I487" i="49"/>
  <c r="G569" i="49"/>
  <c r="G487" i="49"/>
  <c r="I569" i="49"/>
  <c r="H487" i="49"/>
  <c r="I1307" i="42"/>
  <c r="H1307" i="42"/>
  <c r="G1307" i="42"/>
  <c r="I1389" i="42"/>
  <c r="H1389" i="42"/>
  <c r="G1389" i="42"/>
  <c r="G1471" i="42"/>
  <c r="I1471" i="42"/>
  <c r="H1471" i="42"/>
  <c r="H1553" i="42"/>
  <c r="G1553" i="42"/>
  <c r="I1553" i="42"/>
  <c r="H1635" i="42"/>
  <c r="I1635" i="42"/>
  <c r="G1635" i="42"/>
  <c r="G1717" i="42"/>
  <c r="H1717" i="42"/>
  <c r="I1717" i="42"/>
  <c r="G1799" i="42"/>
  <c r="H1799" i="42"/>
  <c r="I1799" i="42"/>
  <c r="H1881" i="42"/>
  <c r="I1881" i="42"/>
  <c r="G1881" i="42"/>
  <c r="H2045" i="42"/>
  <c r="H1963" i="42"/>
  <c r="G2045" i="42"/>
  <c r="I2045" i="42"/>
  <c r="I1963" i="42"/>
  <c r="G1963" i="42"/>
  <c r="F160" i="61"/>
  <c r="F570" i="61"/>
  <c r="H78" i="61"/>
  <c r="H160" i="61"/>
  <c r="G160" i="61"/>
  <c r="G78" i="61"/>
  <c r="G570" i="61"/>
  <c r="F78" i="61"/>
  <c r="H570" i="61"/>
  <c r="F324" i="61"/>
  <c r="G898" i="61"/>
  <c r="H406" i="61"/>
  <c r="H324" i="61"/>
  <c r="H898" i="61"/>
  <c r="F406" i="61"/>
  <c r="G324" i="61"/>
  <c r="G406" i="61"/>
  <c r="G652" i="61"/>
  <c r="H652" i="61"/>
  <c r="G816" i="61"/>
  <c r="G734" i="61"/>
  <c r="F652" i="61"/>
  <c r="F816" i="61"/>
  <c r="F734" i="61"/>
  <c r="H816" i="61"/>
  <c r="G242" i="61"/>
  <c r="F242" i="61"/>
  <c r="F898" i="61"/>
  <c r="H242" i="61"/>
  <c r="H734" i="61"/>
  <c r="H488" i="61"/>
  <c r="G488" i="61"/>
  <c r="F488" i="61"/>
  <c r="P86" i="41"/>
  <c r="Q86" i="41"/>
  <c r="O86" i="41"/>
  <c r="T86" i="41"/>
  <c r="J86" i="41"/>
  <c r="M86" i="41"/>
  <c r="R86" i="41"/>
  <c r="S86" i="41"/>
  <c r="N86" i="41"/>
  <c r="I86" i="41"/>
  <c r="H77" i="48"/>
  <c r="I77" i="48"/>
  <c r="G77" i="48"/>
  <c r="G159" i="48"/>
  <c r="I159" i="48"/>
  <c r="H159" i="48"/>
  <c r="I241" i="48"/>
  <c r="H241" i="48"/>
  <c r="G241" i="48"/>
  <c r="I323" i="48"/>
  <c r="H323" i="48"/>
  <c r="G323" i="48"/>
  <c r="H405" i="48"/>
  <c r="I405" i="48"/>
  <c r="G405" i="48"/>
  <c r="I487" i="48"/>
  <c r="G569" i="48"/>
  <c r="G487" i="48"/>
  <c r="H569" i="48"/>
  <c r="H487" i="48"/>
  <c r="I569" i="48"/>
  <c r="L85" i="41"/>
  <c r="K85" i="41"/>
  <c r="H78" i="56"/>
  <c r="G78" i="56"/>
  <c r="H78" i="59"/>
  <c r="G78" i="59"/>
  <c r="G78" i="54"/>
  <c r="H160" i="51"/>
  <c r="I78" i="58"/>
  <c r="I78" i="55"/>
  <c r="G78" i="52"/>
  <c r="H78" i="58"/>
  <c r="G78" i="58"/>
  <c r="I78" i="59"/>
  <c r="H78" i="53"/>
  <c r="H78" i="57"/>
  <c r="I78" i="56"/>
  <c r="H78" i="55"/>
  <c r="H78" i="52"/>
  <c r="H242" i="51"/>
  <c r="I78" i="57"/>
  <c r="G78" i="55"/>
  <c r="H78" i="54"/>
  <c r="I78" i="52"/>
  <c r="G242" i="51"/>
  <c r="I78" i="54"/>
  <c r="G78" i="57"/>
  <c r="I324" i="51"/>
  <c r="I78" i="51"/>
  <c r="I242" i="51"/>
  <c r="H78" i="50"/>
  <c r="G324" i="51"/>
  <c r="H78" i="51"/>
  <c r="G78" i="50"/>
  <c r="I78" i="50"/>
  <c r="G78" i="53"/>
  <c r="H324" i="51"/>
  <c r="G78" i="51"/>
  <c r="H160" i="50"/>
  <c r="G160" i="51"/>
  <c r="G160" i="50"/>
  <c r="I78" i="53"/>
  <c r="I160" i="51"/>
  <c r="I160" i="50"/>
  <c r="H242" i="58"/>
  <c r="I242" i="57"/>
  <c r="I160" i="55"/>
  <c r="G160" i="55"/>
  <c r="I160" i="59"/>
  <c r="G160" i="56"/>
  <c r="G160" i="59"/>
  <c r="I160" i="56"/>
  <c r="H160" i="59"/>
  <c r="H160" i="58"/>
  <c r="I160" i="57"/>
  <c r="H160" i="56"/>
  <c r="G242" i="58"/>
  <c r="G242" i="57"/>
  <c r="G160" i="54"/>
  <c r="G160" i="58"/>
  <c r="I160" i="58"/>
  <c r="I242" i="58"/>
  <c r="I160" i="52"/>
  <c r="H160" i="57"/>
  <c r="H160" i="52"/>
  <c r="G160" i="57"/>
  <c r="G160" i="52"/>
  <c r="H242" i="57"/>
  <c r="I160" i="54"/>
  <c r="G160" i="53"/>
  <c r="I406" i="51"/>
  <c r="H160" i="54"/>
  <c r="H160" i="55"/>
  <c r="I160" i="53"/>
  <c r="H160" i="53"/>
  <c r="H406" i="51"/>
  <c r="G406" i="51"/>
  <c r="H324" i="58"/>
  <c r="I242" i="55"/>
  <c r="I242" i="50"/>
  <c r="I242" i="59"/>
  <c r="I324" i="58"/>
  <c r="H242" i="55"/>
  <c r="G570" i="51"/>
  <c r="G242" i="59"/>
  <c r="G242" i="56"/>
  <c r="G242" i="55"/>
  <c r="H242" i="59"/>
  <c r="I242" i="56"/>
  <c r="H242" i="54"/>
  <c r="H324" i="57"/>
  <c r="H242" i="56"/>
  <c r="G242" i="54"/>
  <c r="G324" i="58"/>
  <c r="I242" i="53"/>
  <c r="I324" i="57"/>
  <c r="G488" i="51"/>
  <c r="G242" i="53"/>
  <c r="H242" i="50"/>
  <c r="G324" i="57"/>
  <c r="I488" i="51"/>
  <c r="H242" i="52"/>
  <c r="G242" i="52"/>
  <c r="I242" i="54"/>
  <c r="H488" i="51"/>
  <c r="I570" i="51"/>
  <c r="H242" i="53"/>
  <c r="I242" i="52"/>
  <c r="H570" i="51"/>
  <c r="G242" i="50"/>
  <c r="I324" i="56"/>
  <c r="H324" i="53"/>
  <c r="I324" i="50"/>
  <c r="H324" i="56"/>
  <c r="I324" i="53"/>
  <c r="G324" i="56"/>
  <c r="G324" i="54"/>
  <c r="G324" i="53"/>
  <c r="I324" i="59"/>
  <c r="I324" i="54"/>
  <c r="H324" i="59"/>
  <c r="H406" i="57"/>
  <c r="G324" i="55"/>
  <c r="H324" i="54"/>
  <c r="G406" i="58"/>
  <c r="G406" i="57"/>
  <c r="H324" i="52"/>
  <c r="I324" i="52"/>
  <c r="I324" i="55"/>
  <c r="H406" i="58"/>
  <c r="G324" i="52"/>
  <c r="H324" i="50"/>
  <c r="I406" i="58"/>
  <c r="G324" i="50"/>
  <c r="G324" i="59"/>
  <c r="H324" i="55"/>
  <c r="I406" i="57"/>
  <c r="I488" i="58"/>
  <c r="G570" i="58"/>
  <c r="H570" i="57"/>
  <c r="G406" i="54"/>
  <c r="G406" i="53"/>
  <c r="I406" i="52"/>
  <c r="H406" i="50"/>
  <c r="H570" i="58"/>
  <c r="G570" i="57"/>
  <c r="H406" i="56"/>
  <c r="H406" i="55"/>
  <c r="H406" i="54"/>
  <c r="G406" i="52"/>
  <c r="G406" i="50"/>
  <c r="I570" i="58"/>
  <c r="G406" i="56"/>
  <c r="I406" i="55"/>
  <c r="I406" i="54"/>
  <c r="H488" i="57"/>
  <c r="I406" i="56"/>
  <c r="G406" i="55"/>
  <c r="I488" i="57"/>
  <c r="G406" i="59"/>
  <c r="H488" i="58"/>
  <c r="I570" i="57"/>
  <c r="H406" i="53"/>
  <c r="H406" i="52"/>
  <c r="I406" i="50"/>
  <c r="I406" i="59"/>
  <c r="H406" i="59"/>
  <c r="I406" i="53"/>
  <c r="G488" i="57"/>
  <c r="G488" i="58"/>
  <c r="G570" i="59"/>
  <c r="H488" i="52"/>
  <c r="G570" i="52"/>
  <c r="H488" i="55"/>
  <c r="I488" i="54"/>
  <c r="I570" i="59"/>
  <c r="G488" i="53"/>
  <c r="G488" i="52"/>
  <c r="H570" i="52"/>
  <c r="H570" i="54"/>
  <c r="I570" i="53"/>
  <c r="I488" i="56"/>
  <c r="H570" i="55"/>
  <c r="H488" i="53"/>
  <c r="I488" i="52"/>
  <c r="G488" i="59"/>
  <c r="H488" i="59"/>
  <c r="H488" i="56"/>
  <c r="G570" i="55"/>
  <c r="G488" i="54"/>
  <c r="I488" i="53"/>
  <c r="G570" i="56"/>
  <c r="I488" i="50"/>
  <c r="I488" i="59"/>
  <c r="G488" i="56"/>
  <c r="I570" i="56"/>
  <c r="I570" i="55"/>
  <c r="G570" i="54"/>
  <c r="H488" i="54"/>
  <c r="H570" i="50"/>
  <c r="H570" i="59"/>
  <c r="I488" i="55"/>
  <c r="G570" i="53"/>
  <c r="I570" i="52"/>
  <c r="G488" i="50"/>
  <c r="I570" i="50"/>
  <c r="H488" i="50"/>
  <c r="G570" i="50"/>
  <c r="H570" i="56"/>
  <c r="I570" i="54"/>
  <c r="H570" i="53"/>
  <c r="G488" i="55"/>
  <c r="H243" i="45"/>
  <c r="G817" i="45"/>
  <c r="G325" i="45"/>
  <c r="G899" i="45"/>
  <c r="F161" i="45"/>
  <c r="G161" i="45"/>
  <c r="H79" i="45"/>
  <c r="F817" i="45"/>
  <c r="H489" i="45"/>
  <c r="H325" i="45"/>
  <c r="G489" i="45"/>
  <c r="F653" i="45"/>
  <c r="H653" i="45"/>
  <c r="G735" i="45"/>
  <c r="G571" i="45"/>
  <c r="F79" i="45"/>
  <c r="G407" i="45"/>
  <c r="F325" i="45"/>
  <c r="G653" i="45"/>
  <c r="G243" i="45"/>
  <c r="G79" i="45"/>
  <c r="F407" i="45"/>
  <c r="F489" i="45"/>
  <c r="H407" i="45"/>
  <c r="H571" i="45"/>
  <c r="H161" i="45"/>
  <c r="F243" i="45"/>
  <c r="H817" i="45"/>
  <c r="F735" i="45"/>
  <c r="F899" i="45"/>
  <c r="H899" i="45"/>
  <c r="F571" i="45"/>
  <c r="H735" i="45"/>
  <c r="G79" i="42"/>
  <c r="H79" i="42"/>
  <c r="H161" i="42"/>
  <c r="I79" i="42"/>
  <c r="G161" i="42"/>
  <c r="I161" i="42"/>
  <c r="I243" i="42"/>
  <c r="H243" i="42"/>
  <c r="G243" i="42"/>
  <c r="I325" i="42"/>
  <c r="H325" i="42"/>
  <c r="G325" i="42"/>
  <c r="G407" i="42"/>
  <c r="H407" i="42"/>
  <c r="I407" i="42"/>
  <c r="G489" i="42"/>
  <c r="H489" i="42"/>
  <c r="I489" i="42"/>
  <c r="I571" i="42"/>
  <c r="G571" i="42"/>
  <c r="H571" i="42"/>
  <c r="G653" i="42"/>
  <c r="H653" i="42"/>
  <c r="I653" i="42"/>
  <c r="I735" i="42"/>
  <c r="H735" i="42"/>
  <c r="G735" i="42"/>
  <c r="H817" i="42"/>
  <c r="G817" i="42"/>
  <c r="I817" i="42"/>
  <c r="I899" i="42"/>
  <c r="G899" i="42"/>
  <c r="H899" i="42"/>
  <c r="G981" i="42"/>
  <c r="I981" i="42"/>
  <c r="H981" i="42"/>
  <c r="I1063" i="42"/>
  <c r="G1063" i="42"/>
  <c r="H1063" i="42"/>
  <c r="I1145" i="42"/>
  <c r="G1145" i="42"/>
  <c r="H1145" i="42"/>
  <c r="G1227" i="42"/>
  <c r="H1227" i="42"/>
  <c r="I1227" i="42"/>
  <c r="F87" i="41"/>
  <c r="E87" i="41"/>
  <c r="D88" i="41"/>
  <c r="G87" i="41"/>
  <c r="H87" i="41"/>
  <c r="I160" i="49" l="1"/>
  <c r="H160" i="49"/>
  <c r="H78" i="49"/>
  <c r="H78" i="47"/>
  <c r="G78" i="49"/>
  <c r="I78" i="47"/>
  <c r="I78" i="49"/>
  <c r="G160" i="49"/>
  <c r="G78" i="47"/>
  <c r="H242" i="49"/>
  <c r="G324" i="49"/>
  <c r="G242" i="49"/>
  <c r="I160" i="47"/>
  <c r="H324" i="49"/>
  <c r="G160" i="47"/>
  <c r="I324" i="49"/>
  <c r="H160" i="47"/>
  <c r="I242" i="49"/>
  <c r="G406" i="49"/>
  <c r="I406" i="49"/>
  <c r="G242" i="47"/>
  <c r="H406" i="49"/>
  <c r="I242" i="47"/>
  <c r="H242" i="47"/>
  <c r="G324" i="47"/>
  <c r="I488" i="49"/>
  <c r="H324" i="47"/>
  <c r="G488" i="49"/>
  <c r="I570" i="49"/>
  <c r="H488" i="49"/>
  <c r="H570" i="49"/>
  <c r="G570" i="49"/>
  <c r="I324" i="47"/>
  <c r="H406" i="47"/>
  <c r="G406" i="47"/>
  <c r="I406" i="47"/>
  <c r="G488" i="47"/>
  <c r="H570" i="47"/>
  <c r="G570" i="47"/>
  <c r="I570" i="47"/>
  <c r="H488" i="47"/>
  <c r="I488" i="47"/>
  <c r="I79" i="57"/>
  <c r="I161" i="51"/>
  <c r="G79" i="51"/>
  <c r="I79" i="53"/>
  <c r="I79" i="51"/>
  <c r="H79" i="52"/>
  <c r="H79" i="55"/>
  <c r="H161" i="58"/>
  <c r="H79" i="59"/>
  <c r="G79" i="56"/>
  <c r="G79" i="57"/>
  <c r="I79" i="59"/>
  <c r="I161" i="58"/>
  <c r="G79" i="50"/>
  <c r="G79" i="59"/>
  <c r="I79" i="58"/>
  <c r="G161" i="58"/>
  <c r="I79" i="54"/>
  <c r="H243" i="50"/>
  <c r="G79" i="54"/>
  <c r="H79" i="51"/>
  <c r="G79" i="53"/>
  <c r="H79" i="56"/>
  <c r="I79" i="56"/>
  <c r="H79" i="58"/>
  <c r="G79" i="55"/>
  <c r="H79" i="57"/>
  <c r="H79" i="54"/>
  <c r="I79" i="52"/>
  <c r="G161" i="52"/>
  <c r="I79" i="55"/>
  <c r="I161" i="52"/>
  <c r="H161" i="52"/>
  <c r="G79" i="58"/>
  <c r="I79" i="50"/>
  <c r="G79" i="52"/>
  <c r="G161" i="51"/>
  <c r="H79" i="50"/>
  <c r="I243" i="50"/>
  <c r="G243" i="50"/>
  <c r="H161" i="51"/>
  <c r="H79" i="53"/>
  <c r="H161" i="59"/>
  <c r="H325" i="59"/>
  <c r="I161" i="55"/>
  <c r="I243" i="59"/>
  <c r="I161" i="59"/>
  <c r="G161" i="57"/>
  <c r="H161" i="55"/>
  <c r="H243" i="59"/>
  <c r="I161" i="57"/>
  <c r="G243" i="59"/>
  <c r="H161" i="57"/>
  <c r="I161" i="56"/>
  <c r="H161" i="56"/>
  <c r="G161" i="59"/>
  <c r="G325" i="59"/>
  <c r="G243" i="56"/>
  <c r="H161" i="54"/>
  <c r="I161" i="53"/>
  <c r="H325" i="52"/>
  <c r="I161" i="50"/>
  <c r="I161" i="54"/>
  <c r="H161" i="53"/>
  <c r="G325" i="52"/>
  <c r="H161" i="50"/>
  <c r="I243" i="53"/>
  <c r="H243" i="51"/>
  <c r="I325" i="59"/>
  <c r="I243" i="56"/>
  <c r="H243" i="53"/>
  <c r="G243" i="51"/>
  <c r="H243" i="56"/>
  <c r="G161" i="55"/>
  <c r="G243" i="53"/>
  <c r="I243" i="52"/>
  <c r="I243" i="51"/>
  <c r="G161" i="56"/>
  <c r="G161" i="54"/>
  <c r="G161" i="53"/>
  <c r="I325" i="52"/>
  <c r="H325" i="50"/>
  <c r="I325" i="50"/>
  <c r="G161" i="50"/>
  <c r="G325" i="50"/>
  <c r="G243" i="52"/>
  <c r="H243" i="52"/>
  <c r="G407" i="59"/>
  <c r="G325" i="56"/>
  <c r="H243" i="54"/>
  <c r="G407" i="52"/>
  <c r="I325" i="51"/>
  <c r="I407" i="59"/>
  <c r="I325" i="56"/>
  <c r="G243" i="55"/>
  <c r="H407" i="52"/>
  <c r="H325" i="51"/>
  <c r="H407" i="59"/>
  <c r="H325" i="56"/>
  <c r="I243" i="55"/>
  <c r="H243" i="55"/>
  <c r="I243" i="58"/>
  <c r="G243" i="57"/>
  <c r="I243" i="54"/>
  <c r="G325" i="53"/>
  <c r="G243" i="54"/>
  <c r="I407" i="50"/>
  <c r="H243" i="58"/>
  <c r="H243" i="57"/>
  <c r="G243" i="58"/>
  <c r="H407" i="50"/>
  <c r="I325" i="53"/>
  <c r="G325" i="51"/>
  <c r="I243" i="57"/>
  <c r="H325" i="53"/>
  <c r="I407" i="52"/>
  <c r="G407" i="50"/>
  <c r="G571" i="59"/>
  <c r="I407" i="56"/>
  <c r="I325" i="54"/>
  <c r="H571" i="59"/>
  <c r="H407" i="56"/>
  <c r="H325" i="54"/>
  <c r="H325" i="58"/>
  <c r="G407" i="56"/>
  <c r="I407" i="53"/>
  <c r="H407" i="51"/>
  <c r="I489" i="50"/>
  <c r="H489" i="59"/>
  <c r="G325" i="58"/>
  <c r="H325" i="55"/>
  <c r="H407" i="53"/>
  <c r="G489" i="59"/>
  <c r="I325" i="58"/>
  <c r="G325" i="57"/>
  <c r="I325" i="55"/>
  <c r="G407" i="53"/>
  <c r="I571" i="59"/>
  <c r="G325" i="54"/>
  <c r="I489" i="52"/>
  <c r="I407" i="51"/>
  <c r="I489" i="59"/>
  <c r="H325" i="57"/>
  <c r="H489" i="50"/>
  <c r="G489" i="52"/>
  <c r="G571" i="52"/>
  <c r="I325" i="57"/>
  <c r="G325" i="55"/>
  <c r="G489" i="50"/>
  <c r="H571" i="52"/>
  <c r="H571" i="50"/>
  <c r="G571" i="50"/>
  <c r="H489" i="52"/>
  <c r="I571" i="52"/>
  <c r="G407" i="51"/>
  <c r="I571" i="50"/>
  <c r="I407" i="57"/>
  <c r="G407" i="55"/>
  <c r="I407" i="54"/>
  <c r="I489" i="51"/>
  <c r="H407" i="57"/>
  <c r="H571" i="56"/>
  <c r="I407" i="55"/>
  <c r="H407" i="54"/>
  <c r="G489" i="51"/>
  <c r="G407" i="57"/>
  <c r="G571" i="56"/>
  <c r="H407" i="55"/>
  <c r="I571" i="56"/>
  <c r="H489" i="53"/>
  <c r="H489" i="51"/>
  <c r="G489" i="56"/>
  <c r="G489" i="53"/>
  <c r="G571" i="53"/>
  <c r="I407" i="58"/>
  <c r="G407" i="54"/>
  <c r="G571" i="51"/>
  <c r="H571" i="53"/>
  <c r="I571" i="53"/>
  <c r="H407" i="58"/>
  <c r="I571" i="51"/>
  <c r="G407" i="58"/>
  <c r="I489" i="53"/>
  <c r="H571" i="51"/>
  <c r="I489" i="56"/>
  <c r="H489" i="56"/>
  <c r="H571" i="58"/>
  <c r="H489" i="58"/>
  <c r="H571" i="57"/>
  <c r="I489" i="57"/>
  <c r="I571" i="55"/>
  <c r="I489" i="54"/>
  <c r="I571" i="57"/>
  <c r="H489" i="57"/>
  <c r="G571" i="55"/>
  <c r="I571" i="54"/>
  <c r="H489" i="54"/>
  <c r="I489" i="58"/>
  <c r="G489" i="57"/>
  <c r="H571" i="55"/>
  <c r="G489" i="55"/>
  <c r="G571" i="54"/>
  <c r="G489" i="54"/>
  <c r="I571" i="58"/>
  <c r="I489" i="55"/>
  <c r="H571" i="54"/>
  <c r="H489" i="55"/>
  <c r="G571" i="58"/>
  <c r="G489" i="58"/>
  <c r="G571" i="57"/>
  <c r="H161" i="61"/>
  <c r="H571" i="61"/>
  <c r="G161" i="61"/>
  <c r="G571" i="61"/>
  <c r="F571" i="61"/>
  <c r="F161" i="61"/>
  <c r="G489" i="61"/>
  <c r="H653" i="61"/>
  <c r="H489" i="61"/>
  <c r="F489" i="61"/>
  <c r="G817" i="61"/>
  <c r="F325" i="61"/>
  <c r="G899" i="61"/>
  <c r="G325" i="61"/>
  <c r="H899" i="61"/>
  <c r="H325" i="61"/>
  <c r="F899" i="61"/>
  <c r="F817" i="61"/>
  <c r="H817" i="61"/>
  <c r="G735" i="61"/>
  <c r="F653" i="61"/>
  <c r="H407" i="61"/>
  <c r="G79" i="61"/>
  <c r="H79" i="61"/>
  <c r="G653" i="61"/>
  <c r="H735" i="61"/>
  <c r="F735" i="61"/>
  <c r="G407" i="61"/>
  <c r="F243" i="61"/>
  <c r="F79" i="61"/>
  <c r="H243" i="61"/>
  <c r="F407" i="61"/>
  <c r="G243" i="61"/>
  <c r="N87" i="41"/>
  <c r="P87" i="41"/>
  <c r="R87" i="41"/>
  <c r="J87" i="41"/>
  <c r="S87" i="41"/>
  <c r="I87" i="41"/>
  <c r="T87" i="41"/>
  <c r="Q87" i="41"/>
  <c r="O87" i="41"/>
  <c r="M87" i="41"/>
  <c r="G160" i="48"/>
  <c r="I160" i="48"/>
  <c r="H78" i="48"/>
  <c r="H160" i="48"/>
  <c r="I78" i="48"/>
  <c r="G78" i="48"/>
  <c r="I242" i="48"/>
  <c r="G242" i="48"/>
  <c r="H242" i="48"/>
  <c r="I324" i="48"/>
  <c r="H324" i="48"/>
  <c r="G324" i="48"/>
  <c r="H406" i="48"/>
  <c r="G406" i="48"/>
  <c r="I406" i="48"/>
  <c r="G570" i="48"/>
  <c r="I488" i="48"/>
  <c r="H488" i="48"/>
  <c r="I570" i="48"/>
  <c r="G488" i="48"/>
  <c r="H570" i="48"/>
  <c r="L86" i="41"/>
  <c r="K86" i="41"/>
  <c r="H1308" i="42"/>
  <c r="I1308" i="42"/>
  <c r="G1308" i="42"/>
  <c r="H1390" i="42"/>
  <c r="G1390" i="42"/>
  <c r="I1390" i="42"/>
  <c r="G1472" i="42"/>
  <c r="I1472" i="42"/>
  <c r="H1472" i="42"/>
  <c r="I1554" i="42"/>
  <c r="H1554" i="42"/>
  <c r="G1554" i="42"/>
  <c r="I1636" i="42"/>
  <c r="G1636" i="42"/>
  <c r="H1636" i="42"/>
  <c r="G1718" i="42"/>
  <c r="I1718" i="42"/>
  <c r="H1718" i="42"/>
  <c r="G1800" i="42"/>
  <c r="I1800" i="42"/>
  <c r="H1800" i="42"/>
  <c r="I1882" i="42"/>
  <c r="G1882" i="42"/>
  <c r="H1882" i="42"/>
  <c r="G1964" i="42"/>
  <c r="H2046" i="42"/>
  <c r="I2046" i="42"/>
  <c r="H1964" i="42"/>
  <c r="G2046" i="42"/>
  <c r="I1964" i="42"/>
  <c r="F490" i="45"/>
  <c r="F900" i="45"/>
  <c r="G408" i="45"/>
  <c r="F326" i="45"/>
  <c r="H326" i="45"/>
  <c r="H736" i="45"/>
  <c r="G654" i="45"/>
  <c r="G490" i="45"/>
  <c r="H900" i="45"/>
  <c r="H408" i="45"/>
  <c r="G244" i="45"/>
  <c r="F244" i="45"/>
  <c r="H244" i="45"/>
  <c r="G326" i="45"/>
  <c r="F162" i="45"/>
  <c r="F818" i="45"/>
  <c r="H818" i="45"/>
  <c r="G736" i="45"/>
  <c r="F80" i="45"/>
  <c r="G162" i="45"/>
  <c r="G572" i="45"/>
  <c r="G818" i="45"/>
  <c r="F736" i="45"/>
  <c r="H80" i="45"/>
  <c r="H162" i="45"/>
  <c r="F572" i="45"/>
  <c r="F654" i="45"/>
  <c r="G80" i="45"/>
  <c r="H490" i="45"/>
  <c r="G900" i="45"/>
  <c r="F408" i="45"/>
  <c r="H572" i="45"/>
  <c r="H654" i="45"/>
  <c r="H80" i="42"/>
  <c r="G80" i="42"/>
  <c r="I80" i="42"/>
  <c r="G490" i="42"/>
  <c r="I244" i="42"/>
  <c r="I326" i="42"/>
  <c r="G326" i="42"/>
  <c r="I654" i="42"/>
  <c r="I490" i="42"/>
  <c r="I408" i="42"/>
  <c r="H326" i="42"/>
  <c r="G408" i="42"/>
  <c r="G572" i="42"/>
  <c r="H654" i="42"/>
  <c r="H572" i="42"/>
  <c r="H490" i="42"/>
  <c r="H408" i="42"/>
  <c r="G654" i="42"/>
  <c r="I162" i="42"/>
  <c r="I572" i="42"/>
  <c r="G162" i="42"/>
  <c r="H162" i="42"/>
  <c r="H244" i="42"/>
  <c r="G244" i="42"/>
  <c r="G736" i="42"/>
  <c r="I736" i="42"/>
  <c r="H736" i="42"/>
  <c r="I818" i="42"/>
  <c r="H818" i="42"/>
  <c r="G818" i="42"/>
  <c r="I900" i="42"/>
  <c r="H900" i="42"/>
  <c r="G900" i="42"/>
  <c r="H982" i="42"/>
  <c r="I982" i="42"/>
  <c r="G982" i="42"/>
  <c r="H1064" i="42"/>
  <c r="G1064" i="42"/>
  <c r="I1064" i="42"/>
  <c r="H1146" i="42"/>
  <c r="G1146" i="42"/>
  <c r="I1146" i="42"/>
  <c r="I1228" i="42"/>
  <c r="H1228" i="42"/>
  <c r="G1228" i="42"/>
  <c r="G88" i="41"/>
  <c r="H88" i="41"/>
  <c r="D89" i="41"/>
  <c r="F88" i="41"/>
  <c r="E88" i="41"/>
  <c r="G79" i="63"/>
  <c r="G161" i="63"/>
  <c r="F79" i="63"/>
  <c r="G489" i="63"/>
  <c r="F161" i="63"/>
  <c r="H79" i="63"/>
  <c r="F489" i="63"/>
  <c r="H489" i="63"/>
  <c r="H243" i="63"/>
  <c r="G407" i="63"/>
  <c r="F571" i="63"/>
  <c r="F243" i="63"/>
  <c r="H407" i="63"/>
  <c r="H325" i="63"/>
  <c r="F407" i="63"/>
  <c r="H571" i="63"/>
  <c r="G571" i="63"/>
  <c r="F325" i="63"/>
  <c r="H161" i="63"/>
  <c r="G325" i="63"/>
  <c r="G243" i="63"/>
  <c r="G80" i="63" l="1"/>
  <c r="F572" i="63"/>
  <c r="F326" i="63"/>
  <c r="F408" i="63"/>
  <c r="G408" i="63"/>
  <c r="H408" i="63"/>
  <c r="F162" i="63"/>
  <c r="H80" i="63"/>
  <c r="G326" i="63"/>
  <c r="H572" i="63"/>
  <c r="G162" i="63"/>
  <c r="G490" i="63"/>
  <c r="F490" i="63"/>
  <c r="H326" i="63"/>
  <c r="F80" i="63"/>
  <c r="G244" i="63"/>
  <c r="F244" i="63"/>
  <c r="H162" i="63"/>
  <c r="H490" i="63"/>
  <c r="H244" i="63"/>
  <c r="G572" i="63"/>
  <c r="H408" i="61"/>
  <c r="G408" i="61"/>
  <c r="G326" i="61"/>
  <c r="F408" i="61"/>
  <c r="H326" i="61"/>
  <c r="F326" i="61"/>
  <c r="G244" i="61"/>
  <c r="F244" i="61"/>
  <c r="H244" i="61"/>
  <c r="H572" i="61"/>
  <c r="G572" i="61"/>
  <c r="F654" i="61"/>
  <c r="F572" i="61"/>
  <c r="F736" i="61"/>
  <c r="H654" i="61"/>
  <c r="H736" i="61"/>
  <c r="G736" i="61"/>
  <c r="H80" i="61"/>
  <c r="G900" i="61"/>
  <c r="F818" i="61"/>
  <c r="F490" i="61"/>
  <c r="H818" i="61"/>
  <c r="H490" i="61"/>
  <c r="G490" i="61"/>
  <c r="F80" i="61"/>
  <c r="G654" i="61"/>
  <c r="F900" i="61"/>
  <c r="G818" i="61"/>
  <c r="G80" i="61"/>
  <c r="H162" i="61"/>
  <c r="H900" i="61"/>
  <c r="F162" i="61"/>
  <c r="G162" i="61"/>
  <c r="Q88" i="41"/>
  <c r="T88" i="41"/>
  <c r="I88" i="41"/>
  <c r="P88" i="41"/>
  <c r="J88" i="41"/>
  <c r="O88" i="41"/>
  <c r="M88" i="41"/>
  <c r="N88" i="41"/>
  <c r="S88" i="41"/>
  <c r="R88" i="41"/>
  <c r="G327" i="45"/>
  <c r="H409" i="45"/>
  <c r="F245" i="45"/>
  <c r="H163" i="45"/>
  <c r="G245" i="45"/>
  <c r="F327" i="45"/>
  <c r="G409" i="45"/>
  <c r="F163" i="45"/>
  <c r="H245" i="45"/>
  <c r="G163" i="45"/>
  <c r="G737" i="45"/>
  <c r="F81" i="45"/>
  <c r="H901" i="45"/>
  <c r="G573" i="45"/>
  <c r="H819" i="45"/>
  <c r="H491" i="45"/>
  <c r="F409" i="45"/>
  <c r="H655" i="45"/>
  <c r="F655" i="45"/>
  <c r="F573" i="45"/>
  <c r="F819" i="45"/>
  <c r="G491" i="45"/>
  <c r="H573" i="45"/>
  <c r="G819" i="45"/>
  <c r="F491" i="45"/>
  <c r="H81" i="45"/>
  <c r="F737" i="45"/>
  <c r="H327" i="45"/>
  <c r="G655" i="45"/>
  <c r="F901" i="45"/>
  <c r="H737" i="45"/>
  <c r="G901" i="45"/>
  <c r="G81" i="45"/>
  <c r="H81" i="42"/>
  <c r="I81" i="42"/>
  <c r="G81" i="42"/>
  <c r="I245" i="42"/>
  <c r="G163" i="42"/>
  <c r="H245" i="42"/>
  <c r="G245" i="42"/>
  <c r="I163" i="42"/>
  <c r="H163" i="42"/>
  <c r="H327" i="42"/>
  <c r="G327" i="42"/>
  <c r="I327" i="42"/>
  <c r="G409" i="42"/>
  <c r="I409" i="42"/>
  <c r="H409" i="42"/>
  <c r="H491" i="42"/>
  <c r="G491" i="42"/>
  <c r="I491" i="42"/>
  <c r="I573" i="42"/>
  <c r="G573" i="42"/>
  <c r="H573" i="42"/>
  <c r="I655" i="42"/>
  <c r="G655" i="42"/>
  <c r="H655" i="42"/>
  <c r="G737" i="42"/>
  <c r="H737" i="42"/>
  <c r="I737" i="42"/>
  <c r="I819" i="42"/>
  <c r="H819" i="42"/>
  <c r="G819" i="42"/>
  <c r="G901" i="42"/>
  <c r="H901" i="42"/>
  <c r="I901" i="42"/>
  <c r="I983" i="42"/>
  <c r="H983" i="42"/>
  <c r="G983" i="42"/>
  <c r="H1065" i="42"/>
  <c r="I1065" i="42"/>
  <c r="G1065" i="42"/>
  <c r="G1147" i="42"/>
  <c r="I1147" i="42"/>
  <c r="H1147" i="42"/>
  <c r="G1229" i="42"/>
  <c r="H1229" i="42"/>
  <c r="I1229" i="42"/>
  <c r="D90" i="41"/>
  <c r="F89" i="41"/>
  <c r="G89" i="41"/>
  <c r="E89" i="41"/>
  <c r="H89" i="41"/>
  <c r="H1309" i="42"/>
  <c r="G1309" i="42"/>
  <c r="I1309" i="42"/>
  <c r="I1391" i="42"/>
  <c r="H1391" i="42"/>
  <c r="G1391" i="42"/>
  <c r="H1473" i="42"/>
  <c r="G1473" i="42"/>
  <c r="I1473" i="42"/>
  <c r="G1555" i="42"/>
  <c r="H1555" i="42"/>
  <c r="I1555" i="42"/>
  <c r="H1637" i="42"/>
  <c r="I1637" i="42"/>
  <c r="G1637" i="42"/>
  <c r="H1719" i="42"/>
  <c r="I1719" i="42"/>
  <c r="G1719" i="42"/>
  <c r="H1801" i="42"/>
  <c r="I1801" i="42"/>
  <c r="G1801" i="42"/>
  <c r="G1883" i="42"/>
  <c r="H1883" i="42"/>
  <c r="I1883" i="42"/>
  <c r="H2047" i="42"/>
  <c r="G2047" i="42"/>
  <c r="I2047" i="42"/>
  <c r="G1965" i="42"/>
  <c r="I1965" i="42"/>
  <c r="H1965" i="42"/>
  <c r="H162" i="51"/>
  <c r="I80" i="54"/>
  <c r="G162" i="51"/>
  <c r="G80" i="54"/>
  <c r="H162" i="50"/>
  <c r="H80" i="50"/>
  <c r="G162" i="50"/>
  <c r="G80" i="50"/>
  <c r="I80" i="53"/>
  <c r="G80" i="53"/>
  <c r="G80" i="51"/>
  <c r="H162" i="58"/>
  <c r="G162" i="57"/>
  <c r="H80" i="55"/>
  <c r="I162" i="57"/>
  <c r="I80" i="55"/>
  <c r="I80" i="51"/>
  <c r="I162" i="51"/>
  <c r="H80" i="58"/>
  <c r="H80" i="54"/>
  <c r="I162" i="50"/>
  <c r="G80" i="55"/>
  <c r="I162" i="55"/>
  <c r="I80" i="59"/>
  <c r="G80" i="58"/>
  <c r="H80" i="53"/>
  <c r="H80" i="59"/>
  <c r="G162" i="58"/>
  <c r="I162" i="58"/>
  <c r="H80" i="57"/>
  <c r="H162" i="56"/>
  <c r="H162" i="57"/>
  <c r="G80" i="57"/>
  <c r="I80" i="52"/>
  <c r="I80" i="50"/>
  <c r="I80" i="57"/>
  <c r="I244" i="56"/>
  <c r="G162" i="55"/>
  <c r="G244" i="56"/>
  <c r="G80" i="56"/>
  <c r="H80" i="52"/>
  <c r="H244" i="56"/>
  <c r="I80" i="56"/>
  <c r="H80" i="56"/>
  <c r="I162" i="56"/>
  <c r="H162" i="55"/>
  <c r="G80" i="52"/>
  <c r="G80" i="59"/>
  <c r="I80" i="58"/>
  <c r="H80" i="51"/>
  <c r="G162" i="56"/>
  <c r="I244" i="55"/>
  <c r="I162" i="59"/>
  <c r="G162" i="59"/>
  <c r="G244" i="57"/>
  <c r="H162" i="59"/>
  <c r="H244" i="57"/>
  <c r="G326" i="57"/>
  <c r="H244" i="53"/>
  <c r="I326" i="51"/>
  <c r="G244" i="51"/>
  <c r="H162" i="53"/>
  <c r="I244" i="53"/>
  <c r="G326" i="51"/>
  <c r="I244" i="51"/>
  <c r="I326" i="57"/>
  <c r="G162" i="53"/>
  <c r="G244" i="53"/>
  <c r="H326" i="57"/>
  <c r="I162" i="53"/>
  <c r="I244" i="57"/>
  <c r="G162" i="54"/>
  <c r="G162" i="52"/>
  <c r="G244" i="55"/>
  <c r="H326" i="51"/>
  <c r="I162" i="54"/>
  <c r="H244" i="50"/>
  <c r="G244" i="50"/>
  <c r="H162" i="54"/>
  <c r="H162" i="52"/>
  <c r="I162" i="52"/>
  <c r="H244" i="51"/>
  <c r="H244" i="55"/>
  <c r="I244" i="50"/>
  <c r="I244" i="59"/>
  <c r="G326" i="56"/>
  <c r="I326" i="55"/>
  <c r="H408" i="51"/>
  <c r="H326" i="50"/>
  <c r="H244" i="59"/>
  <c r="G244" i="58"/>
  <c r="H326" i="55"/>
  <c r="H326" i="53"/>
  <c r="G326" i="50"/>
  <c r="H244" i="58"/>
  <c r="H408" i="57"/>
  <c r="I326" i="53"/>
  <c r="I244" i="58"/>
  <c r="G408" i="57"/>
  <c r="I244" i="54"/>
  <c r="G326" i="53"/>
  <c r="I408" i="57"/>
  <c r="H244" i="54"/>
  <c r="G244" i="59"/>
  <c r="H326" i="56"/>
  <c r="G326" i="55"/>
  <c r="G244" i="52"/>
  <c r="I326" i="50"/>
  <c r="G244" i="54"/>
  <c r="I244" i="52"/>
  <c r="I408" i="51"/>
  <c r="I326" i="56"/>
  <c r="G408" i="51"/>
  <c r="H244" i="52"/>
  <c r="H326" i="59"/>
  <c r="H326" i="58"/>
  <c r="G572" i="57"/>
  <c r="G408" i="55"/>
  <c r="I572" i="51"/>
  <c r="H490" i="51"/>
  <c r="I326" i="59"/>
  <c r="G326" i="58"/>
  <c r="I326" i="58"/>
  <c r="H408" i="50"/>
  <c r="H408" i="56"/>
  <c r="G326" i="54"/>
  <c r="G408" i="53"/>
  <c r="G326" i="59"/>
  <c r="G490" i="57"/>
  <c r="H572" i="57"/>
  <c r="H408" i="55"/>
  <c r="I326" i="54"/>
  <c r="H408" i="53"/>
  <c r="G326" i="52"/>
  <c r="I490" i="51"/>
  <c r="H326" i="52"/>
  <c r="I408" i="53"/>
  <c r="G490" i="51"/>
  <c r="H490" i="57"/>
  <c r="I408" i="50"/>
  <c r="I490" i="57"/>
  <c r="G408" i="56"/>
  <c r="G408" i="50"/>
  <c r="I408" i="56"/>
  <c r="G572" i="51"/>
  <c r="I572" i="57"/>
  <c r="I408" i="55"/>
  <c r="H326" i="54"/>
  <c r="I326" i="52"/>
  <c r="H572" i="51"/>
  <c r="G490" i="56"/>
  <c r="G490" i="53"/>
  <c r="I572" i="53"/>
  <c r="H408" i="59"/>
  <c r="I490" i="56"/>
  <c r="H572" i="56"/>
  <c r="I408" i="54"/>
  <c r="H572" i="53"/>
  <c r="H490" i="50"/>
  <c r="I408" i="59"/>
  <c r="H490" i="56"/>
  <c r="G572" i="56"/>
  <c r="H572" i="55"/>
  <c r="H408" i="54"/>
  <c r="G572" i="53"/>
  <c r="G408" i="59"/>
  <c r="I572" i="56"/>
  <c r="G572" i="55"/>
  <c r="G408" i="54"/>
  <c r="G408" i="58"/>
  <c r="H490" i="55"/>
  <c r="I572" i="55"/>
  <c r="H408" i="52"/>
  <c r="H490" i="53"/>
  <c r="G408" i="52"/>
  <c r="G490" i="50"/>
  <c r="I490" i="55"/>
  <c r="H408" i="58"/>
  <c r="I408" i="52"/>
  <c r="I490" i="50"/>
  <c r="I408" i="58"/>
  <c r="H572" i="50"/>
  <c r="I490" i="53"/>
  <c r="I572" i="50"/>
  <c r="G572" i="50"/>
  <c r="G490" i="55"/>
  <c r="G490" i="59"/>
  <c r="G490" i="58"/>
  <c r="I490" i="54"/>
  <c r="H490" i="58"/>
  <c r="I572" i="54"/>
  <c r="G490" i="54"/>
  <c r="H572" i="59"/>
  <c r="I490" i="58"/>
  <c r="H572" i="54"/>
  <c r="H572" i="52"/>
  <c r="I490" i="59"/>
  <c r="G572" i="54"/>
  <c r="I572" i="52"/>
  <c r="I490" i="52"/>
  <c r="H572" i="58"/>
  <c r="G572" i="59"/>
  <c r="I572" i="58"/>
  <c r="G572" i="52"/>
  <c r="G490" i="52"/>
  <c r="H490" i="52"/>
  <c r="G572" i="58"/>
  <c r="H490" i="59"/>
  <c r="H490" i="54"/>
  <c r="I572" i="59"/>
  <c r="I79" i="47"/>
  <c r="G79" i="47"/>
  <c r="H79" i="47"/>
  <c r="I79" i="49"/>
  <c r="H79" i="49"/>
  <c r="G79" i="49"/>
  <c r="G161" i="49"/>
  <c r="I161" i="49"/>
  <c r="G161" i="47"/>
  <c r="I161" i="47"/>
  <c r="H161" i="47"/>
  <c r="H161" i="49"/>
  <c r="G243" i="49"/>
  <c r="I243" i="49"/>
  <c r="H243" i="49"/>
  <c r="I243" i="47"/>
  <c r="G243" i="47"/>
  <c r="H243" i="47"/>
  <c r="G325" i="47"/>
  <c r="I325" i="47"/>
  <c r="H325" i="47"/>
  <c r="H325" i="49"/>
  <c r="I325" i="49"/>
  <c r="G325" i="49"/>
  <c r="H407" i="49"/>
  <c r="G407" i="47"/>
  <c r="I407" i="49"/>
  <c r="I407" i="47"/>
  <c r="G407" i="49"/>
  <c r="H407" i="47"/>
  <c r="G571" i="49"/>
  <c r="G489" i="47"/>
  <c r="I571" i="47"/>
  <c r="I571" i="49"/>
  <c r="H489" i="47"/>
  <c r="H571" i="49"/>
  <c r="I489" i="47"/>
  <c r="I489" i="49"/>
  <c r="G571" i="47"/>
  <c r="H489" i="49"/>
  <c r="G489" i="49"/>
  <c r="H571" i="47"/>
  <c r="H79" i="48"/>
  <c r="I79" i="48"/>
  <c r="G79" i="48"/>
  <c r="G161" i="48"/>
  <c r="I161" i="48"/>
  <c r="H161" i="48"/>
  <c r="I243" i="48"/>
  <c r="H243" i="48"/>
  <c r="G243" i="48"/>
  <c r="I325" i="48"/>
  <c r="H325" i="48"/>
  <c r="G325" i="48"/>
  <c r="H407" i="48"/>
  <c r="G407" i="48"/>
  <c r="I407" i="48"/>
  <c r="G571" i="48"/>
  <c r="G489" i="48"/>
  <c r="H489" i="48"/>
  <c r="I571" i="48"/>
  <c r="H571" i="48"/>
  <c r="I489" i="48"/>
  <c r="K87" i="41"/>
  <c r="L87" i="41"/>
  <c r="I1310" i="42" l="1"/>
  <c r="H1310" i="42"/>
  <c r="G1310" i="42"/>
  <c r="H1392" i="42"/>
  <c r="I1392" i="42"/>
  <c r="G1392" i="42"/>
  <c r="I1474" i="42"/>
  <c r="G1474" i="42"/>
  <c r="H1474" i="42"/>
  <c r="G1556" i="42"/>
  <c r="I1556" i="42"/>
  <c r="H1556" i="42"/>
  <c r="G1638" i="42"/>
  <c r="I1638" i="42"/>
  <c r="H1638" i="42"/>
  <c r="G1720" i="42"/>
  <c r="I1720" i="42"/>
  <c r="H1720" i="42"/>
  <c r="G1802" i="42"/>
  <c r="H1802" i="42"/>
  <c r="I1802" i="42"/>
  <c r="I1884" i="42"/>
  <c r="H1884" i="42"/>
  <c r="G1884" i="42"/>
  <c r="I2048" i="42"/>
  <c r="I1966" i="42"/>
  <c r="G2048" i="42"/>
  <c r="H2048" i="42"/>
  <c r="H1966" i="42"/>
  <c r="G1966" i="42"/>
  <c r="H82" i="45"/>
  <c r="F82" i="45"/>
  <c r="G82" i="45"/>
  <c r="F902" i="45"/>
  <c r="H492" i="45"/>
  <c r="F410" i="45"/>
  <c r="H246" i="45"/>
  <c r="F492" i="45"/>
  <c r="H574" i="45"/>
  <c r="H164" i="45"/>
  <c r="H656" i="45"/>
  <c r="G820" i="45"/>
  <c r="G492" i="45"/>
  <c r="G410" i="45"/>
  <c r="F246" i="45"/>
  <c r="H902" i="45"/>
  <c r="F328" i="45"/>
  <c r="F656" i="45"/>
  <c r="F820" i="45"/>
  <c r="H328" i="45"/>
  <c r="G656" i="45"/>
  <c r="H820" i="45"/>
  <c r="F164" i="45"/>
  <c r="G574" i="45"/>
  <c r="F738" i="45"/>
  <c r="G328" i="45"/>
  <c r="G164" i="45"/>
  <c r="G902" i="45"/>
  <c r="H410" i="45"/>
  <c r="G738" i="45"/>
  <c r="G246" i="45"/>
  <c r="H738" i="45"/>
  <c r="F574" i="45"/>
  <c r="H82" i="42"/>
  <c r="G164" i="42"/>
  <c r="I82" i="42"/>
  <c r="H164" i="42"/>
  <c r="I164" i="42"/>
  <c r="G82" i="42"/>
  <c r="G246" i="42"/>
  <c r="H246" i="42"/>
  <c r="I246" i="42"/>
  <c r="I328" i="42"/>
  <c r="G328" i="42"/>
  <c r="H328" i="42"/>
  <c r="I410" i="42"/>
  <c r="G410" i="42"/>
  <c r="H410" i="42"/>
  <c r="I492" i="42"/>
  <c r="G492" i="42"/>
  <c r="H492" i="42"/>
  <c r="H574" i="42"/>
  <c r="I574" i="42"/>
  <c r="G574" i="42"/>
  <c r="G656" i="42"/>
  <c r="H656" i="42"/>
  <c r="I656" i="42"/>
  <c r="G738" i="42"/>
  <c r="H738" i="42"/>
  <c r="I738" i="42"/>
  <c r="G820" i="42"/>
  <c r="H820" i="42"/>
  <c r="I820" i="42"/>
  <c r="H902" i="42"/>
  <c r="I902" i="42"/>
  <c r="G902" i="42"/>
  <c r="G984" i="42"/>
  <c r="H984" i="42"/>
  <c r="I984" i="42"/>
  <c r="H1066" i="42"/>
  <c r="G1066" i="42"/>
  <c r="I1066" i="42"/>
  <c r="I1148" i="42"/>
  <c r="G1148" i="42"/>
  <c r="H1148" i="42"/>
  <c r="I1230" i="42"/>
  <c r="H1230" i="42"/>
  <c r="G1230" i="42"/>
  <c r="D91" i="41"/>
  <c r="H90" i="41"/>
  <c r="E90" i="41"/>
  <c r="G90" i="41"/>
  <c r="F90" i="41"/>
  <c r="H245" i="61"/>
  <c r="F245" i="61"/>
  <c r="G245" i="61"/>
  <c r="H409" i="61"/>
  <c r="F901" i="61"/>
  <c r="G81" i="61"/>
  <c r="H901" i="61"/>
  <c r="H81" i="61"/>
  <c r="G901" i="61"/>
  <c r="F409" i="61"/>
  <c r="F655" i="61"/>
  <c r="F819" i="61"/>
  <c r="H327" i="61"/>
  <c r="F81" i="61"/>
  <c r="H655" i="61"/>
  <c r="G655" i="61"/>
  <c r="G819" i="61"/>
  <c r="F737" i="61"/>
  <c r="H737" i="61"/>
  <c r="H573" i="61"/>
  <c r="H163" i="61"/>
  <c r="G163" i="61"/>
  <c r="G573" i="61"/>
  <c r="F163" i="61"/>
  <c r="G491" i="61"/>
  <c r="G737" i="61"/>
  <c r="H819" i="61"/>
  <c r="F573" i="61"/>
  <c r="G409" i="61"/>
  <c r="F491" i="61"/>
  <c r="F327" i="61"/>
  <c r="H491" i="61"/>
  <c r="G327" i="61"/>
  <c r="T89" i="41"/>
  <c r="S89" i="41"/>
  <c r="R89" i="41"/>
  <c r="M89" i="41"/>
  <c r="N89" i="41"/>
  <c r="O89" i="41"/>
  <c r="J89" i="41"/>
  <c r="Q89" i="41"/>
  <c r="P89" i="41"/>
  <c r="I89" i="41"/>
  <c r="H162" i="48"/>
  <c r="G244" i="48"/>
  <c r="I162" i="48"/>
  <c r="I244" i="48"/>
  <c r="G80" i="48"/>
  <c r="H244" i="48"/>
  <c r="H80" i="48"/>
  <c r="G162" i="48"/>
  <c r="I80" i="48"/>
  <c r="G326" i="48"/>
  <c r="H326" i="48"/>
  <c r="I326" i="48"/>
  <c r="I408" i="48"/>
  <c r="G408" i="48"/>
  <c r="H408" i="48"/>
  <c r="H572" i="48"/>
  <c r="G572" i="48"/>
  <c r="I572" i="48"/>
  <c r="I490" i="48"/>
  <c r="G490" i="48"/>
  <c r="H490" i="48"/>
  <c r="L88" i="41"/>
  <c r="K88" i="41"/>
  <c r="G163" i="63"/>
  <c r="F81" i="63"/>
  <c r="G491" i="63"/>
  <c r="H409" i="63"/>
  <c r="H491" i="63"/>
  <c r="H327" i="63"/>
  <c r="F409" i="63"/>
  <c r="G81" i="63"/>
  <c r="F327" i="63"/>
  <c r="H81" i="63"/>
  <c r="G327" i="63"/>
  <c r="G409" i="63"/>
  <c r="F491" i="63"/>
  <c r="G573" i="63"/>
  <c r="F163" i="63"/>
  <c r="F573" i="63"/>
  <c r="H573" i="63"/>
  <c r="H163" i="63"/>
  <c r="H245" i="63"/>
  <c r="G245" i="63"/>
  <c r="F245" i="63"/>
  <c r="G81" i="56"/>
  <c r="H81" i="56"/>
  <c r="I81" i="56"/>
  <c r="I81" i="55"/>
  <c r="I81" i="59"/>
  <c r="G163" i="58"/>
  <c r="G81" i="57"/>
  <c r="H81" i="59"/>
  <c r="H163" i="58"/>
  <c r="I81" i="57"/>
  <c r="G81" i="55"/>
  <c r="G81" i="58"/>
  <c r="I163" i="58"/>
  <c r="H81" i="54"/>
  <c r="I163" i="59"/>
  <c r="G163" i="59"/>
  <c r="H163" i="59"/>
  <c r="H81" i="58"/>
  <c r="H81" i="57"/>
  <c r="I81" i="54"/>
  <c r="G81" i="51"/>
  <c r="H163" i="51"/>
  <c r="I81" i="50"/>
  <c r="I163" i="50"/>
  <c r="I81" i="58"/>
  <c r="G81" i="59"/>
  <c r="H81" i="52"/>
  <c r="I163" i="51"/>
  <c r="H81" i="50"/>
  <c r="H81" i="55"/>
  <c r="G81" i="54"/>
  <c r="G163" i="51"/>
  <c r="H245" i="50"/>
  <c r="G81" i="52"/>
  <c r="G245" i="50"/>
  <c r="G81" i="53"/>
  <c r="I81" i="52"/>
  <c r="I245" i="50"/>
  <c r="G163" i="50"/>
  <c r="I81" i="53"/>
  <c r="H163" i="50"/>
  <c r="H81" i="53"/>
  <c r="H81" i="51"/>
  <c r="G81" i="50"/>
  <c r="I81" i="51"/>
  <c r="H409" i="59"/>
  <c r="H163" i="57"/>
  <c r="H163" i="56"/>
  <c r="G409" i="59"/>
  <c r="I245" i="58"/>
  <c r="G163" i="56"/>
  <c r="G163" i="54"/>
  <c r="I409" i="59"/>
  <c r="G245" i="58"/>
  <c r="H245" i="58"/>
  <c r="I245" i="57"/>
  <c r="I245" i="59"/>
  <c r="H245" i="57"/>
  <c r="H245" i="56"/>
  <c r="H327" i="59"/>
  <c r="G163" i="57"/>
  <c r="I163" i="56"/>
  <c r="G245" i="57"/>
  <c r="I245" i="56"/>
  <c r="I245" i="55"/>
  <c r="I163" i="52"/>
  <c r="I327" i="59"/>
  <c r="H245" i="59"/>
  <c r="I163" i="57"/>
  <c r="G245" i="56"/>
  <c r="H245" i="55"/>
  <c r="H163" i="52"/>
  <c r="G327" i="59"/>
  <c r="G245" i="59"/>
  <c r="G163" i="55"/>
  <c r="G245" i="55"/>
  <c r="I163" i="54"/>
  <c r="I163" i="53"/>
  <c r="G163" i="52"/>
  <c r="I245" i="51"/>
  <c r="I163" i="55"/>
  <c r="H163" i="54"/>
  <c r="G163" i="53"/>
  <c r="H245" i="51"/>
  <c r="I327" i="50"/>
  <c r="H163" i="55"/>
  <c r="H163" i="53"/>
  <c r="G327" i="50"/>
  <c r="H327" i="50"/>
  <c r="G245" i="51"/>
  <c r="G491" i="59"/>
  <c r="G573" i="59"/>
  <c r="G245" i="54"/>
  <c r="H491" i="59"/>
  <c r="G327" i="57"/>
  <c r="H327" i="55"/>
  <c r="I327" i="57"/>
  <c r="G327" i="55"/>
  <c r="G245" i="53"/>
  <c r="H327" i="58"/>
  <c r="H327" i="57"/>
  <c r="I327" i="55"/>
  <c r="I491" i="59"/>
  <c r="H573" i="59"/>
  <c r="G327" i="56"/>
  <c r="H245" i="54"/>
  <c r="I573" i="59"/>
  <c r="I245" i="52"/>
  <c r="H245" i="53"/>
  <c r="H245" i="52"/>
  <c r="G409" i="50"/>
  <c r="I327" i="56"/>
  <c r="G245" i="52"/>
  <c r="H327" i="51"/>
  <c r="I327" i="58"/>
  <c r="H327" i="56"/>
  <c r="G327" i="51"/>
  <c r="I409" i="50"/>
  <c r="G327" i="58"/>
  <c r="I245" i="53"/>
  <c r="I327" i="51"/>
  <c r="H409" i="50"/>
  <c r="I245" i="54"/>
  <c r="G409" i="58"/>
  <c r="I409" i="57"/>
  <c r="G409" i="55"/>
  <c r="G573" i="50"/>
  <c r="G491" i="50"/>
  <c r="H409" i="58"/>
  <c r="H409" i="57"/>
  <c r="I409" i="55"/>
  <c r="H409" i="55"/>
  <c r="I327" i="53"/>
  <c r="G327" i="52"/>
  <c r="H573" i="50"/>
  <c r="I409" i="58"/>
  <c r="G409" i="57"/>
  <c r="I409" i="56"/>
  <c r="G327" i="54"/>
  <c r="G327" i="53"/>
  <c r="G409" i="51"/>
  <c r="I573" i="50"/>
  <c r="H491" i="50"/>
  <c r="H327" i="53"/>
  <c r="I409" i="51"/>
  <c r="H409" i="51"/>
  <c r="G409" i="56"/>
  <c r="I327" i="54"/>
  <c r="I327" i="52"/>
  <c r="H409" i="56"/>
  <c r="H327" i="54"/>
  <c r="H327" i="52"/>
  <c r="I491" i="50"/>
  <c r="H491" i="58"/>
  <c r="H573" i="57"/>
  <c r="I491" i="56"/>
  <c r="G573" i="55"/>
  <c r="H409" i="54"/>
  <c r="G491" i="51"/>
  <c r="G573" i="58"/>
  <c r="G573" i="57"/>
  <c r="I573" i="55"/>
  <c r="I491" i="55"/>
  <c r="G409" i="54"/>
  <c r="H573" i="58"/>
  <c r="I573" i="57"/>
  <c r="H573" i="55"/>
  <c r="G491" i="55"/>
  <c r="H409" i="53"/>
  <c r="I573" i="58"/>
  <c r="I573" i="56"/>
  <c r="H491" i="55"/>
  <c r="I409" i="53"/>
  <c r="G573" i="51"/>
  <c r="H573" i="56"/>
  <c r="G409" i="53"/>
  <c r="I573" i="51"/>
  <c r="G491" i="58"/>
  <c r="H491" i="57"/>
  <c r="G491" i="56"/>
  <c r="I409" i="54"/>
  <c r="I409" i="52"/>
  <c r="H491" i="51"/>
  <c r="G409" i="52"/>
  <c r="G491" i="57"/>
  <c r="I491" i="57"/>
  <c r="H491" i="56"/>
  <c r="G573" i="56"/>
  <c r="H409" i="52"/>
  <c r="H573" i="51"/>
  <c r="I491" i="51"/>
  <c r="I491" i="58"/>
  <c r="H491" i="54"/>
  <c r="I491" i="53"/>
  <c r="I573" i="52"/>
  <c r="I491" i="54"/>
  <c r="H491" i="53"/>
  <c r="G491" i="52"/>
  <c r="H573" i="52"/>
  <c r="G491" i="54"/>
  <c r="I491" i="52"/>
  <c r="G573" i="52"/>
  <c r="H573" i="53"/>
  <c r="H491" i="52"/>
  <c r="I573" i="54"/>
  <c r="G573" i="54"/>
  <c r="I573" i="53"/>
  <c r="G491" i="53"/>
  <c r="G573" i="53"/>
  <c r="H573" i="54"/>
  <c r="G80" i="49"/>
  <c r="G80" i="47"/>
  <c r="H162" i="47"/>
  <c r="H80" i="49"/>
  <c r="H80" i="47"/>
  <c r="I162" i="47"/>
  <c r="I80" i="49"/>
  <c r="G162" i="47"/>
  <c r="I80" i="47"/>
  <c r="G162" i="49"/>
  <c r="I162" i="49"/>
  <c r="H162" i="49"/>
  <c r="G244" i="49"/>
  <c r="I244" i="49"/>
  <c r="H244" i="49"/>
  <c r="G244" i="47"/>
  <c r="I244" i="47"/>
  <c r="H244" i="47"/>
  <c r="G326" i="49"/>
  <c r="H326" i="47"/>
  <c r="G326" i="47"/>
  <c r="I326" i="47"/>
  <c r="H326" i="49"/>
  <c r="I326" i="49"/>
  <c r="I408" i="49"/>
  <c r="G408" i="49"/>
  <c r="I408" i="47"/>
  <c r="H408" i="47"/>
  <c r="H408" i="49"/>
  <c r="G408" i="47"/>
  <c r="H572" i="47"/>
  <c r="H490" i="47"/>
  <c r="H572" i="49"/>
  <c r="I490" i="47"/>
  <c r="I572" i="49"/>
  <c r="G490" i="47"/>
  <c r="G572" i="49"/>
  <c r="I490" i="49"/>
  <c r="G490" i="49"/>
  <c r="I572" i="47"/>
  <c r="H490" i="49"/>
  <c r="G572" i="47"/>
  <c r="H164" i="58" l="1"/>
  <c r="I164" i="55"/>
  <c r="H82" i="54"/>
  <c r="G164" i="55"/>
  <c r="H82" i="56"/>
  <c r="G164" i="58"/>
  <c r="I246" i="55"/>
  <c r="I82" i="53"/>
  <c r="G82" i="56"/>
  <c r="G246" i="55"/>
  <c r="I82" i="58"/>
  <c r="H82" i="58"/>
  <c r="H164" i="55"/>
  <c r="I82" i="50"/>
  <c r="G82" i="58"/>
  <c r="G82" i="52"/>
  <c r="I164" i="58"/>
  <c r="G246" i="57"/>
  <c r="H82" i="57"/>
  <c r="I82" i="55"/>
  <c r="H328" i="55"/>
  <c r="H82" i="53"/>
  <c r="H164" i="50"/>
  <c r="G82" i="55"/>
  <c r="H164" i="54"/>
  <c r="G82" i="59"/>
  <c r="I246" i="57"/>
  <c r="I82" i="56"/>
  <c r="G164" i="54"/>
  <c r="H246" i="57"/>
  <c r="G82" i="54"/>
  <c r="I164" i="54"/>
  <c r="G82" i="53"/>
  <c r="I82" i="54"/>
  <c r="I328" i="57"/>
  <c r="H82" i="55"/>
  <c r="G328" i="55"/>
  <c r="H328" i="57"/>
  <c r="G328" i="57"/>
  <c r="G82" i="50"/>
  <c r="H246" i="55"/>
  <c r="G82" i="51"/>
  <c r="H82" i="50"/>
  <c r="G164" i="50"/>
  <c r="I82" i="51"/>
  <c r="H82" i="51"/>
  <c r="I164" i="50"/>
  <c r="G82" i="57"/>
  <c r="I328" i="55"/>
  <c r="H82" i="52"/>
  <c r="I82" i="59"/>
  <c r="I82" i="52"/>
  <c r="H82" i="59"/>
  <c r="I82" i="57"/>
  <c r="I246" i="59"/>
  <c r="G164" i="57"/>
  <c r="G246" i="56"/>
  <c r="G328" i="56"/>
  <c r="I164" i="53"/>
  <c r="H246" i="59"/>
  <c r="G164" i="59"/>
  <c r="I164" i="59"/>
  <c r="H164" i="59"/>
  <c r="I410" i="59"/>
  <c r="I164" i="56"/>
  <c r="G246" i="59"/>
  <c r="G328" i="59"/>
  <c r="I246" i="58"/>
  <c r="I164" i="57"/>
  <c r="H246" i="56"/>
  <c r="I328" i="56"/>
  <c r="I328" i="59"/>
  <c r="H164" i="57"/>
  <c r="G164" i="56"/>
  <c r="H328" i="56"/>
  <c r="I246" i="53"/>
  <c r="I164" i="52"/>
  <c r="G246" i="52"/>
  <c r="H410" i="59"/>
  <c r="H328" i="59"/>
  <c r="H164" i="53"/>
  <c r="G246" i="53"/>
  <c r="G164" i="52"/>
  <c r="I246" i="52"/>
  <c r="G410" i="59"/>
  <c r="H246" i="58"/>
  <c r="G164" i="53"/>
  <c r="G246" i="58"/>
  <c r="G164" i="51"/>
  <c r="I164" i="51"/>
  <c r="I246" i="56"/>
  <c r="H164" i="56"/>
  <c r="H246" i="53"/>
  <c r="H164" i="52"/>
  <c r="H246" i="52"/>
  <c r="G246" i="50"/>
  <c r="I246" i="50"/>
  <c r="H164" i="51"/>
  <c r="H246" i="50"/>
  <c r="I492" i="59"/>
  <c r="I328" i="58"/>
  <c r="H410" i="57"/>
  <c r="H410" i="55"/>
  <c r="H328" i="53"/>
  <c r="G328" i="52"/>
  <c r="G328" i="50"/>
  <c r="G328" i="58"/>
  <c r="I410" i="57"/>
  <c r="H410" i="56"/>
  <c r="G410" i="55"/>
  <c r="H246" i="54"/>
  <c r="I328" i="53"/>
  <c r="H328" i="50"/>
  <c r="I574" i="59"/>
  <c r="H328" i="58"/>
  <c r="G410" i="57"/>
  <c r="G410" i="56"/>
  <c r="I410" i="55"/>
  <c r="G246" i="54"/>
  <c r="G328" i="53"/>
  <c r="H574" i="59"/>
  <c r="I410" i="56"/>
  <c r="I246" i="54"/>
  <c r="G574" i="59"/>
  <c r="H492" i="59"/>
  <c r="I246" i="51"/>
  <c r="G492" i="59"/>
  <c r="H328" i="52"/>
  <c r="G246" i="51"/>
  <c r="I328" i="52"/>
  <c r="H246" i="51"/>
  <c r="I328" i="50"/>
  <c r="G574" i="57"/>
  <c r="I492" i="56"/>
  <c r="H574" i="56"/>
  <c r="I328" i="54"/>
  <c r="G410" i="50"/>
  <c r="G410" i="58"/>
  <c r="H574" i="57"/>
  <c r="G492" i="57"/>
  <c r="H492" i="56"/>
  <c r="I574" i="56"/>
  <c r="G328" i="54"/>
  <c r="I410" i="53"/>
  <c r="H410" i="58"/>
  <c r="H492" i="57"/>
  <c r="G492" i="56"/>
  <c r="H574" i="55"/>
  <c r="H410" i="53"/>
  <c r="I410" i="58"/>
  <c r="I492" i="57"/>
  <c r="I574" i="55"/>
  <c r="G410" i="53"/>
  <c r="G574" i="55"/>
  <c r="I574" i="57"/>
  <c r="G574" i="56"/>
  <c r="I492" i="55"/>
  <c r="H328" i="54"/>
  <c r="I410" i="52"/>
  <c r="H410" i="52"/>
  <c r="H328" i="51"/>
  <c r="G492" i="55"/>
  <c r="I410" i="50"/>
  <c r="I328" i="51"/>
  <c r="G328" i="51"/>
  <c r="H492" i="55"/>
  <c r="H410" i="50"/>
  <c r="G410" i="52"/>
  <c r="I492" i="58"/>
  <c r="H492" i="53"/>
  <c r="G492" i="52"/>
  <c r="G410" i="51"/>
  <c r="G492" i="50"/>
  <c r="H492" i="58"/>
  <c r="G492" i="53"/>
  <c r="I492" i="52"/>
  <c r="I410" i="51"/>
  <c r="I492" i="50"/>
  <c r="H410" i="51"/>
  <c r="G492" i="58"/>
  <c r="H492" i="52"/>
  <c r="G574" i="52"/>
  <c r="H574" i="58"/>
  <c r="H410" i="54"/>
  <c r="H574" i="52"/>
  <c r="I574" i="58"/>
  <c r="G410" i="54"/>
  <c r="I574" i="53"/>
  <c r="I574" i="52"/>
  <c r="I492" i="53"/>
  <c r="H492" i="50"/>
  <c r="G574" i="58"/>
  <c r="H574" i="50"/>
  <c r="H574" i="53"/>
  <c r="I410" i="54"/>
  <c r="G574" i="50"/>
  <c r="I574" i="50"/>
  <c r="G574" i="53"/>
  <c r="G492" i="51"/>
  <c r="I492" i="51"/>
  <c r="H492" i="54"/>
  <c r="I574" i="51"/>
  <c r="H574" i="54"/>
  <c r="I492" i="54"/>
  <c r="H574" i="51"/>
  <c r="I574" i="54"/>
  <c r="G492" i="54"/>
  <c r="G574" i="51"/>
  <c r="G574" i="54"/>
  <c r="H492" i="51"/>
  <c r="G246" i="63"/>
  <c r="F246" i="63"/>
  <c r="H574" i="63"/>
  <c r="H246" i="63"/>
  <c r="F574" i="63"/>
  <c r="G82" i="63"/>
  <c r="F410" i="63"/>
  <c r="F328" i="63"/>
  <c r="G574" i="63"/>
  <c r="H82" i="63"/>
  <c r="G328" i="63"/>
  <c r="H328" i="63"/>
  <c r="F82" i="63"/>
  <c r="F164" i="63"/>
  <c r="H164" i="63"/>
  <c r="G492" i="63"/>
  <c r="H410" i="63"/>
  <c r="G164" i="63"/>
  <c r="G410" i="63"/>
  <c r="H492" i="63"/>
  <c r="F492" i="63"/>
  <c r="F82" i="61"/>
  <c r="G82" i="61"/>
  <c r="H82" i="61"/>
  <c r="F410" i="61"/>
  <c r="H410" i="61"/>
  <c r="G410" i="61"/>
  <c r="H902" i="61"/>
  <c r="G738" i="61"/>
  <c r="G902" i="61"/>
  <c r="G164" i="61"/>
  <c r="F902" i="61"/>
  <c r="H164" i="61"/>
  <c r="F164" i="61"/>
  <c r="H738" i="61"/>
  <c r="F328" i="61"/>
  <c r="F492" i="61"/>
  <c r="G574" i="61"/>
  <c r="H492" i="61"/>
  <c r="F820" i="61"/>
  <c r="G492" i="61"/>
  <c r="H656" i="61"/>
  <c r="H820" i="61"/>
  <c r="G246" i="61"/>
  <c r="G328" i="61"/>
  <c r="H246" i="61"/>
  <c r="F246" i="61"/>
  <c r="F738" i="61"/>
  <c r="F656" i="61"/>
  <c r="F574" i="61"/>
  <c r="G820" i="61"/>
  <c r="H328" i="61"/>
  <c r="G656" i="61"/>
  <c r="H574" i="61"/>
  <c r="I90" i="41"/>
  <c r="P90" i="41"/>
  <c r="O90" i="41"/>
  <c r="N90" i="41"/>
  <c r="J90" i="41"/>
  <c r="M90" i="41"/>
  <c r="S90" i="41"/>
  <c r="Q90" i="41"/>
  <c r="T90" i="41"/>
  <c r="R90" i="41"/>
  <c r="G83" i="45"/>
  <c r="F83" i="45"/>
  <c r="H83" i="45"/>
  <c r="H247" i="45"/>
  <c r="G657" i="45"/>
  <c r="H575" i="45"/>
  <c r="H739" i="45"/>
  <c r="H903" i="45"/>
  <c r="G493" i="45"/>
  <c r="G821" i="45"/>
  <c r="H165" i="45"/>
  <c r="G575" i="45"/>
  <c r="G247" i="45"/>
  <c r="F657" i="45"/>
  <c r="G739" i="45"/>
  <c r="F329" i="45"/>
  <c r="F821" i="45"/>
  <c r="F493" i="45"/>
  <c r="H329" i="45"/>
  <c r="H493" i="45"/>
  <c r="H821" i="45"/>
  <c r="F247" i="45"/>
  <c r="F739" i="45"/>
  <c r="G411" i="45"/>
  <c r="F903" i="45"/>
  <c r="F165" i="45"/>
  <c r="G329" i="45"/>
  <c r="H411" i="45"/>
  <c r="G165" i="45"/>
  <c r="F411" i="45"/>
  <c r="H657" i="45"/>
  <c r="F575" i="45"/>
  <c r="G903" i="45"/>
  <c r="G165" i="42"/>
  <c r="H165" i="42"/>
  <c r="H83" i="42"/>
  <c r="G83" i="42"/>
  <c r="I83" i="42"/>
  <c r="I165" i="42"/>
  <c r="H247" i="42"/>
  <c r="I247" i="42"/>
  <c r="G247" i="42"/>
  <c r="I329" i="42"/>
  <c r="H329" i="42"/>
  <c r="G329" i="42"/>
  <c r="I411" i="42"/>
  <c r="H411" i="42"/>
  <c r="G411" i="42"/>
  <c r="G493" i="42"/>
  <c r="H493" i="42"/>
  <c r="I493" i="42"/>
  <c r="H575" i="42"/>
  <c r="G575" i="42"/>
  <c r="I575" i="42"/>
  <c r="H657" i="42"/>
  <c r="I657" i="42"/>
  <c r="G657" i="42"/>
  <c r="G739" i="42"/>
  <c r="H739" i="42"/>
  <c r="I739" i="42"/>
  <c r="G821" i="42"/>
  <c r="H821" i="42"/>
  <c r="I821" i="42"/>
  <c r="I903" i="42"/>
  <c r="G903" i="42"/>
  <c r="H903" i="42"/>
  <c r="H985" i="42"/>
  <c r="I985" i="42"/>
  <c r="G985" i="42"/>
  <c r="H1067" i="42"/>
  <c r="G1067" i="42"/>
  <c r="I1067" i="42"/>
  <c r="G1149" i="42"/>
  <c r="H1149" i="42"/>
  <c r="I1149" i="42"/>
  <c r="I1231" i="42"/>
  <c r="H1231" i="42"/>
  <c r="G1231" i="42"/>
  <c r="F91" i="41"/>
  <c r="H91" i="41"/>
  <c r="E91" i="41"/>
  <c r="G91" i="41"/>
  <c r="D92" i="41"/>
  <c r="I163" i="49"/>
  <c r="H81" i="49"/>
  <c r="H327" i="49"/>
  <c r="G81" i="49"/>
  <c r="G327" i="49"/>
  <c r="I81" i="49"/>
  <c r="I327" i="49"/>
  <c r="H163" i="49"/>
  <c r="I163" i="47"/>
  <c r="I81" i="47"/>
  <c r="H163" i="47"/>
  <c r="G163" i="47"/>
  <c r="G163" i="49"/>
  <c r="H81" i="47"/>
  <c r="G81" i="47"/>
  <c r="H245" i="49"/>
  <c r="I245" i="49"/>
  <c r="G245" i="49"/>
  <c r="I409" i="49"/>
  <c r="I245" i="47"/>
  <c r="H409" i="49"/>
  <c r="H245" i="47"/>
  <c r="G409" i="49"/>
  <c r="G245" i="47"/>
  <c r="G327" i="47"/>
  <c r="G491" i="49"/>
  <c r="I573" i="49"/>
  <c r="I327" i="47"/>
  <c r="I491" i="49"/>
  <c r="H491" i="49"/>
  <c r="H573" i="49"/>
  <c r="G573" i="49"/>
  <c r="H327" i="47"/>
  <c r="H409" i="47"/>
  <c r="I409" i="47"/>
  <c r="G409" i="47"/>
  <c r="I491" i="47"/>
  <c r="G573" i="47"/>
  <c r="H491" i="47"/>
  <c r="I573" i="47"/>
  <c r="G491" i="47"/>
  <c r="H573" i="47"/>
  <c r="I1311" i="42"/>
  <c r="G1311" i="42"/>
  <c r="H1311" i="42"/>
  <c r="H1393" i="42"/>
  <c r="G1393" i="42"/>
  <c r="I1393" i="42"/>
  <c r="H1475" i="42"/>
  <c r="G1475" i="42"/>
  <c r="I1475" i="42"/>
  <c r="G1557" i="42"/>
  <c r="H1557" i="42"/>
  <c r="I1557" i="42"/>
  <c r="H1639" i="42"/>
  <c r="I1639" i="42"/>
  <c r="G1639" i="42"/>
  <c r="H1721" i="42"/>
  <c r="G1721" i="42"/>
  <c r="I1721" i="42"/>
  <c r="G1803" i="42"/>
  <c r="I1803" i="42"/>
  <c r="H1803" i="42"/>
  <c r="G1885" i="42"/>
  <c r="I1885" i="42"/>
  <c r="H1885" i="42"/>
  <c r="I1967" i="42"/>
  <c r="H2049" i="42"/>
  <c r="I2049" i="42"/>
  <c r="G1967" i="42"/>
  <c r="G2049" i="42"/>
  <c r="H1967" i="42"/>
  <c r="H81" i="48"/>
  <c r="G163" i="48"/>
  <c r="I81" i="48"/>
  <c r="H163" i="48"/>
  <c r="I163" i="48"/>
  <c r="G81" i="48"/>
  <c r="H245" i="48"/>
  <c r="G245" i="48"/>
  <c r="I245" i="48"/>
  <c r="H327" i="48"/>
  <c r="G327" i="48"/>
  <c r="I327" i="48"/>
  <c r="G409" i="48"/>
  <c r="I409" i="48"/>
  <c r="H409" i="48"/>
  <c r="G573" i="48"/>
  <c r="H573" i="48"/>
  <c r="I491" i="48"/>
  <c r="H491" i="48"/>
  <c r="I573" i="48"/>
  <c r="G491" i="48"/>
  <c r="L89" i="41"/>
  <c r="K89" i="41"/>
  <c r="F166" i="45" l="1"/>
  <c r="G740" i="45"/>
  <c r="F84" i="45"/>
  <c r="H904" i="45"/>
  <c r="H822" i="45"/>
  <c r="F822" i="45"/>
  <c r="G494" i="45"/>
  <c r="H576" i="45"/>
  <c r="H166" i="45"/>
  <c r="G84" i="45"/>
  <c r="F248" i="45"/>
  <c r="F904" i="45"/>
  <c r="H412" i="45"/>
  <c r="F494" i="45"/>
  <c r="F740" i="45"/>
  <c r="H248" i="45"/>
  <c r="G822" i="45"/>
  <c r="F576" i="45"/>
  <c r="H330" i="45"/>
  <c r="G248" i="45"/>
  <c r="G412" i="45"/>
  <c r="H494" i="45"/>
  <c r="G658" i="45"/>
  <c r="F412" i="45"/>
  <c r="G166" i="45"/>
  <c r="H740" i="45"/>
  <c r="G576" i="45"/>
  <c r="H84" i="45"/>
  <c r="G330" i="45"/>
  <c r="H658" i="45"/>
  <c r="G904" i="45"/>
  <c r="F330" i="45"/>
  <c r="F658" i="45"/>
  <c r="H84" i="42"/>
  <c r="I84" i="42"/>
  <c r="G84" i="42"/>
  <c r="G166" i="42"/>
  <c r="H166" i="42"/>
  <c r="I166" i="42"/>
  <c r="H248" i="42"/>
  <c r="I248" i="42"/>
  <c r="G248" i="42"/>
  <c r="I330" i="42"/>
  <c r="H330" i="42"/>
  <c r="G330" i="42"/>
  <c r="I412" i="42"/>
  <c r="G412" i="42"/>
  <c r="H412" i="42"/>
  <c r="H494" i="42"/>
  <c r="I494" i="42"/>
  <c r="G494" i="42"/>
  <c r="G576" i="42"/>
  <c r="H576" i="42"/>
  <c r="I576" i="42"/>
  <c r="H658" i="42"/>
  <c r="I658" i="42"/>
  <c r="G658" i="42"/>
  <c r="I740" i="42"/>
  <c r="H740" i="42"/>
  <c r="G740" i="42"/>
  <c r="H822" i="42"/>
  <c r="I822" i="42"/>
  <c r="G822" i="42"/>
  <c r="I904" i="42"/>
  <c r="G904" i="42"/>
  <c r="H904" i="42"/>
  <c r="H986" i="42"/>
  <c r="I986" i="42"/>
  <c r="G986" i="42"/>
  <c r="I1068" i="42"/>
  <c r="G1068" i="42"/>
  <c r="H1068" i="42"/>
  <c r="G1150" i="42"/>
  <c r="H1150" i="42"/>
  <c r="I1150" i="42"/>
  <c r="G1232" i="42"/>
  <c r="I1232" i="42"/>
  <c r="H1232" i="42"/>
  <c r="D93" i="41"/>
  <c r="H92" i="41"/>
  <c r="E92" i="41"/>
  <c r="F92" i="41"/>
  <c r="G92" i="41"/>
  <c r="H82" i="48"/>
  <c r="G82" i="48"/>
  <c r="I82" i="48"/>
  <c r="H164" i="48"/>
  <c r="G164" i="48"/>
  <c r="I164" i="48"/>
  <c r="H246" i="48"/>
  <c r="I246" i="48"/>
  <c r="G246" i="48"/>
  <c r="G328" i="48"/>
  <c r="I328" i="48"/>
  <c r="H328" i="48"/>
  <c r="G410" i="48"/>
  <c r="I410" i="48"/>
  <c r="H410" i="48"/>
  <c r="G492" i="48"/>
  <c r="H574" i="48"/>
  <c r="I574" i="48"/>
  <c r="G574" i="48"/>
  <c r="H492" i="48"/>
  <c r="I492" i="48"/>
  <c r="L90" i="41"/>
  <c r="K90" i="41"/>
  <c r="I83" i="59"/>
  <c r="H83" i="59"/>
  <c r="G83" i="56"/>
  <c r="H165" i="54"/>
  <c r="I83" i="56"/>
  <c r="G83" i="55"/>
  <c r="G165" i="55"/>
  <c r="G83" i="54"/>
  <c r="H83" i="56"/>
  <c r="I83" i="55"/>
  <c r="G247" i="58"/>
  <c r="G165" i="59"/>
  <c r="I247" i="58"/>
  <c r="H165" i="55"/>
  <c r="H247" i="58"/>
  <c r="I83" i="58"/>
  <c r="G83" i="59"/>
  <c r="I165" i="59"/>
  <c r="H83" i="58"/>
  <c r="H83" i="55"/>
  <c r="I83" i="54"/>
  <c r="G165" i="54"/>
  <c r="H165" i="51"/>
  <c r="G83" i="51"/>
  <c r="I83" i="51"/>
  <c r="I165" i="55"/>
  <c r="I165" i="53"/>
  <c r="I165" i="51"/>
  <c r="I83" i="57"/>
  <c r="I83" i="53"/>
  <c r="H165" i="59"/>
  <c r="G83" i="58"/>
  <c r="H83" i="57"/>
  <c r="H83" i="53"/>
  <c r="G165" i="53"/>
  <c r="I165" i="54"/>
  <c r="G83" i="53"/>
  <c r="H83" i="54"/>
  <c r="H83" i="52"/>
  <c r="H247" i="50"/>
  <c r="H83" i="50"/>
  <c r="I83" i="50"/>
  <c r="G83" i="50"/>
  <c r="G83" i="57"/>
  <c r="H83" i="51"/>
  <c r="H165" i="53"/>
  <c r="G83" i="52"/>
  <c r="I247" i="50"/>
  <c r="G247" i="50"/>
  <c r="I83" i="52"/>
  <c r="G165" i="51"/>
  <c r="G165" i="56"/>
  <c r="H329" i="54"/>
  <c r="H247" i="54"/>
  <c r="I329" i="53"/>
  <c r="H247" i="56"/>
  <c r="G329" i="54"/>
  <c r="G247" i="54"/>
  <c r="H329" i="53"/>
  <c r="I165" i="58"/>
  <c r="G247" i="56"/>
  <c r="H165" i="58"/>
  <c r="I247" i="56"/>
  <c r="G247" i="59"/>
  <c r="G165" i="58"/>
  <c r="G165" i="57"/>
  <c r="I165" i="56"/>
  <c r="H247" i="59"/>
  <c r="I247" i="55"/>
  <c r="G411" i="55"/>
  <c r="H247" i="53"/>
  <c r="G247" i="52"/>
  <c r="I247" i="59"/>
  <c r="H247" i="55"/>
  <c r="H329" i="55"/>
  <c r="H411" i="55"/>
  <c r="H247" i="52"/>
  <c r="H165" i="56"/>
  <c r="G329" i="55"/>
  <c r="I247" i="52"/>
  <c r="I329" i="55"/>
  <c r="I247" i="54"/>
  <c r="I329" i="54"/>
  <c r="G165" i="52"/>
  <c r="G247" i="55"/>
  <c r="I411" i="55"/>
  <c r="I247" i="53"/>
  <c r="H165" i="52"/>
  <c r="H165" i="57"/>
  <c r="G165" i="50"/>
  <c r="G329" i="53"/>
  <c r="H165" i="50"/>
  <c r="I165" i="57"/>
  <c r="G247" i="53"/>
  <c r="I165" i="52"/>
  <c r="I165" i="50"/>
  <c r="I329" i="59"/>
  <c r="I329" i="58"/>
  <c r="G329" i="56"/>
  <c r="H411" i="54"/>
  <c r="H329" i="52"/>
  <c r="I247" i="51"/>
  <c r="H329" i="50"/>
  <c r="H329" i="59"/>
  <c r="H329" i="56"/>
  <c r="H247" i="51"/>
  <c r="G247" i="57"/>
  <c r="I329" i="56"/>
  <c r="G411" i="53"/>
  <c r="H247" i="57"/>
  <c r="H411" i="53"/>
  <c r="I247" i="57"/>
  <c r="H493" i="55"/>
  <c r="I411" i="53"/>
  <c r="G329" i="59"/>
  <c r="H329" i="58"/>
  <c r="H575" i="55"/>
  <c r="I411" i="54"/>
  <c r="G411" i="54"/>
  <c r="G247" i="51"/>
  <c r="G493" i="55"/>
  <c r="I493" i="55"/>
  <c r="G329" i="50"/>
  <c r="I329" i="50"/>
  <c r="G575" i="55"/>
  <c r="I575" i="55"/>
  <c r="G329" i="52"/>
  <c r="G329" i="58"/>
  <c r="I329" i="52"/>
  <c r="G411" i="59"/>
  <c r="G411" i="52"/>
  <c r="I411" i="50"/>
  <c r="H411" i="59"/>
  <c r="I329" i="57"/>
  <c r="H493" i="53"/>
  <c r="H329" i="57"/>
  <c r="H575" i="54"/>
  <c r="G493" i="54"/>
  <c r="G493" i="53"/>
  <c r="H411" i="52"/>
  <c r="G329" i="57"/>
  <c r="G575" i="54"/>
  <c r="I493" i="54"/>
  <c r="I493" i="53"/>
  <c r="I411" i="58"/>
  <c r="G411" i="56"/>
  <c r="I575" i="54"/>
  <c r="H493" i="54"/>
  <c r="I411" i="59"/>
  <c r="G575" i="53"/>
  <c r="H575" i="53"/>
  <c r="I411" i="52"/>
  <c r="H411" i="58"/>
  <c r="H411" i="50"/>
  <c r="G411" i="58"/>
  <c r="H329" i="51"/>
  <c r="G411" i="50"/>
  <c r="I329" i="51"/>
  <c r="I411" i="56"/>
  <c r="H411" i="56"/>
  <c r="G329" i="51"/>
  <c r="I575" i="53"/>
  <c r="G493" i="59"/>
  <c r="H575" i="56"/>
  <c r="I493" i="52"/>
  <c r="G493" i="58"/>
  <c r="G575" i="56"/>
  <c r="H493" i="52"/>
  <c r="H493" i="58"/>
  <c r="G411" i="57"/>
  <c r="I575" i="56"/>
  <c r="G493" i="52"/>
  <c r="G575" i="59"/>
  <c r="H575" i="58"/>
  <c r="I493" i="58"/>
  <c r="I411" i="57"/>
  <c r="I575" i="59"/>
  <c r="G575" i="58"/>
  <c r="H411" i="57"/>
  <c r="H575" i="52"/>
  <c r="H493" i="59"/>
  <c r="G493" i="56"/>
  <c r="H575" i="50"/>
  <c r="I493" i="50"/>
  <c r="I493" i="56"/>
  <c r="G493" i="50"/>
  <c r="I493" i="59"/>
  <c r="H493" i="56"/>
  <c r="I575" i="52"/>
  <c r="H493" i="50"/>
  <c r="H575" i="59"/>
  <c r="G575" i="52"/>
  <c r="I575" i="58"/>
  <c r="H411" i="51"/>
  <c r="I575" i="50"/>
  <c r="I411" i="51"/>
  <c r="G575" i="50"/>
  <c r="G411" i="51"/>
  <c r="I493" i="51"/>
  <c r="H493" i="51"/>
  <c r="G575" i="51"/>
  <c r="I493" i="57"/>
  <c r="G575" i="57"/>
  <c r="G493" i="57"/>
  <c r="G493" i="51"/>
  <c r="I575" i="57"/>
  <c r="H575" i="57"/>
  <c r="H493" i="57"/>
  <c r="I575" i="51"/>
  <c r="H575" i="51"/>
  <c r="G83" i="63"/>
  <c r="H165" i="63"/>
  <c r="G329" i="63"/>
  <c r="F165" i="63"/>
  <c r="G575" i="63"/>
  <c r="F83" i="63"/>
  <c r="H329" i="63"/>
  <c r="H411" i="63"/>
  <c r="F247" i="63"/>
  <c r="G247" i="63"/>
  <c r="H247" i="63"/>
  <c r="F493" i="63"/>
  <c r="F329" i="63"/>
  <c r="F411" i="63"/>
  <c r="H493" i="63"/>
  <c r="H575" i="63"/>
  <c r="G411" i="63"/>
  <c r="G165" i="63"/>
  <c r="F575" i="63"/>
  <c r="H83" i="63"/>
  <c r="G493" i="63"/>
  <c r="G83" i="61"/>
  <c r="H411" i="61"/>
  <c r="G493" i="61"/>
  <c r="H83" i="61"/>
  <c r="H493" i="61"/>
  <c r="F493" i="61"/>
  <c r="G411" i="61"/>
  <c r="F411" i="61"/>
  <c r="F83" i="61"/>
  <c r="H903" i="61"/>
  <c r="H247" i="61"/>
  <c r="F903" i="61"/>
  <c r="G247" i="61"/>
  <c r="F575" i="61"/>
  <c r="H657" i="61"/>
  <c r="H739" i="61"/>
  <c r="G575" i="61"/>
  <c r="G657" i="61"/>
  <c r="G903" i="61"/>
  <c r="F247" i="61"/>
  <c r="G329" i="61"/>
  <c r="F657" i="61"/>
  <c r="H329" i="61"/>
  <c r="H575" i="61"/>
  <c r="F821" i="61"/>
  <c r="F329" i="61"/>
  <c r="G165" i="61"/>
  <c r="F739" i="61"/>
  <c r="G739" i="61"/>
  <c r="G821" i="61"/>
  <c r="H821" i="61"/>
  <c r="F165" i="61"/>
  <c r="H165" i="61"/>
  <c r="O91" i="41"/>
  <c r="J91" i="41"/>
  <c r="T91" i="41"/>
  <c r="Q91" i="41"/>
  <c r="R91" i="41"/>
  <c r="P91" i="41"/>
  <c r="M91" i="41"/>
  <c r="S91" i="41"/>
  <c r="N91" i="41"/>
  <c r="I91" i="41"/>
  <c r="H1312" i="42"/>
  <c r="I1312" i="42"/>
  <c r="G1312" i="42"/>
  <c r="G1394" i="42"/>
  <c r="I1394" i="42"/>
  <c r="H1394" i="42"/>
  <c r="I1476" i="42"/>
  <c r="G1476" i="42"/>
  <c r="H1476" i="42"/>
  <c r="I1558" i="42"/>
  <c r="G1558" i="42"/>
  <c r="H1558" i="42"/>
  <c r="I1640" i="42"/>
  <c r="G1640" i="42"/>
  <c r="H1640" i="42"/>
  <c r="I1722" i="42"/>
  <c r="G1722" i="42"/>
  <c r="H1722" i="42"/>
  <c r="I1804" i="42"/>
  <c r="H1804" i="42"/>
  <c r="G1804" i="42"/>
  <c r="H1886" i="42"/>
  <c r="I1886" i="42"/>
  <c r="G1886" i="42"/>
  <c r="I2050" i="42"/>
  <c r="G1968" i="42"/>
  <c r="H1968" i="42"/>
  <c r="I1968" i="42"/>
  <c r="H2050" i="42"/>
  <c r="G2050" i="42"/>
  <c r="I82" i="49"/>
  <c r="H246" i="49"/>
  <c r="H82" i="47"/>
  <c r="G82" i="49"/>
  <c r="H82" i="49"/>
  <c r="I246" i="49"/>
  <c r="G82" i="47"/>
  <c r="I82" i="47"/>
  <c r="G246" i="49"/>
  <c r="H164" i="49"/>
  <c r="I164" i="49"/>
  <c r="I328" i="49"/>
  <c r="G246" i="47"/>
  <c r="I164" i="47"/>
  <c r="H328" i="47"/>
  <c r="G328" i="49"/>
  <c r="G328" i="47"/>
  <c r="H164" i="47"/>
  <c r="G164" i="49"/>
  <c r="I328" i="47"/>
  <c r="I246" i="47"/>
  <c r="H328" i="49"/>
  <c r="H246" i="47"/>
  <c r="G164" i="47"/>
  <c r="H410" i="49"/>
  <c r="I410" i="49"/>
  <c r="H410" i="47"/>
  <c r="G410" i="47"/>
  <c r="I410" i="47"/>
  <c r="G410" i="49"/>
  <c r="I574" i="49"/>
  <c r="I492" i="49"/>
  <c r="G574" i="47"/>
  <c r="G492" i="47"/>
  <c r="H492" i="47"/>
  <c r="H574" i="49"/>
  <c r="G492" i="49"/>
  <c r="I574" i="47"/>
  <c r="I492" i="47"/>
  <c r="G574" i="49"/>
  <c r="H492" i="49"/>
  <c r="H574" i="47"/>
  <c r="H84" i="61" l="1"/>
  <c r="H166" i="61"/>
  <c r="G84" i="61"/>
  <c r="F166" i="61"/>
  <c r="F84" i="61"/>
  <c r="G166" i="61"/>
  <c r="F248" i="61"/>
  <c r="G248" i="61"/>
  <c r="H904" i="61"/>
  <c r="F576" i="61"/>
  <c r="H248" i="61"/>
  <c r="G904" i="61"/>
  <c r="G822" i="61"/>
  <c r="G658" i="61"/>
  <c r="F822" i="61"/>
  <c r="F904" i="61"/>
  <c r="F658" i="61"/>
  <c r="H658" i="61"/>
  <c r="G576" i="61"/>
  <c r="F494" i="61"/>
  <c r="G740" i="61"/>
  <c r="H494" i="61"/>
  <c r="G494" i="61"/>
  <c r="H576" i="61"/>
  <c r="F740" i="61"/>
  <c r="F330" i="61"/>
  <c r="H740" i="61"/>
  <c r="H330" i="61"/>
  <c r="H822" i="61"/>
  <c r="G330" i="61"/>
  <c r="F412" i="61"/>
  <c r="H412" i="61"/>
  <c r="G412" i="61"/>
  <c r="Q92" i="41"/>
  <c r="O92" i="41"/>
  <c r="I92" i="41"/>
  <c r="J92" i="41"/>
  <c r="R92" i="41"/>
  <c r="S92" i="41"/>
  <c r="P92" i="41"/>
  <c r="T92" i="41"/>
  <c r="M92" i="41"/>
  <c r="N92" i="41"/>
  <c r="H249" i="45"/>
  <c r="F249" i="45"/>
  <c r="G249" i="45"/>
  <c r="F823" i="45"/>
  <c r="H741" i="45"/>
  <c r="G167" i="45"/>
  <c r="G85" i="45"/>
  <c r="H413" i="45"/>
  <c r="H905" i="45"/>
  <c r="G823" i="45"/>
  <c r="H495" i="45"/>
  <c r="G331" i="45"/>
  <c r="G659" i="45"/>
  <c r="H659" i="45"/>
  <c r="G905" i="45"/>
  <c r="H823" i="45"/>
  <c r="G495" i="45"/>
  <c r="G577" i="45"/>
  <c r="F577" i="45"/>
  <c r="F905" i="45"/>
  <c r="H331" i="45"/>
  <c r="F495" i="45"/>
  <c r="G741" i="45"/>
  <c r="H577" i="45"/>
  <c r="F331" i="45"/>
  <c r="G413" i="45"/>
  <c r="F413" i="45"/>
  <c r="F659" i="45"/>
  <c r="F741" i="45"/>
  <c r="F167" i="45"/>
  <c r="H85" i="45"/>
  <c r="F85" i="45"/>
  <c r="H167" i="45"/>
  <c r="H85" i="42"/>
  <c r="G85" i="42"/>
  <c r="I85" i="42"/>
  <c r="H167" i="42"/>
  <c r="G167" i="42"/>
  <c r="I167" i="42"/>
  <c r="I249" i="42"/>
  <c r="G249" i="42"/>
  <c r="H249" i="42"/>
  <c r="I331" i="42"/>
  <c r="H331" i="42"/>
  <c r="G331" i="42"/>
  <c r="G413" i="42"/>
  <c r="H413" i="42"/>
  <c r="I413" i="42"/>
  <c r="G495" i="42"/>
  <c r="H495" i="42"/>
  <c r="I495" i="42"/>
  <c r="G577" i="42"/>
  <c r="I577" i="42"/>
  <c r="H577" i="42"/>
  <c r="G659" i="42"/>
  <c r="H659" i="42"/>
  <c r="I659" i="42"/>
  <c r="H741" i="42"/>
  <c r="G741" i="42"/>
  <c r="I741" i="42"/>
  <c r="H823" i="42"/>
  <c r="G823" i="42"/>
  <c r="I823" i="42"/>
  <c r="G905" i="42"/>
  <c r="H905" i="42"/>
  <c r="I905" i="42"/>
  <c r="H987" i="42"/>
  <c r="I987" i="42"/>
  <c r="G987" i="42"/>
  <c r="I1069" i="42"/>
  <c r="G1069" i="42"/>
  <c r="H1069" i="42"/>
  <c r="I1151" i="42"/>
  <c r="G1151" i="42"/>
  <c r="H1151" i="42"/>
  <c r="H1233" i="42"/>
  <c r="I1233" i="42"/>
  <c r="G1233" i="42"/>
  <c r="H93" i="41"/>
  <c r="G93" i="41"/>
  <c r="E93" i="41"/>
  <c r="F93" i="41"/>
  <c r="G1313" i="42"/>
  <c r="H1313" i="42"/>
  <c r="I1313" i="42"/>
  <c r="G1395" i="42"/>
  <c r="H1395" i="42"/>
  <c r="I1395" i="42"/>
  <c r="G1477" i="42"/>
  <c r="H1477" i="42"/>
  <c r="I1477" i="42"/>
  <c r="G1559" i="42"/>
  <c r="H1559" i="42"/>
  <c r="I1559" i="42"/>
  <c r="H1641" i="42"/>
  <c r="I1641" i="42"/>
  <c r="G1641" i="42"/>
  <c r="I1723" i="42"/>
  <c r="G1723" i="42"/>
  <c r="H1723" i="42"/>
  <c r="G1805" i="42"/>
  <c r="I1805" i="42"/>
  <c r="H1805" i="42"/>
  <c r="I1887" i="42"/>
  <c r="G1887" i="42"/>
  <c r="H1887" i="42"/>
  <c r="H1969" i="42"/>
  <c r="G2051" i="42"/>
  <c r="I2051" i="42"/>
  <c r="H2051" i="42"/>
  <c r="I1969" i="42"/>
  <c r="G1969" i="42"/>
  <c r="H83" i="47"/>
  <c r="G83" i="49"/>
  <c r="H83" i="49"/>
  <c r="I83" i="49"/>
  <c r="I83" i="47"/>
  <c r="G83" i="47"/>
  <c r="G165" i="49"/>
  <c r="H247" i="49"/>
  <c r="G247" i="49"/>
  <c r="I165" i="47"/>
  <c r="G165" i="47"/>
  <c r="I247" i="49"/>
  <c r="H165" i="47"/>
  <c r="I165" i="49"/>
  <c r="H247" i="47"/>
  <c r="H165" i="49"/>
  <c r="I247" i="47"/>
  <c r="G247" i="47"/>
  <c r="G329" i="47"/>
  <c r="I329" i="47"/>
  <c r="G329" i="49"/>
  <c r="H329" i="49"/>
  <c r="I329" i="49"/>
  <c r="H329" i="47"/>
  <c r="H411" i="47"/>
  <c r="G411" i="49"/>
  <c r="I411" i="49"/>
  <c r="H411" i="49"/>
  <c r="G411" i="47"/>
  <c r="I411" i="47"/>
  <c r="H575" i="49"/>
  <c r="H575" i="47"/>
  <c r="H493" i="47"/>
  <c r="G575" i="49"/>
  <c r="G575" i="47"/>
  <c r="I493" i="47"/>
  <c r="I575" i="47"/>
  <c r="H493" i="49"/>
  <c r="G493" i="47"/>
  <c r="G493" i="49"/>
  <c r="I493" i="49"/>
  <c r="I575" i="49"/>
  <c r="I83" i="48"/>
  <c r="G83" i="48"/>
  <c r="H83" i="48"/>
  <c r="G165" i="48"/>
  <c r="I165" i="48"/>
  <c r="H165" i="48"/>
  <c r="G247" i="48"/>
  <c r="H247" i="48"/>
  <c r="I247" i="48"/>
  <c r="H329" i="48"/>
  <c r="G329" i="48"/>
  <c r="I329" i="48"/>
  <c r="G411" i="48"/>
  <c r="I411" i="48"/>
  <c r="H411" i="48"/>
  <c r="H493" i="48"/>
  <c r="G575" i="48"/>
  <c r="I575" i="48"/>
  <c r="H575" i="48"/>
  <c r="G493" i="48"/>
  <c r="I493" i="48"/>
  <c r="K91" i="41"/>
  <c r="L91" i="41"/>
  <c r="G84" i="58"/>
  <c r="I248" i="54"/>
  <c r="I84" i="53"/>
  <c r="H84" i="55"/>
  <c r="G248" i="54"/>
  <c r="G84" i="55"/>
  <c r="G84" i="59"/>
  <c r="I84" i="55"/>
  <c r="I248" i="55"/>
  <c r="I84" i="56"/>
  <c r="H84" i="56"/>
  <c r="H84" i="59"/>
  <c r="G84" i="51"/>
  <c r="I84" i="58"/>
  <c r="I166" i="55"/>
  <c r="H84" i="52"/>
  <c r="G84" i="57"/>
  <c r="H248" i="55"/>
  <c r="I84" i="54"/>
  <c r="I84" i="52"/>
  <c r="H248" i="50"/>
  <c r="I84" i="57"/>
  <c r="G248" i="55"/>
  <c r="H84" i="53"/>
  <c r="G248" i="50"/>
  <c r="H166" i="54"/>
  <c r="H84" i="54"/>
  <c r="I166" i="54"/>
  <c r="G166" i="56"/>
  <c r="G84" i="54"/>
  <c r="G166" i="54"/>
  <c r="H248" i="54"/>
  <c r="I84" i="59"/>
  <c r="H84" i="57"/>
  <c r="G166" i="55"/>
  <c r="G84" i="52"/>
  <c r="G84" i="50"/>
  <c r="G84" i="56"/>
  <c r="I84" i="51"/>
  <c r="H166" i="55"/>
  <c r="G84" i="53"/>
  <c r="G166" i="51"/>
  <c r="H166" i="56"/>
  <c r="H84" i="58"/>
  <c r="I166" i="56"/>
  <c r="H166" i="51"/>
  <c r="H84" i="50"/>
  <c r="H84" i="51"/>
  <c r="I248" i="50"/>
  <c r="I84" i="50"/>
  <c r="I166" i="51"/>
  <c r="G412" i="55"/>
  <c r="H576" i="55"/>
  <c r="H330" i="55"/>
  <c r="I412" i="55"/>
  <c r="I576" i="55"/>
  <c r="G166" i="58"/>
  <c r="I166" i="58"/>
  <c r="H166" i="59"/>
  <c r="H166" i="58"/>
  <c r="H166" i="57"/>
  <c r="G166" i="57"/>
  <c r="I494" i="55"/>
  <c r="G330" i="54"/>
  <c r="H166" i="52"/>
  <c r="G166" i="50"/>
  <c r="I166" i="57"/>
  <c r="G330" i="55"/>
  <c r="G494" i="55"/>
  <c r="H412" i="55"/>
  <c r="I330" i="54"/>
  <c r="H166" i="53"/>
  <c r="I166" i="52"/>
  <c r="G166" i="59"/>
  <c r="I330" i="55"/>
  <c r="I166" i="53"/>
  <c r="G166" i="52"/>
  <c r="I166" i="59"/>
  <c r="G166" i="53"/>
  <c r="H494" i="55"/>
  <c r="H330" i="54"/>
  <c r="I412" i="54"/>
  <c r="G576" i="55"/>
  <c r="I166" i="50"/>
  <c r="G330" i="50"/>
  <c r="H412" i="54"/>
  <c r="G412" i="54"/>
  <c r="I330" i="50"/>
  <c r="H330" i="50"/>
  <c r="H166" i="50"/>
  <c r="H412" i="50"/>
  <c r="I248" i="57"/>
  <c r="I412" i="50"/>
  <c r="H248" i="57"/>
  <c r="G248" i="57"/>
  <c r="G248" i="56"/>
  <c r="H248" i="56"/>
  <c r="G248" i="59"/>
  <c r="G248" i="58"/>
  <c r="G576" i="54"/>
  <c r="H494" i="54"/>
  <c r="I248" i="53"/>
  <c r="G412" i="50"/>
  <c r="H576" i="54"/>
  <c r="G248" i="51"/>
  <c r="I248" i="52"/>
  <c r="G248" i="53"/>
  <c r="H248" i="52"/>
  <c r="I248" i="59"/>
  <c r="I248" i="56"/>
  <c r="G494" i="54"/>
  <c r="H248" i="53"/>
  <c r="G248" i="52"/>
  <c r="I248" i="51"/>
  <c r="H248" i="59"/>
  <c r="I248" i="58"/>
  <c r="I576" i="54"/>
  <c r="I494" i="54"/>
  <c r="H248" i="51"/>
  <c r="H248" i="58"/>
  <c r="H330" i="53"/>
  <c r="G576" i="50"/>
  <c r="I330" i="53"/>
  <c r="I330" i="58"/>
  <c r="H330" i="57"/>
  <c r="G330" i="53"/>
  <c r="G330" i="58"/>
  <c r="I330" i="57"/>
  <c r="H330" i="56"/>
  <c r="H330" i="59"/>
  <c r="H330" i="58"/>
  <c r="G330" i="57"/>
  <c r="I330" i="56"/>
  <c r="G330" i="56"/>
  <c r="H330" i="51"/>
  <c r="I494" i="50"/>
  <c r="I330" i="51"/>
  <c r="H494" i="50"/>
  <c r="I576" i="50"/>
  <c r="I330" i="52"/>
  <c r="G330" i="59"/>
  <c r="G330" i="51"/>
  <c r="G494" i="50"/>
  <c r="H576" i="50"/>
  <c r="I330" i="59"/>
  <c r="G330" i="52"/>
  <c r="H330" i="52"/>
  <c r="H412" i="57"/>
  <c r="I412" i="53"/>
  <c r="I412" i="52"/>
  <c r="I412" i="58"/>
  <c r="I412" i="57"/>
  <c r="G412" i="56"/>
  <c r="H412" i="52"/>
  <c r="H412" i="58"/>
  <c r="G412" i="57"/>
  <c r="I412" i="56"/>
  <c r="G412" i="52"/>
  <c r="G412" i="58"/>
  <c r="H412" i="56"/>
  <c r="G412" i="59"/>
  <c r="G412" i="53"/>
  <c r="G412" i="51"/>
  <c r="I412" i="51"/>
  <c r="H412" i="53"/>
  <c r="H412" i="59"/>
  <c r="H412" i="51"/>
  <c r="I412" i="59"/>
  <c r="I576" i="59"/>
  <c r="G576" i="58"/>
  <c r="G576" i="52"/>
  <c r="I494" i="59"/>
  <c r="I494" i="56"/>
  <c r="H576" i="58"/>
  <c r="G494" i="57"/>
  <c r="I576" i="57"/>
  <c r="H494" i="58"/>
  <c r="G494" i="53"/>
  <c r="I494" i="57"/>
  <c r="G576" i="56"/>
  <c r="I576" i="51"/>
  <c r="H576" i="59"/>
  <c r="H494" i="59"/>
  <c r="G494" i="58"/>
  <c r="I494" i="53"/>
  <c r="H494" i="52"/>
  <c r="I576" i="53"/>
  <c r="I494" i="51"/>
  <c r="I494" i="58"/>
  <c r="I576" i="56"/>
  <c r="G494" i="56"/>
  <c r="G576" i="53"/>
  <c r="H494" i="53"/>
  <c r="I494" i="52"/>
  <c r="H494" i="51"/>
  <c r="H494" i="57"/>
  <c r="G576" i="57"/>
  <c r="H576" i="56"/>
  <c r="H494" i="56"/>
  <c r="H576" i="53"/>
  <c r="G494" i="52"/>
  <c r="G494" i="51"/>
  <c r="G576" i="51"/>
  <c r="H576" i="57"/>
  <c r="G576" i="59"/>
  <c r="G494" i="59"/>
  <c r="I576" i="58"/>
  <c r="H576" i="52"/>
  <c r="I576" i="52"/>
  <c r="H576" i="51"/>
  <c r="F248" i="63"/>
  <c r="G166" i="63"/>
  <c r="F166" i="63"/>
  <c r="H576" i="63"/>
  <c r="H330" i="63"/>
  <c r="H166" i="63"/>
  <c r="G330" i="63"/>
  <c r="G494" i="63"/>
  <c r="G248" i="63"/>
  <c r="F84" i="63"/>
  <c r="F330" i="63"/>
  <c r="H494" i="63"/>
  <c r="H412" i="63"/>
  <c r="H84" i="63"/>
  <c r="G84" i="63"/>
  <c r="F494" i="63"/>
  <c r="H248" i="63"/>
  <c r="F412" i="63"/>
  <c r="G412" i="63"/>
  <c r="F576" i="63"/>
  <c r="G576" i="63"/>
  <c r="G166" i="48" l="1"/>
  <c r="I166" i="48"/>
  <c r="H166" i="48"/>
  <c r="G84" i="48"/>
  <c r="H84" i="48"/>
  <c r="I84" i="48"/>
  <c r="G330" i="48"/>
  <c r="I330" i="48"/>
  <c r="H330" i="48"/>
  <c r="G248" i="48"/>
  <c r="H248" i="48"/>
  <c r="I248" i="48"/>
  <c r="H412" i="48"/>
  <c r="I412" i="48"/>
  <c r="G412" i="48"/>
  <c r="G494" i="48"/>
  <c r="H576" i="48"/>
  <c r="I494" i="48"/>
  <c r="I576" i="48"/>
  <c r="G576" i="48"/>
  <c r="H494" i="48"/>
  <c r="L92" i="41"/>
  <c r="K92" i="41"/>
  <c r="H577" i="63"/>
  <c r="F577" i="63"/>
  <c r="F167" i="63"/>
  <c r="H495" i="63"/>
  <c r="G331" i="63"/>
  <c r="G577" i="63"/>
  <c r="F495" i="63"/>
  <c r="G495" i="63"/>
  <c r="G167" i="63"/>
  <c r="H167" i="63"/>
  <c r="H331" i="63"/>
  <c r="H85" i="63"/>
  <c r="G413" i="63"/>
  <c r="G249" i="63"/>
  <c r="F85" i="63"/>
  <c r="H249" i="63"/>
  <c r="H413" i="63"/>
  <c r="F249" i="63"/>
  <c r="F413" i="63"/>
  <c r="F331" i="63"/>
  <c r="G85" i="63"/>
  <c r="G84" i="47"/>
  <c r="G166" i="47"/>
  <c r="G84" i="49"/>
  <c r="H166" i="47"/>
  <c r="H84" i="47"/>
  <c r="I84" i="49"/>
  <c r="I166" i="47"/>
  <c r="I84" i="47"/>
  <c r="H84" i="49"/>
  <c r="I248" i="49"/>
  <c r="I330" i="49"/>
  <c r="G166" i="49"/>
  <c r="I330" i="47"/>
  <c r="H330" i="47"/>
  <c r="I248" i="47"/>
  <c r="G330" i="47"/>
  <c r="G248" i="47"/>
  <c r="H248" i="49"/>
  <c r="I166" i="49"/>
  <c r="G248" i="49"/>
  <c r="H330" i="49"/>
  <c r="H166" i="49"/>
  <c r="G330" i="49"/>
  <c r="H248" i="47"/>
  <c r="I412" i="47"/>
  <c r="H412" i="47"/>
  <c r="I412" i="49"/>
  <c r="H412" i="49"/>
  <c r="G412" i="47"/>
  <c r="G412" i="49"/>
  <c r="H576" i="47"/>
  <c r="I576" i="49"/>
  <c r="I494" i="47"/>
  <c r="I576" i="47"/>
  <c r="G494" i="47"/>
  <c r="G576" i="49"/>
  <c r="G494" i="49"/>
  <c r="G576" i="47"/>
  <c r="H494" i="49"/>
  <c r="H576" i="49"/>
  <c r="I494" i="49"/>
  <c r="H494" i="47"/>
  <c r="G167" i="56"/>
  <c r="I167" i="59"/>
  <c r="H85" i="53"/>
  <c r="H85" i="55"/>
  <c r="I85" i="51"/>
  <c r="G85" i="51"/>
  <c r="I167" i="56"/>
  <c r="H85" i="51"/>
  <c r="H249" i="55"/>
  <c r="I167" i="57"/>
  <c r="G85" i="54"/>
  <c r="H85" i="59"/>
  <c r="I85" i="58"/>
  <c r="H167" i="57"/>
  <c r="G85" i="56"/>
  <c r="H85" i="56"/>
  <c r="G167" i="59"/>
  <c r="G85" i="59"/>
  <c r="H85" i="58"/>
  <c r="H167" i="59"/>
  <c r="I85" i="59"/>
  <c r="G85" i="58"/>
  <c r="H167" i="56"/>
  <c r="H85" i="57"/>
  <c r="I85" i="57"/>
  <c r="G167" i="52"/>
  <c r="G249" i="52"/>
  <c r="G85" i="57"/>
  <c r="I85" i="55"/>
  <c r="G85" i="55"/>
  <c r="G249" i="55"/>
  <c r="G85" i="53"/>
  <c r="H85" i="54"/>
  <c r="H85" i="50"/>
  <c r="I167" i="52"/>
  <c r="G85" i="50"/>
  <c r="G167" i="57"/>
  <c r="I85" i="56"/>
  <c r="I85" i="50"/>
  <c r="H167" i="52"/>
  <c r="I85" i="52"/>
  <c r="I249" i="55"/>
  <c r="I85" i="54"/>
  <c r="H85" i="52"/>
  <c r="I249" i="52"/>
  <c r="G85" i="52"/>
  <c r="I85" i="53"/>
  <c r="H249" i="52"/>
  <c r="H249" i="56"/>
  <c r="I167" i="55"/>
  <c r="H331" i="55"/>
  <c r="G249" i="54"/>
  <c r="I167" i="54"/>
  <c r="G249" i="56"/>
  <c r="H167" i="55"/>
  <c r="I331" i="55"/>
  <c r="I249" i="54"/>
  <c r="H167" i="54"/>
  <c r="H167" i="58"/>
  <c r="I167" i="58"/>
  <c r="G249" i="58"/>
  <c r="G167" i="58"/>
  <c r="I249" i="56"/>
  <c r="G331" i="55"/>
  <c r="I167" i="50"/>
  <c r="G167" i="55"/>
  <c r="G413" i="55"/>
  <c r="H167" i="51"/>
  <c r="I249" i="58"/>
  <c r="I413" i="55"/>
  <c r="G167" i="51"/>
  <c r="H249" i="58"/>
  <c r="H413" i="55"/>
  <c r="G167" i="54"/>
  <c r="I167" i="51"/>
  <c r="G167" i="53"/>
  <c r="H249" i="54"/>
  <c r="H167" i="53"/>
  <c r="G167" i="50"/>
  <c r="I167" i="53"/>
  <c r="H167" i="50"/>
  <c r="H331" i="56"/>
  <c r="G249" i="53"/>
  <c r="G249" i="50"/>
  <c r="I249" i="53"/>
  <c r="I249" i="50"/>
  <c r="H249" i="59"/>
  <c r="H249" i="53"/>
  <c r="I249" i="59"/>
  <c r="G331" i="54"/>
  <c r="G249" i="59"/>
  <c r="H249" i="57"/>
  <c r="G577" i="55"/>
  <c r="G495" i="55"/>
  <c r="H331" i="54"/>
  <c r="G331" i="58"/>
  <c r="I331" i="56"/>
  <c r="H495" i="55"/>
  <c r="I249" i="51"/>
  <c r="H249" i="50"/>
  <c r="G249" i="57"/>
  <c r="G249" i="51"/>
  <c r="G331" i="52"/>
  <c r="G331" i="56"/>
  <c r="I577" i="55"/>
  <c r="H577" i="55"/>
  <c r="I331" i="58"/>
  <c r="I331" i="52"/>
  <c r="H331" i="58"/>
  <c r="I331" i="54"/>
  <c r="I249" i="57"/>
  <c r="I495" i="55"/>
  <c r="H331" i="52"/>
  <c r="H249" i="51"/>
  <c r="H331" i="59"/>
  <c r="I413" i="58"/>
  <c r="H331" i="53"/>
  <c r="G331" i="59"/>
  <c r="I413" i="56"/>
  <c r="I331" i="59"/>
  <c r="H413" i="56"/>
  <c r="I331" i="57"/>
  <c r="G413" i="56"/>
  <c r="G413" i="54"/>
  <c r="H331" i="57"/>
  <c r="H413" i="54"/>
  <c r="H413" i="58"/>
  <c r="I331" i="53"/>
  <c r="I413" i="52"/>
  <c r="G331" i="50"/>
  <c r="H413" i="52"/>
  <c r="H331" i="50"/>
  <c r="I413" i="54"/>
  <c r="I331" i="51"/>
  <c r="G413" i="58"/>
  <c r="G413" i="52"/>
  <c r="G331" i="57"/>
  <c r="G331" i="53"/>
  <c r="H331" i="51"/>
  <c r="I331" i="50"/>
  <c r="G331" i="51"/>
  <c r="H577" i="56"/>
  <c r="G413" i="50"/>
  <c r="I413" i="50"/>
  <c r="I413" i="59"/>
  <c r="H413" i="51"/>
  <c r="H413" i="50"/>
  <c r="H413" i="59"/>
  <c r="G413" i="51"/>
  <c r="G413" i="59"/>
  <c r="I577" i="58"/>
  <c r="G413" i="57"/>
  <c r="H495" i="56"/>
  <c r="I577" i="54"/>
  <c r="I413" i="51"/>
  <c r="G577" i="58"/>
  <c r="H495" i="58"/>
  <c r="I413" i="57"/>
  <c r="I495" i="56"/>
  <c r="H577" i="54"/>
  <c r="G495" i="54"/>
  <c r="I577" i="56"/>
  <c r="I413" i="53"/>
  <c r="I577" i="52"/>
  <c r="I495" i="52"/>
  <c r="H577" i="58"/>
  <c r="G577" i="56"/>
  <c r="H495" i="54"/>
  <c r="G413" i="53"/>
  <c r="H413" i="57"/>
  <c r="G495" i="58"/>
  <c r="H495" i="52"/>
  <c r="G495" i="56"/>
  <c r="G495" i="52"/>
  <c r="G577" i="52"/>
  <c r="H577" i="52"/>
  <c r="I495" i="58"/>
  <c r="G577" i="54"/>
  <c r="I495" i="54"/>
  <c r="H413" i="53"/>
  <c r="G577" i="59"/>
  <c r="H495" i="57"/>
  <c r="H577" i="51"/>
  <c r="G495" i="50"/>
  <c r="G495" i="53"/>
  <c r="I577" i="59"/>
  <c r="G495" i="57"/>
  <c r="G577" i="51"/>
  <c r="I495" i="50"/>
  <c r="H495" i="59"/>
  <c r="H577" i="50"/>
  <c r="I577" i="51"/>
  <c r="H495" i="50"/>
  <c r="G495" i="59"/>
  <c r="G495" i="51"/>
  <c r="H577" i="53"/>
  <c r="H577" i="57"/>
  <c r="I495" i="59"/>
  <c r="I577" i="53"/>
  <c r="I495" i="53"/>
  <c r="H495" i="51"/>
  <c r="I577" i="50"/>
  <c r="I577" i="57"/>
  <c r="H577" i="59"/>
  <c r="G577" i="57"/>
  <c r="I495" i="57"/>
  <c r="I495" i="51"/>
  <c r="G577" i="53"/>
  <c r="H495" i="53"/>
  <c r="G577" i="50"/>
  <c r="H167" i="61"/>
  <c r="G167" i="61"/>
  <c r="F85" i="61"/>
  <c r="F167" i="61"/>
  <c r="F577" i="61"/>
  <c r="G85" i="61"/>
  <c r="H577" i="61"/>
  <c r="G577" i="61"/>
  <c r="H85" i="61"/>
  <c r="G331" i="61"/>
  <c r="G823" i="61"/>
  <c r="G905" i="61"/>
  <c r="F823" i="61"/>
  <c r="F331" i="61"/>
  <c r="F905" i="61"/>
  <c r="H331" i="61"/>
  <c r="H905" i="61"/>
  <c r="G741" i="61"/>
  <c r="H495" i="61"/>
  <c r="F249" i="61"/>
  <c r="G413" i="61"/>
  <c r="F495" i="61"/>
  <c r="H249" i="61"/>
  <c r="H413" i="61"/>
  <c r="H823" i="61"/>
  <c r="G659" i="61"/>
  <c r="H741" i="61"/>
  <c r="G495" i="61"/>
  <c r="G249" i="61"/>
  <c r="F659" i="61"/>
  <c r="H659" i="61"/>
  <c r="F741" i="61"/>
  <c r="F413" i="61"/>
  <c r="M93" i="41"/>
  <c r="I93" i="41"/>
  <c r="O93" i="41"/>
  <c r="S93" i="41"/>
  <c r="P93" i="41"/>
  <c r="T93" i="41"/>
  <c r="N93" i="41"/>
  <c r="J93" i="41"/>
  <c r="Q93" i="41"/>
  <c r="R93" i="41"/>
  <c r="I1314" i="42"/>
  <c r="G1314" i="42"/>
  <c r="H1314" i="42"/>
  <c r="G1396" i="42"/>
  <c r="H1396" i="42"/>
  <c r="I1396" i="42"/>
  <c r="G1478" i="42"/>
  <c r="H1478" i="42"/>
  <c r="I1478" i="42"/>
  <c r="I1560" i="42"/>
  <c r="H1560" i="42"/>
  <c r="G1560" i="42"/>
  <c r="G1642" i="42"/>
  <c r="H1642" i="42"/>
  <c r="I1642" i="42"/>
  <c r="I1724" i="42"/>
  <c r="G1724" i="42"/>
  <c r="H1724" i="42"/>
  <c r="I1806" i="42"/>
  <c r="G1806" i="42"/>
  <c r="H1806" i="42"/>
  <c r="H1888" i="42"/>
  <c r="I1888" i="42"/>
  <c r="G1888" i="42"/>
  <c r="I1970" i="42"/>
  <c r="I2052" i="42"/>
  <c r="G1970" i="42"/>
  <c r="H2052" i="42"/>
  <c r="H1970" i="42"/>
  <c r="G2052" i="42"/>
  <c r="G1315" i="42" l="1"/>
  <c r="H1315" i="42"/>
  <c r="I1315" i="42"/>
  <c r="I1397" i="42"/>
  <c r="G1397" i="42"/>
  <c r="H1397" i="42"/>
  <c r="H1479" i="42"/>
  <c r="G1479" i="42"/>
  <c r="I1479" i="42"/>
  <c r="I1561" i="42"/>
  <c r="H1561" i="42"/>
  <c r="G1561" i="42"/>
  <c r="G1643" i="42"/>
  <c r="I1643" i="42"/>
  <c r="H1643" i="42"/>
  <c r="I1725" i="42"/>
  <c r="H1725" i="42"/>
  <c r="G1725" i="42"/>
  <c r="I1807" i="42"/>
  <c r="G1807" i="42"/>
  <c r="H1807" i="42"/>
  <c r="I1889" i="42"/>
  <c r="G1889" i="42"/>
  <c r="H1889" i="42"/>
  <c r="I2053" i="42"/>
  <c r="I1971" i="42"/>
  <c r="G2053" i="42"/>
  <c r="G1971" i="42"/>
  <c r="H2053" i="42"/>
  <c r="H1971" i="42"/>
  <c r="I85" i="49"/>
  <c r="H85" i="49"/>
  <c r="G85" i="49"/>
  <c r="I167" i="47"/>
  <c r="I85" i="47"/>
  <c r="G167" i="47"/>
  <c r="G85" i="47"/>
  <c r="H167" i="47"/>
  <c r="H85" i="47"/>
  <c r="H167" i="49"/>
  <c r="I167" i="49"/>
  <c r="G331" i="47"/>
  <c r="G249" i="47"/>
  <c r="I249" i="47"/>
  <c r="G167" i="49"/>
  <c r="H331" i="47"/>
  <c r="H249" i="47"/>
  <c r="I331" i="47"/>
  <c r="H413" i="47"/>
  <c r="G413" i="47"/>
  <c r="H249" i="49"/>
  <c r="I249" i="49"/>
  <c r="G249" i="49"/>
  <c r="I413" i="47"/>
  <c r="G577" i="47"/>
  <c r="H331" i="49"/>
  <c r="H577" i="47"/>
  <c r="G495" i="47"/>
  <c r="I577" i="47"/>
  <c r="I495" i="47"/>
  <c r="H495" i="47"/>
  <c r="G331" i="49"/>
  <c r="I331" i="49"/>
  <c r="I413" i="49"/>
  <c r="H413" i="49"/>
  <c r="G413" i="49"/>
  <c r="I495" i="49"/>
  <c r="G495" i="49"/>
  <c r="H577" i="49"/>
  <c r="G577" i="49"/>
  <c r="H495" i="49"/>
  <c r="I577" i="49"/>
  <c r="H85" i="48"/>
  <c r="I167" i="48"/>
  <c r="I85" i="48"/>
  <c r="H167" i="48"/>
  <c r="G167" i="48"/>
  <c r="G85" i="48"/>
  <c r="G249" i="48"/>
  <c r="I249" i="48"/>
  <c r="H249" i="48"/>
  <c r="G331" i="48"/>
  <c r="I331" i="48"/>
  <c r="H331" i="48"/>
  <c r="H413" i="48"/>
  <c r="I413" i="48"/>
  <c r="G413" i="48"/>
  <c r="H495" i="48"/>
  <c r="I577" i="48"/>
  <c r="I495" i="48"/>
  <c r="H577" i="48"/>
  <c r="G495" i="48"/>
  <c r="G577" i="48"/>
  <c r="K93" i="41"/>
  <c r="L93" i="41"/>
</calcChain>
</file>

<file path=xl/comments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<sst xmlns="http://schemas.openxmlformats.org/spreadsheetml/2006/main" count="30382" uniqueCount="3091">
  <si>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</si>
  <si>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</si>
  <si>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</si>
  <si>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</si>
  <si>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</si>
  <si>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</si>
  <si>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</si>
  <si>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</si>
  <si>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</si>
  <si>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</si>
  <si>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</si>
  <si>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</si>
  <si>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</si>
  <si>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</si>
  <si>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</si>
  <si>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</si>
  <si>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</si>
  <si>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</si>
  <si>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</si>
  <si>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</si>
  <si>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</si>
  <si>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AZ1</t>
  </si>
  <si>
    <t>AZ2</t>
  </si>
  <si>
    <t>AZ3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</si>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</sst>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1" formatCode="_(* #,##0_);_(* \(#,##0\);_(* &quot;-&quot;_);_(@_)"/>
    <numFmt numFmtId="43" formatCode="_(* #,##0.00_);_(* \(#,##0.00\);_(* &quot;-&quot;??_);_(@_)"/>
    <numFmt numFmtId="164" formatCode="#,##0\ &quot;kr&quot;;[Red]\-#,##0\ &quot;kr&quot;"/>
    <numFmt numFmtId="165" formatCode="_-* #,##0.00\ _k_r_-;\-* #,##0.00\ _k_r_-;_-* &quot;-&quot;??\ _k_r_-;_-@_-"/>
    <numFmt numFmtId="166" formatCode="_-&quot;€&quot;\ * #,##0.00_-;\-&quot;€&quot;\ * #,##0.00_-;_-&quot;€&quot;\ * &quot;-&quot;??_-;_-@_-"/>
    <numFmt numFmtId="167" formatCode="#,##0;\-\ #,##0;_-\ &quot;- &quot;"/>
    <numFmt numFmtId="168" formatCode="_-[$€-2]\ * #,##0.00_-;\-[$€-2]\ * #,##0.00_-;_-[$€-2]\ * &quot;-&quot;??_-"/>
    <numFmt numFmtId="169" formatCode="_([$€]* #,##0.00_);_([$€]* \(#,##0.00\);_([$€]* &quot;-&quot;??_);_(@_)"/>
    <numFmt numFmtId="170" formatCode="0.0"/>
    <numFmt numFmtId="171" formatCode="0.0%"/>
    <numFmt numFmtId="172" formatCode="#,##0;[Red]&quot;-&quot;#,##0"/>
    <numFmt numFmtId="173" formatCode="_ * #,##0_ ;_ * \-#,##0_ ;_ * &quot;-&quot;_ ;_ @_ "/>
    <numFmt numFmtId="174" formatCode="_ * #,##0.00_ ;_ * \-#,##0.00_ ;_ * &quot;-&quot;??_ ;_ @_ 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</numFmts>
  <fonts count="12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</fonts>
  <fills count="9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68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1" fontId="63" fillId="0" borderId="0">
      <alignment horizontal="right"/>
    </xf>
    <xf numFmtId="170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2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4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18" fillId="23" borderId="0" applyNumberFormat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16" fillId="7" borderId="2" applyNumberFormat="0" applyAlignment="0" applyProtection="0"/>
    <xf numFmtId="174" fontId="3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2" fillId="28" borderId="0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3" fillId="0" borderId="0"/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0" fontId="19" fillId="21" borderId="10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3" fontId="81" fillId="46" borderId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69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4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6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1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</cellStyleXfs>
  <cellXfs count="49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2" fontId="77" fillId="0" borderId="0" xfId="0" applyNumberFormat="1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</cellXfs>
  <cellStyles count="52114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RowHeight="14.4"/>
  <cols>
    <col min="1" max="1" width="11.5546875" customWidth="1"/>
    <col min="2" max="2" width="15.77734375" customWidth="1"/>
    <col min="3" max="3" width="23.5546875" bestFit="1" customWidth="1"/>
    <col min="4" max="4" width="19.886718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2">
        <v>44385</v>
      </c>
      <c r="B4" s="20" t="s">
        <v>24</v>
      </c>
      <c r="C4" s="20" t="s">
        <v>25</v>
      </c>
      <c r="D4" s="20"/>
      <c r="E4" s="20" t="s">
        <v>26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BF93"/>
  <sheetViews>
    <sheetView topLeftCell="D1" workbookViewId="0">
      <selection activeCell="K3" sqref="K3"/>
    </sheetView>
  </sheetViews>
  <sheetFormatPr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886718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88671875" style="16" customWidth="1"/>
    <col min="16" max="16" width="7.1093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109375" style="16" bestFit="1" customWidth="1"/>
    <col min="21" max="22" width="6.6640625" style="16" customWidth="1"/>
    <col min="23" max="23" width="8.77734375" style="16"/>
    <col min="24" max="24" width="12.109375" customWidth="1"/>
    <col min="25" max="26" width="9.6640625" bestFit="1" customWidth="1"/>
    <col min="33" max="33" width="11.77734375" bestFit="1" customWidth="1"/>
  </cols>
  <sheetData>
    <row r="1" spans="2:58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48</v>
      </c>
      <c r="AB1" t="s">
        <v>49</v>
      </c>
    </row>
    <row r="2" spans="2:58" ht="15" thickBot="1">
      <c r="C2" s="39" t="s">
        <v>43</v>
      </c>
      <c r="D2" s="39" t="s">
        <v>51</v>
      </c>
      <c r="E2" s="31" t="s">
        <v>5</v>
      </c>
      <c r="F2" s="31" t="s">
        <v>13</v>
      </c>
      <c r="G2" s="31" t="s">
        <v>19</v>
      </c>
      <c r="H2" s="31" t="s">
        <v>44</v>
      </c>
      <c r="I2" s="34" t="s">
        <v>31</v>
      </c>
      <c r="J2" s="34" t="s">
        <v>32</v>
      </c>
      <c r="K2" s="32" t="s">
        <v>45</v>
      </c>
      <c r="L2" s="32" t="s">
        <v>46</v>
      </c>
      <c r="M2" s="33" t="s">
        <v>33</v>
      </c>
      <c r="N2" s="33" t="s">
        <v>34</v>
      </c>
      <c r="O2" s="33" t="s">
        <v>35</v>
      </c>
      <c r="P2" s="33" t="s">
        <v>36</v>
      </c>
      <c r="Q2" s="33" t="s">
        <v>37</v>
      </c>
      <c r="R2" s="33" t="s">
        <v>38</v>
      </c>
      <c r="S2" s="33" t="s">
        <v>39</v>
      </c>
      <c r="T2" s="32" t="s">
        <v>2973</v>
      </c>
      <c r="AB2" s="35" t="s">
        <v>47</v>
      </c>
    </row>
    <row r="3" spans="2:58" ht="23.4" thickBot="1">
      <c r="B3" s="16">
        <v>2010</v>
      </c>
      <c r="C3" s="19">
        <f>AC17/$AC$19</f>
        <v>0.89081763487523424</v>
      </c>
      <c r="D3" s="19">
        <f t="shared" ref="D3:D9" si="0">AG5/$AG$14</f>
        <v>0.5185222269165114</v>
      </c>
      <c r="E3" s="19">
        <f t="shared" ref="E3:E9" si="1">$Y$4*D3/($D$12*$Y$4)</f>
        <v>0.5185222269165114</v>
      </c>
      <c r="F3" s="19">
        <f t="shared" ref="F3:F9" si="2">$Y$5*D3/($D$12*$Y$5)</f>
        <v>0.5185222269165114</v>
      </c>
      <c r="G3" s="19">
        <f>$Y$6*$D3/($D$12*$Y$6)</f>
        <v>0.5185222269165114</v>
      </c>
      <c r="H3" s="19">
        <f>$Y$7*$D3/($D$12*$Y$7)</f>
        <v>0.5185222269165114</v>
      </c>
      <c r="I3" s="19">
        <f t="shared" ref="I3:I10" si="3">$Y$12*$H3/($H$12*$Y$12)</f>
        <v>0.5185222269165114</v>
      </c>
      <c r="J3" s="19">
        <f t="shared" ref="J3:J10" si="4">$Y$13*$H3/($H$12*$Y$13)</f>
        <v>0.5185222269165114</v>
      </c>
      <c r="K3" s="19">
        <f t="shared" ref="K3:K10" si="5">$Y$25*$J3/($J$12*$Y$25)</f>
        <v>0.5185222269165114</v>
      </c>
      <c r="L3" s="19">
        <f t="shared" ref="L3:L10" si="6">$Y$26*$J3/($J$12*$Y$26)</f>
        <v>0.5185222269165114</v>
      </c>
      <c r="M3" s="19">
        <f t="shared" ref="M3:M10" si="7">$Y$14*$H3/($H$12*$Y$14)</f>
        <v>0.5185222269165114</v>
      </c>
      <c r="N3" s="19">
        <f t="shared" ref="N3:N10" si="8">$Y$15*$H3/($H$12*$Y$15)</f>
        <v>0.5185222269165114</v>
      </c>
      <c r="O3" s="19">
        <f t="shared" ref="O3:O10" si="9">$Y$16*$H3/($H$12*$Y$16)</f>
        <v>0.5185222269165114</v>
      </c>
      <c r="P3" s="19">
        <f t="shared" ref="P3:P10" si="10">$Y$17*$H3/($H$12*$Y$17)</f>
        <v>0.5185222269165114</v>
      </c>
      <c r="Q3" s="19">
        <f t="shared" ref="Q3:Q10" si="11">$Y$18*$H3/($H$12*$Y$18)</f>
        <v>0.5185222269165114</v>
      </c>
      <c r="R3" s="19">
        <f t="shared" ref="R3:R10" si="12">$Y$19*$H3/($H$12*$Y$19)</f>
        <v>0.5185222269165114</v>
      </c>
      <c r="S3" s="19">
        <f t="shared" ref="S3:S7" si="13">$Y$20*$H3/($H$12*$Y$20)</f>
        <v>0.5185222269165114</v>
      </c>
      <c r="T3" s="19">
        <f>SUM($Y$12:$Y$19)*$H3/($H$12*SUM($Y$12:$Y$19))</f>
        <v>0.5185222269165114</v>
      </c>
      <c r="X3" s="23" t="s">
        <v>27</v>
      </c>
      <c r="Y3" s="24">
        <v>2015</v>
      </c>
      <c r="Z3" s="24">
        <v>2050</v>
      </c>
    </row>
    <row r="4" spans="2:58" ht="15" thickBot="1">
      <c r="B4" s="16">
        <v>2011</v>
      </c>
      <c r="C4" s="19">
        <f>(C8-C3)/5*1+C3</f>
        <v>0.90247558930861027</v>
      </c>
      <c r="D4" s="19">
        <f t="shared" si="0"/>
        <v>0.63595136282269504</v>
      </c>
      <c r="E4" s="19">
        <f t="shared" si="1"/>
        <v>0.63595136282269504</v>
      </c>
      <c r="F4" s="19">
        <f t="shared" si="2"/>
        <v>0.63595136282269504</v>
      </c>
      <c r="G4" s="19">
        <f t="shared" ref="G4:G11" si="14">$Y$6*$D4/($D$12*$Y$6)</f>
        <v>0.63595136282269504</v>
      </c>
      <c r="H4" s="19">
        <f t="shared" ref="H4:Q12" si="15">$Y$7*$D4/($D$12*$Y$7)</f>
        <v>0.63595136282269504</v>
      </c>
      <c r="I4" s="19">
        <f t="shared" si="3"/>
        <v>0.63595136282269504</v>
      </c>
      <c r="J4" s="19">
        <f t="shared" si="4"/>
        <v>0.63595136282269504</v>
      </c>
      <c r="K4" s="19">
        <f t="shared" si="5"/>
        <v>0.63595136282269504</v>
      </c>
      <c r="L4" s="19">
        <f t="shared" si="6"/>
        <v>0.63595136282269504</v>
      </c>
      <c r="M4" s="19">
        <f t="shared" si="7"/>
        <v>0.63595136282269504</v>
      </c>
      <c r="N4" s="19">
        <f t="shared" si="8"/>
        <v>0.63595136282269504</v>
      </c>
      <c r="O4" s="19">
        <f t="shared" si="9"/>
        <v>0.63595136282269504</v>
      </c>
      <c r="P4" s="19">
        <f t="shared" si="10"/>
        <v>0.63595136282269504</v>
      </c>
      <c r="Q4" s="19">
        <f t="shared" si="11"/>
        <v>0.63595136282269504</v>
      </c>
      <c r="R4" s="19">
        <f t="shared" si="12"/>
        <v>0.63595136282269504</v>
      </c>
      <c r="S4" s="19">
        <f t="shared" si="13"/>
        <v>0.63595136282269504</v>
      </c>
      <c r="T4" s="19">
        <f t="shared" ref="T4:T12" si="16">SUM($Y$12:$Y$19)*$H4/($H$12*SUM($Y$12:$Y$19))</f>
        <v>0.63595136282269504</v>
      </c>
      <c r="X4" s="25" t="s">
        <v>5</v>
      </c>
      <c r="Y4" s="26">
        <v>6.7799999999999999E-2</v>
      </c>
      <c r="Z4" s="26">
        <v>0.05</v>
      </c>
      <c r="AB4" t="s">
        <v>0</v>
      </c>
      <c r="AC4" t="s">
        <v>50</v>
      </c>
      <c r="AF4" s="42" t="s">
        <v>2947</v>
      </c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</row>
    <row r="5" spans="2:58" ht="15" thickBot="1">
      <c r="B5" s="16">
        <v>2012</v>
      </c>
      <c r="C5" s="19">
        <f>(C8-C3)/5*2+C3</f>
        <v>0.91413354374198641</v>
      </c>
      <c r="D5" s="19">
        <f t="shared" si="0"/>
        <v>0.66845226030023375</v>
      </c>
      <c r="E5" s="19">
        <f t="shared" si="1"/>
        <v>0.66845226030023375</v>
      </c>
      <c r="F5" s="19">
        <f t="shared" si="2"/>
        <v>0.66845226030023375</v>
      </c>
      <c r="G5" s="19">
        <f t="shared" si="14"/>
        <v>0.66845226030023375</v>
      </c>
      <c r="H5" s="19">
        <f t="shared" si="15"/>
        <v>0.66845226030023375</v>
      </c>
      <c r="I5" s="19">
        <f t="shared" si="3"/>
        <v>0.66845226030023375</v>
      </c>
      <c r="J5" s="19">
        <f t="shared" si="4"/>
        <v>0.66845226030023375</v>
      </c>
      <c r="K5" s="19">
        <f t="shared" si="5"/>
        <v>0.66845226030023375</v>
      </c>
      <c r="L5" s="19">
        <f t="shared" si="6"/>
        <v>0.66845226030023375</v>
      </c>
      <c r="M5" s="19">
        <f t="shared" si="7"/>
        <v>0.66845226030023375</v>
      </c>
      <c r="N5" s="19">
        <f t="shared" si="8"/>
        <v>0.66845226030023375</v>
      </c>
      <c r="O5" s="19">
        <f t="shared" si="9"/>
        <v>0.66845226030023375</v>
      </c>
      <c r="P5" s="19">
        <f t="shared" si="10"/>
        <v>0.66845226030023375</v>
      </c>
      <c r="Q5" s="19">
        <f t="shared" si="11"/>
        <v>0.66845226030023375</v>
      </c>
      <c r="R5" s="19">
        <f t="shared" si="12"/>
        <v>0.66845226030023375</v>
      </c>
      <c r="S5" s="19">
        <f t="shared" si="13"/>
        <v>0.66845226030023375</v>
      </c>
      <c r="T5" s="19">
        <f t="shared" si="16"/>
        <v>0.66845226030023375</v>
      </c>
      <c r="X5" s="25" t="s">
        <v>13</v>
      </c>
      <c r="Y5" s="26">
        <v>0.13120000000000001</v>
      </c>
      <c r="Z5" s="26">
        <v>0.1</v>
      </c>
      <c r="AB5">
        <v>1950</v>
      </c>
      <c r="AC5">
        <v>2928</v>
      </c>
      <c r="AF5" s="37">
        <v>2010</v>
      </c>
      <c r="AG5" s="18" cm="1">
        <f t="array" ref="AG5:AG15">TRANSPOSE(Worldbank!BC110:BM110)</f>
        <v>42465000000</v>
      </c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</row>
    <row r="6" spans="2:58" ht="15" thickBot="1">
      <c r="B6" s="16">
        <v>2013</v>
      </c>
      <c r="C6" s="19">
        <f>(C8-C3)/5*3+C3</f>
        <v>0.92579149817536244</v>
      </c>
      <c r="D6" s="19">
        <f t="shared" si="0"/>
        <v>0.71043589324046785</v>
      </c>
      <c r="E6" s="19">
        <f t="shared" si="1"/>
        <v>0.71043589324046785</v>
      </c>
      <c r="F6" s="19">
        <f t="shared" si="2"/>
        <v>0.71043589324046785</v>
      </c>
      <c r="G6" s="19">
        <f t="shared" si="14"/>
        <v>0.71043589324046785</v>
      </c>
      <c r="H6" s="19">
        <f t="shared" si="15"/>
        <v>0.71043589324046785</v>
      </c>
      <c r="I6" s="19">
        <f t="shared" si="3"/>
        <v>0.71043589324046785</v>
      </c>
      <c r="J6" s="19">
        <f t="shared" si="4"/>
        <v>0.71043589324046785</v>
      </c>
      <c r="K6" s="19">
        <f t="shared" si="5"/>
        <v>0.71043589324046785</v>
      </c>
      <c r="L6" s="19">
        <f t="shared" si="6"/>
        <v>0.71043589324046785</v>
      </c>
      <c r="M6" s="19">
        <f t="shared" si="7"/>
        <v>0.71043589324046785</v>
      </c>
      <c r="N6" s="19">
        <f t="shared" si="8"/>
        <v>0.71043589324046785</v>
      </c>
      <c r="O6" s="19">
        <f t="shared" si="9"/>
        <v>0.71043589324046785</v>
      </c>
      <c r="P6" s="19">
        <f t="shared" si="10"/>
        <v>0.71043589324046785</v>
      </c>
      <c r="Q6" s="19">
        <f t="shared" si="11"/>
        <v>0.71043589324046785</v>
      </c>
      <c r="R6" s="19">
        <f t="shared" si="12"/>
        <v>0.71043589324046785</v>
      </c>
      <c r="S6" s="19">
        <f t="shared" si="13"/>
        <v>0.71043589324046785</v>
      </c>
      <c r="T6" s="19">
        <f t="shared" si="16"/>
        <v>0.71043589324046785</v>
      </c>
      <c r="X6" s="27" t="s">
        <v>28</v>
      </c>
      <c r="Y6" s="26">
        <v>0.44109999999999999</v>
      </c>
      <c r="Z6" s="26">
        <v>0.46800000000000003</v>
      </c>
      <c r="AB6">
        <v>1955</v>
      </c>
      <c r="AC6">
        <v>3329</v>
      </c>
      <c r="AF6" s="37">
        <v>2011</v>
      </c>
      <c r="AG6" s="18">
        <v>52082000000</v>
      </c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2:58" ht="23.4" thickBot="1">
      <c r="B7" s="16">
        <v>2014</v>
      </c>
      <c r="C7" s="19">
        <f>(C8-C3)/5*4+C3</f>
        <v>0.93744945260873858</v>
      </c>
      <c r="D7" s="19">
        <f t="shared" si="0"/>
        <v>0.72059631582417738</v>
      </c>
      <c r="E7" s="19">
        <f t="shared" si="1"/>
        <v>0.72059631582417738</v>
      </c>
      <c r="F7" s="19">
        <f t="shared" si="2"/>
        <v>0.72059631582417738</v>
      </c>
      <c r="G7" s="19">
        <f t="shared" si="14"/>
        <v>0.72059631582417738</v>
      </c>
      <c r="H7" s="19">
        <f t="shared" si="15"/>
        <v>0.72059631582417738</v>
      </c>
      <c r="I7" s="19">
        <f t="shared" si="3"/>
        <v>0.72059631582417738</v>
      </c>
      <c r="J7" s="19">
        <f t="shared" si="4"/>
        <v>0.72059631582417738</v>
      </c>
      <c r="K7" s="19">
        <f t="shared" si="5"/>
        <v>0.72059631582417738</v>
      </c>
      <c r="L7" s="19">
        <f t="shared" si="6"/>
        <v>0.72059631582417738</v>
      </c>
      <c r="M7" s="19">
        <f t="shared" si="7"/>
        <v>0.72059631582417738</v>
      </c>
      <c r="N7" s="19">
        <f t="shared" si="8"/>
        <v>0.72059631582417738</v>
      </c>
      <c r="O7" s="19">
        <f t="shared" si="9"/>
        <v>0.72059631582417738</v>
      </c>
      <c r="P7" s="19">
        <f t="shared" si="10"/>
        <v>0.72059631582417738</v>
      </c>
      <c r="Q7" s="19">
        <f t="shared" si="11"/>
        <v>0.72059631582417738</v>
      </c>
      <c r="R7" s="19">
        <f t="shared" si="12"/>
        <v>0.72059631582417738</v>
      </c>
      <c r="S7" s="19">
        <f t="shared" si="13"/>
        <v>0.72059631582417738</v>
      </c>
      <c r="T7" s="19">
        <f t="shared" si="16"/>
        <v>0.72059631582417738</v>
      </c>
      <c r="X7" s="25" t="s">
        <v>29</v>
      </c>
      <c r="Y7" s="26">
        <v>0.35980000000000001</v>
      </c>
      <c r="Z7" s="26">
        <v>0.38200000000000001</v>
      </c>
      <c r="AB7">
        <v>1960</v>
      </c>
      <c r="AC7">
        <v>3895</v>
      </c>
      <c r="AF7" s="37">
        <v>2012</v>
      </c>
      <c r="AG7" s="18">
        <v>54743700000</v>
      </c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2:58" ht="15" thickBot="1">
      <c r="B8" s="16">
        <v>2015</v>
      </c>
      <c r="C8" s="19">
        <f>AC18/$AC$19</f>
        <v>0.9491074070421146</v>
      </c>
      <c r="D8" s="19">
        <f t="shared" si="0"/>
        <v>0.66401127280630845</v>
      </c>
      <c r="E8" s="19">
        <f t="shared" si="1"/>
        <v>0.66401127280630845</v>
      </c>
      <c r="F8" s="19">
        <f t="shared" si="2"/>
        <v>0.66401127280630845</v>
      </c>
      <c r="G8" s="19">
        <f t="shared" si="14"/>
        <v>0.66401127280630845</v>
      </c>
      <c r="H8" s="19">
        <f t="shared" si="15"/>
        <v>0.66401127280630845</v>
      </c>
      <c r="I8" s="19">
        <f t="shared" si="3"/>
        <v>0.66401127280630845</v>
      </c>
      <c r="J8" s="19">
        <f t="shared" si="4"/>
        <v>0.66401127280630845</v>
      </c>
      <c r="K8" s="19">
        <f t="shared" si="5"/>
        <v>0.66401127280630845</v>
      </c>
      <c r="L8" s="19">
        <f t="shared" si="6"/>
        <v>0.66401127280630845</v>
      </c>
      <c r="M8" s="19">
        <f t="shared" si="7"/>
        <v>0.66401127280630845</v>
      </c>
      <c r="N8" s="19">
        <f t="shared" si="8"/>
        <v>0.66401127280630845</v>
      </c>
      <c r="O8" s="19">
        <f t="shared" si="9"/>
        <v>0.66401127280630845</v>
      </c>
      <c r="P8" s="19">
        <f t="shared" si="10"/>
        <v>0.66401127280630845</v>
      </c>
      <c r="Q8" s="19">
        <f t="shared" si="11"/>
        <v>0.66401127280630845</v>
      </c>
      <c r="R8" s="19">
        <f t="shared" si="12"/>
        <v>0.66401127280630845</v>
      </c>
      <c r="S8" s="19">
        <f>$Y$20*$H8/($H$12*$Y$20)</f>
        <v>0.66401127280630834</v>
      </c>
      <c r="T8" s="19">
        <f t="shared" si="16"/>
        <v>0.66401127280630845</v>
      </c>
      <c r="X8" s="28" t="s">
        <v>20</v>
      </c>
      <c r="Y8" s="29">
        <v>1</v>
      </c>
      <c r="Z8" s="29">
        <v>1</v>
      </c>
      <c r="AB8">
        <v>1965</v>
      </c>
      <c r="AC8">
        <v>4593</v>
      </c>
      <c r="AF8" s="37">
        <v>2013</v>
      </c>
      <c r="AG8" s="18">
        <v>58182000000</v>
      </c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2:58" ht="15" thickTop="1">
      <c r="B9" s="16">
        <v>2016</v>
      </c>
      <c r="C9" s="19">
        <f>(C13-C8)/5*1+C8</f>
        <v>0.95928592563369164</v>
      </c>
      <c r="D9" s="19">
        <f t="shared" si="0"/>
        <v>0.73782666350819692</v>
      </c>
      <c r="E9" s="19">
        <f t="shared" si="1"/>
        <v>0.73782666350819692</v>
      </c>
      <c r="F9" s="19">
        <f t="shared" si="2"/>
        <v>0.73782666350819692</v>
      </c>
      <c r="G9" s="19">
        <f t="shared" si="14"/>
        <v>0.73782666350819692</v>
      </c>
      <c r="H9" s="19">
        <f t="shared" si="15"/>
        <v>0.73782666350819703</v>
      </c>
      <c r="I9" s="19">
        <f t="shared" si="3"/>
        <v>0.73782666350819703</v>
      </c>
      <c r="J9" s="19">
        <f t="shared" si="4"/>
        <v>0.73782666350819703</v>
      </c>
      <c r="K9" s="19">
        <f t="shared" si="5"/>
        <v>0.73782666350819703</v>
      </c>
      <c r="L9" s="19">
        <f t="shared" si="6"/>
        <v>0.73782666350819692</v>
      </c>
      <c r="M9" s="19">
        <f t="shared" si="7"/>
        <v>0.73782666350819703</v>
      </c>
      <c r="N9" s="19">
        <f t="shared" si="8"/>
        <v>0.73782666350819703</v>
      </c>
      <c r="O9" s="19">
        <f t="shared" si="9"/>
        <v>0.73782666350819703</v>
      </c>
      <c r="P9" s="19">
        <f t="shared" si="10"/>
        <v>0.73782666350819703</v>
      </c>
      <c r="Q9" s="19">
        <f t="shared" si="11"/>
        <v>0.73782666350819692</v>
      </c>
      <c r="R9" s="19">
        <f t="shared" si="12"/>
        <v>0.73782666350819703</v>
      </c>
      <c r="S9" s="19">
        <f>$Y$20*$H9/($H$12*$Y$20)</f>
        <v>0.73782666350819703</v>
      </c>
      <c r="T9" s="19">
        <f t="shared" si="16"/>
        <v>0.73782666350819703</v>
      </c>
      <c r="AB9">
        <v>1970</v>
      </c>
      <c r="AC9">
        <v>5180</v>
      </c>
      <c r="AF9" s="37">
        <v>2014</v>
      </c>
      <c r="AG9" s="18">
        <v>59014100000</v>
      </c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58" ht="15" thickBot="1">
      <c r="B10" s="16">
        <v>2017</v>
      </c>
      <c r="C10" s="19">
        <f>(C13-C8)/5*2+C8</f>
        <v>0.96946444422526878</v>
      </c>
      <c r="D10" s="19">
        <f t="shared" ref="D10:D13" si="17">AG12/$AG$14</f>
        <v>0.85886524649495333</v>
      </c>
      <c r="E10" s="19">
        <f>$Y$4*D10/($D$12*$Y$4)</f>
        <v>0.85886524649495333</v>
      </c>
      <c r="F10" s="19">
        <f>$Y$5*D10/($D$12*$Y$5)</f>
        <v>0.85886524649495333</v>
      </c>
      <c r="G10" s="19">
        <f t="shared" si="14"/>
        <v>0.85886524649495333</v>
      </c>
      <c r="H10" s="19">
        <f t="shared" si="15"/>
        <v>0.85886524649495333</v>
      </c>
      <c r="I10" s="19">
        <f t="shared" si="3"/>
        <v>0.85886524649495333</v>
      </c>
      <c r="J10" s="19">
        <f t="shared" si="4"/>
        <v>0.85886524649495333</v>
      </c>
      <c r="K10" s="19">
        <f t="shared" si="5"/>
        <v>0.85886524649495333</v>
      </c>
      <c r="L10" s="19">
        <f t="shared" si="6"/>
        <v>0.85886524649495333</v>
      </c>
      <c r="M10" s="19">
        <f t="shared" si="7"/>
        <v>0.85886524649495333</v>
      </c>
      <c r="N10" s="19">
        <f t="shared" si="8"/>
        <v>0.85886524649495333</v>
      </c>
      <c r="O10" s="19">
        <f t="shared" si="9"/>
        <v>0.85886524649495333</v>
      </c>
      <c r="P10" s="19">
        <f t="shared" si="10"/>
        <v>0.85886524649495333</v>
      </c>
      <c r="Q10" s="19">
        <f t="shared" si="11"/>
        <v>0.85886524649495333</v>
      </c>
      <c r="R10" s="19">
        <f t="shared" si="12"/>
        <v>0.85886524649495333</v>
      </c>
      <c r="S10" s="19">
        <f>$Y$20*$H10/($H$12*$Y$20)</f>
        <v>0.85886524649495344</v>
      </c>
      <c r="T10" s="19">
        <f t="shared" si="16"/>
        <v>0.85886524649495333</v>
      </c>
      <c r="AB10">
        <v>1975</v>
      </c>
      <c r="AC10">
        <v>5674</v>
      </c>
      <c r="AF10" s="37">
        <v>2015</v>
      </c>
      <c r="AG10" s="18">
        <v>54380000000</v>
      </c>
    </row>
    <row r="11" spans="2:58" ht="23.4" thickBot="1">
      <c r="B11" s="16">
        <v>2018</v>
      </c>
      <c r="C11" s="19">
        <f>(C13-C8)/5*3+C8</f>
        <v>0.97964296281684582</v>
      </c>
      <c r="D11" s="19">
        <f t="shared" si="17"/>
        <v>0.97796967380659905</v>
      </c>
      <c r="E11" s="19">
        <f t="shared" ref="E11" si="18">$Y$4*D11/($D$12*$Y$4)</f>
        <v>0.97796967380659905</v>
      </c>
      <c r="F11" s="19">
        <f t="shared" ref="F11" si="19">$Y$5*D11/($D$12*$Y$5)</f>
        <v>0.97796967380659916</v>
      </c>
      <c r="G11" s="19">
        <f t="shared" si="14"/>
        <v>0.97796967380659905</v>
      </c>
      <c r="H11" s="19">
        <f t="shared" si="15"/>
        <v>0.97796967380659905</v>
      </c>
      <c r="I11" s="19">
        <f>$Y$12*$H11/($H$12*$Y$12)</f>
        <v>0.97796967380659894</v>
      </c>
      <c r="J11" s="19">
        <f>$Y$13*$H11/($H$12*$Y$13)</f>
        <v>0.97796967380659894</v>
      </c>
      <c r="K11" s="19">
        <f>$Y$25*$J11/($J$12*$Y$25)</f>
        <v>0.97796967380659894</v>
      </c>
      <c r="L11" s="19">
        <f>$Y$26*$J11/($J$12*$Y$26)</f>
        <v>0.97796967380659894</v>
      </c>
      <c r="M11" s="19">
        <f>$Y$14*$H11/($H$12*$Y$14)</f>
        <v>0.97796967380659894</v>
      </c>
      <c r="N11" s="19">
        <f>$Y$15*$H11/($H$12*$Y$15)</f>
        <v>0.97796967380659905</v>
      </c>
      <c r="O11" s="19">
        <f>$Y$16*$H11/($H$12*$Y$16)</f>
        <v>0.97796967380659905</v>
      </c>
      <c r="P11" s="19">
        <f>$Y$17*$H11/($H$12*$Y$17)</f>
        <v>0.97796967380659905</v>
      </c>
      <c r="Q11" s="19">
        <f>$Y$18*$H11/($H$12*$Y$18)</f>
        <v>0.97796967380659905</v>
      </c>
      <c r="R11" s="19">
        <f>$Y$19*$H11/($H$12*$Y$19)</f>
        <v>0.97796967380659905</v>
      </c>
      <c r="S11" s="19">
        <f>$Y$20*$H11/($H$12*$Y$20)</f>
        <v>0.97796967380659905</v>
      </c>
      <c r="T11" s="19">
        <f>SUM($Y$12:$Y$19)*$H11/($H$12*SUM($Y$12:$Y$19))</f>
        <v>0.97796967380659905</v>
      </c>
      <c r="X11" s="23" t="s">
        <v>30</v>
      </c>
      <c r="Y11" s="24">
        <v>2015</v>
      </c>
      <c r="Z11" s="24">
        <v>2050</v>
      </c>
      <c r="AB11">
        <v>1980</v>
      </c>
      <c r="AC11">
        <v>6151</v>
      </c>
      <c r="AF11" s="37">
        <v>2016</v>
      </c>
      <c r="AG11" s="18">
        <v>60425200000</v>
      </c>
    </row>
    <row r="12" spans="2:58" ht="15" thickBot="1">
      <c r="B12" s="16">
        <v>2019</v>
      </c>
      <c r="C12" s="19">
        <f>(C13-C8)/5*4+C8</f>
        <v>0.98982148140842297</v>
      </c>
      <c r="D12" s="19">
        <f t="shared" si="17"/>
        <v>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5"/>
        <v>1</v>
      </c>
      <c r="L12" s="19">
        <f>$Y$7*$D12/($D$12*$Y$7)</f>
        <v>1</v>
      </c>
      <c r="M12" s="19">
        <f t="shared" si="15"/>
        <v>1</v>
      </c>
      <c r="N12" s="19">
        <f t="shared" si="15"/>
        <v>1</v>
      </c>
      <c r="O12" s="19">
        <f t="shared" si="15"/>
        <v>1</v>
      </c>
      <c r="P12" s="19">
        <f t="shared" si="15"/>
        <v>1</v>
      </c>
      <c r="Q12" s="19">
        <f t="shared" si="15"/>
        <v>1</v>
      </c>
      <c r="R12" s="19">
        <f>$Y$7*$D12/($D$12*$Y$7)</f>
        <v>1</v>
      </c>
      <c r="S12" s="19">
        <f>$Y$7*$D12/($D$12*$Y$7)</f>
        <v>1</v>
      </c>
      <c r="T12" s="19">
        <f t="shared" si="16"/>
        <v>1</v>
      </c>
      <c r="X12" s="25" t="s">
        <v>31</v>
      </c>
      <c r="Y12" s="26">
        <v>9.9000000000000008E-3</v>
      </c>
      <c r="Z12" s="26">
        <v>1.6E-2</v>
      </c>
      <c r="AB12">
        <v>1985</v>
      </c>
      <c r="AC12">
        <v>6666</v>
      </c>
      <c r="AF12" s="37">
        <v>2017</v>
      </c>
      <c r="AG12" s="18">
        <v>70337800000</v>
      </c>
    </row>
    <row r="13" spans="2:58" ht="15" thickBot="1">
      <c r="B13" s="16">
        <v>2020</v>
      </c>
      <c r="C13" s="19">
        <f>$AC$19/$AC$19</f>
        <v>1</v>
      </c>
      <c r="D13" s="19">
        <f t="shared" si="17"/>
        <v>0.88443908264363913</v>
      </c>
      <c r="E13" s="19">
        <f>(E$43-E$12)/($B$43-$B$12)*($B13-$B$12)+E$12</f>
        <v>1.0016152567018708</v>
      </c>
      <c r="F13" s="19">
        <f>(F$43-F$12)/($B$43-$B$12)*($B13-$B$12)+F$12</f>
        <v>1.0027512522305233</v>
      </c>
      <c r="G13" s="19">
        <f>(G$43-G$12)/($B$43-$B$12)*($B13-$B$12)+G$12</f>
        <v>1.0164752853626116</v>
      </c>
      <c r="H13" s="19">
        <f>(H$43-H$12)/($B$43-$B$12)*($B13-$B$12)+H$12</f>
        <v>1.0165082206543941</v>
      </c>
      <c r="I13" s="19">
        <f>(I$43-I$12)/($B$43-$B$12)*($B13-$B$12)+I$12</f>
        <v>1.0465561337392617</v>
      </c>
      <c r="J13" s="19">
        <f t="shared" ref="J13:Q13" si="20">(J$43-J$12)/($B$43-$B$12)*($B13-$B$12)+J$12</f>
        <v>1.0810373454759952</v>
      </c>
      <c r="K13" s="19">
        <f t="shared" si="20"/>
        <v>1.0378039537293777</v>
      </c>
      <c r="L13" s="19">
        <f t="shared" si="20"/>
        <v>8.8984206349325667</v>
      </c>
      <c r="M13" s="19">
        <f t="shared" si="20"/>
        <v>1.0395298679683973</v>
      </c>
      <c r="N13" s="19">
        <f t="shared" si="20"/>
        <v>1.100740895039843</v>
      </c>
      <c r="O13" s="19">
        <f t="shared" si="20"/>
        <v>1.0595064505896938</v>
      </c>
      <c r="P13" s="19">
        <f t="shared" si="20"/>
        <v>1.1450738815585002</v>
      </c>
      <c r="Q13" s="19">
        <f t="shared" si="20"/>
        <v>1.0726156670333828</v>
      </c>
      <c r="R13" s="19">
        <f>(R$43-R$12)/($B$43-$B$12)*($B13-$B$12)+R$12</f>
        <v>1.0181898166947569</v>
      </c>
      <c r="S13" s="19">
        <f>(S$43-S$12)/($B$43-$B$12)*($B13-$B$12)+S$12</f>
        <v>1.0084556636579405</v>
      </c>
      <c r="T13" s="19">
        <f>(T$43-T$12)/($B$43-$B$12)*($B13-$B$12)+T$12</f>
        <v>1.0416241625022014</v>
      </c>
      <c r="X13" s="30" t="s">
        <v>32</v>
      </c>
      <c r="Y13" s="26">
        <v>1.9800000000000002E-2</v>
      </c>
      <c r="Z13" s="26">
        <v>4.5999999999999999E-2</v>
      </c>
      <c r="AB13">
        <v>1990</v>
      </c>
      <c r="AC13">
        <v>7243</v>
      </c>
      <c r="AF13" s="37">
        <v>2018</v>
      </c>
      <c r="AG13" s="18">
        <v>80092000000</v>
      </c>
    </row>
    <row r="14" spans="2:58" ht="23.4" thickBot="1">
      <c r="B14" s="16">
        <v>2021</v>
      </c>
      <c r="C14" s="19">
        <f>(C18-C13)/5*1+C13</f>
        <v>1.0070421146069632</v>
      </c>
      <c r="D14" s="21">
        <f>D13*1.016</f>
        <v>0.89859010796593741</v>
      </c>
      <c r="E14" s="19">
        <f t="shared" ref="E14:T42" si="21">(E$43-E$12)/($B$43-$B$12)*($B14-$B$12)+E$12</f>
        <v>1.0032305134037416</v>
      </c>
      <c r="F14" s="19">
        <f t="shared" si="21"/>
        <v>1.0055025044610466</v>
      </c>
      <c r="G14" s="19">
        <f>(G$43-G$12)/($B$43-$B$12)*($B14-$B$12)+G$12</f>
        <v>1.0329505707252231</v>
      </c>
      <c r="H14" s="19">
        <f t="shared" ref="H14:H26" si="22">(H$43-H$12)/($B$43-$B$12)*($B14-$B$12)+H$12</f>
        <v>1.0330164413087879</v>
      </c>
      <c r="I14" s="19">
        <f t="shared" si="21"/>
        <v>1.0931122674785234</v>
      </c>
      <c r="J14" s="19">
        <f t="shared" si="21"/>
        <v>1.1620746909519903</v>
      </c>
      <c r="K14" s="19">
        <f t="shared" si="21"/>
        <v>1.0756079074587552</v>
      </c>
      <c r="L14" s="19">
        <f t="shared" si="21"/>
        <v>16.796841269865133</v>
      </c>
      <c r="M14" s="19">
        <f t="shared" si="21"/>
        <v>1.0790597359367946</v>
      </c>
      <c r="N14" s="19">
        <f t="shared" si="21"/>
        <v>1.2014817900796857</v>
      </c>
      <c r="O14" s="19">
        <f t="shared" si="21"/>
        <v>1.1190129011793877</v>
      </c>
      <c r="P14" s="19">
        <f t="shared" si="21"/>
        <v>1.2901477631170004</v>
      </c>
      <c r="Q14" s="19">
        <f t="shared" si="21"/>
        <v>1.1452313340667657</v>
      </c>
      <c r="R14" s="19">
        <f t="shared" si="21"/>
        <v>1.0363796333895137</v>
      </c>
      <c r="S14" s="19">
        <f t="shared" si="21"/>
        <v>1.0169113273158807</v>
      </c>
      <c r="T14" s="19">
        <f t="shared" si="21"/>
        <v>1.0832483250044029</v>
      </c>
      <c r="X14" s="25" t="s">
        <v>33</v>
      </c>
      <c r="Y14" s="26">
        <v>1.9699999999999999E-2</v>
      </c>
      <c r="Z14" s="26">
        <v>2.9000000000000001E-2</v>
      </c>
      <c r="AB14">
        <v>1995</v>
      </c>
      <c r="AC14">
        <v>7775</v>
      </c>
      <c r="AF14" s="37">
        <v>2019</v>
      </c>
      <c r="AG14" s="18">
        <v>81896200000</v>
      </c>
    </row>
    <row r="15" spans="2:58" ht="23.4" thickBot="1">
      <c r="B15" s="16">
        <v>2022</v>
      </c>
      <c r="C15" s="19">
        <f>(C18-C13)/5*2+C13</f>
        <v>1.0140842292139265</v>
      </c>
      <c r="D15" s="21">
        <f>D14*1.016</f>
        <v>0.91296754969339244</v>
      </c>
      <c r="E15" s="19">
        <f t="shared" si="21"/>
        <v>1.0048457701056126</v>
      </c>
      <c r="F15" s="19">
        <f t="shared" si="21"/>
        <v>1.0082537566915699</v>
      </c>
      <c r="G15" s="19">
        <f>(G$43-G$12)/($B$43-$B$12)*($B15-$B$12)+G$12</f>
        <v>1.0494258560878347</v>
      </c>
      <c r="H15" s="19">
        <f t="shared" si="22"/>
        <v>1.0495246619631819</v>
      </c>
      <c r="I15" s="19">
        <f>(I$43-I$12)/($B$43-$B$12)*($B15-$B$12)+I$12</f>
        <v>1.1396684012177851</v>
      </c>
      <c r="J15" s="19">
        <f t="shared" si="21"/>
        <v>1.2431120364279855</v>
      </c>
      <c r="K15" s="19">
        <f t="shared" si="21"/>
        <v>1.113411861188133</v>
      </c>
      <c r="L15" s="19">
        <f t="shared" si="21"/>
        <v>24.695261904797697</v>
      </c>
      <c r="M15" s="19">
        <f t="shared" si="21"/>
        <v>1.1185896039051917</v>
      </c>
      <c r="N15" s="19">
        <f t="shared" si="21"/>
        <v>1.3022226851195287</v>
      </c>
      <c r="O15" s="19">
        <f t="shared" si="21"/>
        <v>1.1785193517690817</v>
      </c>
      <c r="P15" s="19">
        <f t="shared" si="21"/>
        <v>1.4352216446755004</v>
      </c>
      <c r="Q15" s="19">
        <f t="shared" si="21"/>
        <v>1.2178470011001485</v>
      </c>
      <c r="R15" s="19">
        <f t="shared" si="21"/>
        <v>1.0545694500842706</v>
      </c>
      <c r="S15" s="19">
        <f t="shared" si="21"/>
        <v>1.0253669909738212</v>
      </c>
      <c r="T15" s="19">
        <f t="shared" si="21"/>
        <v>1.1248724875066043</v>
      </c>
      <c r="X15" s="25" t="s">
        <v>34</v>
      </c>
      <c r="Y15" s="26">
        <v>3.3E-3</v>
      </c>
      <c r="Z15" s="26">
        <v>8.9999999999999993E-3</v>
      </c>
      <c r="AB15">
        <v>2000</v>
      </c>
      <c r="AC15">
        <v>8123</v>
      </c>
      <c r="AF15" s="37">
        <v>2020</v>
      </c>
      <c r="AG15" s="18">
        <v>72432200000</v>
      </c>
    </row>
    <row r="16" spans="2:58" ht="23.4" thickBot="1">
      <c r="B16" s="16">
        <v>2023</v>
      </c>
      <c r="C16" s="19">
        <f>(C18-C13)/5*3+C13</f>
        <v>1.0211263438208895</v>
      </c>
      <c r="D16" s="21">
        <f t="shared" ref="D16:D78" si="23">D15*1.016</f>
        <v>0.92757503048848677</v>
      </c>
      <c r="E16" s="19">
        <f t="shared" si="21"/>
        <v>1.0064610268074834</v>
      </c>
      <c r="F16" s="19">
        <f t="shared" si="21"/>
        <v>1.011005008922093</v>
      </c>
      <c r="G16" s="19">
        <f>(G$43-G$12)/($B$43-$B$12)*($B16-$B$12)+G$12</f>
        <v>1.0659011414504462</v>
      </c>
      <c r="H16" s="19">
        <f t="shared" si="22"/>
        <v>1.066032882617576</v>
      </c>
      <c r="I16" s="19">
        <f t="shared" si="21"/>
        <v>1.1862245349570468</v>
      </c>
      <c r="J16" s="19">
        <f t="shared" si="21"/>
        <v>1.3241493819039807</v>
      </c>
      <c r="K16" s="19">
        <f t="shared" si="21"/>
        <v>1.1512158149175105</v>
      </c>
      <c r="L16" s="19">
        <f t="shared" si="21"/>
        <v>32.593682539730267</v>
      </c>
      <c r="M16" s="19">
        <f t="shared" si="21"/>
        <v>1.158119471873589</v>
      </c>
      <c r="N16" s="19">
        <f t="shared" si="21"/>
        <v>1.4029635801593714</v>
      </c>
      <c r="O16" s="19">
        <f t="shared" si="21"/>
        <v>1.2380258023587756</v>
      </c>
      <c r="P16" s="19">
        <f t="shared" si="21"/>
        <v>1.5802955262340008</v>
      </c>
      <c r="Q16" s="19">
        <f t="shared" si="21"/>
        <v>1.2904626681335314</v>
      </c>
      <c r="R16" s="19">
        <f t="shared" si="21"/>
        <v>1.0727592667790273</v>
      </c>
      <c r="S16" s="19">
        <f t="shared" si="21"/>
        <v>1.0338226546317615</v>
      </c>
      <c r="T16" s="19">
        <f t="shared" si="21"/>
        <v>1.1664966500088059</v>
      </c>
      <c r="X16" s="25" t="s">
        <v>35</v>
      </c>
      <c r="Y16" s="26">
        <v>3.7199999999999997E-2</v>
      </c>
      <c r="Z16" s="26">
        <v>7.0000000000000007E-2</v>
      </c>
      <c r="AB16">
        <v>2005</v>
      </c>
      <c r="AC16">
        <v>8539</v>
      </c>
    </row>
    <row r="17" spans="2:29" ht="15" thickBot="1">
      <c r="B17" s="16">
        <v>2024</v>
      </c>
      <c r="C17" s="19">
        <f>(C18-C13)/5*4+C13</f>
        <v>1.0281684584278528</v>
      </c>
      <c r="D17" s="21">
        <f t="shared" si="23"/>
        <v>0.94241623097630256</v>
      </c>
      <c r="E17" s="19">
        <f t="shared" si="21"/>
        <v>1.0080762835093542</v>
      </c>
      <c r="F17" s="19">
        <f t="shared" ref="F17:F26" si="24">(F$43-F$12)/($B$43-$B$12)*($B17-$B$12)+F$12</f>
        <v>1.0137562611526163</v>
      </c>
      <c r="G17" s="19">
        <f>(G$43-G$12)/($B$43-$B$12)*($B17-$B$12)+G$12</f>
        <v>1.0823764268130576</v>
      </c>
      <c r="H17" s="19">
        <f t="shared" si="22"/>
        <v>1.0825411032719701</v>
      </c>
      <c r="I17" s="19">
        <f t="shared" si="21"/>
        <v>1.2327806686963085</v>
      </c>
      <c r="J17" s="19">
        <f t="shared" si="21"/>
        <v>1.4051867273799759</v>
      </c>
      <c r="K17" s="19">
        <f t="shared" si="21"/>
        <v>1.1890197686468882</v>
      </c>
      <c r="L17" s="19">
        <f t="shared" si="21"/>
        <v>40.49210317466283</v>
      </c>
      <c r="M17" s="19">
        <f t="shared" si="21"/>
        <v>1.1976493398419863</v>
      </c>
      <c r="N17" s="19">
        <f t="shared" si="21"/>
        <v>1.5037044751992144</v>
      </c>
      <c r="O17" s="19">
        <f t="shared" si="21"/>
        <v>1.2975322529484694</v>
      </c>
      <c r="P17" s="19">
        <f t="shared" si="21"/>
        <v>1.7253694077925008</v>
      </c>
      <c r="Q17" s="19">
        <f t="shared" si="21"/>
        <v>1.3630783351669142</v>
      </c>
      <c r="R17" s="19">
        <f t="shared" si="21"/>
        <v>1.0909490834737843</v>
      </c>
      <c r="S17" s="19">
        <f t="shared" si="21"/>
        <v>1.042278318289702</v>
      </c>
      <c r="T17" s="19">
        <f t="shared" si="21"/>
        <v>1.2081208125110072</v>
      </c>
      <c r="X17" s="25" t="s">
        <v>36</v>
      </c>
      <c r="Y17" s="26">
        <v>3.3E-3</v>
      </c>
      <c r="Z17" s="26">
        <v>1.2E-2</v>
      </c>
      <c r="AB17">
        <v>2010</v>
      </c>
      <c r="AC17">
        <v>9032</v>
      </c>
    </row>
    <row r="18" spans="2:29" ht="15" thickBot="1">
      <c r="B18" s="16">
        <v>2025</v>
      </c>
      <c r="C18" s="19">
        <f>$AC$20/$AC$19</f>
        <v>1.035210573034816</v>
      </c>
      <c r="D18" s="21">
        <f t="shared" si="23"/>
        <v>0.95749489067192339</v>
      </c>
      <c r="E18" s="19">
        <f t="shared" si="21"/>
        <v>1.009691540211225</v>
      </c>
      <c r="F18" s="19">
        <f t="shared" si="24"/>
        <v>1.0165075133831396</v>
      </c>
      <c r="G18" s="19">
        <f>(G$43-G$12)/($B$43-$B$12)*($B18-$B$12)+G$12</f>
        <v>1.0988517121756691</v>
      </c>
      <c r="H18" s="19">
        <f t="shared" si="22"/>
        <v>1.0990493239263639</v>
      </c>
      <c r="I18" s="19">
        <f t="shared" si="21"/>
        <v>1.2793368024355702</v>
      </c>
      <c r="J18" s="19">
        <f t="shared" si="21"/>
        <v>1.486224072855971</v>
      </c>
      <c r="K18" s="19">
        <f t="shared" si="21"/>
        <v>1.2268237223762659</v>
      </c>
      <c r="L18" s="19">
        <f t="shared" si="21"/>
        <v>48.390523809595393</v>
      </c>
      <c r="M18" s="19">
        <f t="shared" si="21"/>
        <v>1.2371792078103836</v>
      </c>
      <c r="N18" s="19">
        <f t="shared" si="21"/>
        <v>1.6044453702390573</v>
      </c>
      <c r="O18" s="19">
        <f t="shared" si="21"/>
        <v>1.3570387035381635</v>
      </c>
      <c r="P18" s="19">
        <f t="shared" si="21"/>
        <v>1.870443289351001</v>
      </c>
      <c r="Q18" s="19">
        <f t="shared" si="21"/>
        <v>1.4356940022002971</v>
      </c>
      <c r="R18" s="19">
        <f t="shared" si="21"/>
        <v>1.1091389001685412</v>
      </c>
      <c r="S18" s="19">
        <f t="shared" si="21"/>
        <v>1.0507339819476424</v>
      </c>
      <c r="T18" s="19">
        <f t="shared" si="21"/>
        <v>1.2497449750132086</v>
      </c>
      <c r="X18" s="25" t="s">
        <v>37</v>
      </c>
      <c r="Y18" s="26">
        <v>2.7900000000000001E-2</v>
      </c>
      <c r="Z18" s="26">
        <v>0.06</v>
      </c>
      <c r="AB18">
        <v>2015</v>
      </c>
      <c r="AC18">
        <v>9623</v>
      </c>
    </row>
    <row r="19" spans="2:29" ht="23.4" thickBot="1">
      <c r="B19" s="16">
        <v>2026</v>
      </c>
      <c r="C19" s="19">
        <f>(C23-C18)/5*1+C18</f>
        <v>1.0400236709734687</v>
      </c>
      <c r="D19" s="21">
        <f t="shared" si="23"/>
        <v>0.97281480892267413</v>
      </c>
      <c r="E19" s="19">
        <f t="shared" si="21"/>
        <v>1.0113067969130958</v>
      </c>
      <c r="F19" s="19">
        <f t="shared" si="24"/>
        <v>1.0192587656136629</v>
      </c>
      <c r="G19" s="19">
        <f t="shared" si="21"/>
        <v>1.1153269975382807</v>
      </c>
      <c r="H19" s="19">
        <f t="shared" si="22"/>
        <v>1.115557544580758</v>
      </c>
      <c r="I19" s="19">
        <f t="shared" si="21"/>
        <v>1.3258929361748319</v>
      </c>
      <c r="J19" s="19">
        <f t="shared" si="21"/>
        <v>1.5672614183319662</v>
      </c>
      <c r="K19" s="19">
        <f t="shared" si="21"/>
        <v>1.2646276761056434</v>
      </c>
      <c r="L19" s="19">
        <f t="shared" si="21"/>
        <v>56.288944444527964</v>
      </c>
      <c r="M19" s="19">
        <f t="shared" si="21"/>
        <v>1.2767090757787809</v>
      </c>
      <c r="N19" s="19">
        <f t="shared" si="21"/>
        <v>1.7051862652789</v>
      </c>
      <c r="O19" s="19">
        <f t="shared" si="21"/>
        <v>1.4165451541278573</v>
      </c>
      <c r="P19" s="19">
        <f t="shared" si="21"/>
        <v>2.0155171709095012</v>
      </c>
      <c r="Q19" s="19">
        <f t="shared" si="21"/>
        <v>1.5083096692336802</v>
      </c>
      <c r="R19" s="19">
        <f t="shared" si="21"/>
        <v>1.1273287168632979</v>
      </c>
      <c r="S19" s="19">
        <f t="shared" si="21"/>
        <v>1.0591896456055827</v>
      </c>
      <c r="T19" s="19">
        <f t="shared" si="21"/>
        <v>1.2913691375154102</v>
      </c>
      <c r="X19" s="25" t="s">
        <v>38</v>
      </c>
      <c r="Y19" s="26">
        <v>0.12180000000000001</v>
      </c>
      <c r="Z19" s="26">
        <v>0.126</v>
      </c>
      <c r="AB19">
        <v>2020</v>
      </c>
      <c r="AC19">
        <v>10139</v>
      </c>
    </row>
    <row r="20" spans="2:29" ht="23.4" thickBot="1">
      <c r="B20" s="16">
        <v>2027</v>
      </c>
      <c r="C20" s="19">
        <f>(C23-C18)/5*2+C18</f>
        <v>1.0448367689121214</v>
      </c>
      <c r="D20" s="21">
        <f t="shared" si="23"/>
        <v>0.98837984586543692</v>
      </c>
      <c r="E20" s="19">
        <f t="shared" si="21"/>
        <v>1.0129220536149668</v>
      </c>
      <c r="F20" s="19">
        <f t="shared" si="24"/>
        <v>1.0220100178441862</v>
      </c>
      <c r="G20" s="19">
        <f t="shared" si="21"/>
        <v>1.1318022829008922</v>
      </c>
      <c r="H20" s="19">
        <f t="shared" si="22"/>
        <v>1.132065765235152</v>
      </c>
      <c r="I20" s="19">
        <f t="shared" si="21"/>
        <v>1.3724490699140937</v>
      </c>
      <c r="J20" s="19">
        <f t="shared" si="21"/>
        <v>1.6482987638079614</v>
      </c>
      <c r="K20" s="19">
        <f t="shared" si="21"/>
        <v>1.3024316298350211</v>
      </c>
      <c r="L20" s="19">
        <f t="shared" si="21"/>
        <v>64.187365079460534</v>
      </c>
      <c r="M20" s="19">
        <f t="shared" si="21"/>
        <v>1.3162389437471782</v>
      </c>
      <c r="N20" s="19">
        <f t="shared" si="21"/>
        <v>1.8059271603187428</v>
      </c>
      <c r="O20" s="19">
        <f t="shared" si="21"/>
        <v>1.4760516047175511</v>
      </c>
      <c r="P20" s="19">
        <f t="shared" si="21"/>
        <v>2.1605910524680016</v>
      </c>
      <c r="Q20" s="19">
        <f t="shared" si="21"/>
        <v>1.5809253362670628</v>
      </c>
      <c r="R20" s="19">
        <f t="shared" si="21"/>
        <v>1.1455185335580549</v>
      </c>
      <c r="S20" s="19">
        <f t="shared" si="21"/>
        <v>1.0676453092635232</v>
      </c>
      <c r="T20" s="19">
        <f t="shared" si="21"/>
        <v>1.3329933000176115</v>
      </c>
      <c r="X20" s="25" t="s">
        <v>39</v>
      </c>
      <c r="Y20" s="26">
        <v>0.75700000000000001</v>
      </c>
      <c r="Z20" s="26">
        <v>0.63200000000000001</v>
      </c>
      <c r="AB20">
        <v>2025</v>
      </c>
      <c r="AC20">
        <v>10496</v>
      </c>
    </row>
    <row r="21" spans="2:29" ht="15" thickBot="1">
      <c r="B21" s="16">
        <v>2028</v>
      </c>
      <c r="C21" s="19">
        <f>(C23-C18)/5*3+C18</f>
        <v>1.0496498668507743</v>
      </c>
      <c r="D21" s="21">
        <f t="shared" si="23"/>
        <v>1.004193923399284</v>
      </c>
      <c r="E21" s="19">
        <f t="shared" si="21"/>
        <v>1.0145373103168376</v>
      </c>
      <c r="F21" s="19">
        <f t="shared" si="24"/>
        <v>1.0247612700747095</v>
      </c>
      <c r="G21" s="19">
        <f t="shared" si="21"/>
        <v>1.1482775682635038</v>
      </c>
      <c r="H21" s="19">
        <f t="shared" si="22"/>
        <v>1.1485739858895461</v>
      </c>
      <c r="I21" s="19">
        <f t="shared" si="21"/>
        <v>1.4190052036533554</v>
      </c>
      <c r="J21" s="19">
        <f t="shared" si="21"/>
        <v>1.7293361092839565</v>
      </c>
      <c r="K21" s="19">
        <f t="shared" si="21"/>
        <v>1.3402355835643986</v>
      </c>
      <c r="L21" s="19">
        <f t="shared" si="21"/>
        <v>72.085785714393097</v>
      </c>
      <c r="M21" s="19">
        <f t="shared" si="21"/>
        <v>1.3557688117155755</v>
      </c>
      <c r="N21" s="19">
        <f t="shared" si="21"/>
        <v>1.9066680553585857</v>
      </c>
      <c r="O21" s="19">
        <f t="shared" si="21"/>
        <v>1.535558055307245</v>
      </c>
      <c r="P21" s="19">
        <f t="shared" si="21"/>
        <v>2.3056649340265016</v>
      </c>
      <c r="Q21" s="19">
        <f t="shared" si="21"/>
        <v>1.6535410033004458</v>
      </c>
      <c r="R21" s="19">
        <f t="shared" si="21"/>
        <v>1.1637083502528118</v>
      </c>
      <c r="S21" s="19">
        <f t="shared" si="21"/>
        <v>1.0761009729214637</v>
      </c>
      <c r="T21" s="19">
        <f t="shared" si="21"/>
        <v>1.3746174625198131</v>
      </c>
      <c r="X21" s="28" t="s">
        <v>20</v>
      </c>
      <c r="Y21" s="29">
        <v>1</v>
      </c>
      <c r="Z21" s="29">
        <v>1</v>
      </c>
      <c r="AB21">
        <v>2030</v>
      </c>
      <c r="AC21">
        <v>10740</v>
      </c>
    </row>
    <row r="22" spans="2:29" ht="15" thickTop="1">
      <c r="B22" s="16">
        <v>2029</v>
      </c>
      <c r="C22" s="19">
        <f>(C23-C18)/5*4+C18</f>
        <v>1.054462964789427</v>
      </c>
      <c r="D22" s="21">
        <f t="shared" si="23"/>
        <v>1.0202610261736726</v>
      </c>
      <c r="E22" s="19">
        <f t="shared" si="21"/>
        <v>1.0161525670187084</v>
      </c>
      <c r="F22" s="19">
        <f t="shared" si="24"/>
        <v>1.0275125223052326</v>
      </c>
      <c r="G22" s="19">
        <f t="shared" si="21"/>
        <v>1.1647528536261154</v>
      </c>
      <c r="H22" s="19">
        <f t="shared" si="22"/>
        <v>1.1650822065439399</v>
      </c>
      <c r="I22" s="19">
        <f t="shared" si="21"/>
        <v>1.4655613373926171</v>
      </c>
      <c r="J22" s="19">
        <f t="shared" si="21"/>
        <v>1.8103734547599517</v>
      </c>
      <c r="K22" s="19">
        <f t="shared" si="21"/>
        <v>1.3780395372937764</v>
      </c>
      <c r="L22" s="19">
        <f t="shared" si="21"/>
        <v>79.98420634932566</v>
      </c>
      <c r="M22" s="19">
        <f t="shared" si="21"/>
        <v>1.3952986796839726</v>
      </c>
      <c r="N22" s="19">
        <f t="shared" si="21"/>
        <v>2.0074089503984287</v>
      </c>
      <c r="O22" s="19">
        <f t="shared" si="21"/>
        <v>1.5950645058969388</v>
      </c>
      <c r="P22" s="19">
        <f t="shared" si="21"/>
        <v>2.4507388155850016</v>
      </c>
      <c r="Q22" s="19">
        <f t="shared" si="21"/>
        <v>1.7261566703338285</v>
      </c>
      <c r="R22" s="19">
        <f t="shared" si="21"/>
        <v>1.1818981669475686</v>
      </c>
      <c r="S22" s="19">
        <f t="shared" si="21"/>
        <v>1.0845566365794039</v>
      </c>
      <c r="T22" s="19">
        <f t="shared" si="21"/>
        <v>1.4162416250220144</v>
      </c>
      <c r="AB22">
        <v>2035</v>
      </c>
      <c r="AC22">
        <v>10926</v>
      </c>
    </row>
    <row r="23" spans="2:29" ht="15" thickBot="1">
      <c r="B23" s="16">
        <v>2030</v>
      </c>
      <c r="C23" s="19">
        <f>$AC$21/$AC$19</f>
        <v>1.0592760627280797</v>
      </c>
      <c r="D23" s="21">
        <f t="shared" si="23"/>
        <v>1.0365852025924513</v>
      </c>
      <c r="E23" s="19">
        <f t="shared" si="21"/>
        <v>1.0177678237205792</v>
      </c>
      <c r="F23" s="19">
        <f t="shared" si="24"/>
        <v>1.0302637745357559</v>
      </c>
      <c r="G23" s="19">
        <f t="shared" si="21"/>
        <v>1.1812281389887269</v>
      </c>
      <c r="H23" s="19">
        <f t="shared" si="22"/>
        <v>1.181590427198334</v>
      </c>
      <c r="I23" s="19">
        <f t="shared" si="21"/>
        <v>1.5121174711318788</v>
      </c>
      <c r="J23" s="19">
        <f t="shared" si="21"/>
        <v>1.8914108002359469</v>
      </c>
      <c r="K23" s="19">
        <f t="shared" si="21"/>
        <v>1.4158434910231539</v>
      </c>
      <c r="L23" s="19">
        <f t="shared" si="21"/>
        <v>87.882626984258224</v>
      </c>
      <c r="M23" s="19">
        <f t="shared" si="21"/>
        <v>1.4348285476523699</v>
      </c>
      <c r="N23" s="19">
        <f t="shared" si="21"/>
        <v>2.1081498454382714</v>
      </c>
      <c r="O23" s="19">
        <f t="shared" si="21"/>
        <v>1.6545709564866329</v>
      </c>
      <c r="P23" s="19">
        <f t="shared" si="21"/>
        <v>2.595812697143502</v>
      </c>
      <c r="Q23" s="19">
        <f t="shared" si="21"/>
        <v>1.7987723373672115</v>
      </c>
      <c r="R23" s="19">
        <f t="shared" si="21"/>
        <v>1.2000879836423255</v>
      </c>
      <c r="S23" s="19">
        <f t="shared" si="21"/>
        <v>1.0930123002373444</v>
      </c>
      <c r="T23" s="19">
        <f t="shared" si="21"/>
        <v>1.457865787524216</v>
      </c>
      <c r="AB23">
        <v>2040</v>
      </c>
      <c r="AC23">
        <v>11055</v>
      </c>
    </row>
    <row r="24" spans="2:29" ht="15" thickBot="1">
      <c r="B24" s="16">
        <v>2031</v>
      </c>
      <c r="C24" s="19">
        <f>(C28-C23)/5*1+C23</f>
        <v>1.0629450636157411</v>
      </c>
      <c r="D24" s="21">
        <f t="shared" si="23"/>
        <v>1.0531705658339305</v>
      </c>
      <c r="E24" s="19">
        <f t="shared" si="21"/>
        <v>1.01938308042245</v>
      </c>
      <c r="F24" s="19">
        <f t="shared" si="24"/>
        <v>1.0330150267662792</v>
      </c>
      <c r="G24" s="19">
        <f t="shared" si="21"/>
        <v>1.1977034243513383</v>
      </c>
      <c r="H24" s="19">
        <f t="shared" si="22"/>
        <v>1.198098647852728</v>
      </c>
      <c r="I24" s="19">
        <f t="shared" si="21"/>
        <v>1.5586736048711407</v>
      </c>
      <c r="J24" s="19">
        <f t="shared" si="21"/>
        <v>1.972448145711942</v>
      </c>
      <c r="K24" s="19">
        <f t="shared" si="21"/>
        <v>1.4536474447525316</v>
      </c>
      <c r="L24" s="19">
        <f t="shared" si="21"/>
        <v>95.781047619190787</v>
      </c>
      <c r="M24" s="19">
        <f t="shared" si="21"/>
        <v>1.4743584156207672</v>
      </c>
      <c r="N24" s="19">
        <f t="shared" si="21"/>
        <v>2.2088907404781146</v>
      </c>
      <c r="O24" s="19">
        <f t="shared" si="21"/>
        <v>1.7140774070763267</v>
      </c>
      <c r="P24" s="19">
        <f t="shared" si="21"/>
        <v>2.740886578702002</v>
      </c>
      <c r="Q24" s="19">
        <f t="shared" si="21"/>
        <v>1.8713880044005944</v>
      </c>
      <c r="R24" s="19">
        <f t="shared" si="21"/>
        <v>1.2182778003370822</v>
      </c>
      <c r="S24" s="19">
        <f t="shared" si="21"/>
        <v>1.1014679638952847</v>
      </c>
      <c r="T24" s="19">
        <f t="shared" si="21"/>
        <v>1.4994899500264174</v>
      </c>
      <c r="X24" s="23" t="s">
        <v>40</v>
      </c>
      <c r="Y24" s="24">
        <v>2015</v>
      </c>
      <c r="Z24" s="24">
        <v>2050</v>
      </c>
      <c r="AB24">
        <v>2045</v>
      </c>
      <c r="AC24">
        <v>11101</v>
      </c>
    </row>
    <row r="25" spans="2:29" ht="34.799999999999997" thickBot="1">
      <c r="B25" s="16">
        <v>2032</v>
      </c>
      <c r="C25" s="19">
        <f>(C28-C23)/5*2+C23</f>
        <v>1.0666140645034028</v>
      </c>
      <c r="D25" s="21">
        <f t="shared" si="23"/>
        <v>1.0700212948872734</v>
      </c>
      <c r="E25" s="19">
        <f t="shared" si="21"/>
        <v>1.020998337124321</v>
      </c>
      <c r="F25" s="19">
        <f t="shared" si="24"/>
        <v>1.0357662789968025</v>
      </c>
      <c r="G25" s="19">
        <f t="shared" si="21"/>
        <v>1.2141787097139498</v>
      </c>
      <c r="H25" s="19">
        <f t="shared" si="22"/>
        <v>1.2146068685071221</v>
      </c>
      <c r="I25" s="19">
        <f t="shared" si="21"/>
        <v>1.6052297386104024</v>
      </c>
      <c r="J25" s="19">
        <f t="shared" si="21"/>
        <v>2.0534854911879372</v>
      </c>
      <c r="K25" s="19">
        <f t="shared" si="21"/>
        <v>1.4914513984819093</v>
      </c>
      <c r="L25" s="19">
        <f t="shared" si="21"/>
        <v>103.67946825412335</v>
      </c>
      <c r="M25" s="19">
        <f t="shared" si="21"/>
        <v>1.5138882835891645</v>
      </c>
      <c r="N25" s="19">
        <f t="shared" si="21"/>
        <v>2.3096316355179569</v>
      </c>
      <c r="O25" s="19">
        <f t="shared" si="21"/>
        <v>1.7735838576660206</v>
      </c>
      <c r="P25" s="19">
        <f t="shared" si="21"/>
        <v>2.8859604602605025</v>
      </c>
      <c r="Q25" s="19">
        <f t="shared" si="21"/>
        <v>1.9440036714339772</v>
      </c>
      <c r="R25" s="19">
        <f t="shared" si="21"/>
        <v>1.2364676170318392</v>
      </c>
      <c r="S25" s="19">
        <f t="shared" si="21"/>
        <v>1.1099236275532252</v>
      </c>
      <c r="T25" s="19">
        <f t="shared" si="21"/>
        <v>1.5411141125286187</v>
      </c>
      <c r="X25" s="25" t="s">
        <v>41</v>
      </c>
      <c r="Y25" s="26">
        <v>0.99450000000000005</v>
      </c>
      <c r="Z25" s="26">
        <v>0.61499999999999999</v>
      </c>
      <c r="AB25">
        <v>2050</v>
      </c>
      <c r="AC25">
        <v>11065</v>
      </c>
    </row>
    <row r="26" spans="2:29" ht="34.799999999999997" thickBot="1">
      <c r="B26" s="16">
        <v>2033</v>
      </c>
      <c r="C26" s="19">
        <f>(C28-C23)/5*3+C23</f>
        <v>1.0702830653910642</v>
      </c>
      <c r="D26" s="21">
        <f t="shared" si="23"/>
        <v>1.0871416356054697</v>
      </c>
      <c r="E26" s="19">
        <f t="shared" si="21"/>
        <v>1.0226135938261918</v>
      </c>
      <c r="F26" s="19">
        <f t="shared" si="24"/>
        <v>1.0385175312273258</v>
      </c>
      <c r="G26" s="19">
        <f t="shared" si="21"/>
        <v>1.2306539950765614</v>
      </c>
      <c r="H26" s="19">
        <f t="shared" si="22"/>
        <v>1.2311150891615159</v>
      </c>
      <c r="I26" s="19">
        <f t="shared" si="21"/>
        <v>1.6517858723496641</v>
      </c>
      <c r="J26" s="19">
        <f t="shared" si="21"/>
        <v>2.1345228366639324</v>
      </c>
      <c r="K26" s="19">
        <f t="shared" si="21"/>
        <v>1.5292553522112868</v>
      </c>
      <c r="L26" s="19">
        <f t="shared" si="21"/>
        <v>111.57788888905593</v>
      </c>
      <c r="M26" s="19">
        <f t="shared" si="21"/>
        <v>1.5534181515575618</v>
      </c>
      <c r="N26" s="19">
        <f t="shared" si="21"/>
        <v>2.4103725305578001</v>
      </c>
      <c r="O26" s="19">
        <f t="shared" si="21"/>
        <v>1.8330903082557146</v>
      </c>
      <c r="P26" s="19">
        <f t="shared" ref="H26:T41" si="25">(P$43-P$12)/($B$43-$B$12)*($B26-$B$12)+P$12</f>
        <v>3.0310343418190024</v>
      </c>
      <c r="Q26" s="19">
        <f t="shared" si="25"/>
        <v>2.0166193384673603</v>
      </c>
      <c r="R26" s="19">
        <f t="shared" si="25"/>
        <v>1.2546574337265959</v>
      </c>
      <c r="S26" s="19">
        <f t="shared" si="25"/>
        <v>1.1183792912111654</v>
      </c>
      <c r="T26" s="19">
        <f t="shared" si="25"/>
        <v>1.5827382750308203</v>
      </c>
      <c r="X26" s="25" t="s">
        <v>42</v>
      </c>
      <c r="Y26" s="26">
        <v>5.4999999999999997E-3</v>
      </c>
      <c r="Z26" s="26">
        <v>0.38500000000000001</v>
      </c>
      <c r="AB26">
        <v>2055</v>
      </c>
      <c r="AC26">
        <v>10969</v>
      </c>
    </row>
    <row r="27" spans="2:29" ht="15" thickBot="1">
      <c r="B27" s="16">
        <v>2034</v>
      </c>
      <c r="C27" s="19">
        <f>(C28-C23)/5*4+C23</f>
        <v>1.0739520662787259</v>
      </c>
      <c r="D27" s="21">
        <f t="shared" si="23"/>
        <v>1.1045359017751573</v>
      </c>
      <c r="E27" s="19">
        <f t="shared" si="21"/>
        <v>1.0242288505280626</v>
      </c>
      <c r="F27" s="19">
        <f t="shared" si="21"/>
        <v>1.0412687834578491</v>
      </c>
      <c r="G27" s="19">
        <f t="shared" si="21"/>
        <v>1.2471292804391729</v>
      </c>
      <c r="H27" s="19">
        <f t="shared" si="25"/>
        <v>1.24762330981591</v>
      </c>
      <c r="I27" s="19">
        <f t="shared" si="25"/>
        <v>1.6983420060889258</v>
      </c>
      <c r="J27" s="19">
        <f t="shared" si="25"/>
        <v>2.2155601821399276</v>
      </c>
      <c r="K27" s="19">
        <f t="shared" si="25"/>
        <v>1.5670593059406646</v>
      </c>
      <c r="L27" s="19">
        <f t="shared" si="25"/>
        <v>119.47630952398849</v>
      </c>
      <c r="M27" s="19">
        <f t="shared" si="25"/>
        <v>1.5929480195259589</v>
      </c>
      <c r="N27" s="19">
        <f t="shared" si="25"/>
        <v>2.5111134255976428</v>
      </c>
      <c r="O27" s="19">
        <f t="shared" si="25"/>
        <v>1.8925967588454085</v>
      </c>
      <c r="P27" s="19">
        <f t="shared" si="25"/>
        <v>3.1761082233775029</v>
      </c>
      <c r="Q27" s="19">
        <f t="shared" si="25"/>
        <v>2.0892350055007429</v>
      </c>
      <c r="R27" s="19">
        <f t="shared" si="25"/>
        <v>1.2728472504213528</v>
      </c>
      <c r="S27" s="19">
        <f t="shared" si="25"/>
        <v>1.1268349548691059</v>
      </c>
      <c r="T27" s="19">
        <f t="shared" si="25"/>
        <v>1.6243624375330217</v>
      </c>
      <c r="X27" s="28" t="s">
        <v>20</v>
      </c>
      <c r="Y27" s="29">
        <v>1</v>
      </c>
      <c r="Z27" s="29">
        <v>1</v>
      </c>
      <c r="AB27">
        <v>2060</v>
      </c>
      <c r="AC27">
        <v>10832</v>
      </c>
    </row>
    <row r="28" spans="2:29" ht="15" thickTop="1">
      <c r="B28" s="16">
        <v>2035</v>
      </c>
      <c r="C28" s="19">
        <f>$AC$22/$AC$19</f>
        <v>1.0776210671663873</v>
      </c>
      <c r="D28" s="21">
        <f t="shared" si="23"/>
        <v>1.1222084762035598</v>
      </c>
      <c r="E28" s="19">
        <f t="shared" si="21"/>
        <v>1.0258441072299334</v>
      </c>
      <c r="F28" s="19">
        <f t="shared" si="21"/>
        <v>1.0440200356883722</v>
      </c>
      <c r="G28" s="19">
        <f t="shared" si="21"/>
        <v>1.2636045658017845</v>
      </c>
      <c r="H28" s="19">
        <f t="shared" si="25"/>
        <v>1.264131530470304</v>
      </c>
      <c r="I28" s="19">
        <f t="shared" si="25"/>
        <v>1.7448981398281875</v>
      </c>
      <c r="J28" s="19">
        <f t="shared" si="25"/>
        <v>2.2965975276159227</v>
      </c>
      <c r="K28" s="19">
        <f t="shared" si="25"/>
        <v>1.6048632596700423</v>
      </c>
      <c r="L28" s="19">
        <f t="shared" si="25"/>
        <v>127.37473015892105</v>
      </c>
      <c r="M28" s="19">
        <f t="shared" si="25"/>
        <v>1.6324778874943564</v>
      </c>
      <c r="N28" s="19">
        <f t="shared" si="25"/>
        <v>2.6118543206374856</v>
      </c>
      <c r="O28" s="19">
        <f t="shared" si="25"/>
        <v>1.9521032094351023</v>
      </c>
      <c r="P28" s="19">
        <f t="shared" si="25"/>
        <v>3.3211821049360029</v>
      </c>
      <c r="Q28" s="19">
        <f t="shared" si="25"/>
        <v>2.1618506725341256</v>
      </c>
      <c r="R28" s="19">
        <f t="shared" si="25"/>
        <v>1.2910370671161098</v>
      </c>
      <c r="S28" s="19">
        <f t="shared" si="25"/>
        <v>1.1352906185270464</v>
      </c>
      <c r="T28" s="19">
        <f t="shared" si="25"/>
        <v>1.665986600035223</v>
      </c>
      <c r="AB28">
        <v>2065</v>
      </c>
      <c r="AC28">
        <v>10662</v>
      </c>
    </row>
    <row r="29" spans="2:29">
      <c r="B29" s="16">
        <v>2036</v>
      </c>
      <c r="C29" s="19">
        <f>(C33-C28)/5*1+C28</f>
        <v>1.0801656968142814</v>
      </c>
      <c r="D29" s="21">
        <f t="shared" si="23"/>
        <v>1.1401638118228168</v>
      </c>
      <c r="E29" s="19">
        <f t="shared" si="21"/>
        <v>1.0274593639318041</v>
      </c>
      <c r="F29" s="19">
        <f t="shared" si="21"/>
        <v>1.0467712879188955</v>
      </c>
      <c r="G29" s="19">
        <f t="shared" si="21"/>
        <v>1.280079851164396</v>
      </c>
      <c r="H29" s="19">
        <f t="shared" si="25"/>
        <v>1.2806397511246979</v>
      </c>
      <c r="I29" s="19">
        <f t="shared" si="25"/>
        <v>1.7914542735674492</v>
      </c>
      <c r="J29" s="19">
        <f t="shared" si="25"/>
        <v>2.3776348730919179</v>
      </c>
      <c r="K29" s="19">
        <f t="shared" si="25"/>
        <v>1.6426672133994198</v>
      </c>
      <c r="L29" s="19">
        <f t="shared" si="25"/>
        <v>135.27315079385363</v>
      </c>
      <c r="M29" s="19">
        <f t="shared" si="25"/>
        <v>1.6720077554627535</v>
      </c>
      <c r="N29" s="19">
        <f t="shared" si="25"/>
        <v>2.7125952156773288</v>
      </c>
      <c r="O29" s="19">
        <f t="shared" si="25"/>
        <v>2.0116096600247961</v>
      </c>
      <c r="P29" s="19">
        <f t="shared" si="25"/>
        <v>3.4662559864945028</v>
      </c>
      <c r="Q29" s="19">
        <f t="shared" si="25"/>
        <v>2.2344663395675086</v>
      </c>
      <c r="R29" s="19">
        <f t="shared" si="25"/>
        <v>1.3092268838108665</v>
      </c>
      <c r="S29" s="19">
        <f t="shared" si="25"/>
        <v>1.1437462821849866</v>
      </c>
      <c r="T29" s="19">
        <f t="shared" si="25"/>
        <v>1.7076107625374246</v>
      </c>
      <c r="AB29">
        <v>2070</v>
      </c>
      <c r="AC29">
        <v>10462</v>
      </c>
    </row>
    <row r="30" spans="2:29">
      <c r="B30" s="16">
        <v>2037</v>
      </c>
      <c r="C30" s="19">
        <f>(C33-C28)/5*2+C28</f>
        <v>1.0827103264621758</v>
      </c>
      <c r="D30" s="21">
        <f t="shared" si="23"/>
        <v>1.1584064328119819</v>
      </c>
      <c r="E30" s="19">
        <f t="shared" si="21"/>
        <v>1.0290746206336749</v>
      </c>
      <c r="F30" s="19">
        <f t="shared" si="21"/>
        <v>1.0495225401494188</v>
      </c>
      <c r="G30" s="19">
        <f t="shared" si="21"/>
        <v>1.2965551365270076</v>
      </c>
      <c r="H30" s="19">
        <f t="shared" si="25"/>
        <v>1.2971479717790919</v>
      </c>
      <c r="I30" s="19">
        <f t="shared" si="25"/>
        <v>1.8380104073067109</v>
      </c>
      <c r="J30" s="19">
        <f t="shared" si="25"/>
        <v>2.4586722185679131</v>
      </c>
      <c r="K30" s="19">
        <f t="shared" si="25"/>
        <v>1.6804711671287973</v>
      </c>
      <c r="L30" s="19">
        <f t="shared" si="25"/>
        <v>143.17157142878619</v>
      </c>
      <c r="M30" s="19">
        <f t="shared" si="25"/>
        <v>1.7115376234311508</v>
      </c>
      <c r="N30" s="19">
        <f t="shared" si="25"/>
        <v>2.8133361107171715</v>
      </c>
      <c r="O30" s="19">
        <f t="shared" si="25"/>
        <v>2.07111611061449</v>
      </c>
      <c r="P30" s="19">
        <f t="shared" si="25"/>
        <v>3.6113298680530033</v>
      </c>
      <c r="Q30" s="19">
        <f t="shared" si="25"/>
        <v>2.3070820066008917</v>
      </c>
      <c r="R30" s="19">
        <f t="shared" si="25"/>
        <v>1.3274167005056234</v>
      </c>
      <c r="S30" s="19">
        <f t="shared" si="25"/>
        <v>1.1522019458429271</v>
      </c>
      <c r="T30" s="19">
        <f t="shared" si="25"/>
        <v>1.7492349250396262</v>
      </c>
      <c r="AB30">
        <v>2075</v>
      </c>
      <c r="AC30">
        <v>10241</v>
      </c>
    </row>
    <row r="31" spans="2:29">
      <c r="B31" s="16">
        <v>2038</v>
      </c>
      <c r="C31" s="19">
        <f>(C33-C28)/5*3+C28</f>
        <v>1.0852549561100699</v>
      </c>
      <c r="D31" s="21">
        <f t="shared" si="23"/>
        <v>1.1769409357369736</v>
      </c>
      <c r="E31" s="19">
        <f t="shared" si="21"/>
        <v>1.030689877335546</v>
      </c>
      <c r="F31" s="19">
        <f t="shared" si="21"/>
        <v>1.0522737923799421</v>
      </c>
      <c r="G31" s="19">
        <f t="shared" si="21"/>
        <v>1.3130304218896192</v>
      </c>
      <c r="H31" s="19">
        <f t="shared" si="25"/>
        <v>1.313656192433486</v>
      </c>
      <c r="I31" s="19">
        <f t="shared" si="25"/>
        <v>1.8845665410459727</v>
      </c>
      <c r="J31" s="19">
        <f t="shared" si="25"/>
        <v>2.5397095640439082</v>
      </c>
      <c r="K31" s="19">
        <f t="shared" si="25"/>
        <v>1.7182751208581752</v>
      </c>
      <c r="L31" s="19">
        <f t="shared" si="25"/>
        <v>151.06999206371876</v>
      </c>
      <c r="M31" s="19">
        <f t="shared" si="25"/>
        <v>1.7510674913995481</v>
      </c>
      <c r="N31" s="19">
        <f t="shared" si="25"/>
        <v>2.9140770057570142</v>
      </c>
      <c r="O31" s="19">
        <f t="shared" si="25"/>
        <v>2.1306225612041843</v>
      </c>
      <c r="P31" s="19">
        <f t="shared" si="25"/>
        <v>3.7564037496115033</v>
      </c>
      <c r="Q31" s="19">
        <f t="shared" si="25"/>
        <v>2.3796976736342743</v>
      </c>
      <c r="R31" s="19">
        <f t="shared" si="25"/>
        <v>1.3456065172003804</v>
      </c>
      <c r="S31" s="19">
        <f t="shared" si="25"/>
        <v>1.1606576095008676</v>
      </c>
      <c r="T31" s="19">
        <f t="shared" si="25"/>
        <v>1.7908590875418273</v>
      </c>
      <c r="AB31">
        <v>2080</v>
      </c>
      <c r="AC31">
        <v>10014</v>
      </c>
    </row>
    <row r="32" spans="2:29">
      <c r="B32" s="16">
        <v>2039</v>
      </c>
      <c r="C32" s="19">
        <f>(C33-C28)/5*4+C28</f>
        <v>1.0877995857579643</v>
      </c>
      <c r="D32" s="21">
        <f t="shared" si="23"/>
        <v>1.1957719907087652</v>
      </c>
      <c r="E32" s="19">
        <f t="shared" si="21"/>
        <v>1.0323051340374167</v>
      </c>
      <c r="F32" s="19">
        <f t="shared" si="21"/>
        <v>1.0550250446104654</v>
      </c>
      <c r="G32" s="19">
        <f t="shared" si="21"/>
        <v>1.3295057072522307</v>
      </c>
      <c r="H32" s="19">
        <f t="shared" si="25"/>
        <v>1.33016441308788</v>
      </c>
      <c r="I32" s="19">
        <f t="shared" si="25"/>
        <v>1.9311226747852344</v>
      </c>
      <c r="J32" s="19">
        <f t="shared" si="25"/>
        <v>2.6207469095199034</v>
      </c>
      <c r="K32" s="19">
        <f t="shared" si="25"/>
        <v>1.7560790745875527</v>
      </c>
      <c r="L32" s="19">
        <f t="shared" si="25"/>
        <v>158.96841269865132</v>
      </c>
      <c r="M32" s="19">
        <f t="shared" si="25"/>
        <v>1.7905973593679454</v>
      </c>
      <c r="N32" s="19">
        <f t="shared" si="25"/>
        <v>3.0148179007968574</v>
      </c>
      <c r="O32" s="19">
        <f t="shared" si="25"/>
        <v>2.1901290117938776</v>
      </c>
      <c r="P32" s="19">
        <f t="shared" si="25"/>
        <v>3.9014776311700037</v>
      </c>
      <c r="Q32" s="19">
        <f t="shared" si="25"/>
        <v>2.4523133406676569</v>
      </c>
      <c r="R32" s="19">
        <f t="shared" si="25"/>
        <v>1.3637963338951371</v>
      </c>
      <c r="S32" s="19">
        <f t="shared" si="25"/>
        <v>1.1691132731588079</v>
      </c>
      <c r="T32" s="19">
        <f t="shared" si="25"/>
        <v>1.8324832500440289</v>
      </c>
      <c r="AB32">
        <v>2085</v>
      </c>
      <c r="AC32">
        <v>9798</v>
      </c>
    </row>
    <row r="33" spans="2:29">
      <c r="B33" s="16">
        <v>2040</v>
      </c>
      <c r="C33" s="19">
        <f>$AC$23/$AC$19</f>
        <v>1.0903442154058585</v>
      </c>
      <c r="D33" s="21">
        <f t="shared" si="23"/>
        <v>1.2149043425601054</v>
      </c>
      <c r="E33" s="19">
        <f t="shared" si="21"/>
        <v>1.0339203907392875</v>
      </c>
      <c r="F33" s="19">
        <f t="shared" si="21"/>
        <v>1.0577762968409887</v>
      </c>
      <c r="G33" s="19">
        <f t="shared" si="21"/>
        <v>1.3459809926148423</v>
      </c>
      <c r="H33" s="19">
        <f t="shared" si="25"/>
        <v>1.3466726337422741</v>
      </c>
      <c r="I33" s="19">
        <f t="shared" si="25"/>
        <v>1.9776788085244963</v>
      </c>
      <c r="J33" s="19">
        <f t="shared" si="25"/>
        <v>2.7017842549958986</v>
      </c>
      <c r="K33" s="19">
        <f t="shared" si="25"/>
        <v>1.7938830283169303</v>
      </c>
      <c r="L33" s="19">
        <f t="shared" si="25"/>
        <v>166.86683333358388</v>
      </c>
      <c r="M33" s="19">
        <f t="shared" si="25"/>
        <v>1.8301272273363427</v>
      </c>
      <c r="N33" s="19">
        <f t="shared" si="25"/>
        <v>3.1155587958367001</v>
      </c>
      <c r="O33" s="19">
        <f t="shared" si="25"/>
        <v>2.2496354623835719</v>
      </c>
      <c r="P33" s="19">
        <f t="shared" si="25"/>
        <v>4.0465515127285041</v>
      </c>
      <c r="Q33" s="19">
        <f t="shared" si="25"/>
        <v>2.52492900770104</v>
      </c>
      <c r="R33" s="19">
        <f t="shared" si="25"/>
        <v>1.381986150589894</v>
      </c>
      <c r="S33" s="19">
        <f t="shared" si="25"/>
        <v>1.1775689368167483</v>
      </c>
      <c r="T33" s="19">
        <f t="shared" si="25"/>
        <v>1.8741074125462305</v>
      </c>
      <c r="AB33">
        <v>2090</v>
      </c>
      <c r="AC33">
        <v>9598</v>
      </c>
    </row>
    <row r="34" spans="2:29">
      <c r="B34" s="16">
        <v>2041</v>
      </c>
      <c r="C34" s="19">
        <f>(C38-C33)/5*1+C33</f>
        <v>1.0912516027221619</v>
      </c>
      <c r="D34" s="21">
        <f t="shared" si="23"/>
        <v>1.2343428120410671</v>
      </c>
      <c r="E34" s="19">
        <f t="shared" si="21"/>
        <v>1.0355356474411583</v>
      </c>
      <c r="F34" s="19">
        <f t="shared" si="21"/>
        <v>1.0605275490715118</v>
      </c>
      <c r="G34" s="19">
        <f t="shared" si="21"/>
        <v>1.3624562779774536</v>
      </c>
      <c r="H34" s="19">
        <f t="shared" si="25"/>
        <v>1.3631808543966679</v>
      </c>
      <c r="I34" s="19">
        <f t="shared" si="25"/>
        <v>2.0242349422637576</v>
      </c>
      <c r="J34" s="19">
        <f t="shared" si="25"/>
        <v>2.7828216004718938</v>
      </c>
      <c r="K34" s="19">
        <f t="shared" si="25"/>
        <v>1.831686982046308</v>
      </c>
      <c r="L34" s="19">
        <f t="shared" si="25"/>
        <v>174.76525396851645</v>
      </c>
      <c r="M34" s="19">
        <f t="shared" si="25"/>
        <v>1.8696570953047398</v>
      </c>
      <c r="N34" s="19">
        <f t="shared" si="25"/>
        <v>3.2162996908765429</v>
      </c>
      <c r="O34" s="19">
        <f t="shared" si="25"/>
        <v>2.3091419129732658</v>
      </c>
      <c r="P34" s="19">
        <f t="shared" si="25"/>
        <v>4.1916253942870041</v>
      </c>
      <c r="Q34" s="19">
        <f t="shared" si="25"/>
        <v>2.5975446747344231</v>
      </c>
      <c r="R34" s="19">
        <f t="shared" si="25"/>
        <v>1.400175967284651</v>
      </c>
      <c r="S34" s="19">
        <f t="shared" si="25"/>
        <v>1.1860246004746886</v>
      </c>
      <c r="T34" s="19">
        <f t="shared" si="25"/>
        <v>1.9157315750484318</v>
      </c>
      <c r="AB34">
        <v>2095</v>
      </c>
      <c r="AC34">
        <v>9399</v>
      </c>
    </row>
    <row r="35" spans="2:29">
      <c r="B35" s="16">
        <v>2042</v>
      </c>
      <c r="C35" s="19">
        <f>(C38-C33)/5*2+C33</f>
        <v>1.0921589900384654</v>
      </c>
      <c r="D35" s="21">
        <f t="shared" si="23"/>
        <v>1.2540922970337243</v>
      </c>
      <c r="E35" s="19">
        <f t="shared" si="21"/>
        <v>1.0371509041430291</v>
      </c>
      <c r="F35" s="19">
        <f t="shared" si="21"/>
        <v>1.0632788013020351</v>
      </c>
      <c r="G35" s="19">
        <f t="shared" si="21"/>
        <v>1.3789315633400652</v>
      </c>
      <c r="H35" s="19">
        <f t="shared" si="25"/>
        <v>1.379689075051062</v>
      </c>
      <c r="I35" s="19">
        <f t="shared" si="25"/>
        <v>2.0707910760030197</v>
      </c>
      <c r="J35" s="19">
        <f t="shared" si="25"/>
        <v>2.8638589459478889</v>
      </c>
      <c r="K35" s="19">
        <f t="shared" si="25"/>
        <v>1.8694909357756857</v>
      </c>
      <c r="L35" s="19">
        <f t="shared" si="25"/>
        <v>182.66367460344901</v>
      </c>
      <c r="M35" s="19">
        <f t="shared" si="25"/>
        <v>1.9091869632731373</v>
      </c>
      <c r="N35" s="19">
        <f t="shared" si="25"/>
        <v>3.3170405859163856</v>
      </c>
      <c r="O35" s="19">
        <f t="shared" si="25"/>
        <v>2.3686483635629596</v>
      </c>
      <c r="P35" s="19">
        <f t="shared" si="25"/>
        <v>4.3366992758455041</v>
      </c>
      <c r="Q35" s="19">
        <f t="shared" si="25"/>
        <v>2.6701603417678057</v>
      </c>
      <c r="R35" s="19">
        <f t="shared" si="25"/>
        <v>1.4183657839794077</v>
      </c>
      <c r="S35" s="19">
        <f t="shared" si="25"/>
        <v>1.1944802641326291</v>
      </c>
      <c r="T35" s="19">
        <f t="shared" si="25"/>
        <v>1.9573557375506332</v>
      </c>
      <c r="AB35">
        <v>2100</v>
      </c>
      <c r="AC35">
        <v>9192</v>
      </c>
    </row>
    <row r="36" spans="2:29">
      <c r="B36" s="16">
        <v>2043</v>
      </c>
      <c r="C36" s="19">
        <f>(C38-C33)/5*3+C33</f>
        <v>1.0930663773547686</v>
      </c>
      <c r="D36" s="21">
        <f t="shared" si="23"/>
        <v>1.2741577737862639</v>
      </c>
      <c r="E36" s="19">
        <f t="shared" si="21"/>
        <v>1.0387661608449001</v>
      </c>
      <c r="F36" s="19">
        <f t="shared" si="21"/>
        <v>1.0660300535325584</v>
      </c>
      <c r="G36" s="19">
        <f t="shared" si="21"/>
        <v>1.3954068487026767</v>
      </c>
      <c r="H36" s="19">
        <f t="shared" si="25"/>
        <v>1.396197295705456</v>
      </c>
      <c r="I36" s="19">
        <f t="shared" si="25"/>
        <v>2.1173472097422814</v>
      </c>
      <c r="J36" s="19">
        <f t="shared" si="25"/>
        <v>2.9448962914238841</v>
      </c>
      <c r="K36" s="19">
        <f t="shared" si="25"/>
        <v>1.9072948895050632</v>
      </c>
      <c r="L36" s="19">
        <f t="shared" si="25"/>
        <v>190.56209523838157</v>
      </c>
      <c r="M36" s="19">
        <f t="shared" si="25"/>
        <v>1.9487168312415344</v>
      </c>
      <c r="N36" s="19">
        <f t="shared" si="25"/>
        <v>3.4177814809562288</v>
      </c>
      <c r="O36" s="19">
        <f t="shared" si="25"/>
        <v>2.4281548141526534</v>
      </c>
      <c r="P36" s="19">
        <f t="shared" si="25"/>
        <v>4.4817731574040041</v>
      </c>
      <c r="Q36" s="19">
        <f t="shared" si="25"/>
        <v>2.7427760088011888</v>
      </c>
      <c r="R36" s="19">
        <f t="shared" si="25"/>
        <v>1.4365556006741644</v>
      </c>
      <c r="S36" s="19">
        <f t="shared" si="25"/>
        <v>1.2029359277905696</v>
      </c>
      <c r="T36" s="19">
        <f t="shared" si="25"/>
        <v>1.9989799000528348</v>
      </c>
    </row>
    <row r="37" spans="2:29">
      <c r="B37" s="16">
        <v>2044</v>
      </c>
      <c r="C37" s="19">
        <f>(C38-C33)/5*4+C33</f>
        <v>1.0939737646710721</v>
      </c>
      <c r="D37" s="21">
        <f t="shared" si="23"/>
        <v>1.2945442981668442</v>
      </c>
      <c r="E37" s="19">
        <f t="shared" si="21"/>
        <v>1.0403814175467709</v>
      </c>
      <c r="F37" s="19">
        <f t="shared" si="21"/>
        <v>1.0687813057630817</v>
      </c>
      <c r="G37" s="19">
        <f t="shared" si="21"/>
        <v>1.4118821340652883</v>
      </c>
      <c r="H37" s="19">
        <f t="shared" si="25"/>
        <v>1.4127055163598499</v>
      </c>
      <c r="I37" s="19">
        <f t="shared" si="25"/>
        <v>2.1639033434815431</v>
      </c>
      <c r="J37" s="19">
        <f t="shared" si="25"/>
        <v>3.0259336368998793</v>
      </c>
      <c r="K37" s="19">
        <f t="shared" si="25"/>
        <v>1.9450988432344409</v>
      </c>
      <c r="L37" s="19">
        <f t="shared" si="25"/>
        <v>198.46051587331414</v>
      </c>
      <c r="M37" s="19">
        <f t="shared" si="25"/>
        <v>1.9882466992099317</v>
      </c>
      <c r="N37" s="19">
        <f t="shared" si="25"/>
        <v>3.5185223759960715</v>
      </c>
      <c r="O37" s="19">
        <f t="shared" si="25"/>
        <v>2.4876612647423473</v>
      </c>
      <c r="P37" s="19">
        <f t="shared" si="25"/>
        <v>4.626847038962504</v>
      </c>
      <c r="Q37" s="19">
        <f t="shared" si="25"/>
        <v>2.8153916758345714</v>
      </c>
      <c r="R37" s="19">
        <f t="shared" si="25"/>
        <v>1.4547454173689214</v>
      </c>
      <c r="S37" s="19">
        <f t="shared" si="25"/>
        <v>1.2113915914485098</v>
      </c>
      <c r="T37" s="19">
        <f t="shared" si="25"/>
        <v>2.0406040625550359</v>
      </c>
    </row>
    <row r="38" spans="2:29">
      <c r="B38" s="16">
        <v>2045</v>
      </c>
      <c r="C38" s="19">
        <f>$AC$24/$AC$19</f>
        <v>1.0948811519873756</v>
      </c>
      <c r="D38" s="21">
        <f t="shared" si="23"/>
        <v>1.3152570069375138</v>
      </c>
      <c r="E38" s="19">
        <f t="shared" si="21"/>
        <v>1.0419966742486417</v>
      </c>
      <c r="F38" s="19">
        <f t="shared" si="21"/>
        <v>1.071532557993605</v>
      </c>
      <c r="G38" s="19">
        <f t="shared" si="21"/>
        <v>1.4283574194278998</v>
      </c>
      <c r="H38" s="19">
        <f t="shared" si="25"/>
        <v>1.4292137370142439</v>
      </c>
      <c r="I38" s="19">
        <f t="shared" si="25"/>
        <v>2.2104594772208048</v>
      </c>
      <c r="J38" s="19">
        <f t="shared" si="25"/>
        <v>3.1069709823758744</v>
      </c>
      <c r="K38" s="19">
        <f t="shared" si="25"/>
        <v>1.9829027969638187</v>
      </c>
      <c r="L38" s="19">
        <f t="shared" si="25"/>
        <v>206.3589365082467</v>
      </c>
      <c r="M38" s="19">
        <f t="shared" si="25"/>
        <v>2.027776567178329</v>
      </c>
      <c r="N38" s="19">
        <f t="shared" si="25"/>
        <v>3.6192632710359143</v>
      </c>
      <c r="O38" s="19">
        <f t="shared" si="25"/>
        <v>2.5471677153320411</v>
      </c>
      <c r="P38" s="19">
        <f t="shared" si="25"/>
        <v>4.7719209205210049</v>
      </c>
      <c r="Q38" s="19">
        <f t="shared" si="25"/>
        <v>2.8880073428679545</v>
      </c>
      <c r="R38" s="19">
        <f t="shared" si="25"/>
        <v>1.4729352340636783</v>
      </c>
      <c r="S38" s="19">
        <f t="shared" si="25"/>
        <v>1.2198472551064503</v>
      </c>
      <c r="T38" s="19">
        <f t="shared" si="25"/>
        <v>2.0822282250572375</v>
      </c>
    </row>
    <row r="39" spans="2:29">
      <c r="B39" s="16">
        <v>2046</v>
      </c>
      <c r="C39" s="19">
        <f>(C43-C38)/5*1+C38</f>
        <v>1.0941710227833121</v>
      </c>
      <c r="D39" s="21">
        <f t="shared" si="23"/>
        <v>1.3363011190485141</v>
      </c>
      <c r="E39" s="19">
        <f t="shared" si="21"/>
        <v>1.0436119309505125</v>
      </c>
      <c r="F39" s="19">
        <f t="shared" si="21"/>
        <v>1.0742838102241283</v>
      </c>
      <c r="G39" s="19">
        <f t="shared" si="21"/>
        <v>1.4448327047905112</v>
      </c>
      <c r="H39" s="19">
        <f t="shared" si="25"/>
        <v>1.445721957668638</v>
      </c>
      <c r="I39" s="19">
        <f t="shared" si="25"/>
        <v>2.2570156109600665</v>
      </c>
      <c r="J39" s="19">
        <f t="shared" si="25"/>
        <v>3.1880083278518696</v>
      </c>
      <c r="K39" s="19">
        <f t="shared" si="25"/>
        <v>2.0207067506931962</v>
      </c>
      <c r="L39" s="19">
        <f t="shared" si="25"/>
        <v>214.25735714317929</v>
      </c>
      <c r="M39" s="19">
        <f t="shared" si="25"/>
        <v>2.0673064351467261</v>
      </c>
      <c r="N39" s="19">
        <f t="shared" si="25"/>
        <v>3.7200041660757575</v>
      </c>
      <c r="O39" s="19">
        <f t="shared" si="25"/>
        <v>2.606674165921735</v>
      </c>
      <c r="P39" s="19">
        <f t="shared" si="25"/>
        <v>4.9169948020795049</v>
      </c>
      <c r="Q39" s="19">
        <f t="shared" si="25"/>
        <v>2.9606230099013375</v>
      </c>
      <c r="R39" s="19">
        <f t="shared" si="25"/>
        <v>1.491125050758435</v>
      </c>
      <c r="S39" s="19">
        <f t="shared" si="25"/>
        <v>1.2283029187643906</v>
      </c>
      <c r="T39" s="19">
        <f t="shared" si="25"/>
        <v>2.1238523875594391</v>
      </c>
    </row>
    <row r="40" spans="2:29">
      <c r="B40" s="16">
        <v>2047</v>
      </c>
      <c r="C40" s="19">
        <f>(C43-C38)/5*2+C38</f>
        <v>1.0934608935792485</v>
      </c>
      <c r="D40" s="21">
        <f t="shared" si="23"/>
        <v>1.3576819369532904</v>
      </c>
      <c r="E40" s="19">
        <f t="shared" si="21"/>
        <v>1.0452271876523833</v>
      </c>
      <c r="F40" s="19">
        <f t="shared" si="21"/>
        <v>1.0770350624546514</v>
      </c>
      <c r="G40" s="19">
        <f t="shared" si="21"/>
        <v>1.4613079901531227</v>
      </c>
      <c r="H40" s="19">
        <f t="shared" si="25"/>
        <v>1.4622301783230318</v>
      </c>
      <c r="I40" s="19">
        <f t="shared" si="25"/>
        <v>2.3035717446993282</v>
      </c>
      <c r="J40" s="19">
        <f t="shared" si="25"/>
        <v>3.2690456733278648</v>
      </c>
      <c r="K40" s="19">
        <f t="shared" si="25"/>
        <v>2.0585107044225737</v>
      </c>
      <c r="L40" s="19">
        <f t="shared" si="25"/>
        <v>222.15577777811185</v>
      </c>
      <c r="M40" s="19">
        <f t="shared" si="25"/>
        <v>2.1068363031151236</v>
      </c>
      <c r="N40" s="19">
        <f t="shared" si="25"/>
        <v>3.8207450611156002</v>
      </c>
      <c r="O40" s="19">
        <f t="shared" si="25"/>
        <v>2.6661806165114292</v>
      </c>
      <c r="P40" s="19">
        <f t="shared" si="25"/>
        <v>5.0620686836380049</v>
      </c>
      <c r="Q40" s="19">
        <f t="shared" si="25"/>
        <v>3.0332386769347202</v>
      </c>
      <c r="R40" s="19">
        <f t="shared" si="25"/>
        <v>1.509314867453192</v>
      </c>
      <c r="S40" s="19">
        <f t="shared" si="25"/>
        <v>1.2367585824223311</v>
      </c>
      <c r="T40" s="19">
        <f t="shared" si="25"/>
        <v>2.1654765500616406</v>
      </c>
    </row>
    <row r="41" spans="2:29">
      <c r="B41" s="16">
        <v>2048</v>
      </c>
      <c r="C41" s="19">
        <f>(C43-C38)/5*3+C38</f>
        <v>1.092750764375185</v>
      </c>
      <c r="D41" s="21">
        <f t="shared" si="23"/>
        <v>1.3794048479445431</v>
      </c>
      <c r="E41" s="19">
        <f t="shared" si="21"/>
        <v>1.0468424443542543</v>
      </c>
      <c r="F41" s="19">
        <f t="shared" si="21"/>
        <v>1.0797863146851747</v>
      </c>
      <c r="G41" s="19">
        <f t="shared" si="21"/>
        <v>1.4777832755157343</v>
      </c>
      <c r="H41" s="19">
        <f t="shared" si="25"/>
        <v>1.4787383989774259</v>
      </c>
      <c r="I41" s="19">
        <f t="shared" si="25"/>
        <v>2.3501278784385899</v>
      </c>
      <c r="J41" s="19">
        <f t="shared" si="25"/>
        <v>3.3500830188038599</v>
      </c>
      <c r="K41" s="19">
        <f t="shared" si="25"/>
        <v>2.0963146581519512</v>
      </c>
      <c r="L41" s="19">
        <f t="shared" si="25"/>
        <v>230.05419841304442</v>
      </c>
      <c r="M41" s="19">
        <f t="shared" si="25"/>
        <v>2.1463661710835207</v>
      </c>
      <c r="N41" s="19">
        <f t="shared" si="25"/>
        <v>3.9214859561554429</v>
      </c>
      <c r="O41" s="19">
        <f t="shared" si="25"/>
        <v>2.7256870671011226</v>
      </c>
      <c r="P41" s="19">
        <f t="shared" si="25"/>
        <v>5.2071425651965049</v>
      </c>
      <c r="Q41" s="19">
        <f t="shared" si="25"/>
        <v>3.1058543439681028</v>
      </c>
      <c r="R41" s="19">
        <f t="shared" si="25"/>
        <v>1.5275046841479489</v>
      </c>
      <c r="S41" s="19">
        <f t="shared" si="25"/>
        <v>1.2452142460802715</v>
      </c>
      <c r="T41" s="19">
        <f t="shared" si="25"/>
        <v>2.2071007125638422</v>
      </c>
    </row>
    <row r="42" spans="2:29">
      <c r="B42" s="16">
        <v>2049</v>
      </c>
      <c r="C42" s="19">
        <f>(C43-C38)/5*4+C38</f>
        <v>1.0920406351711214</v>
      </c>
      <c r="D42" s="21">
        <f t="shared" si="23"/>
        <v>1.4014753255116559</v>
      </c>
      <c r="E42" s="19">
        <f t="shared" si="21"/>
        <v>1.0484577010561251</v>
      </c>
      <c r="F42" s="19">
        <f>(F$43-F$12)/($B$43-$B$12)*($B42-$B$12)+F$12</f>
        <v>1.082537566915698</v>
      </c>
      <c r="G42" s="19">
        <f>(G$43-G$12)/($B$43-$B$12)*($B42-$B$12)+G$12</f>
        <v>1.4942585608783459</v>
      </c>
      <c r="H42" s="19">
        <f>(H$43-H$12)/($B$43-$B$12)*($B42-$B$12)+H$12</f>
        <v>1.4952466196318199</v>
      </c>
      <c r="I42" s="19">
        <f>(I$43-I$12)/($B$43-$B$12)*($B42-$B$12)+I$12</f>
        <v>2.3966840121778517</v>
      </c>
      <c r="J42" s="19">
        <f t="shared" ref="J42:T42" si="26">(J$43-J$12)/($B$43-$B$12)*($B42-$B$12)+J$12</f>
        <v>3.4311203642798551</v>
      </c>
      <c r="K42" s="19">
        <f t="shared" si="26"/>
        <v>2.1341186118813291</v>
      </c>
      <c r="L42" s="19">
        <f t="shared" si="26"/>
        <v>237.95261904797698</v>
      </c>
      <c r="M42" s="19">
        <f t="shared" si="26"/>
        <v>2.1858960390519178</v>
      </c>
      <c r="N42" s="19">
        <f t="shared" si="26"/>
        <v>4.0222268511952857</v>
      </c>
      <c r="O42" s="19">
        <f t="shared" si="26"/>
        <v>2.7851935176908169</v>
      </c>
      <c r="P42" s="19">
        <f t="shared" si="26"/>
        <v>5.3522164467550057</v>
      </c>
      <c r="Q42" s="19">
        <f t="shared" si="26"/>
        <v>3.1784700110014859</v>
      </c>
      <c r="R42" s="19">
        <f t="shared" si="26"/>
        <v>1.5456945008427057</v>
      </c>
      <c r="S42" s="19">
        <f t="shared" si="26"/>
        <v>1.2536699097382118</v>
      </c>
      <c r="T42" s="19">
        <f t="shared" si="26"/>
        <v>2.2487248750660433</v>
      </c>
    </row>
    <row r="43" spans="2:29">
      <c r="B43" s="16">
        <v>2050</v>
      </c>
      <c r="C43" s="19">
        <f>$AC$25/$AC$19</f>
        <v>1.0913305059670579</v>
      </c>
      <c r="D43" s="21">
        <f t="shared" si="23"/>
        <v>1.4238989307198424</v>
      </c>
      <c r="E43" s="19">
        <f>$Z$4*D43/($D$12*$Y$4)</f>
        <v>1.0500729577579959</v>
      </c>
      <c r="F43" s="19">
        <f>$Z$5*D43/($D$12*$Y$5)</f>
        <v>1.0852888191462213</v>
      </c>
      <c r="G43" s="19">
        <f>$Z$6*$D43/($D$12*$Y$6)</f>
        <v>1.5107338462409574</v>
      </c>
      <c r="H43" s="19">
        <f>$Z$7*$D43/($D$12*$Y$7)</f>
        <v>1.511754840286214</v>
      </c>
      <c r="I43" s="19">
        <f>$Z$12*$H43/($H$12*$Y$12)</f>
        <v>2.4432401459171134</v>
      </c>
      <c r="J43" s="19">
        <f>$Z$13*$H43/($H$12*$Y$13)</f>
        <v>3.5121577097558503</v>
      </c>
      <c r="K43" s="19">
        <f>$Z$25*$J43/($J$12*$Y$25)</f>
        <v>2.1719225656107066</v>
      </c>
      <c r="L43" s="19">
        <f>$Z$26*$J43/($J$12*$Y$26)</f>
        <v>245.85103968290954</v>
      </c>
      <c r="M43" s="19">
        <f>$Z$14*$H43/($H$12*$Y$14)</f>
        <v>2.2254259070203153</v>
      </c>
      <c r="N43" s="19">
        <f>$Z$15*$H43/($H$12*$Y$15)</f>
        <v>4.1229677462351288</v>
      </c>
      <c r="O43" s="19">
        <f>$Z$16*$H43/($H$12*$Y$16)</f>
        <v>2.8446999682805107</v>
      </c>
      <c r="P43" s="19">
        <f>$Z$17*$H43/($H$12*$Y$17)</f>
        <v>5.4972903283135057</v>
      </c>
      <c r="Q43" s="19">
        <f>$Z$18*$H43/($H$12*$Y$18)</f>
        <v>3.2510856780348685</v>
      </c>
      <c r="R43" s="19">
        <f>$Z$19*$H43/($H$12*$Y$19)</f>
        <v>1.5638843175374626</v>
      </c>
      <c r="S43" s="19">
        <f>$Z$20*$H43/($H$12*$Y$20)</f>
        <v>1.2621255733961523</v>
      </c>
      <c r="T43" s="19">
        <f>SUM($Z$12:$Z$19)*$H43/($H$12*SUM($Y$12:$Y$19))</f>
        <v>2.2903490375682449</v>
      </c>
    </row>
    <row r="44" spans="2:29">
      <c r="B44" s="16">
        <v>2051</v>
      </c>
      <c r="C44" s="19">
        <f>(C48-C43)/5*1+C43</f>
        <v>1.0894368280895552</v>
      </c>
      <c r="D44" s="21">
        <f t="shared" si="23"/>
        <v>1.4466813136113599</v>
      </c>
      <c r="E44" s="19">
        <f t="shared" ref="E44:E93" si="27">$Z$4*D44/($D$12*$Y$4)</f>
        <v>1.0668741250821239</v>
      </c>
      <c r="F44" s="19">
        <f t="shared" ref="F44:F93" si="28">$Z$5*D44/($D$12*$Y$5)</f>
        <v>1.1026534402525607</v>
      </c>
      <c r="G44" s="19">
        <f t="shared" ref="G44:G93" si="29">$Z$6*$D44/($D$12*$Y$6)</f>
        <v>1.5349055877808129</v>
      </c>
      <c r="H44" s="19">
        <f t="shared" ref="H44:H93" si="30">$Z$7*$D44/($D$12*$Y$7)</f>
        <v>1.5359429177307935</v>
      </c>
      <c r="I44" s="19">
        <f t="shared" ref="I44:I75" si="31">$Z$12*$H44/($H$12*$Y$12)</f>
        <v>2.4823319882517874</v>
      </c>
      <c r="J44" s="19">
        <f t="shared" ref="J44:J93" si="32">$Z$13*$H44/($H$12*$Y$13)</f>
        <v>3.5683522331119444</v>
      </c>
      <c r="K44" s="19">
        <f t="shared" ref="K44:K93" si="33">$Z$25*$J44/($J$12*$Y$25)</f>
        <v>2.2066733266604781</v>
      </c>
      <c r="L44" s="19">
        <f t="shared" ref="L44:L93" si="34">$Z$26*$J44/($J$12*$Y$26)</f>
        <v>249.78465631783615</v>
      </c>
      <c r="M44" s="19">
        <f t="shared" ref="M44:M93" si="35">$Z$14*$H44/($H$12*$Y$14)</f>
        <v>2.2610327215326405</v>
      </c>
      <c r="N44" s="19">
        <f t="shared" ref="N44:N93" si="36">$Z$15*$H44/($H$12*$Y$15)</f>
        <v>4.1889352301748914</v>
      </c>
      <c r="O44" s="19">
        <f t="shared" ref="O44:O93" si="37">$Z$16*$H44/($H$12*$Y$16)</f>
        <v>2.890215167772999</v>
      </c>
      <c r="P44" s="19">
        <f t="shared" ref="P44:P93" si="38">$Z$17*$H44/($H$12*$Y$17)</f>
        <v>5.5852469735665213</v>
      </c>
      <c r="Q44" s="19">
        <f t="shared" ref="Q44:Q93" si="39">$Z$18*$H44/($H$12*$Y$18)</f>
        <v>3.3031030488834268</v>
      </c>
      <c r="R44" s="19">
        <f t="shared" ref="R44:R93" si="40">$Z$19*$H44/($H$12*$Y$19)</f>
        <v>1.5889064666180621</v>
      </c>
      <c r="S44" s="19">
        <f t="shared" ref="S44:S93" si="41">$Z$20*$H44/($H$12*$Y$20)</f>
        <v>1.2823195825704907</v>
      </c>
      <c r="T44" s="19">
        <f t="shared" ref="T44:T93" si="42">SUM($Z$12:$Z$19)*$H44/($H$12*SUM($Y$12:$Y$19))</f>
        <v>2.3269946221693374</v>
      </c>
    </row>
    <row r="45" spans="2:29">
      <c r="B45" s="16">
        <v>2052</v>
      </c>
      <c r="C45" s="19">
        <f>(C48-C43)/5*2+C43</f>
        <v>1.0875431502120525</v>
      </c>
      <c r="D45" s="21">
        <f t="shared" si="23"/>
        <v>1.4698282146291417</v>
      </c>
      <c r="E45" s="19">
        <f t="shared" si="27"/>
        <v>1.0839441110834378</v>
      </c>
      <c r="F45" s="19">
        <f t="shared" si="28"/>
        <v>1.1202958952966018</v>
      </c>
      <c r="G45" s="19">
        <f t="shared" si="29"/>
        <v>1.5594640771853057</v>
      </c>
      <c r="H45" s="19">
        <f t="shared" si="30"/>
        <v>1.5605180044144862</v>
      </c>
      <c r="I45" s="19">
        <f t="shared" si="31"/>
        <v>2.522049300063816</v>
      </c>
      <c r="J45" s="19">
        <f t="shared" si="32"/>
        <v>3.625445868841735</v>
      </c>
      <c r="K45" s="19">
        <f t="shared" si="33"/>
        <v>2.2419800998870456</v>
      </c>
      <c r="L45" s="19">
        <f t="shared" si="34"/>
        <v>253.78121081892149</v>
      </c>
      <c r="M45" s="19">
        <f t="shared" si="35"/>
        <v>2.2972092450771626</v>
      </c>
      <c r="N45" s="19">
        <f t="shared" si="36"/>
        <v>4.2559581938576896</v>
      </c>
      <c r="O45" s="19">
        <f t="shared" si="37"/>
        <v>2.9364586104573669</v>
      </c>
      <c r="P45" s="19">
        <f t="shared" si="38"/>
        <v>5.6746109251435861</v>
      </c>
      <c r="Q45" s="19">
        <f t="shared" si="39"/>
        <v>3.3559526976655616</v>
      </c>
      <c r="R45" s="19">
        <f t="shared" si="40"/>
        <v>1.6143289700839512</v>
      </c>
      <c r="S45" s="19">
        <f t="shared" si="41"/>
        <v>1.3028366958916187</v>
      </c>
      <c r="T45" s="19">
        <f t="shared" si="42"/>
        <v>2.3642265361240464</v>
      </c>
    </row>
    <row r="46" spans="2:29">
      <c r="B46" s="16">
        <v>2053</v>
      </c>
      <c r="C46" s="19">
        <f>(C48-C43)/5*3+C43</f>
        <v>1.0856494723345498</v>
      </c>
      <c r="D46" s="21">
        <f t="shared" si="23"/>
        <v>1.4933454660632079</v>
      </c>
      <c r="E46" s="19">
        <f t="shared" si="27"/>
        <v>1.101287216860773</v>
      </c>
      <c r="F46" s="19">
        <f t="shared" si="28"/>
        <v>1.1382206296213475</v>
      </c>
      <c r="G46" s="19">
        <f t="shared" si="29"/>
        <v>1.5844155024202706</v>
      </c>
      <c r="H46" s="19">
        <f t="shared" si="30"/>
        <v>1.5854862924851179</v>
      </c>
      <c r="I46" s="19">
        <f t="shared" si="31"/>
        <v>2.5624020888648369</v>
      </c>
      <c r="J46" s="19">
        <f t="shared" si="32"/>
        <v>3.6834530027432026</v>
      </c>
      <c r="K46" s="19">
        <f t="shared" si="33"/>
        <v>2.2778517814852384</v>
      </c>
      <c r="L46" s="19">
        <f t="shared" si="34"/>
        <v>257.84171019202421</v>
      </c>
      <c r="M46" s="19">
        <f t="shared" si="35"/>
        <v>2.333964592998397</v>
      </c>
      <c r="N46" s="19">
        <f t="shared" si="36"/>
        <v>4.3240535249594121</v>
      </c>
      <c r="O46" s="19">
        <f t="shared" si="37"/>
        <v>2.9834419482246846</v>
      </c>
      <c r="P46" s="19">
        <f t="shared" si="38"/>
        <v>5.7654046999458837</v>
      </c>
      <c r="Q46" s="19">
        <f t="shared" si="39"/>
        <v>3.4096479408282105</v>
      </c>
      <c r="R46" s="19">
        <f t="shared" si="40"/>
        <v>1.6401582336052942</v>
      </c>
      <c r="S46" s="19">
        <f t="shared" si="41"/>
        <v>1.3236820830258844</v>
      </c>
      <c r="T46" s="19">
        <f t="shared" si="42"/>
        <v>2.4020541607020309</v>
      </c>
    </row>
    <row r="47" spans="2:29">
      <c r="B47" s="16">
        <v>2054</v>
      </c>
      <c r="C47" s="19">
        <f>(C48-C43)/5*4+C43</f>
        <v>1.0837557944570471</v>
      </c>
      <c r="D47" s="21">
        <f t="shared" si="23"/>
        <v>1.5172389935202193</v>
      </c>
      <c r="E47" s="19">
        <f t="shared" si="27"/>
        <v>1.1189078123305451</v>
      </c>
      <c r="F47" s="19">
        <f t="shared" si="28"/>
        <v>1.1564321596952891</v>
      </c>
      <c r="G47" s="19">
        <f t="shared" si="29"/>
        <v>1.6097661504589951</v>
      </c>
      <c r="H47" s="19">
        <f t="shared" si="30"/>
        <v>1.6108540731648799</v>
      </c>
      <c r="I47" s="19">
        <f t="shared" si="31"/>
        <v>2.6034005222866745</v>
      </c>
      <c r="J47" s="19">
        <f t="shared" si="32"/>
        <v>3.7423882507870947</v>
      </c>
      <c r="K47" s="19">
        <f t="shared" si="33"/>
        <v>2.3142974099890026</v>
      </c>
      <c r="L47" s="19">
        <f t="shared" si="34"/>
        <v>261.96717755509667</v>
      </c>
      <c r="M47" s="19">
        <f t="shared" si="35"/>
        <v>2.3713080264863717</v>
      </c>
      <c r="N47" s="19">
        <f t="shared" si="36"/>
        <v>4.3932383813587625</v>
      </c>
      <c r="O47" s="19">
        <f t="shared" si="37"/>
        <v>3.0311770193962801</v>
      </c>
      <c r="P47" s="19">
        <f t="shared" si="38"/>
        <v>5.8576511751450182</v>
      </c>
      <c r="Q47" s="19">
        <f t="shared" si="39"/>
        <v>3.4642023078814619</v>
      </c>
      <c r="R47" s="19">
        <f t="shared" si="40"/>
        <v>1.6664007653429793</v>
      </c>
      <c r="S47" s="19">
        <f t="shared" si="41"/>
        <v>1.3448609963542988</v>
      </c>
      <c r="T47" s="19">
        <f t="shared" si="42"/>
        <v>2.4404870272732642</v>
      </c>
    </row>
    <row r="48" spans="2:29">
      <c r="B48" s="16">
        <v>2055</v>
      </c>
      <c r="C48" s="19">
        <f>$AC$26/$AC$19</f>
        <v>1.0818621165795443</v>
      </c>
      <c r="D48" s="21">
        <f t="shared" si="23"/>
        <v>1.5415148174165427</v>
      </c>
      <c r="E48" s="19">
        <f t="shared" si="27"/>
        <v>1.136810337327834</v>
      </c>
      <c r="F48" s="19">
        <f t="shared" si="28"/>
        <v>1.1749350742504137</v>
      </c>
      <c r="G48" s="19">
        <f t="shared" si="29"/>
        <v>1.6355224088663387</v>
      </c>
      <c r="H48" s="19">
        <f t="shared" si="30"/>
        <v>1.6366277383355177</v>
      </c>
      <c r="I48" s="19">
        <f t="shared" si="31"/>
        <v>2.6450549306432607</v>
      </c>
      <c r="J48" s="19">
        <f t="shared" si="32"/>
        <v>3.8022664627996869</v>
      </c>
      <c r="K48" s="19">
        <f t="shared" si="33"/>
        <v>2.3513261685488258</v>
      </c>
      <c r="L48" s="19">
        <f t="shared" si="34"/>
        <v>266.15865239597809</v>
      </c>
      <c r="M48" s="19">
        <f t="shared" si="35"/>
        <v>2.409248954910153</v>
      </c>
      <c r="N48" s="19">
        <f t="shared" si="36"/>
        <v>4.4635301954605024</v>
      </c>
      <c r="O48" s="19">
        <f t="shared" si="37"/>
        <v>3.0796758517066198</v>
      </c>
      <c r="P48" s="19">
        <f t="shared" si="38"/>
        <v>5.9513735939473369</v>
      </c>
      <c r="Q48" s="19">
        <f t="shared" si="39"/>
        <v>3.519629544807565</v>
      </c>
      <c r="R48" s="19">
        <f t="shared" si="40"/>
        <v>1.6930631775884664</v>
      </c>
      <c r="S48" s="19">
        <f t="shared" si="41"/>
        <v>1.3663787722959673</v>
      </c>
      <c r="T48" s="19">
        <f t="shared" si="42"/>
        <v>2.4795348197096354</v>
      </c>
    </row>
    <row r="49" spans="2:20">
      <c r="B49" s="16">
        <v>2056</v>
      </c>
      <c r="C49" s="19">
        <f>(C53-C48)/5*1+C48</f>
        <v>1.0791596804418582</v>
      </c>
      <c r="D49" s="21">
        <f t="shared" si="23"/>
        <v>1.5661790544952074</v>
      </c>
      <c r="E49" s="19">
        <f t="shared" si="27"/>
        <v>1.1549993027250793</v>
      </c>
      <c r="F49" s="19">
        <f t="shared" si="28"/>
        <v>1.1937340354384203</v>
      </c>
      <c r="G49" s="19">
        <f t="shared" si="29"/>
        <v>1.6616907674082002</v>
      </c>
      <c r="H49" s="19">
        <f t="shared" si="30"/>
        <v>1.662813782148886</v>
      </c>
      <c r="I49" s="19">
        <f t="shared" si="31"/>
        <v>2.6873758095335529</v>
      </c>
      <c r="J49" s="19">
        <f t="shared" si="32"/>
        <v>3.8631027262044819</v>
      </c>
      <c r="K49" s="19">
        <f t="shared" si="33"/>
        <v>2.3889473872456071</v>
      </c>
      <c r="L49" s="19">
        <f t="shared" si="34"/>
        <v>270.41719083431377</v>
      </c>
      <c r="M49" s="19">
        <f t="shared" si="35"/>
        <v>2.4477969381887155</v>
      </c>
      <c r="N49" s="19">
        <f t="shared" si="36"/>
        <v>4.5349466785878709</v>
      </c>
      <c r="O49" s="19">
        <f t="shared" si="37"/>
        <v>3.1289506653339259</v>
      </c>
      <c r="P49" s="19">
        <f t="shared" si="38"/>
        <v>6.0465955714504949</v>
      </c>
      <c r="Q49" s="19">
        <f t="shared" si="39"/>
        <v>3.5759436175244859</v>
      </c>
      <c r="R49" s="19">
        <f t="shared" si="40"/>
        <v>1.720152188429882</v>
      </c>
      <c r="S49" s="19">
        <f t="shared" si="41"/>
        <v>1.3882408326527027</v>
      </c>
      <c r="T49" s="19">
        <f t="shared" si="42"/>
        <v>2.5192073768249896</v>
      </c>
    </row>
    <row r="50" spans="2:20">
      <c r="B50" s="16">
        <v>2057</v>
      </c>
      <c r="C50" s="19">
        <f>(C53-C48)/5*2+C48</f>
        <v>1.076457244304172</v>
      </c>
      <c r="D50" s="21">
        <f t="shared" si="23"/>
        <v>1.5912379193671309</v>
      </c>
      <c r="E50" s="19">
        <f t="shared" si="27"/>
        <v>1.1734792915686807</v>
      </c>
      <c r="F50" s="19">
        <f t="shared" si="28"/>
        <v>1.2128337800054352</v>
      </c>
      <c r="G50" s="19">
        <f t="shared" si="29"/>
        <v>1.6882778196867316</v>
      </c>
      <c r="H50" s="19">
        <f t="shared" si="30"/>
        <v>1.6894188026632684</v>
      </c>
      <c r="I50" s="19">
        <f t="shared" si="31"/>
        <v>2.7303738224860901</v>
      </c>
      <c r="J50" s="19">
        <f t="shared" si="32"/>
        <v>3.9249123698237547</v>
      </c>
      <c r="K50" s="19">
        <f t="shared" si="33"/>
        <v>2.4271705454415371</v>
      </c>
      <c r="L50" s="19">
        <f t="shared" si="34"/>
        <v>274.74386588766282</v>
      </c>
      <c r="M50" s="19">
        <f t="shared" si="35"/>
        <v>2.4869616891997355</v>
      </c>
      <c r="N50" s="19">
        <f t="shared" si="36"/>
        <v>4.6075058254452772</v>
      </c>
      <c r="O50" s="19">
        <f t="shared" si="37"/>
        <v>3.179013875979269</v>
      </c>
      <c r="P50" s="19">
        <f t="shared" si="38"/>
        <v>6.1433411005937035</v>
      </c>
      <c r="Q50" s="19">
        <f t="shared" si="39"/>
        <v>3.6331587154048783</v>
      </c>
      <c r="R50" s="19">
        <f t="shared" si="40"/>
        <v>1.7476746234447602</v>
      </c>
      <c r="S50" s="19">
        <f t="shared" si="41"/>
        <v>1.4104526859751461</v>
      </c>
      <c r="T50" s="19">
        <f t="shared" si="42"/>
        <v>2.5595146948541903</v>
      </c>
    </row>
    <row r="51" spans="2:20">
      <c r="B51" s="16">
        <v>2058</v>
      </c>
      <c r="C51" s="19">
        <f>(C53-C48)/5*3+C48</f>
        <v>1.0737548081664858</v>
      </c>
      <c r="D51" s="21">
        <f t="shared" si="23"/>
        <v>1.616697726077005</v>
      </c>
      <c r="E51" s="19">
        <f t="shared" si="27"/>
        <v>1.1922549602337797</v>
      </c>
      <c r="F51" s="19">
        <f t="shared" si="28"/>
        <v>1.2322391204855221</v>
      </c>
      <c r="G51" s="19">
        <f t="shared" si="29"/>
        <v>1.7152902648017192</v>
      </c>
      <c r="H51" s="19">
        <f t="shared" si="30"/>
        <v>1.7164495035058809</v>
      </c>
      <c r="I51" s="19">
        <f t="shared" si="31"/>
        <v>2.7740598036458679</v>
      </c>
      <c r="J51" s="19">
        <f t="shared" si="32"/>
        <v>3.9877109677409348</v>
      </c>
      <c r="K51" s="19">
        <f t="shared" si="33"/>
        <v>2.466005274168602</v>
      </c>
      <c r="L51" s="19">
        <f t="shared" si="34"/>
        <v>279.13976774186546</v>
      </c>
      <c r="M51" s="19">
        <f t="shared" si="35"/>
        <v>2.5267530762269317</v>
      </c>
      <c r="N51" s="19">
        <f t="shared" si="36"/>
        <v>4.6812259186524026</v>
      </c>
      <c r="O51" s="19">
        <f t="shared" si="37"/>
        <v>3.2298780979949377</v>
      </c>
      <c r="P51" s="19">
        <f t="shared" si="38"/>
        <v>6.2416345582032031</v>
      </c>
      <c r="Q51" s="19">
        <f t="shared" si="39"/>
        <v>3.6912892548513563</v>
      </c>
      <c r="R51" s="19">
        <f t="shared" si="40"/>
        <v>1.7756374174198768</v>
      </c>
      <c r="S51" s="19">
        <f t="shared" si="41"/>
        <v>1.4330199289507486</v>
      </c>
      <c r="T51" s="19">
        <f t="shared" si="42"/>
        <v>2.6004669299718572</v>
      </c>
    </row>
    <row r="52" spans="2:20">
      <c r="B52" s="16">
        <v>2059</v>
      </c>
      <c r="C52" s="19">
        <f>(C53-C48)/5*4+C48</f>
        <v>1.0710523720287997</v>
      </c>
      <c r="D52" s="21">
        <f t="shared" si="23"/>
        <v>1.6425648896942371</v>
      </c>
      <c r="E52" s="19">
        <f t="shared" si="27"/>
        <v>1.2113310395975201</v>
      </c>
      <c r="F52" s="19">
        <f t="shared" si="28"/>
        <v>1.2519549464132904</v>
      </c>
      <c r="G52" s="19">
        <f t="shared" si="29"/>
        <v>1.7427349090385469</v>
      </c>
      <c r="H52" s="19">
        <f t="shared" si="30"/>
        <v>1.7439126955619748</v>
      </c>
      <c r="I52" s="19">
        <f t="shared" si="31"/>
        <v>2.8184447605042013</v>
      </c>
      <c r="J52" s="19">
        <f t="shared" si="32"/>
        <v>4.05151434322479</v>
      </c>
      <c r="K52" s="19">
        <f t="shared" si="33"/>
        <v>2.5054613585552996</v>
      </c>
      <c r="L52" s="19">
        <f t="shared" si="34"/>
        <v>283.60600402573533</v>
      </c>
      <c r="M52" s="19">
        <f t="shared" si="35"/>
        <v>2.5671811254465622</v>
      </c>
      <c r="N52" s="19">
        <f t="shared" si="36"/>
        <v>4.7561255333508399</v>
      </c>
      <c r="O52" s="19">
        <f t="shared" si="37"/>
        <v>3.2815561475628563</v>
      </c>
      <c r="P52" s="19">
        <f t="shared" si="38"/>
        <v>6.3415007111344543</v>
      </c>
      <c r="Q52" s="19">
        <f t="shared" si="39"/>
        <v>3.7503498829289779</v>
      </c>
      <c r="R52" s="19">
        <f t="shared" si="40"/>
        <v>1.8040476160985945</v>
      </c>
      <c r="S52" s="19">
        <f t="shared" si="41"/>
        <v>1.4559482478139605</v>
      </c>
      <c r="T52" s="19">
        <f t="shared" si="42"/>
        <v>2.6420744008514068</v>
      </c>
    </row>
    <row r="53" spans="2:20">
      <c r="B53" s="16">
        <v>2060</v>
      </c>
      <c r="C53" s="19">
        <f>$AC$27/$AC$19</f>
        <v>1.0683499358911135</v>
      </c>
      <c r="D53" s="21">
        <f t="shared" si="23"/>
        <v>1.6688459279293448</v>
      </c>
      <c r="E53" s="19">
        <f t="shared" si="27"/>
        <v>1.2307123362310803</v>
      </c>
      <c r="F53" s="19">
        <f t="shared" si="28"/>
        <v>1.2719862255559031</v>
      </c>
      <c r="G53" s="19">
        <f t="shared" si="29"/>
        <v>1.7706186675831637</v>
      </c>
      <c r="H53" s="19">
        <f t="shared" si="30"/>
        <v>1.7718152986909663</v>
      </c>
      <c r="I53" s="19">
        <f t="shared" si="31"/>
        <v>2.8635398766722688</v>
      </c>
      <c r="J53" s="19">
        <f t="shared" si="32"/>
        <v>4.1163385727163861</v>
      </c>
      <c r="K53" s="19">
        <f t="shared" si="33"/>
        <v>2.5455487402921841</v>
      </c>
      <c r="L53" s="19">
        <f t="shared" si="34"/>
        <v>288.14370009014704</v>
      </c>
      <c r="M53" s="19">
        <f t="shared" si="35"/>
        <v>2.6082560234537073</v>
      </c>
      <c r="N53" s="19">
        <f t="shared" si="36"/>
        <v>4.8322235418844528</v>
      </c>
      <c r="O53" s="19">
        <f t="shared" si="37"/>
        <v>3.3340610459238618</v>
      </c>
      <c r="P53" s="19">
        <f t="shared" si="38"/>
        <v>6.4429647225126052</v>
      </c>
      <c r="Q53" s="19">
        <f t="shared" si="39"/>
        <v>3.8103554810558413</v>
      </c>
      <c r="R53" s="19">
        <f t="shared" si="40"/>
        <v>1.832912377956172</v>
      </c>
      <c r="S53" s="19">
        <f t="shared" si="41"/>
        <v>1.4792434197789837</v>
      </c>
      <c r="T53" s="19">
        <f t="shared" si="42"/>
        <v>2.6843475912650292</v>
      </c>
    </row>
    <row r="54" spans="2:20">
      <c r="B54" s="16">
        <v>2061</v>
      </c>
      <c r="C54" s="19">
        <f>(C58-C53)/5*1+C53</f>
        <v>1.0649965479830357</v>
      </c>
      <c r="D54" s="21">
        <f t="shared" si="23"/>
        <v>1.6955474627762144</v>
      </c>
      <c r="E54" s="19">
        <f t="shared" si="27"/>
        <v>1.2504037336107778</v>
      </c>
      <c r="F54" s="19">
        <f t="shared" si="28"/>
        <v>1.2923380051647977</v>
      </c>
      <c r="G54" s="19">
        <f t="shared" si="29"/>
        <v>1.7989485662644942</v>
      </c>
      <c r="H54" s="19">
        <f t="shared" si="30"/>
        <v>1.8001643434700219</v>
      </c>
      <c r="I54" s="19">
        <f t="shared" si="31"/>
        <v>2.909356514699025</v>
      </c>
      <c r="J54" s="19">
        <f t="shared" si="32"/>
        <v>4.1821999898798481</v>
      </c>
      <c r="K54" s="19">
        <f t="shared" si="33"/>
        <v>2.5862775201368593</v>
      </c>
      <c r="L54" s="19">
        <f t="shared" si="34"/>
        <v>292.75399929158937</v>
      </c>
      <c r="M54" s="19">
        <f t="shared" si="35"/>
        <v>2.6499881198289668</v>
      </c>
      <c r="N54" s="19">
        <f t="shared" si="36"/>
        <v>4.9095391185546049</v>
      </c>
      <c r="O54" s="19">
        <f t="shared" si="37"/>
        <v>3.3874060226586438</v>
      </c>
      <c r="P54" s="19">
        <f t="shared" si="38"/>
        <v>6.5460521580728077</v>
      </c>
      <c r="Q54" s="19">
        <f t="shared" si="39"/>
        <v>3.8713211687527349</v>
      </c>
      <c r="R54" s="19">
        <f t="shared" si="40"/>
        <v>1.8622389760034708</v>
      </c>
      <c r="S54" s="19">
        <f t="shared" si="41"/>
        <v>1.5029113144954476</v>
      </c>
      <c r="T54" s="19">
        <f t="shared" si="42"/>
        <v>2.7272971527252694</v>
      </c>
    </row>
    <row r="55" spans="2:20">
      <c r="B55" s="16">
        <v>2062</v>
      </c>
      <c r="C55" s="19">
        <f>(C58-C53)/5*2+C53</f>
        <v>1.0616431600749581</v>
      </c>
      <c r="D55" s="21">
        <f t="shared" si="23"/>
        <v>1.7226762221806338</v>
      </c>
      <c r="E55" s="19">
        <f t="shared" si="27"/>
        <v>1.2704101933485501</v>
      </c>
      <c r="F55" s="19">
        <f t="shared" si="28"/>
        <v>1.3130154132474341</v>
      </c>
      <c r="G55" s="19">
        <f t="shared" si="29"/>
        <v>1.8277317433247262</v>
      </c>
      <c r="H55" s="19">
        <f t="shared" si="30"/>
        <v>1.8289669729655422</v>
      </c>
      <c r="I55" s="19">
        <f t="shared" si="31"/>
        <v>2.9559062189342096</v>
      </c>
      <c r="J55" s="19">
        <f t="shared" si="32"/>
        <v>4.2491151897179256</v>
      </c>
      <c r="K55" s="19">
        <f t="shared" si="33"/>
        <v>2.6276579604590489</v>
      </c>
      <c r="L55" s="19">
        <f t="shared" si="34"/>
        <v>297.43806328025482</v>
      </c>
      <c r="M55" s="19">
        <f t="shared" si="35"/>
        <v>2.6923879297462299</v>
      </c>
      <c r="N55" s="19">
        <f t="shared" si="36"/>
        <v>4.9880917444514781</v>
      </c>
      <c r="O55" s="19">
        <f t="shared" si="37"/>
        <v>3.4416045190211824</v>
      </c>
      <c r="P55" s="19">
        <f t="shared" si="38"/>
        <v>6.6507889926019716</v>
      </c>
      <c r="Q55" s="19">
        <f t="shared" si="39"/>
        <v>3.9332623074527784</v>
      </c>
      <c r="R55" s="19">
        <f t="shared" si="40"/>
        <v>1.8920347996195264</v>
      </c>
      <c r="S55" s="19">
        <f t="shared" si="41"/>
        <v>1.5269578955273748</v>
      </c>
      <c r="T55" s="19">
        <f t="shared" si="42"/>
        <v>2.7709339071688741</v>
      </c>
    </row>
    <row r="56" spans="2:20">
      <c r="B56" s="16">
        <v>2063</v>
      </c>
      <c r="C56" s="19">
        <f>(C58-C53)/5*3+C53</f>
        <v>1.0582897721668802</v>
      </c>
      <c r="D56" s="21">
        <f t="shared" si="23"/>
        <v>1.750239041735524</v>
      </c>
      <c r="E56" s="19">
        <f t="shared" si="27"/>
        <v>1.2907367564421268</v>
      </c>
      <c r="F56" s="19">
        <f t="shared" si="28"/>
        <v>1.3340236598593933</v>
      </c>
      <c r="G56" s="19">
        <f t="shared" si="29"/>
        <v>1.8569754512179217</v>
      </c>
      <c r="H56" s="19">
        <f t="shared" si="30"/>
        <v>1.8582304445329911</v>
      </c>
      <c r="I56" s="19">
        <f t="shared" si="31"/>
        <v>3.003200718437157</v>
      </c>
      <c r="J56" s="19">
        <f t="shared" si="32"/>
        <v>4.3171010327534134</v>
      </c>
      <c r="K56" s="19">
        <f t="shared" si="33"/>
        <v>2.6697004878263946</v>
      </c>
      <c r="L56" s="19">
        <f t="shared" si="34"/>
        <v>302.19707229273899</v>
      </c>
      <c r="M56" s="19">
        <f t="shared" si="35"/>
        <v>2.7354661366221702</v>
      </c>
      <c r="N56" s="19">
        <f t="shared" si="36"/>
        <v>5.0679012123627034</v>
      </c>
      <c r="O56" s="19">
        <f t="shared" si="37"/>
        <v>3.4966701913255216</v>
      </c>
      <c r="P56" s="19">
        <f t="shared" si="38"/>
        <v>6.7572016164836048</v>
      </c>
      <c r="Q56" s="19">
        <f t="shared" si="39"/>
        <v>3.9961945043720237</v>
      </c>
      <c r="R56" s="19">
        <f t="shared" si="40"/>
        <v>1.922307356413439</v>
      </c>
      <c r="S56" s="19">
        <f t="shared" si="41"/>
        <v>1.5513892218558127</v>
      </c>
      <c r="T56" s="19">
        <f t="shared" si="42"/>
        <v>2.815268849683576</v>
      </c>
    </row>
    <row r="57" spans="2:20">
      <c r="B57" s="16">
        <v>2064</v>
      </c>
      <c r="C57" s="19">
        <f>(C58-C53)/5*4+C53</f>
        <v>1.0549363842588027</v>
      </c>
      <c r="D57" s="21">
        <f t="shared" si="23"/>
        <v>1.7782428664032925</v>
      </c>
      <c r="E57" s="19">
        <f t="shared" si="27"/>
        <v>1.3113885445452012</v>
      </c>
      <c r="F57" s="19">
        <f t="shared" si="28"/>
        <v>1.3553680384171436</v>
      </c>
      <c r="G57" s="19">
        <f t="shared" si="29"/>
        <v>1.8866870584374087</v>
      </c>
      <c r="H57" s="19">
        <f t="shared" si="30"/>
        <v>1.8879621316455191</v>
      </c>
      <c r="I57" s="19">
        <f t="shared" si="31"/>
        <v>3.0512519299321519</v>
      </c>
      <c r="J57" s="19">
        <f t="shared" si="32"/>
        <v>4.3861746492774678</v>
      </c>
      <c r="K57" s="19">
        <f t="shared" si="33"/>
        <v>2.7124156956316163</v>
      </c>
      <c r="L57" s="19">
        <f t="shared" si="34"/>
        <v>307.03222544942275</v>
      </c>
      <c r="M57" s="19">
        <f t="shared" si="35"/>
        <v>2.779233594808125</v>
      </c>
      <c r="N57" s="19">
        <f t="shared" si="36"/>
        <v>5.1489876317605061</v>
      </c>
      <c r="O57" s="19">
        <f t="shared" si="37"/>
        <v>3.5526169143867299</v>
      </c>
      <c r="P57" s="19">
        <f t="shared" si="38"/>
        <v>6.8653168423473421</v>
      </c>
      <c r="Q57" s="19">
        <f t="shared" si="39"/>
        <v>4.0601336164419761</v>
      </c>
      <c r="R57" s="19">
        <f t="shared" si="40"/>
        <v>1.9530642741160542</v>
      </c>
      <c r="S57" s="19">
        <f t="shared" si="41"/>
        <v>1.5762114494055059</v>
      </c>
      <c r="T57" s="19">
        <f t="shared" si="42"/>
        <v>2.8603131512785138</v>
      </c>
    </row>
    <row r="58" spans="2:20">
      <c r="B58" s="16">
        <v>2065</v>
      </c>
      <c r="C58" s="19">
        <f>$AC$28/$AC$19</f>
        <v>1.0515829963507248</v>
      </c>
      <c r="D58" s="21">
        <f t="shared" si="23"/>
        <v>1.8066947522657453</v>
      </c>
      <c r="E58" s="19">
        <f t="shared" si="27"/>
        <v>1.3323707612579243</v>
      </c>
      <c r="F58" s="19">
        <f t="shared" si="28"/>
        <v>1.3770539270318181</v>
      </c>
      <c r="G58" s="19">
        <f t="shared" si="29"/>
        <v>1.9168740513724072</v>
      </c>
      <c r="H58" s="19">
        <f t="shared" si="30"/>
        <v>1.9181695257518474</v>
      </c>
      <c r="I58" s="19">
        <f t="shared" si="31"/>
        <v>3.1000719608110661</v>
      </c>
      <c r="J58" s="19">
        <f t="shared" si="32"/>
        <v>4.4563534436659076</v>
      </c>
      <c r="K58" s="19">
        <f t="shared" si="33"/>
        <v>2.7558143467617224</v>
      </c>
      <c r="L58" s="19">
        <f t="shared" si="34"/>
        <v>311.94474105661357</v>
      </c>
      <c r="M58" s="19">
        <f t="shared" si="35"/>
        <v>2.8237013323250548</v>
      </c>
      <c r="N58" s="19">
        <f t="shared" si="36"/>
        <v>5.2313714338686745</v>
      </c>
      <c r="O58" s="19">
        <f t="shared" si="37"/>
        <v>3.6094587850169182</v>
      </c>
      <c r="P58" s="19">
        <f t="shared" si="38"/>
        <v>6.9751619118249</v>
      </c>
      <c r="Q58" s="19">
        <f t="shared" si="39"/>
        <v>4.1250957543050477</v>
      </c>
      <c r="R58" s="19">
        <f t="shared" si="40"/>
        <v>1.9843133025019111</v>
      </c>
      <c r="S58" s="19">
        <f t="shared" si="41"/>
        <v>1.6014308325959941</v>
      </c>
      <c r="T58" s="19">
        <f t="shared" si="42"/>
        <v>2.9060781616989702</v>
      </c>
    </row>
    <row r="59" spans="2:20">
      <c r="B59" s="16">
        <v>2066</v>
      </c>
      <c r="C59" s="19">
        <f>(C63-C58)/5*1+C58</f>
        <v>1.0476378341059276</v>
      </c>
      <c r="D59" s="21">
        <f t="shared" si="23"/>
        <v>1.8356018683019972</v>
      </c>
      <c r="E59" s="19">
        <f t="shared" si="27"/>
        <v>1.3536886934380512</v>
      </c>
      <c r="F59" s="19">
        <f t="shared" si="28"/>
        <v>1.3990867898643271</v>
      </c>
      <c r="G59" s="19">
        <f t="shared" si="29"/>
        <v>1.9475440361943659</v>
      </c>
      <c r="H59" s="19">
        <f t="shared" si="30"/>
        <v>1.9488602381638769</v>
      </c>
      <c r="I59" s="19">
        <f t="shared" si="31"/>
        <v>3.1496731121840429</v>
      </c>
      <c r="J59" s="19">
        <f t="shared" si="32"/>
        <v>4.5276550987645621</v>
      </c>
      <c r="K59" s="19">
        <f t="shared" si="33"/>
        <v>2.79990737630991</v>
      </c>
      <c r="L59" s="19">
        <f t="shared" si="34"/>
        <v>316.93585691351939</v>
      </c>
      <c r="M59" s="19">
        <f t="shared" si="35"/>
        <v>2.8688805536422559</v>
      </c>
      <c r="N59" s="19">
        <f t="shared" si="36"/>
        <v>5.3150733768105738</v>
      </c>
      <c r="O59" s="19">
        <f t="shared" si="37"/>
        <v>3.6672101255771881</v>
      </c>
      <c r="P59" s="19">
        <f t="shared" si="38"/>
        <v>7.0867645024140975</v>
      </c>
      <c r="Q59" s="19">
        <f t="shared" si="39"/>
        <v>4.1910972863739282</v>
      </c>
      <c r="R59" s="19">
        <f t="shared" si="40"/>
        <v>2.0160623153419417</v>
      </c>
      <c r="S59" s="19">
        <f t="shared" si="41"/>
        <v>1.6270537259175302</v>
      </c>
      <c r="T59" s="19">
        <f t="shared" si="42"/>
        <v>2.9525754122861536</v>
      </c>
    </row>
    <row r="60" spans="2:20">
      <c r="B60" s="16">
        <v>2067</v>
      </c>
      <c r="C60" s="19">
        <f>(C63-C58)/5*2+C58</f>
        <v>1.0436926718611303</v>
      </c>
      <c r="D60" s="21">
        <f t="shared" si="23"/>
        <v>1.8649714981948291</v>
      </c>
      <c r="E60" s="19">
        <f t="shared" si="27"/>
        <v>1.37534771253306</v>
      </c>
      <c r="F60" s="19">
        <f t="shared" si="28"/>
        <v>1.4214721785021562</v>
      </c>
      <c r="G60" s="19">
        <f t="shared" si="29"/>
        <v>1.9787047407734755</v>
      </c>
      <c r="H60" s="19">
        <f t="shared" si="30"/>
        <v>1.9800420019744991</v>
      </c>
      <c r="I60" s="19">
        <f t="shared" si="31"/>
        <v>3.2000678819789883</v>
      </c>
      <c r="J60" s="19">
        <f t="shared" si="32"/>
        <v>4.6000975803447952</v>
      </c>
      <c r="K60" s="19">
        <f t="shared" si="33"/>
        <v>2.8447058943308683</v>
      </c>
      <c r="L60" s="19">
        <f t="shared" si="34"/>
        <v>322.00683062413566</v>
      </c>
      <c r="M60" s="19">
        <f t="shared" si="35"/>
        <v>2.9147826425005321</v>
      </c>
      <c r="N60" s="19">
        <f t="shared" si="36"/>
        <v>5.4001145508395432</v>
      </c>
      <c r="O60" s="19">
        <f t="shared" si="37"/>
        <v>3.7258854875864236</v>
      </c>
      <c r="P60" s="19">
        <f t="shared" si="38"/>
        <v>7.2001527344527245</v>
      </c>
      <c r="Q60" s="19">
        <f t="shared" si="39"/>
        <v>4.2581548429559115</v>
      </c>
      <c r="R60" s="19">
        <f t="shared" si="40"/>
        <v>2.0483193123874126</v>
      </c>
      <c r="S60" s="19">
        <f t="shared" si="41"/>
        <v>1.6530865855322106</v>
      </c>
      <c r="T60" s="19">
        <f t="shared" si="42"/>
        <v>2.9998166188827322</v>
      </c>
    </row>
    <row r="61" spans="2:20">
      <c r="B61" s="16">
        <v>2068</v>
      </c>
      <c r="C61" s="19">
        <f>(C63-C58)/5*3+C58</f>
        <v>1.0397475096163329</v>
      </c>
      <c r="D61" s="21">
        <f t="shared" si="23"/>
        <v>1.8948110421659463</v>
      </c>
      <c r="E61" s="19">
        <f t="shared" si="27"/>
        <v>1.3973532759335889</v>
      </c>
      <c r="F61" s="19">
        <f t="shared" si="28"/>
        <v>1.4442157333581906</v>
      </c>
      <c r="G61" s="19">
        <f t="shared" si="29"/>
        <v>2.0103640166258514</v>
      </c>
      <c r="H61" s="19">
        <f t="shared" si="30"/>
        <v>2.0117226740060912</v>
      </c>
      <c r="I61" s="19">
        <f t="shared" si="31"/>
        <v>3.2512689680906517</v>
      </c>
      <c r="J61" s="19">
        <f t="shared" si="32"/>
        <v>4.6736991416303129</v>
      </c>
      <c r="K61" s="19">
        <f t="shared" si="33"/>
        <v>2.8902211886401634</v>
      </c>
      <c r="L61" s="19">
        <f t="shared" si="34"/>
        <v>327.15893991412196</v>
      </c>
      <c r="M61" s="19">
        <f t="shared" si="35"/>
        <v>2.961419164780541</v>
      </c>
      <c r="N61" s="19">
        <f t="shared" si="36"/>
        <v>5.486516383652976</v>
      </c>
      <c r="O61" s="19">
        <f t="shared" si="37"/>
        <v>3.7854996553878064</v>
      </c>
      <c r="P61" s="19">
        <f t="shared" si="38"/>
        <v>7.3153551782039683</v>
      </c>
      <c r="Q61" s="19">
        <f t="shared" si="39"/>
        <v>4.3262853204432066</v>
      </c>
      <c r="R61" s="19">
        <f t="shared" si="40"/>
        <v>2.0810924213856112</v>
      </c>
      <c r="S61" s="19">
        <f t="shared" si="41"/>
        <v>1.6795359709007263</v>
      </c>
      <c r="T61" s="19">
        <f t="shared" si="42"/>
        <v>3.047813684784856</v>
      </c>
    </row>
    <row r="62" spans="2:20">
      <c r="B62" s="16">
        <v>2069</v>
      </c>
      <c r="C62" s="19">
        <f>(C63-C58)/5*4+C58</f>
        <v>1.0358023473715356</v>
      </c>
      <c r="D62" s="21">
        <f t="shared" si="23"/>
        <v>1.9251280188406015</v>
      </c>
      <c r="E62" s="19">
        <f t="shared" si="27"/>
        <v>1.4197109283485263</v>
      </c>
      <c r="F62" s="19">
        <f t="shared" si="28"/>
        <v>1.4673231850919219</v>
      </c>
      <c r="G62" s="19">
        <f t="shared" si="29"/>
        <v>2.0425298408918646</v>
      </c>
      <c r="H62" s="19">
        <f t="shared" si="30"/>
        <v>2.0439102367901882</v>
      </c>
      <c r="I62" s="19">
        <f t="shared" si="31"/>
        <v>3.3032892715801023</v>
      </c>
      <c r="J62" s="19">
        <f t="shared" si="32"/>
        <v>4.7484783278963967</v>
      </c>
      <c r="K62" s="19">
        <f t="shared" si="33"/>
        <v>2.9364647276584046</v>
      </c>
      <c r="L62" s="19">
        <f t="shared" si="34"/>
        <v>332.39348295274777</v>
      </c>
      <c r="M62" s="19">
        <f t="shared" si="35"/>
        <v>3.0088018714170288</v>
      </c>
      <c r="N62" s="19">
        <f t="shared" si="36"/>
        <v>5.5743006457914221</v>
      </c>
      <c r="O62" s="19">
        <f t="shared" si="37"/>
        <v>3.8460676498740112</v>
      </c>
      <c r="P62" s="19">
        <f t="shared" si="38"/>
        <v>7.4324008610552301</v>
      </c>
      <c r="Q62" s="19">
        <f t="shared" si="39"/>
        <v>4.3955058855702971</v>
      </c>
      <c r="R62" s="19">
        <f t="shared" si="40"/>
        <v>2.1143899001277808</v>
      </c>
      <c r="S62" s="19">
        <f t="shared" si="41"/>
        <v>1.7064085464351375</v>
      </c>
      <c r="T62" s="19">
        <f t="shared" si="42"/>
        <v>3.0965787037414132</v>
      </c>
    </row>
    <row r="63" spans="2:20">
      <c r="B63" s="16">
        <v>2070</v>
      </c>
      <c r="C63" s="19">
        <f>$AC$29/$AC$19</f>
        <v>1.0318571851267384</v>
      </c>
      <c r="D63" s="21">
        <f t="shared" si="23"/>
        <v>1.9559300671420512</v>
      </c>
      <c r="E63" s="19">
        <f t="shared" si="27"/>
        <v>1.4424263032021027</v>
      </c>
      <c r="F63" s="19">
        <f t="shared" si="28"/>
        <v>1.4908003560533927</v>
      </c>
      <c r="G63" s="19">
        <f t="shared" si="29"/>
        <v>2.0752103183461346</v>
      </c>
      <c r="H63" s="19">
        <f t="shared" si="30"/>
        <v>2.0766128005788316</v>
      </c>
      <c r="I63" s="19">
        <f t="shared" si="31"/>
        <v>3.3561418999253845</v>
      </c>
      <c r="J63" s="19">
        <f t="shared" si="32"/>
        <v>4.8244539811427396</v>
      </c>
      <c r="K63" s="19">
        <f t="shared" si="33"/>
        <v>2.9834481633009395</v>
      </c>
      <c r="L63" s="19">
        <f t="shared" si="34"/>
        <v>337.71177867999177</v>
      </c>
      <c r="M63" s="19">
        <f t="shared" si="35"/>
        <v>3.0569427013597017</v>
      </c>
      <c r="N63" s="19">
        <f t="shared" si="36"/>
        <v>5.6634894561240854</v>
      </c>
      <c r="O63" s="19">
        <f t="shared" si="37"/>
        <v>3.9076047322719956</v>
      </c>
      <c r="P63" s="19">
        <f t="shared" si="38"/>
        <v>7.5513192748321147</v>
      </c>
      <c r="Q63" s="19">
        <f t="shared" si="39"/>
        <v>4.4658339797394229</v>
      </c>
      <c r="R63" s="19">
        <f t="shared" si="40"/>
        <v>2.1482201385298261</v>
      </c>
      <c r="S63" s="19">
        <f t="shared" si="41"/>
        <v>1.7337110831780997</v>
      </c>
      <c r="T63" s="19">
        <f t="shared" si="42"/>
        <v>3.1461239630012763</v>
      </c>
    </row>
    <row r="64" spans="2:20">
      <c r="B64" s="16">
        <v>2071</v>
      </c>
      <c r="C64" s="19">
        <f>(C68-C63)/5*1+C63</f>
        <v>1.0274977808462373</v>
      </c>
      <c r="D64" s="21">
        <f t="shared" si="23"/>
        <v>1.987224948216324</v>
      </c>
      <c r="E64" s="19">
        <f t="shared" si="27"/>
        <v>1.4655051240533363</v>
      </c>
      <c r="F64" s="19">
        <f t="shared" si="28"/>
        <v>1.5146531617502468</v>
      </c>
      <c r="G64" s="19">
        <f t="shared" si="29"/>
        <v>2.1084136834396729</v>
      </c>
      <c r="H64" s="19">
        <f t="shared" si="30"/>
        <v>2.1098386053880929</v>
      </c>
      <c r="I64" s="19">
        <f t="shared" si="31"/>
        <v>3.4098401703241907</v>
      </c>
      <c r="J64" s="19">
        <f t="shared" si="32"/>
        <v>4.9016452448410233</v>
      </c>
      <c r="K64" s="19">
        <f t="shared" si="33"/>
        <v>3.0311833339137548</v>
      </c>
      <c r="L64" s="19">
        <f t="shared" si="34"/>
        <v>343.1151671388717</v>
      </c>
      <c r="M64" s="19">
        <f t="shared" si="35"/>
        <v>3.1058537845814569</v>
      </c>
      <c r="N64" s="19">
        <f t="shared" si="36"/>
        <v>5.7541052874220711</v>
      </c>
      <c r="O64" s="19">
        <f t="shared" si="37"/>
        <v>3.9701264079883476</v>
      </c>
      <c r="P64" s="19">
        <f t="shared" si="38"/>
        <v>7.6721403832294284</v>
      </c>
      <c r="Q64" s="19">
        <f t="shared" si="39"/>
        <v>4.5372873234152538</v>
      </c>
      <c r="R64" s="19">
        <f t="shared" si="40"/>
        <v>2.182591660746303</v>
      </c>
      <c r="S64" s="19">
        <f t="shared" si="41"/>
        <v>1.7614504605089494</v>
      </c>
      <c r="T64" s="19">
        <f t="shared" si="42"/>
        <v>3.1964619464092969</v>
      </c>
    </row>
    <row r="65" spans="2:20">
      <c r="B65" s="16">
        <v>2072</v>
      </c>
      <c r="C65" s="19">
        <f>(C68-C63)/5*2+C63</f>
        <v>1.0231383765657363</v>
      </c>
      <c r="D65" s="21">
        <f t="shared" si="23"/>
        <v>2.0190205473877851</v>
      </c>
      <c r="E65" s="19">
        <f t="shared" si="27"/>
        <v>1.4889532060381898</v>
      </c>
      <c r="F65" s="19">
        <f t="shared" si="28"/>
        <v>1.5388876123382509</v>
      </c>
      <c r="G65" s="19">
        <f t="shared" si="29"/>
        <v>2.1421483023747077</v>
      </c>
      <c r="H65" s="19">
        <f t="shared" si="30"/>
        <v>2.1435960230743021</v>
      </c>
      <c r="I65" s="19">
        <f t="shared" si="31"/>
        <v>3.464397613049377</v>
      </c>
      <c r="J65" s="19">
        <f t="shared" si="32"/>
        <v>4.9800715687584791</v>
      </c>
      <c r="K65" s="19">
        <f t="shared" si="33"/>
        <v>3.0796822672563744</v>
      </c>
      <c r="L65" s="19">
        <f t="shared" si="34"/>
        <v>348.60500981309355</v>
      </c>
      <c r="M65" s="19">
        <f t="shared" si="35"/>
        <v>3.15554744513476</v>
      </c>
      <c r="N65" s="19">
        <f t="shared" si="36"/>
        <v>5.8461709720208237</v>
      </c>
      <c r="O65" s="19">
        <f t="shared" si="37"/>
        <v>4.0336484305161608</v>
      </c>
      <c r="P65" s="19">
        <f t="shared" si="38"/>
        <v>7.7948946293610994</v>
      </c>
      <c r="Q65" s="19">
        <f t="shared" si="39"/>
        <v>4.6098839205898967</v>
      </c>
      <c r="R65" s="19">
        <f t="shared" si="40"/>
        <v>2.2175131273182433</v>
      </c>
      <c r="S65" s="19">
        <f t="shared" si="41"/>
        <v>1.7896336678770923</v>
      </c>
      <c r="T65" s="19">
        <f t="shared" si="42"/>
        <v>3.2476053375518452</v>
      </c>
    </row>
    <row r="66" spans="2:20">
      <c r="B66" s="16">
        <v>2073</v>
      </c>
      <c r="C66" s="19">
        <f>(C68-C63)/5*3+C63</f>
        <v>1.0187789722852354</v>
      </c>
      <c r="D66" s="21">
        <f t="shared" si="23"/>
        <v>2.0513248761459897</v>
      </c>
      <c r="E66" s="19">
        <f t="shared" si="27"/>
        <v>1.5127764573348008</v>
      </c>
      <c r="F66" s="19">
        <f t="shared" si="28"/>
        <v>1.5635098141356629</v>
      </c>
      <c r="G66" s="19">
        <f t="shared" si="29"/>
        <v>2.1764226752127027</v>
      </c>
      <c r="H66" s="19">
        <f t="shared" si="30"/>
        <v>2.1778935594434912</v>
      </c>
      <c r="I66" s="19">
        <f t="shared" si="31"/>
        <v>3.5198279748581673</v>
      </c>
      <c r="J66" s="19">
        <f t="shared" si="32"/>
        <v>5.0597527138586154</v>
      </c>
      <c r="K66" s="19">
        <f t="shared" si="33"/>
        <v>3.128957183532477</v>
      </c>
      <c r="L66" s="19">
        <f t="shared" si="34"/>
        <v>354.18268997010313</v>
      </c>
      <c r="M66" s="19">
        <f t="shared" si="35"/>
        <v>3.2060362042569164</v>
      </c>
      <c r="N66" s="19">
        <f t="shared" si="36"/>
        <v>5.9397097075731571</v>
      </c>
      <c r="O66" s="19">
        <f t="shared" si="37"/>
        <v>4.0981868054044197</v>
      </c>
      <c r="P66" s="19">
        <f t="shared" si="38"/>
        <v>7.9196129434308773</v>
      </c>
      <c r="Q66" s="19">
        <f t="shared" si="39"/>
        <v>4.6836420633193354</v>
      </c>
      <c r="R66" s="19">
        <f t="shared" si="40"/>
        <v>2.2529933373553357</v>
      </c>
      <c r="S66" s="19">
        <f t="shared" si="41"/>
        <v>1.8182678065631261</v>
      </c>
      <c r="T66" s="19">
        <f t="shared" si="42"/>
        <v>3.299567022952675</v>
      </c>
    </row>
    <row r="67" spans="2:20">
      <c r="B67" s="16">
        <v>2074</v>
      </c>
      <c r="C67" s="19">
        <f>(C68-C63)/5*4+C63</f>
        <v>1.0144195680047343</v>
      </c>
      <c r="D67" s="21">
        <f t="shared" si="23"/>
        <v>2.0841460741643254</v>
      </c>
      <c r="E67" s="19">
        <f t="shared" si="27"/>
        <v>1.5369808806521574</v>
      </c>
      <c r="F67" s="19">
        <f t="shared" si="28"/>
        <v>1.5885259711618334</v>
      </c>
      <c r="G67" s="19">
        <f t="shared" si="29"/>
        <v>2.211245438016106</v>
      </c>
      <c r="H67" s="19">
        <f t="shared" si="30"/>
        <v>2.2127398563945868</v>
      </c>
      <c r="I67" s="19">
        <f t="shared" si="31"/>
        <v>3.5761452224558976</v>
      </c>
      <c r="J67" s="19">
        <f t="shared" si="32"/>
        <v>5.1407087572803523</v>
      </c>
      <c r="K67" s="19">
        <f t="shared" si="33"/>
        <v>3.1790204984689958</v>
      </c>
      <c r="L67" s="19">
        <f t="shared" si="34"/>
        <v>359.8496130096247</v>
      </c>
      <c r="M67" s="19">
        <f t="shared" si="35"/>
        <v>3.2573327835250265</v>
      </c>
      <c r="N67" s="19">
        <f t="shared" si="36"/>
        <v>6.0347450628943271</v>
      </c>
      <c r="O67" s="19">
        <f t="shared" si="37"/>
        <v>4.1637577942908903</v>
      </c>
      <c r="P67" s="19">
        <f t="shared" si="38"/>
        <v>8.0463267505257701</v>
      </c>
      <c r="Q67" s="19">
        <f t="shared" si="39"/>
        <v>4.7585803363324448</v>
      </c>
      <c r="R67" s="19">
        <f t="shared" si="40"/>
        <v>2.2890412307530208</v>
      </c>
      <c r="S67" s="19">
        <f t="shared" si="41"/>
        <v>1.8473600914681358</v>
      </c>
      <c r="T67" s="19">
        <f t="shared" si="42"/>
        <v>3.3523600953199173</v>
      </c>
    </row>
    <row r="68" spans="2:20">
      <c r="B68" s="16">
        <v>2075</v>
      </c>
      <c r="C68" s="19">
        <f>$AC$30/$AC$19</f>
        <v>1.0100601637242332</v>
      </c>
      <c r="D68" s="21">
        <f t="shared" si="23"/>
        <v>2.1174924113509546</v>
      </c>
      <c r="E68" s="19">
        <f t="shared" si="27"/>
        <v>1.5615725747425919</v>
      </c>
      <c r="F68" s="19">
        <f t="shared" si="28"/>
        <v>1.6139423867004226</v>
      </c>
      <c r="G68" s="19">
        <f t="shared" si="29"/>
        <v>2.2466253650243639</v>
      </c>
      <c r="H68" s="19">
        <f t="shared" si="30"/>
        <v>2.2481436940968997</v>
      </c>
      <c r="I68" s="19">
        <f t="shared" si="31"/>
        <v>3.6333635460151914</v>
      </c>
      <c r="J68" s="19">
        <f t="shared" si="32"/>
        <v>5.2229600973968369</v>
      </c>
      <c r="K68" s="19">
        <f t="shared" si="33"/>
        <v>3.2298848264444993</v>
      </c>
      <c r="L68" s="19">
        <f t="shared" si="34"/>
        <v>365.60720681777866</v>
      </c>
      <c r="M68" s="19">
        <f t="shared" si="35"/>
        <v>3.3094501080614265</v>
      </c>
      <c r="N68" s="19">
        <f t="shared" si="36"/>
        <v>6.1313009839006352</v>
      </c>
      <c r="O68" s="19">
        <f t="shared" si="37"/>
        <v>4.230377918999543</v>
      </c>
      <c r="P68" s="19">
        <f t="shared" si="38"/>
        <v>8.1750679785341802</v>
      </c>
      <c r="Q68" s="19">
        <f t="shared" si="39"/>
        <v>4.8347176217137626</v>
      </c>
      <c r="R68" s="19">
        <f t="shared" si="40"/>
        <v>2.3256658904450687</v>
      </c>
      <c r="S68" s="19">
        <f t="shared" si="41"/>
        <v>1.8769178529316257</v>
      </c>
      <c r="T68" s="19">
        <f t="shared" si="42"/>
        <v>3.4059978568450351</v>
      </c>
    </row>
    <row r="69" spans="2:20">
      <c r="B69" s="16">
        <v>2076</v>
      </c>
      <c r="C69" s="19">
        <f>(C73-C68)/5*1+C68</f>
        <v>1.0055824045763884</v>
      </c>
      <c r="D69" s="21">
        <f t="shared" si="23"/>
        <v>2.1513722899325698</v>
      </c>
      <c r="E69" s="19">
        <f t="shared" si="27"/>
        <v>1.5865577359384735</v>
      </c>
      <c r="F69" s="19">
        <f t="shared" si="28"/>
        <v>1.6397654648876294</v>
      </c>
      <c r="G69" s="19">
        <f t="shared" si="29"/>
        <v>2.2825713708647535</v>
      </c>
      <c r="H69" s="19">
        <f t="shared" si="30"/>
        <v>2.2841139932024506</v>
      </c>
      <c r="I69" s="19">
        <f t="shared" si="31"/>
        <v>3.6914973627514351</v>
      </c>
      <c r="J69" s="19">
        <f t="shared" si="32"/>
        <v>5.3065274589551876</v>
      </c>
      <c r="K69" s="19">
        <f t="shared" si="33"/>
        <v>3.2815629836676119</v>
      </c>
      <c r="L69" s="19">
        <f t="shared" si="34"/>
        <v>371.45692212686322</v>
      </c>
      <c r="M69" s="19">
        <f t="shared" si="35"/>
        <v>3.36240130979041</v>
      </c>
      <c r="N69" s="19">
        <f t="shared" si="36"/>
        <v>6.2294017996430471</v>
      </c>
      <c r="O69" s="19">
        <f t="shared" si="37"/>
        <v>4.2980639657035367</v>
      </c>
      <c r="P69" s="19">
        <f t="shared" si="38"/>
        <v>8.3058690661907288</v>
      </c>
      <c r="Q69" s="19">
        <f t="shared" si="39"/>
        <v>4.912073103661184</v>
      </c>
      <c r="R69" s="19">
        <f t="shared" si="40"/>
        <v>2.36287654469219</v>
      </c>
      <c r="S69" s="19">
        <f t="shared" si="41"/>
        <v>1.9069485385785321</v>
      </c>
      <c r="T69" s="19">
        <f t="shared" si="42"/>
        <v>3.4604938225545565</v>
      </c>
    </row>
    <row r="70" spans="2:20">
      <c r="B70" s="16">
        <v>2077</v>
      </c>
      <c r="C70" s="19">
        <f>(C73-C68)/5*2+C68</f>
        <v>1.0011046454285433</v>
      </c>
      <c r="D70" s="21">
        <f t="shared" si="23"/>
        <v>2.1857942465714908</v>
      </c>
      <c r="E70" s="19">
        <f t="shared" si="27"/>
        <v>1.6119426597134887</v>
      </c>
      <c r="F70" s="19">
        <f t="shared" si="28"/>
        <v>1.6660017123258313</v>
      </c>
      <c r="G70" s="19">
        <f t="shared" si="29"/>
        <v>2.3190925127985893</v>
      </c>
      <c r="H70" s="19">
        <f t="shared" si="30"/>
        <v>2.3206598170936892</v>
      </c>
      <c r="I70" s="19">
        <f t="shared" si="31"/>
        <v>3.7505613205554571</v>
      </c>
      <c r="J70" s="19">
        <f t="shared" si="32"/>
        <v>5.3914318982984692</v>
      </c>
      <c r="K70" s="19">
        <f t="shared" si="33"/>
        <v>3.3340679914062927</v>
      </c>
      <c r="L70" s="19">
        <f t="shared" si="34"/>
        <v>377.40023288089293</v>
      </c>
      <c r="M70" s="19">
        <f t="shared" si="35"/>
        <v>3.416199730747056</v>
      </c>
      <c r="N70" s="19">
        <f t="shared" si="36"/>
        <v>6.329072228437334</v>
      </c>
      <c r="O70" s="19">
        <f t="shared" si="37"/>
        <v>4.3668329891547923</v>
      </c>
      <c r="P70" s="19">
        <f t="shared" si="38"/>
        <v>8.438762971249778</v>
      </c>
      <c r="Q70" s="19">
        <f t="shared" si="39"/>
        <v>4.9906662733197606</v>
      </c>
      <c r="R70" s="19">
        <f t="shared" si="40"/>
        <v>2.4006825694072642</v>
      </c>
      <c r="S70" s="19">
        <f t="shared" si="41"/>
        <v>1.9374597151957882</v>
      </c>
      <c r="T70" s="19">
        <f t="shared" si="42"/>
        <v>3.5158617237154286</v>
      </c>
    </row>
    <row r="71" spans="2:20">
      <c r="B71" s="16">
        <v>2078</v>
      </c>
      <c r="C71" s="19">
        <f>(C73-C68)/5*3+C68</f>
        <v>0.9966268862806984</v>
      </c>
      <c r="D71" s="21">
        <f t="shared" si="23"/>
        <v>2.2207669545166349</v>
      </c>
      <c r="E71" s="19">
        <f t="shared" si="27"/>
        <v>1.6377337422689049</v>
      </c>
      <c r="F71" s="19">
        <f t="shared" si="28"/>
        <v>1.6926577397230449</v>
      </c>
      <c r="G71" s="19">
        <f t="shared" si="29"/>
        <v>2.356197993003367</v>
      </c>
      <c r="H71" s="19">
        <f t="shared" si="30"/>
        <v>2.3577903741671888</v>
      </c>
      <c r="I71" s="19">
        <f t="shared" si="31"/>
        <v>3.8105703016843453</v>
      </c>
      <c r="J71" s="19">
        <f t="shared" si="32"/>
        <v>5.477694808671246</v>
      </c>
      <c r="K71" s="19">
        <f t="shared" si="33"/>
        <v>3.3874130792687946</v>
      </c>
      <c r="L71" s="19">
        <f t="shared" si="34"/>
        <v>383.43863660698719</v>
      </c>
      <c r="M71" s="19">
        <f t="shared" si="35"/>
        <v>3.4708589264390093</v>
      </c>
      <c r="N71" s="19">
        <f t="shared" si="36"/>
        <v>6.4303373840923328</v>
      </c>
      <c r="O71" s="19">
        <f t="shared" si="37"/>
        <v>4.43670231698127</v>
      </c>
      <c r="P71" s="19">
        <f t="shared" si="38"/>
        <v>8.5737831787897782</v>
      </c>
      <c r="Q71" s="19">
        <f t="shared" si="39"/>
        <v>5.070516933692879</v>
      </c>
      <c r="R71" s="19">
        <f t="shared" si="40"/>
        <v>2.4390934905177812</v>
      </c>
      <c r="S71" s="19">
        <f t="shared" si="41"/>
        <v>1.9684590706389211</v>
      </c>
      <c r="T71" s="19">
        <f t="shared" si="42"/>
        <v>3.5721155112948764</v>
      </c>
    </row>
    <row r="72" spans="2:20">
      <c r="B72" s="16">
        <v>2079</v>
      </c>
      <c r="C72" s="19">
        <f>(C73-C68)/5*4+C68</f>
        <v>0.99214912713285341</v>
      </c>
      <c r="D72" s="21">
        <f t="shared" si="23"/>
        <v>2.2562992257889012</v>
      </c>
      <c r="E72" s="19">
        <f t="shared" si="27"/>
        <v>1.6639374821452075</v>
      </c>
      <c r="F72" s="19">
        <f t="shared" si="28"/>
        <v>1.7197402635586136</v>
      </c>
      <c r="G72" s="19">
        <f t="shared" si="29"/>
        <v>2.393897160891421</v>
      </c>
      <c r="H72" s="19">
        <f t="shared" si="30"/>
        <v>2.395515020153864</v>
      </c>
      <c r="I72" s="19">
        <f t="shared" si="31"/>
        <v>3.8715394265112955</v>
      </c>
      <c r="J72" s="19">
        <f t="shared" si="32"/>
        <v>5.5653379256099864</v>
      </c>
      <c r="K72" s="19">
        <f t="shared" si="33"/>
        <v>3.4416116885370953</v>
      </c>
      <c r="L72" s="19">
        <f t="shared" si="34"/>
        <v>389.57365479269913</v>
      </c>
      <c r="M72" s="19">
        <f t="shared" si="35"/>
        <v>3.5263926692620338</v>
      </c>
      <c r="N72" s="19">
        <f t="shared" si="36"/>
        <v>6.5332227822378099</v>
      </c>
      <c r="O72" s="19">
        <f t="shared" si="37"/>
        <v>4.5076895540529707</v>
      </c>
      <c r="P72" s="19">
        <f t="shared" si="38"/>
        <v>8.7109637096504144</v>
      </c>
      <c r="Q72" s="19">
        <f t="shared" si="39"/>
        <v>5.151645204631965</v>
      </c>
      <c r="R72" s="19">
        <f t="shared" si="40"/>
        <v>2.4781189863660664</v>
      </c>
      <c r="S72" s="19">
        <f t="shared" si="41"/>
        <v>1.9999544157691442</v>
      </c>
      <c r="T72" s="19">
        <f t="shared" si="42"/>
        <v>3.6292693594755945</v>
      </c>
    </row>
    <row r="73" spans="2:20">
      <c r="B73" s="16">
        <v>2080</v>
      </c>
      <c r="C73" s="19">
        <f>$AC$31/$AC$19</f>
        <v>0.98767136798500843</v>
      </c>
      <c r="D73" s="21">
        <f t="shared" si="23"/>
        <v>2.2924000134015237</v>
      </c>
      <c r="E73" s="19">
        <f t="shared" si="27"/>
        <v>1.6905604818595308</v>
      </c>
      <c r="F73" s="19">
        <f t="shared" si="28"/>
        <v>1.7472561077755515</v>
      </c>
      <c r="G73" s="19">
        <f t="shared" si="29"/>
        <v>2.4321995154656837</v>
      </c>
      <c r="H73" s="19">
        <f t="shared" si="30"/>
        <v>2.4338432604763258</v>
      </c>
      <c r="I73" s="19">
        <f t="shared" si="31"/>
        <v>3.9334840573354759</v>
      </c>
      <c r="J73" s="19">
        <f t="shared" si="32"/>
        <v>5.6543833324197461</v>
      </c>
      <c r="K73" s="19">
        <f t="shared" si="33"/>
        <v>3.4966774755536889</v>
      </c>
      <c r="L73" s="19">
        <f t="shared" si="34"/>
        <v>395.80683326938225</v>
      </c>
      <c r="M73" s="19">
        <f t="shared" si="35"/>
        <v>3.5828149519702266</v>
      </c>
      <c r="N73" s="19">
        <f t="shared" si="36"/>
        <v>6.6377543467536153</v>
      </c>
      <c r="O73" s="19">
        <f t="shared" si="37"/>
        <v>4.5798125869178179</v>
      </c>
      <c r="P73" s="19">
        <f t="shared" si="38"/>
        <v>8.850339129004821</v>
      </c>
      <c r="Q73" s="19">
        <f t="shared" si="39"/>
        <v>5.2340715279060763</v>
      </c>
      <c r="R73" s="19">
        <f t="shared" si="40"/>
        <v>2.5177688901479236</v>
      </c>
      <c r="S73" s="19">
        <f t="shared" si="41"/>
        <v>2.03195368642145</v>
      </c>
      <c r="T73" s="19">
        <f t="shared" si="42"/>
        <v>3.6873376692272042</v>
      </c>
    </row>
    <row r="74" spans="2:20">
      <c r="B74" s="16">
        <v>2081</v>
      </c>
      <c r="C74" s="19">
        <f>(C78-C73)/5*1+C73</f>
        <v>0.98341059276062737</v>
      </c>
      <c r="D74" s="21">
        <f t="shared" si="23"/>
        <v>2.3290784136159481</v>
      </c>
      <c r="E74" s="19">
        <f t="shared" si="27"/>
        <v>1.7176094495692833</v>
      </c>
      <c r="F74" s="19">
        <f t="shared" si="28"/>
        <v>1.7752122054999604</v>
      </c>
      <c r="G74" s="19">
        <f t="shared" si="29"/>
        <v>2.4711147077131348</v>
      </c>
      <c r="H74" s="19">
        <f t="shared" si="30"/>
        <v>2.472784752643947</v>
      </c>
      <c r="I74" s="19">
        <f t="shared" si="31"/>
        <v>3.9964198022528437</v>
      </c>
      <c r="J74" s="19">
        <f t="shared" si="32"/>
        <v>5.744853465738462</v>
      </c>
      <c r="K74" s="19">
        <f t="shared" si="33"/>
        <v>3.5526243151625478</v>
      </c>
      <c r="L74" s="19">
        <f t="shared" si="34"/>
        <v>402.13974260169238</v>
      </c>
      <c r="M74" s="19">
        <f t="shared" si="35"/>
        <v>3.6401399912017496</v>
      </c>
      <c r="N74" s="19">
        <f t="shared" si="36"/>
        <v>6.7439584163016741</v>
      </c>
      <c r="O74" s="19">
        <f t="shared" si="37"/>
        <v>4.6530895883085037</v>
      </c>
      <c r="P74" s="19">
        <f t="shared" si="38"/>
        <v>8.9919445550688977</v>
      </c>
      <c r="Q74" s="19">
        <f t="shared" si="39"/>
        <v>5.3178166723525733</v>
      </c>
      <c r="R74" s="19">
        <f t="shared" si="40"/>
        <v>2.5580531923902901</v>
      </c>
      <c r="S74" s="19">
        <f>$Z$20*$H74/($H$12*$Y$20)</f>
        <v>2.0644649454041937</v>
      </c>
      <c r="T74" s="19">
        <f t="shared" si="42"/>
        <v>3.7463350719348396</v>
      </c>
    </row>
    <row r="75" spans="2:20">
      <c r="B75" s="16">
        <v>2082</v>
      </c>
      <c r="C75" s="19">
        <f>(C78-C73)/5*2+C73</f>
        <v>0.97914981753624619</v>
      </c>
      <c r="D75" s="21">
        <f t="shared" si="23"/>
        <v>2.3663436682338035</v>
      </c>
      <c r="E75" s="19">
        <f t="shared" si="27"/>
        <v>1.745091200762392</v>
      </c>
      <c r="F75" s="19">
        <f t="shared" si="28"/>
        <v>1.8036156007879598</v>
      </c>
      <c r="G75" s="19">
        <f t="shared" si="29"/>
        <v>2.5106525430365454</v>
      </c>
      <c r="H75" s="19">
        <f t="shared" si="30"/>
        <v>2.5123493086862507</v>
      </c>
      <c r="I75" s="19">
        <f t="shared" si="31"/>
        <v>4.0603625190888897</v>
      </c>
      <c r="J75" s="19">
        <f t="shared" si="32"/>
        <v>5.8367711211902789</v>
      </c>
      <c r="K75" s="19">
        <f t="shared" si="33"/>
        <v>3.6094663042051494</v>
      </c>
      <c r="L75" s="19">
        <f t="shared" si="34"/>
        <v>408.57397848331954</v>
      </c>
      <c r="M75" s="19">
        <f t="shared" si="35"/>
        <v>3.6983822310609784</v>
      </c>
      <c r="N75" s="19">
        <f t="shared" si="36"/>
        <v>6.8518617509625024</v>
      </c>
      <c r="O75" s="19">
        <f t="shared" si="37"/>
        <v>4.7275390217214408</v>
      </c>
      <c r="P75" s="19">
        <f t="shared" si="38"/>
        <v>9.135815667950002</v>
      </c>
      <c r="Q75" s="19">
        <f t="shared" si="39"/>
        <v>5.4029017391102157</v>
      </c>
      <c r="R75" s="19">
        <f t="shared" si="40"/>
        <v>2.5989820434685353</v>
      </c>
      <c r="S75" s="19">
        <f t="shared" si="41"/>
        <v>2.0974963845306611</v>
      </c>
      <c r="T75" s="19">
        <f t="shared" si="42"/>
        <v>3.8062764330857974</v>
      </c>
    </row>
    <row r="76" spans="2:20">
      <c r="B76" s="16">
        <v>2083</v>
      </c>
      <c r="C76" s="19">
        <f>(C78-C73)/5*3+C73</f>
        <v>0.97488904231186513</v>
      </c>
      <c r="D76" s="21">
        <f t="shared" si="23"/>
        <v>2.4042051669255442</v>
      </c>
      <c r="E76" s="19">
        <f t="shared" si="27"/>
        <v>1.7730126599745901</v>
      </c>
      <c r="F76" s="19">
        <f t="shared" si="28"/>
        <v>1.8324734504005671</v>
      </c>
      <c r="G76" s="19">
        <f t="shared" si="29"/>
        <v>2.5508229837251299</v>
      </c>
      <c r="H76" s="19">
        <f t="shared" si="30"/>
        <v>2.5525468976252301</v>
      </c>
      <c r="I76" s="19">
        <f t="shared" ref="I76:I93" si="43">$Z$12*$H76/($H$12*$Y$12)</f>
        <v>4.1253283193943115</v>
      </c>
      <c r="J76" s="19">
        <f t="shared" si="32"/>
        <v>5.9301594591293219</v>
      </c>
      <c r="K76" s="19">
        <f t="shared" si="33"/>
        <v>3.6672177650724311</v>
      </c>
      <c r="L76" s="19">
        <f t="shared" si="34"/>
        <v>415.11116213905257</v>
      </c>
      <c r="M76" s="19">
        <f t="shared" si="35"/>
        <v>3.7575563467579536</v>
      </c>
      <c r="N76" s="19">
        <f t="shared" si="36"/>
        <v>6.9614915389779002</v>
      </c>
      <c r="O76" s="19">
        <f t="shared" si="37"/>
        <v>4.8031796460689824</v>
      </c>
      <c r="P76" s="19">
        <f t="shared" si="38"/>
        <v>9.2819887186371997</v>
      </c>
      <c r="Q76" s="19">
        <f t="shared" si="39"/>
        <v>5.4893481669359785</v>
      </c>
      <c r="R76" s="19">
        <f t="shared" si="40"/>
        <v>2.640565756164031</v>
      </c>
      <c r="S76" s="19">
        <f t="shared" si="41"/>
        <v>2.1310563266831513</v>
      </c>
      <c r="T76" s="19">
        <f t="shared" si="42"/>
        <v>3.8671768560151696</v>
      </c>
    </row>
    <row r="77" spans="2:20">
      <c r="B77" s="16">
        <v>2084</v>
      </c>
      <c r="C77" s="19">
        <f>(C78-C73)/5*4+C73</f>
        <v>0.97062826708748395</v>
      </c>
      <c r="D77" s="21">
        <f t="shared" si="23"/>
        <v>2.442672449596353</v>
      </c>
      <c r="E77" s="19">
        <f t="shared" si="27"/>
        <v>1.8013808625341838</v>
      </c>
      <c r="F77" s="19">
        <f t="shared" si="28"/>
        <v>1.8617930256069763</v>
      </c>
      <c r="G77" s="19">
        <f t="shared" si="29"/>
        <v>2.5916361514647317</v>
      </c>
      <c r="H77" s="19">
        <f t="shared" si="30"/>
        <v>2.5933876479872344</v>
      </c>
      <c r="I77" s="19">
        <f t="shared" si="43"/>
        <v>4.1913335725046208</v>
      </c>
      <c r="J77" s="19">
        <f t="shared" si="32"/>
        <v>6.0250420104753921</v>
      </c>
      <c r="K77" s="19">
        <f t="shared" si="33"/>
        <v>3.7258932493135908</v>
      </c>
      <c r="L77" s="19">
        <f t="shared" si="34"/>
        <v>421.75294073327751</v>
      </c>
      <c r="M77" s="19">
        <f t="shared" si="35"/>
        <v>3.8176772483060812</v>
      </c>
      <c r="N77" s="19">
        <f t="shared" si="36"/>
        <v>7.0728754036015484</v>
      </c>
      <c r="O77" s="19">
        <f t="shared" si="37"/>
        <v>4.8800305204060868</v>
      </c>
      <c r="P77" s="19">
        <f t="shared" si="38"/>
        <v>9.4305005381353979</v>
      </c>
      <c r="Q77" s="19">
        <f t="shared" si="39"/>
        <v>5.5771777376069558</v>
      </c>
      <c r="R77" s="19">
        <f t="shared" si="40"/>
        <v>2.6828148082626559</v>
      </c>
      <c r="S77" s="19">
        <f t="shared" si="41"/>
        <v>2.165153227910082</v>
      </c>
      <c r="T77" s="19">
        <f t="shared" si="42"/>
        <v>3.9290516857114128</v>
      </c>
    </row>
    <row r="78" spans="2:20">
      <c r="B78" s="16">
        <v>2085</v>
      </c>
      <c r="C78" s="19">
        <f>$AC$32/$AC$19</f>
        <v>0.96636749186310289</v>
      </c>
      <c r="D78" s="21">
        <f t="shared" si="23"/>
        <v>2.4817552087898949</v>
      </c>
      <c r="E78" s="19">
        <f t="shared" si="27"/>
        <v>1.8302029563347308</v>
      </c>
      <c r="F78" s="19">
        <f t="shared" si="28"/>
        <v>1.8915817140166882</v>
      </c>
      <c r="G78" s="19">
        <f t="shared" si="29"/>
        <v>2.6331023298881679</v>
      </c>
      <c r="H78" s="19">
        <f t="shared" si="30"/>
        <v>2.63488185035503</v>
      </c>
      <c r="I78" s="19">
        <f t="shared" si="43"/>
        <v>4.2583949096646947</v>
      </c>
      <c r="J78" s="19">
        <f t="shared" si="32"/>
        <v>6.1214426826429982</v>
      </c>
      <c r="K78" s="19">
        <f t="shared" si="33"/>
        <v>3.785507541302608</v>
      </c>
      <c r="L78" s="19">
        <f t="shared" si="34"/>
        <v>428.5009877850099</v>
      </c>
      <c r="M78" s="19">
        <f t="shared" si="35"/>
        <v>3.8787600842789782</v>
      </c>
      <c r="N78" s="19">
        <f t="shared" si="36"/>
        <v>7.1860414100591719</v>
      </c>
      <c r="O78" s="19">
        <f t="shared" si="37"/>
        <v>4.9581110087325841</v>
      </c>
      <c r="P78" s="19">
        <f t="shared" si="38"/>
        <v>9.5813885467455631</v>
      </c>
      <c r="Q78" s="19">
        <f t="shared" si="39"/>
        <v>5.6664125814086663</v>
      </c>
      <c r="R78" s="19">
        <f t="shared" si="40"/>
        <v>2.7257398451948585</v>
      </c>
      <c r="S78" s="19">
        <f t="shared" si="41"/>
        <v>2.1997956795566433</v>
      </c>
      <c r="T78" s="19">
        <f t="shared" si="42"/>
        <v>3.9919165126827951</v>
      </c>
    </row>
    <row r="79" spans="2:20">
      <c r="B79" s="16">
        <v>2086</v>
      </c>
      <c r="C79" s="19">
        <f>(C83-C78)/5*1+C78</f>
        <v>0.96242232961830554</v>
      </c>
      <c r="D79" s="21">
        <f t="shared" ref="D79:D93" si="44">D78*1.016</f>
        <v>2.5214632921305333</v>
      </c>
      <c r="E79" s="19">
        <f t="shared" si="27"/>
        <v>1.8594862036360866</v>
      </c>
      <c r="F79" s="19">
        <f t="shared" si="28"/>
        <v>1.9218470214409553</v>
      </c>
      <c r="G79" s="19">
        <f t="shared" si="29"/>
        <v>2.6752319671663791</v>
      </c>
      <c r="H79" s="19">
        <f t="shared" si="30"/>
        <v>2.6770399599607106</v>
      </c>
      <c r="I79" s="19">
        <f t="shared" si="43"/>
        <v>4.3265292282193304</v>
      </c>
      <c r="J79" s="19">
        <f t="shared" si="32"/>
        <v>6.2193857655652867</v>
      </c>
      <c r="K79" s="19">
        <f t="shared" si="33"/>
        <v>3.8460756619634497</v>
      </c>
      <c r="L79" s="19">
        <f t="shared" si="34"/>
        <v>435.35700358957013</v>
      </c>
      <c r="M79" s="19">
        <f t="shared" si="35"/>
        <v>3.9408202456274428</v>
      </c>
      <c r="N79" s="19">
        <f t="shared" si="36"/>
        <v>7.3010180726201188</v>
      </c>
      <c r="O79" s="19">
        <f t="shared" si="37"/>
        <v>5.037440784872306</v>
      </c>
      <c r="P79" s="19">
        <f t="shared" si="38"/>
        <v>9.7346907634934929</v>
      </c>
      <c r="Q79" s="19">
        <f t="shared" si="39"/>
        <v>5.7570751827112048</v>
      </c>
      <c r="R79" s="19">
        <f t="shared" si="40"/>
        <v>2.7693516827179763</v>
      </c>
      <c r="S79" s="19">
        <f t="shared" si="41"/>
        <v>2.2349924104295495</v>
      </c>
      <c r="T79" s="19">
        <f t="shared" si="42"/>
        <v>4.0557871768857208</v>
      </c>
    </row>
    <row r="80" spans="2:20">
      <c r="B80" s="16">
        <v>2087</v>
      </c>
      <c r="C80" s="19">
        <f>(C83-C78)/5*2+C78</f>
        <v>0.95847716737350819</v>
      </c>
      <c r="D80" s="21">
        <f t="shared" si="44"/>
        <v>2.561806704804622</v>
      </c>
      <c r="E80" s="19">
        <f t="shared" si="27"/>
        <v>1.8892379828942643</v>
      </c>
      <c r="F80" s="19">
        <f t="shared" si="28"/>
        <v>1.9525965737840107</v>
      </c>
      <c r="G80" s="19">
        <f t="shared" si="29"/>
        <v>2.7180356786410411</v>
      </c>
      <c r="H80" s="19">
        <f t="shared" si="30"/>
        <v>2.7198725993200821</v>
      </c>
      <c r="I80" s="19">
        <f t="shared" si="43"/>
        <v>4.3957536958708392</v>
      </c>
      <c r="J80" s="19">
        <f t="shared" si="32"/>
        <v>6.3188959378143315</v>
      </c>
      <c r="K80" s="19">
        <f t="shared" si="33"/>
        <v>3.9076128725548656</v>
      </c>
      <c r="L80" s="19">
        <f t="shared" si="34"/>
        <v>442.32271564700324</v>
      </c>
      <c r="M80" s="19">
        <f t="shared" si="35"/>
        <v>4.003873369557482</v>
      </c>
      <c r="N80" s="19">
        <f t="shared" si="36"/>
        <v>7.4178343617820408</v>
      </c>
      <c r="O80" s="19">
        <f t="shared" si="37"/>
        <v>5.1180398374302625</v>
      </c>
      <c r="P80" s="19">
        <f t="shared" si="38"/>
        <v>9.8904458157093895</v>
      </c>
      <c r="Q80" s="19">
        <f t="shared" si="39"/>
        <v>5.8491883856345845</v>
      </c>
      <c r="R80" s="19">
        <f t="shared" si="40"/>
        <v>2.8136613096414642</v>
      </c>
      <c r="S80" s="19">
        <f t="shared" si="41"/>
        <v>2.2707522889964227</v>
      </c>
      <c r="T80" s="19">
        <f t="shared" si="42"/>
        <v>4.1206797717158921</v>
      </c>
    </row>
    <row r="81" spans="2:20">
      <c r="B81" s="16">
        <v>2088</v>
      </c>
      <c r="C81" s="19">
        <f>(C83-C78)/5*3+C78</f>
        <v>0.95453200512871095</v>
      </c>
      <c r="D81" s="21">
        <f t="shared" si="44"/>
        <v>2.6027956120814961</v>
      </c>
      <c r="E81" s="19">
        <f t="shared" si="27"/>
        <v>1.9194657906205723</v>
      </c>
      <c r="F81" s="19">
        <f t="shared" si="28"/>
        <v>1.9838381189645546</v>
      </c>
      <c r="G81" s="19">
        <f t="shared" si="29"/>
        <v>2.7615242494992978</v>
      </c>
      <c r="H81" s="19">
        <f t="shared" si="30"/>
        <v>2.7633905609092038</v>
      </c>
      <c r="I81" s="19">
        <f t="shared" si="43"/>
        <v>4.466085755004773</v>
      </c>
      <c r="J81" s="19">
        <f t="shared" si="32"/>
        <v>6.4199982728193623</v>
      </c>
      <c r="K81" s="19">
        <f t="shared" si="33"/>
        <v>3.9701346785157443</v>
      </c>
      <c r="L81" s="19">
        <f t="shared" si="34"/>
        <v>449.39987909735538</v>
      </c>
      <c r="M81" s="19">
        <f t="shared" si="35"/>
        <v>4.0679353434704018</v>
      </c>
      <c r="N81" s="19">
        <f t="shared" si="36"/>
        <v>7.5365197115705556</v>
      </c>
      <c r="O81" s="19">
        <f t="shared" si="37"/>
        <v>5.1999284748291483</v>
      </c>
      <c r="P81" s="19">
        <f t="shared" si="38"/>
        <v>10.04869294876074</v>
      </c>
      <c r="Q81" s="19">
        <f t="shared" si="39"/>
        <v>5.9427753998047388</v>
      </c>
      <c r="R81" s="19">
        <f t="shared" si="40"/>
        <v>2.8586798905957278</v>
      </c>
      <c r="S81" s="19">
        <f t="shared" si="41"/>
        <v>2.3070843256203655</v>
      </c>
      <c r="T81" s="19">
        <f t="shared" si="42"/>
        <v>4.1866106480633469</v>
      </c>
    </row>
    <row r="82" spans="2:20">
      <c r="B82" s="16">
        <v>2089</v>
      </c>
      <c r="C82" s="19">
        <f>(C83-C78)/5*4+C78</f>
        <v>0.9505868428839136</v>
      </c>
      <c r="D82" s="21">
        <f t="shared" si="44"/>
        <v>2.6444403418747999</v>
      </c>
      <c r="E82" s="19">
        <f t="shared" si="27"/>
        <v>1.9501772432705018</v>
      </c>
      <c r="F82" s="19">
        <f t="shared" si="28"/>
        <v>2.0155795288679879</v>
      </c>
      <c r="G82" s="19">
        <f t="shared" si="29"/>
        <v>2.8057086374912865</v>
      </c>
      <c r="H82" s="19">
        <f t="shared" si="30"/>
        <v>2.8076048098837507</v>
      </c>
      <c r="I82" s="19">
        <f t="shared" si="43"/>
        <v>4.5375431270848496</v>
      </c>
      <c r="J82" s="19">
        <f t="shared" si="32"/>
        <v>6.5227182451844703</v>
      </c>
      <c r="K82" s="19">
        <f t="shared" si="33"/>
        <v>4.0336568333719951</v>
      </c>
      <c r="L82" s="19">
        <f t="shared" si="34"/>
        <v>456.59027716291297</v>
      </c>
      <c r="M82" s="19">
        <f t="shared" si="35"/>
        <v>4.1330223089659279</v>
      </c>
      <c r="N82" s="19">
        <f t="shared" si="36"/>
        <v>7.6571040269556834</v>
      </c>
      <c r="O82" s="19">
        <f t="shared" si="37"/>
        <v>5.2831273304264137</v>
      </c>
      <c r="P82" s="19">
        <f t="shared" si="38"/>
        <v>10.209472035940912</v>
      </c>
      <c r="Q82" s="19">
        <f t="shared" si="39"/>
        <v>6.037859806201614</v>
      </c>
      <c r="R82" s="19">
        <f t="shared" si="40"/>
        <v>2.9044187688452592</v>
      </c>
      <c r="S82" s="19">
        <f t="shared" si="41"/>
        <v>2.3439976748302915</v>
      </c>
      <c r="T82" s="19">
        <f t="shared" si="42"/>
        <v>4.2535964184323598</v>
      </c>
    </row>
    <row r="83" spans="2:20">
      <c r="B83" s="16">
        <v>2090</v>
      </c>
      <c r="C83" s="19">
        <f>$AC$33/$AC$19</f>
        <v>0.94664168063911625</v>
      </c>
      <c r="D83" s="21">
        <f t="shared" si="44"/>
        <v>2.6867513873447968</v>
      </c>
      <c r="E83" s="19">
        <f t="shared" si="27"/>
        <v>1.9813800791628295</v>
      </c>
      <c r="F83" s="19">
        <f t="shared" si="28"/>
        <v>2.0478288013298753</v>
      </c>
      <c r="G83" s="19">
        <f t="shared" si="29"/>
        <v>2.8505999756911469</v>
      </c>
      <c r="H83" s="19">
        <f t="shared" si="30"/>
        <v>2.8525264868418914</v>
      </c>
      <c r="I83" s="19">
        <f t="shared" si="43"/>
        <v>4.6101438171182076</v>
      </c>
      <c r="J83" s="19">
        <f t="shared" si="32"/>
        <v>6.6270817371074235</v>
      </c>
      <c r="K83" s="19">
        <f t="shared" si="33"/>
        <v>4.0981953427059477</v>
      </c>
      <c r="L83" s="19">
        <f t="shared" si="34"/>
        <v>463.89572159751964</v>
      </c>
      <c r="M83" s="19">
        <f t="shared" si="35"/>
        <v>4.1991506659093831</v>
      </c>
      <c r="N83" s="19">
        <f t="shared" si="36"/>
        <v>7.7796176913869761</v>
      </c>
      <c r="O83" s="19">
        <f t="shared" si="37"/>
        <v>5.3676573677132371</v>
      </c>
      <c r="P83" s="19">
        <f t="shared" si="38"/>
        <v>10.372823588515969</v>
      </c>
      <c r="Q83" s="19">
        <f t="shared" si="39"/>
        <v>6.134465563100842</v>
      </c>
      <c r="R83" s="19">
        <f t="shared" si="40"/>
        <v>2.9508894691467837</v>
      </c>
      <c r="S83" s="19">
        <f t="shared" si="41"/>
        <v>2.3815016376275766</v>
      </c>
      <c r="T83" s="19">
        <f t="shared" si="42"/>
        <v>4.3216539611272786</v>
      </c>
    </row>
    <row r="84" spans="2:20">
      <c r="B84" s="16">
        <v>2091</v>
      </c>
      <c r="C84" s="19">
        <f>(C88-C83)/5*1+C83</f>
        <v>0.9427162442055429</v>
      </c>
      <c r="D84" s="21">
        <f t="shared" si="44"/>
        <v>2.7297394095423138</v>
      </c>
      <c r="E84" s="19">
        <f t="shared" si="27"/>
        <v>2.0130821604294349</v>
      </c>
      <c r="F84" s="19">
        <f t="shared" si="28"/>
        <v>2.0805940621511536</v>
      </c>
      <c r="G84" s="19">
        <f t="shared" si="29"/>
        <v>2.8962095753022057</v>
      </c>
      <c r="H84" s="19">
        <f t="shared" si="30"/>
        <v>2.8981669106313612</v>
      </c>
      <c r="I84" s="19">
        <f t="shared" si="43"/>
        <v>4.6839061181920991</v>
      </c>
      <c r="J84" s="19">
        <f t="shared" si="32"/>
        <v>6.7331150449011412</v>
      </c>
      <c r="K84" s="19">
        <f t="shared" si="33"/>
        <v>4.1637664681892428</v>
      </c>
      <c r="L84" s="19">
        <f t="shared" si="34"/>
        <v>471.31805314307991</v>
      </c>
      <c r="M84" s="19">
        <f t="shared" si="35"/>
        <v>4.266337076563933</v>
      </c>
      <c r="N84" s="19">
        <f t="shared" si="36"/>
        <v>7.9040915744491667</v>
      </c>
      <c r="O84" s="19">
        <f t="shared" si="37"/>
        <v>5.4535398855966486</v>
      </c>
      <c r="P84" s="19">
        <f t="shared" si="38"/>
        <v>10.538788765932223</v>
      </c>
      <c r="Q84" s="19">
        <f t="shared" si="39"/>
        <v>6.2326170121104543</v>
      </c>
      <c r="R84" s="19">
        <f t="shared" si="40"/>
        <v>2.9981037006531324</v>
      </c>
      <c r="S84" s="19">
        <f t="shared" si="41"/>
        <v>2.4196056638296173</v>
      </c>
      <c r="T84" s="19">
        <f t="shared" si="42"/>
        <v>4.390800424505314</v>
      </c>
    </row>
    <row r="85" spans="2:20">
      <c r="B85" s="16">
        <v>2092</v>
      </c>
      <c r="C85" s="19">
        <f>(C88-C83)/5*2+C83</f>
        <v>0.93879080777196955</v>
      </c>
      <c r="D85" s="21">
        <f t="shared" si="44"/>
        <v>2.773415240094991</v>
      </c>
      <c r="E85" s="19">
        <f t="shared" si="27"/>
        <v>2.0452914749963065</v>
      </c>
      <c r="F85" s="19">
        <f t="shared" si="28"/>
        <v>2.1138835671455722</v>
      </c>
      <c r="G85" s="19">
        <f t="shared" si="29"/>
        <v>2.9425489285070414</v>
      </c>
      <c r="H85" s="19">
        <f t="shared" si="30"/>
        <v>2.9445375812014634</v>
      </c>
      <c r="I85" s="19">
        <f t="shared" si="43"/>
        <v>4.7588486160831724</v>
      </c>
      <c r="J85" s="19">
        <f t="shared" si="32"/>
        <v>6.8408448856195605</v>
      </c>
      <c r="K85" s="19">
        <f t="shared" si="33"/>
        <v>4.2303867316802712</v>
      </c>
      <c r="L85" s="19">
        <f t="shared" si="34"/>
        <v>478.85914199336924</v>
      </c>
      <c r="M85" s="19">
        <f t="shared" si="35"/>
        <v>4.3345984697889568</v>
      </c>
      <c r="N85" s="19">
        <f t="shared" si="36"/>
        <v>8.0305570396403549</v>
      </c>
      <c r="O85" s="19">
        <f t="shared" si="37"/>
        <v>5.540796523766196</v>
      </c>
      <c r="P85" s="19">
        <f t="shared" si="38"/>
        <v>10.707409386187141</v>
      </c>
      <c r="Q85" s="19">
        <f t="shared" si="39"/>
        <v>6.3323388843042219</v>
      </c>
      <c r="R85" s="19">
        <f t="shared" si="40"/>
        <v>3.0460733598635823</v>
      </c>
      <c r="S85" s="19">
        <f t="shared" si="41"/>
        <v>2.4583193544508917</v>
      </c>
      <c r="T85" s="19">
        <f t="shared" si="42"/>
        <v>4.4610532312973996</v>
      </c>
    </row>
    <row r="86" spans="2:20">
      <c r="B86" s="16">
        <v>2093</v>
      </c>
      <c r="C86" s="19">
        <f>(C88-C83)/5*3+C83</f>
        <v>0.93486537133839631</v>
      </c>
      <c r="D86" s="21">
        <f t="shared" si="44"/>
        <v>2.817789883936511</v>
      </c>
      <c r="E86" s="19">
        <f t="shared" si="27"/>
        <v>2.0780161385962472</v>
      </c>
      <c r="F86" s="19">
        <f t="shared" si="28"/>
        <v>2.1477057042199017</v>
      </c>
      <c r="G86" s="19">
        <f t="shared" si="29"/>
        <v>2.989629711363154</v>
      </c>
      <c r="H86" s="19">
        <f t="shared" si="30"/>
        <v>2.9916501825006869</v>
      </c>
      <c r="I86" s="19">
        <f t="shared" si="43"/>
        <v>4.834990193940504</v>
      </c>
      <c r="J86" s="19">
        <f t="shared" si="32"/>
        <v>6.9502984037894739</v>
      </c>
      <c r="K86" s="19">
        <f t="shared" si="33"/>
        <v>4.2980729193871552</v>
      </c>
      <c r="L86" s="19">
        <f t="shared" si="34"/>
        <v>486.52088826526324</v>
      </c>
      <c r="M86" s="19">
        <f t="shared" si="35"/>
        <v>4.40395204530558</v>
      </c>
      <c r="N86" s="19">
        <f t="shared" si="36"/>
        <v>8.1590459522745995</v>
      </c>
      <c r="O86" s="19">
        <f t="shared" si="37"/>
        <v>5.6294492681464545</v>
      </c>
      <c r="P86" s="19">
        <f t="shared" si="38"/>
        <v>10.878727936366136</v>
      </c>
      <c r="Q86" s="19">
        <f t="shared" si="39"/>
        <v>6.4336563064530896</v>
      </c>
      <c r="R86" s="19">
        <f t="shared" si="40"/>
        <v>3.0948105336214002</v>
      </c>
      <c r="S86" s="19">
        <f t="shared" si="41"/>
        <v>2.4976524641221056</v>
      </c>
      <c r="T86" s="19">
        <f t="shared" si="42"/>
        <v>4.5324300829981592</v>
      </c>
    </row>
    <row r="87" spans="2:20">
      <c r="B87" s="16">
        <v>2094</v>
      </c>
      <c r="C87" s="19">
        <f>(C88-C83)/5*4+C83</f>
        <v>0.93093993490482296</v>
      </c>
      <c r="D87" s="21">
        <f t="shared" si="44"/>
        <v>2.8628745220794953</v>
      </c>
      <c r="E87" s="19">
        <f t="shared" si="27"/>
        <v>2.1112643968137874</v>
      </c>
      <c r="F87" s="19">
        <f t="shared" si="28"/>
        <v>2.1820689954874202</v>
      </c>
      <c r="G87" s="19">
        <f t="shared" si="29"/>
        <v>3.0374637867449645</v>
      </c>
      <c r="H87" s="19">
        <f t="shared" si="30"/>
        <v>3.039516585420698</v>
      </c>
      <c r="I87" s="19">
        <f t="shared" si="43"/>
        <v>4.9123500370435522</v>
      </c>
      <c r="J87" s="19">
        <f t="shared" si="32"/>
        <v>7.0615031782501054</v>
      </c>
      <c r="K87" s="19">
        <f t="shared" si="33"/>
        <v>4.3668420860973498</v>
      </c>
      <c r="L87" s="19">
        <f t="shared" si="34"/>
        <v>494.30522247750741</v>
      </c>
      <c r="M87" s="19">
        <f t="shared" si="35"/>
        <v>4.4744152780304702</v>
      </c>
      <c r="N87" s="19">
        <f t="shared" si="36"/>
        <v>8.2895906875109944</v>
      </c>
      <c r="O87" s="19">
        <f t="shared" si="37"/>
        <v>5.7195204564367987</v>
      </c>
      <c r="P87" s="19">
        <f t="shared" si="38"/>
        <v>11.052787583347994</v>
      </c>
      <c r="Q87" s="19">
        <f t="shared" si="39"/>
        <v>6.5365948073563391</v>
      </c>
      <c r="R87" s="19">
        <f t="shared" si="40"/>
        <v>3.1443275021593426</v>
      </c>
      <c r="S87" s="19">
        <f t="shared" si="41"/>
        <v>2.5376149035480595</v>
      </c>
      <c r="T87" s="19">
        <f t="shared" si="42"/>
        <v>4.6049489643261294</v>
      </c>
    </row>
    <row r="88" spans="2:20">
      <c r="B88" s="16">
        <v>2095</v>
      </c>
      <c r="C88" s="19">
        <f>$AC$34/$AC$19</f>
        <v>0.92701449847124962</v>
      </c>
      <c r="D88" s="21">
        <f t="shared" si="44"/>
        <v>2.9086805144327674</v>
      </c>
      <c r="E88" s="19">
        <f t="shared" si="27"/>
        <v>2.1450446271628079</v>
      </c>
      <c r="F88" s="19">
        <f t="shared" si="28"/>
        <v>2.216982099415219</v>
      </c>
      <c r="G88" s="19">
        <f t="shared" si="29"/>
        <v>3.0860632073328844</v>
      </c>
      <c r="H88" s="19">
        <f t="shared" si="30"/>
        <v>3.0881488507874293</v>
      </c>
      <c r="I88" s="19">
        <f t="shared" si="43"/>
        <v>4.9909476376362489</v>
      </c>
      <c r="J88" s="19">
        <f t="shared" si="32"/>
        <v>7.1744872291021071</v>
      </c>
      <c r="K88" s="19">
        <f t="shared" si="33"/>
        <v>4.436711559474908</v>
      </c>
      <c r="L88" s="19">
        <f t="shared" si="34"/>
        <v>502.21410603714753</v>
      </c>
      <c r="M88" s="19">
        <f t="shared" si="35"/>
        <v>4.5460059224789573</v>
      </c>
      <c r="N88" s="19">
        <f t="shared" si="36"/>
        <v>8.4222241385111705</v>
      </c>
      <c r="O88" s="19">
        <f t="shared" si="37"/>
        <v>5.8110327837397868</v>
      </c>
      <c r="P88" s="19">
        <f t="shared" si="38"/>
        <v>11.229632184681563</v>
      </c>
      <c r="Q88" s="19">
        <f t="shared" si="39"/>
        <v>6.6411803242740408</v>
      </c>
      <c r="R88" s="19">
        <f t="shared" si="40"/>
        <v>3.1946367421938926</v>
      </c>
      <c r="S88" s="19">
        <f t="shared" si="41"/>
        <v>2.5782167420048285</v>
      </c>
      <c r="T88" s="19">
        <f t="shared" si="42"/>
        <v>4.6786281477553473</v>
      </c>
    </row>
    <row r="89" spans="2:20">
      <c r="B89" s="16">
        <v>2096</v>
      </c>
      <c r="C89" s="19">
        <f>(C93-C88)/5*1+C88</f>
        <v>0.92293125554788435</v>
      </c>
      <c r="D89" s="21">
        <f t="shared" si="44"/>
        <v>2.9552194026636918</v>
      </c>
      <c r="E89" s="19">
        <f t="shared" si="27"/>
        <v>2.1793653411974128</v>
      </c>
      <c r="F89" s="19">
        <f t="shared" si="28"/>
        <v>2.2524538130058627</v>
      </c>
      <c r="G89" s="19">
        <f t="shared" si="29"/>
        <v>3.1354402186502104</v>
      </c>
      <c r="H89" s="19">
        <f t="shared" si="30"/>
        <v>3.1375592324000285</v>
      </c>
      <c r="I89" s="19">
        <f t="shared" si="43"/>
        <v>5.0708027998384297</v>
      </c>
      <c r="J89" s="19">
        <f t="shared" si="32"/>
        <v>7.2892790247677421</v>
      </c>
      <c r="K89" s="19">
        <f t="shared" si="33"/>
        <v>4.5076989444265072</v>
      </c>
      <c r="L89" s="19">
        <f t="shared" si="34"/>
        <v>510.249531733742</v>
      </c>
      <c r="M89" s="19">
        <f t="shared" si="35"/>
        <v>4.6187420172386213</v>
      </c>
      <c r="N89" s="19">
        <f t="shared" si="36"/>
        <v>8.5569797247273502</v>
      </c>
      <c r="O89" s="19">
        <f t="shared" si="37"/>
        <v>5.9040093082796243</v>
      </c>
      <c r="P89" s="19">
        <f t="shared" si="38"/>
        <v>11.409306299636468</v>
      </c>
      <c r="Q89" s="19">
        <f t="shared" si="39"/>
        <v>6.747439209462426</v>
      </c>
      <c r="R89" s="19">
        <f t="shared" si="40"/>
        <v>3.2457509300689953</v>
      </c>
      <c r="S89" s="19">
        <f t="shared" si="41"/>
        <v>2.6194682098769064</v>
      </c>
      <c r="T89" s="19">
        <f t="shared" si="42"/>
        <v>4.7534861981194334</v>
      </c>
    </row>
    <row r="90" spans="2:20">
      <c r="B90" s="16">
        <v>2097</v>
      </c>
      <c r="C90" s="19">
        <f>(C93-C88)/5*2+C88</f>
        <v>0.91884801262451921</v>
      </c>
      <c r="D90" s="21">
        <f t="shared" si="44"/>
        <v>3.0025029131063108</v>
      </c>
      <c r="E90" s="19">
        <f t="shared" si="27"/>
        <v>2.2142351866565715</v>
      </c>
      <c r="F90" s="19">
        <f t="shared" si="28"/>
        <v>2.2884930740139562</v>
      </c>
      <c r="G90" s="19">
        <f t="shared" si="29"/>
        <v>3.1856072621486136</v>
      </c>
      <c r="H90" s="19">
        <f t="shared" si="30"/>
        <v>3.187760180118429</v>
      </c>
      <c r="I90" s="19">
        <f t="shared" si="43"/>
        <v>5.1519356446358442</v>
      </c>
      <c r="J90" s="19">
        <f t="shared" si="32"/>
        <v>7.4059074891640257</v>
      </c>
      <c r="K90" s="19">
        <f t="shared" si="33"/>
        <v>4.579822127537331</v>
      </c>
      <c r="L90" s="19">
        <f t="shared" si="34"/>
        <v>518.41352424148192</v>
      </c>
      <c r="M90" s="19">
        <f t="shared" si="35"/>
        <v>4.6926418895144391</v>
      </c>
      <c r="N90" s="19">
        <f t="shared" si="36"/>
        <v>8.6938914003229879</v>
      </c>
      <c r="O90" s="19">
        <f t="shared" si="37"/>
        <v>5.9984734572120981</v>
      </c>
      <c r="P90" s="19">
        <f t="shared" si="38"/>
        <v>11.591855200430651</v>
      </c>
      <c r="Q90" s="19">
        <f t="shared" si="39"/>
        <v>6.8553982368138255</v>
      </c>
      <c r="R90" s="19">
        <f t="shared" si="40"/>
        <v>3.2976829449500986</v>
      </c>
      <c r="S90" s="19">
        <f t="shared" si="41"/>
        <v>2.6613797012349365</v>
      </c>
      <c r="T90" s="19">
        <f t="shared" si="42"/>
        <v>4.8295419772893444</v>
      </c>
    </row>
    <row r="91" spans="2:20">
      <c r="B91" s="16">
        <v>2098</v>
      </c>
      <c r="C91" s="19">
        <f>(C93-C88)/5*3+C88</f>
        <v>0.91476476970115395</v>
      </c>
      <c r="D91" s="21">
        <f t="shared" si="44"/>
        <v>3.0505429597160116</v>
      </c>
      <c r="E91" s="19">
        <f t="shared" si="27"/>
        <v>2.2496629496430764</v>
      </c>
      <c r="F91" s="19">
        <f t="shared" si="28"/>
        <v>2.3251089631981796</v>
      </c>
      <c r="G91" s="19">
        <f t="shared" si="29"/>
        <v>3.2365769783429914</v>
      </c>
      <c r="H91" s="19">
        <f t="shared" si="30"/>
        <v>3.2387643430003235</v>
      </c>
      <c r="I91" s="19">
        <f t="shared" si="43"/>
        <v>5.2343666149500168</v>
      </c>
      <c r="J91" s="19">
        <f t="shared" si="32"/>
        <v>7.5244020089906503</v>
      </c>
      <c r="K91" s="19">
        <f t="shared" si="33"/>
        <v>4.6530992815779282</v>
      </c>
      <c r="L91" s="19">
        <f t="shared" si="34"/>
        <v>526.70814062934551</v>
      </c>
      <c r="M91" s="19">
        <f t="shared" si="35"/>
        <v>4.7677241597466695</v>
      </c>
      <c r="N91" s="19">
        <f t="shared" si="36"/>
        <v>8.8329936627281533</v>
      </c>
      <c r="O91" s="19">
        <f t="shared" si="37"/>
        <v>6.0944490325274909</v>
      </c>
      <c r="P91" s="19">
        <f t="shared" si="38"/>
        <v>11.77732488363754</v>
      </c>
      <c r="Q91" s="19">
        <f t="shared" si="39"/>
        <v>6.9650846086028464</v>
      </c>
      <c r="R91" s="19">
        <f t="shared" si="40"/>
        <v>3.3504458720693</v>
      </c>
      <c r="S91" s="19">
        <f t="shared" si="41"/>
        <v>2.7039617764546957</v>
      </c>
      <c r="T91" s="19">
        <f t="shared" si="42"/>
        <v>4.9068146489259741</v>
      </c>
    </row>
    <row r="92" spans="2:20">
      <c r="B92" s="16">
        <v>2099</v>
      </c>
      <c r="C92" s="19">
        <f>(C93-C88)/5*4+C88</f>
        <v>0.9106815267777888</v>
      </c>
      <c r="D92" s="21">
        <f t="shared" si="44"/>
        <v>3.0993516470714679</v>
      </c>
      <c r="E92" s="19">
        <f t="shared" si="27"/>
        <v>2.285657556837366</v>
      </c>
      <c r="F92" s="19">
        <f t="shared" si="28"/>
        <v>2.3623107066093505</v>
      </c>
      <c r="G92" s="19">
        <f t="shared" si="29"/>
        <v>3.2883622099964795</v>
      </c>
      <c r="H92" s="19">
        <f t="shared" si="30"/>
        <v>3.2905845724883291</v>
      </c>
      <c r="I92" s="19">
        <f t="shared" si="43"/>
        <v>5.3181164807892189</v>
      </c>
      <c r="J92" s="19">
        <f t="shared" si="32"/>
        <v>7.6447924411345012</v>
      </c>
      <c r="K92" s="19">
        <f t="shared" si="33"/>
        <v>4.7275488700831749</v>
      </c>
      <c r="L92" s="19">
        <f t="shared" si="34"/>
        <v>535.13547087941515</v>
      </c>
      <c r="M92" s="19">
        <f t="shared" si="35"/>
        <v>4.8440077463026174</v>
      </c>
      <c r="N92" s="19">
        <f t="shared" si="36"/>
        <v>8.9743215613318075</v>
      </c>
      <c r="O92" s="19">
        <f t="shared" si="37"/>
        <v>6.1919602170479324</v>
      </c>
      <c r="P92" s="19">
        <f t="shared" si="38"/>
        <v>11.965762081775742</v>
      </c>
      <c r="Q92" s="19">
        <f t="shared" si="39"/>
        <v>7.0765259623404919</v>
      </c>
      <c r="R92" s="19">
        <f t="shared" si="40"/>
        <v>3.404053006022409</v>
      </c>
      <c r="S92" s="19">
        <f t="shared" si="41"/>
        <v>2.7472251648779706</v>
      </c>
      <c r="T92" s="19">
        <f t="shared" si="42"/>
        <v>4.9853236833087893</v>
      </c>
    </row>
    <row r="93" spans="2:20">
      <c r="B93" s="16">
        <v>2100</v>
      </c>
      <c r="C93" s="19">
        <f>$AC$35/$AC$19</f>
        <v>0.90659828385442354</v>
      </c>
      <c r="D93" s="21">
        <f t="shared" si="44"/>
        <v>3.1489412734246116</v>
      </c>
      <c r="E93" s="19">
        <f t="shared" si="27"/>
        <v>2.3222280777467641</v>
      </c>
      <c r="F93" s="19">
        <f t="shared" si="28"/>
        <v>2.4001076779151003</v>
      </c>
      <c r="G93" s="19">
        <f t="shared" si="29"/>
        <v>3.3409760053564233</v>
      </c>
      <c r="H93" s="19">
        <f t="shared" si="30"/>
        <v>3.3432339256481427</v>
      </c>
      <c r="I93" s="19">
        <f t="shared" si="43"/>
        <v>5.4032063444818466</v>
      </c>
      <c r="J93" s="19">
        <f t="shared" si="32"/>
        <v>7.7671091201926536</v>
      </c>
      <c r="K93" s="19">
        <f t="shared" si="33"/>
        <v>4.8031896520045061</v>
      </c>
      <c r="L93" s="19">
        <f t="shared" si="34"/>
        <v>543.69763841348583</v>
      </c>
      <c r="M93" s="19">
        <f t="shared" si="35"/>
        <v>4.9215118702434593</v>
      </c>
      <c r="N93" s="19">
        <f t="shared" si="36"/>
        <v>9.1179107063131166</v>
      </c>
      <c r="O93" s="19">
        <f t="shared" si="37"/>
        <v>6.2910315805206993</v>
      </c>
      <c r="P93" s="19">
        <f t="shared" si="38"/>
        <v>12.157214275084156</v>
      </c>
      <c r="Q93" s="19">
        <f t="shared" si="39"/>
        <v>7.1897503777379406</v>
      </c>
      <c r="R93" s="19">
        <f t="shared" si="40"/>
        <v>3.4585178541187682</v>
      </c>
      <c r="S93" s="19">
        <f t="shared" si="41"/>
        <v>2.791180767516019</v>
      </c>
      <c r="T93" s="19">
        <f t="shared" si="42"/>
        <v>5.0650888622417307</v>
      </c>
    </row>
  </sheetData>
  <hyperlinks>
    <hyperlink ref="AB2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workbookViewId="0">
      <selection activeCell="H43" sqref="H43"/>
    </sheetView>
  </sheetViews>
  <sheetFormatPr defaultRowHeight="14.4"/>
  <cols>
    <col min="1" max="1" width="8.88671875" style="16"/>
    <col min="2" max="2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21</v>
      </c>
      <c r="I4" s="8" t="s">
        <v>22</v>
      </c>
      <c r="J4" s="8" t="s">
        <v>23</v>
      </c>
      <c r="K4" s="7" t="s">
        <v>1</v>
      </c>
    </row>
    <row r="5" spans="1:11">
      <c r="A5" s="16">
        <v>1</v>
      </c>
      <c r="B5" s="16" t="s">
        <v>2948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17505.816220494999</v>
      </c>
      <c r="I5" s="13">
        <v>1219.1012734279</v>
      </c>
      <c r="J5" s="13">
        <v>478.08250607709601</v>
      </c>
      <c r="K5" s="16" t="str">
        <f>B5</f>
        <v>TPCAU</v>
      </c>
    </row>
    <row r="6" spans="1:11">
      <c r="A6" s="16">
        <v>2</v>
      </c>
      <c r="B6" s="16" t="s">
        <v>2949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5464.6534418031697</v>
      </c>
      <c r="I6" s="13">
        <v>380.55728940789697</v>
      </c>
      <c r="J6" s="13">
        <v>149.23926878893101</v>
      </c>
      <c r="K6" s="16" t="str">
        <f t="shared" ref="K6:K15" si="0">B6</f>
        <v>TPCAR</v>
      </c>
    </row>
    <row r="7" spans="1:11">
      <c r="A7" s="16">
        <v>3</v>
      </c>
      <c r="B7" s="16" t="s">
        <v>2950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686.03874377615602</v>
      </c>
      <c r="I7" s="13">
        <v>47.775590445147301</v>
      </c>
      <c r="J7" s="13">
        <v>18.735665778697001</v>
      </c>
      <c r="K7" s="16" t="str">
        <f t="shared" si="0"/>
        <v>TPCAL</v>
      </c>
    </row>
    <row r="8" spans="1:11">
      <c r="A8" s="16">
        <v>4</v>
      </c>
      <c r="B8" s="16" t="s">
        <v>2951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17911.88</v>
      </c>
      <c r="I8" s="13">
        <v>863.03200000000004</v>
      </c>
      <c r="J8" s="13">
        <v>745.08799999999997</v>
      </c>
      <c r="K8" s="16" t="str">
        <f t="shared" si="0"/>
        <v>TPBUU</v>
      </c>
    </row>
    <row r="9" spans="1:11">
      <c r="A9" s="16">
        <v>5</v>
      </c>
      <c r="B9" s="16" t="s">
        <v>2952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2238.9850000000001</v>
      </c>
      <c r="I9" s="13">
        <v>107.879</v>
      </c>
      <c r="J9" s="13">
        <v>93.135999999999996</v>
      </c>
      <c r="K9" s="16" t="str">
        <f t="shared" si="0"/>
        <v>TPBUR</v>
      </c>
    </row>
    <row r="10" spans="1:11">
      <c r="A10" s="16">
        <v>6</v>
      </c>
      <c r="B10" s="16" t="s">
        <v>2953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2238.9850000000001</v>
      </c>
      <c r="I10" s="13">
        <v>107.879</v>
      </c>
      <c r="J10" s="13">
        <v>93.135999999999996</v>
      </c>
      <c r="K10" s="16" t="str">
        <f t="shared" si="0"/>
        <v>TPBUL</v>
      </c>
    </row>
    <row r="11" spans="1:11">
      <c r="A11" s="16">
        <v>7</v>
      </c>
      <c r="B11" s="16" t="s">
        <v>2954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323.970416</v>
      </c>
      <c r="I11" s="13">
        <v>15.609748</v>
      </c>
      <c r="J11" s="13">
        <v>13.476485</v>
      </c>
      <c r="K11" s="16" t="str">
        <f t="shared" si="0"/>
        <v>TPRAU</v>
      </c>
    </row>
    <row r="12" spans="1:11">
      <c r="A12" s="16">
        <v>8</v>
      </c>
      <c r="B12" s="16" t="s">
        <v>2955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100.835168</v>
      </c>
      <c r="I12" s="13">
        <v>4.8585039999999999</v>
      </c>
      <c r="J12" s="13">
        <v>4.1945300000000003</v>
      </c>
      <c r="K12" s="16" t="str">
        <f t="shared" si="0"/>
        <v>TPRAR</v>
      </c>
    </row>
    <row r="13" spans="1:11">
      <c r="A13" s="16">
        <v>9</v>
      </c>
      <c r="B13" s="16" t="s">
        <v>2956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74.378416000000001</v>
      </c>
      <c r="I13" s="13">
        <v>3.5837479999999999</v>
      </c>
      <c r="J13" s="13">
        <v>3.093985</v>
      </c>
      <c r="K13" s="16" t="str">
        <f t="shared" si="0"/>
        <v>TPRAL</v>
      </c>
    </row>
    <row r="14" spans="1:11">
      <c r="A14" s="16">
        <v>10</v>
      </c>
      <c r="B14" s="16" t="s">
        <v>2957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2612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2958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773.54736800000001</v>
      </c>
      <c r="I15" s="13">
        <v>42.974888</v>
      </c>
      <c r="J15" s="13">
        <v>42.974888</v>
      </c>
      <c r="K15" s="16" t="str">
        <f t="shared" si="0"/>
        <v>TPAN</v>
      </c>
    </row>
    <row r="16" spans="1:11">
      <c r="A16" s="16">
        <v>12</v>
      </c>
      <c r="B16" s="16" t="s">
        <v>2959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1603.3527263999999</v>
      </c>
      <c r="I16" s="13">
        <v>89.075222400000001</v>
      </c>
      <c r="J16" s="13">
        <v>89.075222400000001</v>
      </c>
      <c r="K16" s="16" t="str">
        <f t="shared" ref="K16:K29" si="1">B16</f>
        <v>TPAIS</v>
      </c>
    </row>
    <row r="17" spans="1:11">
      <c r="A17" s="16">
        <v>13</v>
      </c>
      <c r="B17" s="16" t="s">
        <v>2960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6413.4109055999998</v>
      </c>
      <c r="I17" s="13">
        <v>356.3008896</v>
      </c>
      <c r="J17" s="13">
        <v>356.3008896</v>
      </c>
      <c r="K17" s="16" t="str">
        <f t="shared" si="1"/>
        <v>TPAIL</v>
      </c>
    </row>
    <row r="18" spans="1:11">
      <c r="A18" s="16">
        <v>14</v>
      </c>
      <c r="B18" s="16" t="s">
        <v>2961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2962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9.5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2963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2993.2822716866499</v>
      </c>
      <c r="I20" s="13">
        <v>224.09921882956201</v>
      </c>
      <c r="J20" s="13">
        <v>139.91426997081001</v>
      </c>
      <c r="K20" s="16" t="str">
        <f t="shared" si="1"/>
        <v>TFTRU</v>
      </c>
    </row>
    <row r="21" spans="1:11">
      <c r="A21" s="16">
        <v>17</v>
      </c>
      <c r="B21" s="16" t="s">
        <v>2964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4489.9863516668502</v>
      </c>
      <c r="I21" s="13">
        <v>336.15354070732701</v>
      </c>
      <c r="J21" s="13">
        <v>209.87434713879699</v>
      </c>
      <c r="K21" s="16" t="str">
        <f t="shared" si="1"/>
        <v>TFTRR</v>
      </c>
    </row>
    <row r="22" spans="1:11">
      <c r="A22" s="16">
        <v>18</v>
      </c>
      <c r="B22" s="16" t="s">
        <v>2965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957.41499999999996</v>
      </c>
      <c r="I22" s="13">
        <v>71.680000000000007</v>
      </c>
      <c r="J22" s="13">
        <v>44.75</v>
      </c>
      <c r="K22" s="16" t="str">
        <f t="shared" si="1"/>
        <v>TFVAU</v>
      </c>
    </row>
    <row r="23" spans="1:11">
      <c r="A23" s="16">
        <v>19</v>
      </c>
      <c r="B23" s="16" t="s">
        <v>2966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957.41499999999996</v>
      </c>
      <c r="I23" s="13">
        <v>71.680000000000007</v>
      </c>
      <c r="J23" s="13">
        <v>44.75</v>
      </c>
      <c r="K23" s="16" t="str">
        <f t="shared" si="1"/>
        <v>TFVAR</v>
      </c>
    </row>
    <row r="24" spans="1:11">
      <c r="A24" s="16">
        <v>20</v>
      </c>
      <c r="B24" s="16" t="s">
        <v>2967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3067.2424205564698</v>
      </c>
      <c r="I24" s="13">
        <v>147.78626859341799</v>
      </c>
      <c r="J24" s="13">
        <v>127.58912330967</v>
      </c>
      <c r="K24" s="16" t="str">
        <f t="shared" si="1"/>
        <v>TFRAN</v>
      </c>
    </row>
    <row r="25" spans="1:11">
      <c r="A25" s="16">
        <v>21</v>
      </c>
      <c r="B25" s="16" t="s">
        <v>2968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956.39950223765004</v>
      </c>
      <c r="I25" s="13">
        <v>46.081363759523597</v>
      </c>
      <c r="J25" s="13">
        <v>39.783674484447303</v>
      </c>
      <c r="K25" s="16" t="str">
        <f t="shared" si="1"/>
        <v>TFRAT</v>
      </c>
    </row>
    <row r="26" spans="1:11">
      <c r="A26" s="16">
        <v>22</v>
      </c>
      <c r="B26" s="16" t="s">
        <v>2969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703.92007720588197</v>
      </c>
      <c r="I26" s="13">
        <v>33.916367647058799</v>
      </c>
      <c r="J26" s="13">
        <v>29.281202205882401</v>
      </c>
      <c r="K26" s="16" t="str">
        <f t="shared" si="1"/>
        <v>TFRAI</v>
      </c>
    </row>
    <row r="27" spans="1:11">
      <c r="A27" s="16">
        <v>23</v>
      </c>
      <c r="B27" s="16" t="s">
        <v>2970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852.3</v>
      </c>
      <c r="I27" s="13">
        <v>47.35</v>
      </c>
      <c r="J27" s="13">
        <v>47.35</v>
      </c>
      <c r="K27" s="16" t="str">
        <f t="shared" si="1"/>
        <v>TFAIL</v>
      </c>
    </row>
    <row r="28" spans="1:11">
      <c r="A28" s="16">
        <v>24</v>
      </c>
      <c r="B28" s="16" t="s">
        <v>2971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2972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3350.7</v>
      </c>
      <c r="I29" s="13">
        <v>0</v>
      </c>
      <c r="J29" s="13">
        <v>0</v>
      </c>
      <c r="K29" s="16" t="str">
        <f t="shared" si="1"/>
        <v>TFSI</v>
      </c>
    </row>
    <row r="30" spans="1:11">
      <c r="A30" s="43"/>
      <c r="B30" s="43"/>
      <c r="C30" s="43"/>
      <c r="D30" s="44"/>
      <c r="E30" s="45"/>
      <c r="F30" s="46"/>
      <c r="G30" s="46"/>
      <c r="H30" s="47"/>
      <c r="I30" s="47"/>
      <c r="J30" s="47"/>
      <c r="K30" s="43"/>
    </row>
    <row r="31" spans="1:11">
      <c r="A31" s="43"/>
      <c r="B31" s="43"/>
      <c r="C31" s="43"/>
      <c r="D31" s="44"/>
      <c r="E31" s="45"/>
      <c r="F31" s="46"/>
      <c r="G31" s="46"/>
      <c r="H31" s="47"/>
      <c r="I31" s="47"/>
      <c r="J31" s="47"/>
      <c r="K31" s="43"/>
    </row>
    <row r="32" spans="1:11">
      <c r="A32" s="43"/>
      <c r="B32" s="43"/>
      <c r="C32" s="43"/>
      <c r="D32" s="44"/>
      <c r="E32" s="45"/>
      <c r="F32" s="46"/>
      <c r="G32" s="46"/>
      <c r="H32" s="47"/>
      <c r="I32" s="47"/>
      <c r="J32" s="47"/>
      <c r="K32" s="43"/>
    </row>
    <row r="33" spans="1:11">
      <c r="A33" s="43"/>
      <c r="B33" s="43"/>
      <c r="C33" s="43"/>
      <c r="D33" s="44"/>
      <c r="E33" s="45"/>
      <c r="F33" s="46"/>
      <c r="G33" s="46"/>
      <c r="H33" s="47"/>
      <c r="I33" s="47"/>
      <c r="J33" s="47"/>
      <c r="K33" s="43"/>
    </row>
    <row r="34" spans="1:11">
      <c r="A34" s="43"/>
      <c r="B34" s="43"/>
      <c r="C34" s="43"/>
      <c r="D34" s="44"/>
      <c r="E34" s="45"/>
      <c r="F34" s="46"/>
      <c r="G34" s="46"/>
      <c r="H34" s="47"/>
      <c r="I34" s="47"/>
      <c r="J34" s="47"/>
      <c r="K34" s="43"/>
    </row>
    <row r="35" spans="1:11">
      <c r="A35" s="43"/>
      <c r="B35" s="43"/>
      <c r="C35" s="43"/>
      <c r="D35" s="44"/>
      <c r="E35" s="45"/>
      <c r="F35" s="46"/>
      <c r="G35" s="46"/>
      <c r="H35" s="47"/>
      <c r="I35" s="47"/>
      <c r="J35" s="47"/>
      <c r="K35" s="43"/>
    </row>
    <row r="36" spans="1:11">
      <c r="A36" s="43"/>
      <c r="B36" s="43"/>
      <c r="C36" s="43"/>
      <c r="D36" s="44"/>
      <c r="E36" s="45"/>
      <c r="F36" s="46"/>
      <c r="G36" s="46"/>
      <c r="H36" s="47"/>
      <c r="I36" s="47"/>
      <c r="J36" s="47"/>
      <c r="K36" s="43"/>
    </row>
    <row r="37" spans="1:11">
      <c r="A37" s="43"/>
      <c r="B37" s="43"/>
      <c r="C37" s="43"/>
      <c r="D37" s="44"/>
      <c r="E37" s="45"/>
      <c r="F37" s="46"/>
      <c r="G37" s="46"/>
      <c r="H37" s="47"/>
      <c r="I37" s="47"/>
      <c r="J37" s="47"/>
      <c r="K37" s="43"/>
    </row>
    <row r="38" spans="1:11">
      <c r="A38" s="43"/>
      <c r="B38" s="43"/>
      <c r="C38" s="43"/>
      <c r="D38" s="44"/>
      <c r="E38" s="45"/>
      <c r="F38" s="46"/>
      <c r="G38" s="46"/>
      <c r="H38" s="47"/>
      <c r="I38" s="47"/>
      <c r="J38" s="47"/>
      <c r="K38" s="43"/>
    </row>
    <row r="39" spans="1:11">
      <c r="A39" s="43"/>
      <c r="B39" s="43"/>
      <c r="C39" s="43"/>
      <c r="D39" s="44"/>
      <c r="E39" s="45"/>
      <c r="F39" s="46"/>
      <c r="G39" s="46"/>
      <c r="H39" s="47"/>
      <c r="I39" s="47"/>
      <c r="J39" s="47"/>
      <c r="K39" s="43"/>
    </row>
    <row r="40" spans="1:11">
      <c r="A40" s="43"/>
      <c r="B40" s="43"/>
      <c r="C40" s="43"/>
      <c r="D40" s="44"/>
      <c r="E40" s="45"/>
      <c r="F40" s="46"/>
      <c r="G40" s="46"/>
      <c r="H40" s="47"/>
      <c r="I40" s="47"/>
      <c r="J40" s="47"/>
      <c r="K40" s="43"/>
    </row>
    <row r="41" spans="1:11">
      <c r="A41" s="43"/>
      <c r="B41" s="43"/>
      <c r="C41" s="43"/>
      <c r="D41" s="44"/>
      <c r="E41" s="45"/>
      <c r="F41" s="46"/>
      <c r="G41" s="46"/>
      <c r="H41" s="47"/>
      <c r="I41" s="47"/>
      <c r="J41" s="47"/>
      <c r="K41" s="43"/>
    </row>
    <row r="42" spans="1:11">
      <c r="A42" s="43"/>
      <c r="B42" s="43"/>
      <c r="C42" s="43"/>
      <c r="D42" s="44"/>
      <c r="E42" s="45"/>
      <c r="F42" s="46"/>
      <c r="G42" s="46"/>
      <c r="H42" s="47"/>
      <c r="I42" s="47"/>
      <c r="J42" s="47"/>
      <c r="K42" s="43"/>
    </row>
    <row r="43" spans="1:11">
      <c r="A43" s="43"/>
      <c r="B43" s="43"/>
      <c r="C43" s="43"/>
      <c r="D43" s="44"/>
      <c r="E43" s="45"/>
      <c r="F43" s="46"/>
      <c r="G43" s="46"/>
      <c r="H43" s="47"/>
      <c r="I43" s="47"/>
      <c r="J43" s="47"/>
      <c r="K43" s="43"/>
    </row>
    <row r="44" spans="1:11">
      <c r="A44" s="43"/>
      <c r="B44" s="43"/>
      <c r="C44" s="43"/>
      <c r="D44" s="44"/>
      <c r="E44" s="45"/>
      <c r="F44" s="46"/>
      <c r="G44" s="46"/>
      <c r="H44" s="47"/>
      <c r="I44" s="47"/>
      <c r="J44" s="47"/>
      <c r="K44" s="43"/>
    </row>
    <row r="45" spans="1:11">
      <c r="A45" s="43"/>
      <c r="B45" s="43"/>
      <c r="C45" s="43"/>
      <c r="D45" s="44"/>
      <c r="E45" s="45"/>
      <c r="F45" s="46"/>
      <c r="G45" s="46"/>
      <c r="H45" s="47"/>
      <c r="I45" s="47"/>
      <c r="J45" s="47"/>
      <c r="K45" s="43"/>
    </row>
    <row r="46" spans="1:11">
      <c r="A46" s="43"/>
      <c r="B46" s="43"/>
      <c r="C46" s="43"/>
      <c r="D46" s="44"/>
      <c r="E46" s="45"/>
      <c r="F46" s="46"/>
      <c r="G46" s="46"/>
      <c r="H46" s="47"/>
      <c r="I46" s="47"/>
      <c r="J46" s="47"/>
      <c r="K46" s="43"/>
    </row>
    <row r="47" spans="1:11">
      <c r="A47" s="43"/>
      <c r="B47" s="43"/>
      <c r="C47" s="43"/>
      <c r="D47" s="44"/>
      <c r="E47" s="45"/>
      <c r="F47" s="46"/>
      <c r="G47" s="46"/>
      <c r="H47" s="47"/>
      <c r="I47" s="47"/>
      <c r="J47" s="47"/>
      <c r="K47" s="43"/>
    </row>
    <row r="48" spans="1:11">
      <c r="A48" s="43"/>
      <c r="B48" s="43"/>
      <c r="C48" s="43"/>
      <c r="D48" s="44"/>
      <c r="E48" s="45"/>
      <c r="F48" s="46"/>
      <c r="G48" s="46"/>
      <c r="H48" s="47"/>
      <c r="I48" s="47"/>
      <c r="J48" s="47"/>
      <c r="K48" s="43"/>
    </row>
    <row r="49" spans="1:11">
      <c r="A49" s="43"/>
      <c r="B49" s="43"/>
      <c r="C49" s="43"/>
      <c r="D49" s="44"/>
      <c r="E49" s="45"/>
      <c r="F49" s="46"/>
      <c r="G49" s="46"/>
      <c r="H49" s="47"/>
      <c r="I49" s="47"/>
      <c r="J49" s="47"/>
      <c r="K49" s="43"/>
    </row>
    <row r="50" spans="1:11">
      <c r="A50" s="43"/>
      <c r="B50" s="43"/>
      <c r="C50" s="43"/>
      <c r="D50" s="44"/>
      <c r="E50" s="45"/>
      <c r="F50" s="46"/>
      <c r="G50" s="46"/>
      <c r="H50" s="47"/>
      <c r="I50" s="47"/>
      <c r="J50" s="47"/>
      <c r="K50" s="43"/>
    </row>
    <row r="51" spans="1:11">
      <c r="A51" s="43"/>
      <c r="B51" s="43"/>
      <c r="C51" s="43"/>
      <c r="D51" s="44"/>
      <c r="E51" s="45"/>
      <c r="F51" s="46"/>
      <c r="G51" s="46"/>
      <c r="H51" s="47"/>
      <c r="I51" s="47"/>
      <c r="J51" s="47"/>
      <c r="K51" s="43"/>
    </row>
    <row r="52" spans="1:11">
      <c r="A52" s="43"/>
      <c r="B52" s="43"/>
      <c r="C52" s="43"/>
      <c r="D52" s="44"/>
      <c r="E52" s="45"/>
      <c r="F52" s="46"/>
      <c r="G52" s="46"/>
      <c r="H52" s="47"/>
      <c r="I52" s="47"/>
      <c r="J52" s="47"/>
      <c r="K52" s="43"/>
    </row>
    <row r="53" spans="1:11">
      <c r="A53" s="43"/>
      <c r="B53" s="43"/>
      <c r="C53" s="43"/>
      <c r="D53" s="44"/>
      <c r="E53" s="45"/>
      <c r="F53" s="46"/>
      <c r="G53" s="46"/>
      <c r="H53" s="47"/>
      <c r="I53" s="47"/>
      <c r="J53" s="47"/>
      <c r="K53" s="43"/>
    </row>
    <row r="54" spans="1:11">
      <c r="A54" s="43"/>
      <c r="B54" s="43"/>
      <c r="C54" s="43"/>
      <c r="D54" s="44"/>
      <c r="E54" s="45"/>
      <c r="F54" s="46"/>
      <c r="G54" s="46"/>
      <c r="H54" s="47"/>
      <c r="I54" s="47"/>
      <c r="J54" s="47"/>
      <c r="K54" s="43"/>
    </row>
    <row r="55" spans="1:11">
      <c r="A55" s="43"/>
      <c r="B55" s="43"/>
      <c r="C55" s="43"/>
      <c r="D55" s="44"/>
      <c r="E55" s="45"/>
      <c r="F55" s="46"/>
      <c r="G55" s="46"/>
      <c r="H55" s="47"/>
      <c r="I55" s="47"/>
      <c r="J55" s="47"/>
      <c r="K55" s="43"/>
    </row>
    <row r="56" spans="1:11">
      <c r="A56" s="43"/>
      <c r="B56" s="43"/>
      <c r="C56" s="43"/>
      <c r="D56" s="44"/>
      <c r="E56" s="45"/>
      <c r="F56" s="46"/>
      <c r="G56" s="46"/>
      <c r="H56" s="47"/>
      <c r="I56" s="47"/>
      <c r="J56" s="47"/>
      <c r="K56" s="43"/>
    </row>
    <row r="57" spans="1:11">
      <c r="A57" s="43"/>
      <c r="B57" s="43"/>
      <c r="C57" s="43"/>
      <c r="D57" s="44"/>
      <c r="E57" s="45"/>
      <c r="F57" s="46"/>
      <c r="G57" s="46"/>
      <c r="H57" s="47"/>
      <c r="I57" s="47"/>
      <c r="J57" s="47"/>
      <c r="K57" s="43"/>
    </row>
    <row r="58" spans="1:11">
      <c r="A58" s="43"/>
      <c r="B58" s="43"/>
      <c r="C58" s="43"/>
      <c r="D58" s="44"/>
      <c r="E58" s="45"/>
      <c r="F58" s="46"/>
      <c r="G58" s="46"/>
      <c r="H58" s="47"/>
      <c r="I58" s="47"/>
      <c r="J58" s="47"/>
      <c r="K58" s="43"/>
    </row>
    <row r="59" spans="1:11">
      <c r="A59" s="43"/>
      <c r="B59" s="43"/>
      <c r="C59" s="43"/>
      <c r="D59" s="44"/>
      <c r="E59" s="45"/>
      <c r="F59" s="46"/>
      <c r="G59" s="46"/>
      <c r="H59" s="47"/>
      <c r="I59" s="47"/>
      <c r="J59" s="47"/>
      <c r="K59" s="43"/>
    </row>
    <row r="60" spans="1:11">
      <c r="A60" s="43"/>
      <c r="B60" s="43"/>
      <c r="C60" s="43"/>
      <c r="D60" s="44"/>
      <c r="E60" s="45"/>
      <c r="F60" s="46"/>
      <c r="G60" s="46"/>
      <c r="H60" s="47"/>
      <c r="I60" s="47"/>
      <c r="J60" s="47"/>
      <c r="K60" s="43"/>
    </row>
    <row r="61" spans="1:11">
      <c r="A61" s="43"/>
      <c r="B61" s="43"/>
      <c r="C61" s="43"/>
      <c r="D61" s="44"/>
      <c r="E61" s="45"/>
      <c r="F61" s="46"/>
      <c r="G61" s="46"/>
      <c r="H61" s="47"/>
      <c r="I61" s="47"/>
      <c r="J61" s="47"/>
      <c r="K61" s="43"/>
    </row>
    <row r="62" spans="1:11">
      <c r="A62" s="43"/>
      <c r="B62" s="43"/>
      <c r="C62" s="43"/>
      <c r="D62" s="44"/>
      <c r="E62" s="45"/>
      <c r="F62" s="46"/>
      <c r="G62" s="46"/>
      <c r="H62" s="47"/>
      <c r="I62" s="47"/>
      <c r="J62" s="47"/>
      <c r="K62" s="43"/>
    </row>
    <row r="63" spans="1:11">
      <c r="A63" s="43"/>
      <c r="B63" s="43"/>
      <c r="C63" s="43"/>
      <c r="D63" s="44"/>
      <c r="E63" s="45"/>
      <c r="F63" s="46"/>
      <c r="G63" s="46"/>
      <c r="H63" s="47"/>
      <c r="I63" s="47"/>
      <c r="J63" s="47"/>
      <c r="K63" s="43"/>
    </row>
    <row r="64" spans="1:11">
      <c r="A64" s="43"/>
      <c r="B64" s="43"/>
      <c r="C64" s="43"/>
      <c r="D64" s="44"/>
      <c r="E64" s="45"/>
      <c r="F64" s="46"/>
      <c r="G64" s="46"/>
      <c r="H64" s="47"/>
      <c r="I64" s="47"/>
      <c r="J64" s="47"/>
      <c r="K64" s="43"/>
    </row>
    <row r="65" spans="1:11">
      <c r="A65" s="43"/>
      <c r="B65" s="43"/>
      <c r="C65" s="43"/>
      <c r="D65" s="44"/>
      <c r="E65" s="45"/>
      <c r="F65" s="46"/>
      <c r="G65" s="46"/>
      <c r="H65" s="47"/>
      <c r="I65" s="47"/>
      <c r="J65" s="47"/>
      <c r="K65" s="43"/>
    </row>
    <row r="66" spans="1:11">
      <c r="A66" s="43"/>
      <c r="B66" s="43"/>
      <c r="C66" s="43"/>
      <c r="D66" s="44"/>
      <c r="E66" s="45"/>
      <c r="F66" s="46"/>
      <c r="G66" s="46"/>
      <c r="H66" s="47"/>
      <c r="I66" s="47"/>
      <c r="J66" s="47"/>
      <c r="K66" s="43"/>
    </row>
    <row r="67" spans="1:11">
      <c r="A67" s="43"/>
      <c r="B67" s="43"/>
      <c r="C67" s="43"/>
      <c r="D67" s="44"/>
      <c r="E67" s="45"/>
      <c r="F67" s="46"/>
      <c r="G67" s="46"/>
      <c r="H67" s="47"/>
      <c r="I67" s="47"/>
      <c r="J67" s="47"/>
      <c r="K67" s="43"/>
    </row>
    <row r="68" spans="1:11">
      <c r="A68" s="43"/>
      <c r="B68" s="43"/>
      <c r="C68" s="43"/>
      <c r="D68" s="44"/>
      <c r="E68" s="45"/>
      <c r="F68" s="46"/>
      <c r="G68" s="46"/>
      <c r="H68" s="47"/>
      <c r="I68" s="47"/>
      <c r="J68" s="47"/>
      <c r="K68" s="43"/>
    </row>
    <row r="69" spans="1:11">
      <c r="A69" s="43"/>
      <c r="B69" s="43"/>
      <c r="C69" s="43"/>
      <c r="D69" s="44"/>
      <c r="E69" s="45"/>
      <c r="F69" s="46"/>
      <c r="G69" s="46"/>
      <c r="H69" s="47"/>
      <c r="I69" s="47"/>
      <c r="J69" s="47"/>
      <c r="K69" s="43"/>
    </row>
    <row r="70" spans="1:11">
      <c r="A70" s="43"/>
      <c r="B70" s="43"/>
      <c r="C70" s="43"/>
      <c r="D70" s="44"/>
      <c r="E70" s="45"/>
      <c r="F70" s="46"/>
      <c r="G70" s="46"/>
      <c r="H70" s="47"/>
      <c r="I70" s="47"/>
      <c r="J70" s="47"/>
      <c r="K70" s="43"/>
    </row>
    <row r="71" spans="1:11">
      <c r="A71" s="43"/>
      <c r="B71" s="43"/>
      <c r="C71" s="43"/>
      <c r="D71" s="44"/>
      <c r="E71" s="45"/>
      <c r="F71" s="46"/>
      <c r="G71" s="46"/>
      <c r="H71" s="47"/>
      <c r="I71" s="47"/>
      <c r="J71" s="47"/>
      <c r="K71" s="43"/>
    </row>
    <row r="72" spans="1:11">
      <c r="A72" s="43"/>
      <c r="B72" s="43"/>
      <c r="C72" s="43"/>
      <c r="D72" s="44"/>
      <c r="E72" s="45"/>
      <c r="F72" s="46"/>
      <c r="G72" s="46"/>
      <c r="H72" s="47"/>
      <c r="I72" s="47"/>
      <c r="J72" s="47"/>
      <c r="K72" s="43"/>
    </row>
    <row r="73" spans="1:11">
      <c r="A73" s="43"/>
      <c r="B73" s="43"/>
      <c r="C73" s="43"/>
      <c r="D73" s="44"/>
      <c r="E73" s="45"/>
      <c r="F73" s="46"/>
      <c r="G73" s="46"/>
      <c r="H73" s="47"/>
      <c r="I73" s="47"/>
      <c r="J73" s="47"/>
      <c r="K73" s="43"/>
    </row>
    <row r="74" spans="1:11">
      <c r="A74" s="43"/>
      <c r="B74" s="43"/>
      <c r="C74" s="43"/>
      <c r="D74" s="44"/>
      <c r="E74" s="45"/>
      <c r="F74" s="46"/>
      <c r="G74" s="46"/>
      <c r="H74" s="47"/>
      <c r="I74" s="47"/>
      <c r="J74" s="47"/>
      <c r="K74" s="43"/>
    </row>
    <row r="75" spans="1:11">
      <c r="A75" s="43"/>
      <c r="B75" s="43"/>
      <c r="C75" s="43"/>
      <c r="D75" s="44"/>
      <c r="E75" s="45"/>
      <c r="F75" s="46"/>
      <c r="G75" s="46"/>
      <c r="H75" s="47"/>
      <c r="I75" s="47"/>
      <c r="J75" s="47"/>
      <c r="K75" s="43"/>
    </row>
    <row r="76" spans="1:11">
      <c r="A76" s="43"/>
      <c r="B76" s="43"/>
      <c r="C76" s="43"/>
      <c r="D76" s="44"/>
      <c r="E76" s="45"/>
      <c r="F76" s="46"/>
      <c r="G76" s="46"/>
      <c r="H76" s="47"/>
      <c r="I76" s="47"/>
      <c r="J76" s="47"/>
      <c r="K76" s="43"/>
    </row>
    <row r="77" spans="1:11">
      <c r="A77" s="43"/>
      <c r="B77" s="43"/>
      <c r="C77" s="43"/>
      <c r="D77" s="44"/>
      <c r="E77" s="45"/>
      <c r="F77" s="46"/>
      <c r="G77" s="46"/>
      <c r="H77" s="47"/>
      <c r="I77" s="47"/>
      <c r="J77" s="47"/>
      <c r="K77" s="43"/>
    </row>
    <row r="78" spans="1:11">
      <c r="A78" s="43"/>
      <c r="B78" s="43"/>
      <c r="C78" s="43"/>
      <c r="D78" s="44"/>
      <c r="E78" s="45"/>
      <c r="F78" s="46"/>
      <c r="G78" s="46"/>
      <c r="H78" s="47"/>
      <c r="I78" s="47"/>
      <c r="J78" s="47"/>
      <c r="K78" s="43"/>
    </row>
    <row r="79" spans="1:11">
      <c r="A79" s="43"/>
      <c r="B79" s="43"/>
      <c r="C79" s="43"/>
      <c r="D79" s="44"/>
      <c r="E79" s="45"/>
      <c r="F79" s="46"/>
      <c r="G79" s="46"/>
      <c r="H79" s="47"/>
      <c r="I79" s="47"/>
      <c r="J79" s="47"/>
      <c r="K79" s="43"/>
    </row>
    <row r="80" spans="1:11">
      <c r="A80" s="43"/>
      <c r="B80" s="43"/>
      <c r="C80" s="43"/>
      <c r="D80" s="44"/>
      <c r="E80" s="45"/>
      <c r="F80" s="46"/>
      <c r="G80" s="46"/>
      <c r="H80" s="47"/>
      <c r="I80" s="47"/>
      <c r="J80" s="47"/>
      <c r="K80" s="43"/>
    </row>
    <row r="81" spans="1:11">
      <c r="A81" s="43"/>
      <c r="B81" s="43"/>
      <c r="C81" s="43"/>
      <c r="D81" s="44"/>
      <c r="E81" s="45"/>
      <c r="F81" s="46"/>
      <c r="G81" s="46"/>
      <c r="H81" s="47"/>
      <c r="I81" s="47"/>
      <c r="J81" s="47"/>
      <c r="K81" s="43"/>
    </row>
    <row r="82" spans="1:11">
      <c r="A82" s="43"/>
      <c r="B82" s="43"/>
      <c r="C82" s="43"/>
      <c r="D82" s="44"/>
      <c r="E82" s="45"/>
      <c r="F82" s="46"/>
      <c r="G82" s="46"/>
      <c r="H82" s="47"/>
      <c r="I82" s="47"/>
      <c r="J82" s="47"/>
      <c r="K82" s="43"/>
    </row>
    <row r="83" spans="1:11">
      <c r="A83" s="43"/>
      <c r="B83" s="43"/>
      <c r="C83" s="43"/>
      <c r="D83" s="44"/>
      <c r="E83" s="45"/>
      <c r="F83" s="46"/>
      <c r="G83" s="46"/>
      <c r="H83" s="47"/>
      <c r="I83" s="47"/>
      <c r="J83" s="47"/>
      <c r="K83" s="43"/>
    </row>
    <row r="84" spans="1:11">
      <c r="A84" s="43"/>
      <c r="B84" s="43"/>
      <c r="C84" s="43"/>
      <c r="D84" s="44"/>
      <c r="E84" s="45"/>
      <c r="F84" s="46"/>
      <c r="G84" s="46"/>
      <c r="H84" s="47"/>
      <c r="I84" s="47"/>
      <c r="J84" s="47"/>
      <c r="K84" s="43"/>
    </row>
    <row r="85" spans="1:11">
      <c r="A85" s="43"/>
      <c r="B85" s="43"/>
      <c r="C85" s="43"/>
      <c r="D85" s="44"/>
      <c r="E85" s="45"/>
      <c r="F85" s="46"/>
      <c r="G85" s="46"/>
      <c r="H85" s="47"/>
      <c r="I85" s="47"/>
      <c r="J85" s="47"/>
      <c r="K85" s="43"/>
    </row>
    <row r="86" spans="1:11">
      <c r="A86" s="43"/>
      <c r="B86" s="43"/>
      <c r="C86" s="43"/>
      <c r="D86" s="44"/>
      <c r="E86" s="45"/>
      <c r="F86" s="46"/>
      <c r="G86" s="46"/>
      <c r="H86" s="47"/>
      <c r="I86" s="47"/>
      <c r="J86" s="47"/>
      <c r="K86" s="43"/>
    </row>
    <row r="87" spans="1:11">
      <c r="A87" s="43"/>
      <c r="B87" s="43"/>
      <c r="C87" s="43"/>
      <c r="D87" s="44"/>
      <c r="E87" s="45"/>
      <c r="F87" s="46"/>
      <c r="G87" s="46"/>
      <c r="H87" s="47"/>
      <c r="I87" s="47"/>
      <c r="J87" s="47"/>
      <c r="K87" s="43"/>
    </row>
    <row r="88" spans="1:11">
      <c r="A88" s="43"/>
      <c r="B88" s="43"/>
      <c r="C88" s="43"/>
      <c r="D88" s="44"/>
      <c r="E88" s="45"/>
      <c r="F88" s="46"/>
      <c r="G88" s="46"/>
      <c r="H88" s="47"/>
      <c r="I88" s="47"/>
      <c r="J88" s="47"/>
      <c r="K88" s="43"/>
    </row>
    <row r="89" spans="1:11">
      <c r="A89" s="43"/>
      <c r="B89" s="43"/>
      <c r="C89" s="43"/>
      <c r="D89" s="44"/>
      <c r="E89" s="45"/>
      <c r="F89" s="46"/>
      <c r="G89" s="46"/>
      <c r="H89" s="47"/>
      <c r="I89" s="47"/>
      <c r="J89" s="47"/>
      <c r="K89" s="43"/>
    </row>
    <row r="90" spans="1:11">
      <c r="A90" s="43"/>
      <c r="B90" s="43"/>
      <c r="C90" s="43"/>
      <c r="D90" s="44"/>
      <c r="E90" s="45"/>
      <c r="F90" s="46"/>
      <c r="G90" s="46"/>
      <c r="H90" s="47"/>
      <c r="I90" s="47"/>
      <c r="J90" s="47"/>
      <c r="K90" s="43"/>
    </row>
    <row r="91" spans="1:11">
      <c r="A91" s="43"/>
      <c r="B91" s="43"/>
      <c r="C91" s="43"/>
      <c r="D91" s="44"/>
      <c r="E91" s="45"/>
      <c r="F91" s="46"/>
      <c r="G91" s="46"/>
      <c r="H91" s="47"/>
      <c r="I91" s="47"/>
      <c r="J91" s="47"/>
      <c r="K91" s="43"/>
    </row>
    <row r="92" spans="1:11">
      <c r="A92" s="43"/>
      <c r="B92" s="43"/>
      <c r="C92" s="43"/>
      <c r="D92" s="44"/>
      <c r="E92" s="45"/>
      <c r="F92" s="46"/>
      <c r="G92" s="46"/>
      <c r="H92" s="47"/>
      <c r="I92" s="47"/>
      <c r="J92" s="47"/>
      <c r="K92" s="43"/>
    </row>
    <row r="93" spans="1:11">
      <c r="A93" s="43"/>
      <c r="B93" s="43"/>
      <c r="C93" s="43"/>
      <c r="D93" s="44"/>
      <c r="E93" s="45"/>
      <c r="F93" s="46"/>
      <c r="G93" s="46"/>
      <c r="H93" s="47"/>
      <c r="I93" s="47"/>
      <c r="J93" s="47"/>
      <c r="K93" s="43"/>
    </row>
    <row r="94" spans="1:11">
      <c r="A94" s="43"/>
      <c r="B94" s="43"/>
      <c r="C94" s="43"/>
      <c r="D94" s="44"/>
      <c r="E94" s="45"/>
      <c r="F94" s="46"/>
      <c r="G94" s="46"/>
      <c r="H94" s="47"/>
      <c r="I94" s="47"/>
      <c r="J94" s="47"/>
      <c r="K94" s="43"/>
    </row>
    <row r="95" spans="1:11">
      <c r="A95" s="43"/>
      <c r="B95" s="43"/>
      <c r="C95" s="43"/>
      <c r="D95" s="44"/>
      <c r="E95" s="45"/>
      <c r="F95" s="46"/>
      <c r="G95" s="46"/>
      <c r="H95" s="47"/>
      <c r="I95" s="47"/>
      <c r="J95" s="47"/>
      <c r="K95" s="4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F5" sqref="F5"/>
    </sheetView>
  </sheetViews>
  <sheetFormatPr defaultRowHeight="14.4"/>
  <cols>
    <col min="1" max="16384" width="8.886718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21</v>
      </c>
      <c r="H4" s="8" t="s">
        <v>22</v>
      </c>
      <c r="I4" s="8" t="s">
        <v>23</v>
      </c>
      <c r="J4" s="7" t="s">
        <v>1</v>
      </c>
    </row>
    <row r="5" spans="1:10">
      <c r="A5" s="16" t="s">
        <v>2974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40.465338760825503</v>
      </c>
      <c r="H5" s="13">
        <v>0.53585717258975196</v>
      </c>
      <c r="I5" s="13">
        <v>1.6950253537601401</v>
      </c>
      <c r="J5" s="16" t="str">
        <f>A5</f>
        <v>RHUDB</v>
      </c>
    </row>
    <row r="6" spans="1:10">
      <c r="A6" s="16" t="s">
        <v>2975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65.649575686091296</v>
      </c>
      <c r="H6" s="13">
        <v>2.7098309264301701</v>
      </c>
      <c r="I6" s="13">
        <v>8.5842850487173905</v>
      </c>
      <c r="J6" s="16" t="str">
        <f t="shared" ref="J6:J15" si="0">A6</f>
        <v>RHRDB</v>
      </c>
    </row>
    <row r="7" spans="1:10">
      <c r="A7" s="16" t="s">
        <v>2976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49.657910149698999</v>
      </c>
      <c r="H7" s="13">
        <v>0.65758864609566403</v>
      </c>
      <c r="I7" s="13">
        <v>2.0800867926989701</v>
      </c>
      <c r="J7" s="16" t="str">
        <f t="shared" si="0"/>
        <v>RHUMB</v>
      </c>
    </row>
    <row r="8" spans="1:10">
      <c r="A8" s="16" t="s">
        <v>2977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3.3825754033842999</v>
      </c>
      <c r="H8" s="13">
        <v>0.13962325488441499</v>
      </c>
      <c r="I8" s="13">
        <v>0.44230280482350398</v>
      </c>
      <c r="J8" s="16" t="str">
        <f t="shared" si="0"/>
        <v>RHRMB</v>
      </c>
    </row>
    <row r="9" spans="1:10">
      <c r="A9" s="16" t="s">
        <v>2978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40.465338760825503</v>
      </c>
      <c r="H9" s="13">
        <v>0.53585717258975196</v>
      </c>
      <c r="I9" s="13">
        <v>1.6950253537601401</v>
      </c>
      <c r="J9" s="16" t="str">
        <f t="shared" si="0"/>
        <v>RCUDB</v>
      </c>
    </row>
    <row r="10" spans="1:10">
      <c r="A10" s="16" t="s">
        <v>2979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65.649575686091296</v>
      </c>
      <c r="H10" s="13">
        <v>2.7098309264301701</v>
      </c>
      <c r="I10" s="13">
        <v>8.5842850487173905</v>
      </c>
      <c r="J10" s="16" t="str">
        <f t="shared" si="0"/>
        <v>RCRDB</v>
      </c>
    </row>
    <row r="11" spans="1:10">
      <c r="A11" s="16" t="s">
        <v>2980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49.657910149698999</v>
      </c>
      <c r="H11" s="13">
        <v>0.65758864609566403</v>
      </c>
      <c r="I11" s="13">
        <v>2.0800867926989701</v>
      </c>
      <c r="J11" s="16" t="str">
        <f t="shared" si="0"/>
        <v>RCUMB</v>
      </c>
    </row>
    <row r="12" spans="1:10">
      <c r="A12" s="16" t="s">
        <v>2981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3.3825754033842999</v>
      </c>
      <c r="H12" s="13">
        <v>0.13962325488441499</v>
      </c>
      <c r="I12" s="13">
        <v>0.44230280482350398</v>
      </c>
      <c r="J12" s="16" t="str">
        <f t="shared" si="0"/>
        <v>RCRMB</v>
      </c>
    </row>
    <row r="13" spans="1:10">
      <c r="A13" s="16" t="s">
        <v>2982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21.829041917451399</v>
      </c>
      <c r="H13" s="13">
        <v>0.55450605865754099</v>
      </c>
      <c r="I13" s="13">
        <v>1.75582384207283</v>
      </c>
      <c r="J13" s="16" t="str">
        <f t="shared" si="0"/>
        <v>RWDEM</v>
      </c>
    </row>
    <row r="14" spans="1:10">
      <c r="A14" s="16" t="s">
        <v>2983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21.235047748892899</v>
      </c>
      <c r="H14" s="13">
        <v>0.53941728991915605</v>
      </c>
      <c r="I14" s="13">
        <v>1.7080457890024601</v>
      </c>
      <c r="J14" s="16" t="str">
        <f t="shared" si="0"/>
        <v>RADEM</v>
      </c>
    </row>
    <row r="15" spans="1:10">
      <c r="A15" s="16" t="s">
        <v>2984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4.7353184813817197</v>
      </c>
      <c r="H15" s="13">
        <v>0.12028758740437399</v>
      </c>
      <c r="I15" s="13">
        <v>0.38088639532874402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RowHeight="14.4"/>
  <cols>
    <col min="1" max="16384" width="8.886718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21</v>
      </c>
      <c r="H4" s="8" t="s">
        <v>22</v>
      </c>
      <c r="I4" s="8" t="s">
        <v>23</v>
      </c>
      <c r="J4" s="7" t="s">
        <v>1</v>
      </c>
    </row>
    <row r="5" spans="1:10">
      <c r="A5" s="16" t="s">
        <v>3076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4.0465</v>
      </c>
      <c r="H5" s="13">
        <v>5.3600000000000002E-2</v>
      </c>
      <c r="I5" s="13">
        <v>0.16950000000000001</v>
      </c>
      <c r="J5" s="16" t="str">
        <f>A5</f>
        <v>CHUDB</v>
      </c>
    </row>
    <row r="6" spans="1:10">
      <c r="A6" s="16" t="s">
        <v>3077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6.5650000000000004</v>
      </c>
      <c r="H6" s="13">
        <v>0.27100000000000002</v>
      </c>
      <c r="I6" s="13">
        <v>0.85840000000000005</v>
      </c>
      <c r="J6" s="16" t="str">
        <f t="shared" ref="J6:J15" si="0">A6</f>
        <v>CHRDB</v>
      </c>
    </row>
    <row r="7" spans="1:10">
      <c r="A7" s="16" t="s">
        <v>3078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4.9657999999999998</v>
      </c>
      <c r="H7" s="13">
        <v>6.5799999999999997E-2</v>
      </c>
      <c r="I7" s="13">
        <v>0.20799999999999999</v>
      </c>
      <c r="J7" s="16" t="str">
        <f t="shared" si="0"/>
        <v>CHUMB</v>
      </c>
    </row>
    <row r="8" spans="1:10">
      <c r="A8" s="16" t="s">
        <v>3079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0.33829999999999999</v>
      </c>
      <c r="H8" s="13">
        <v>1.4E-2</v>
      </c>
      <c r="I8" s="13">
        <v>4.4200000000000003E-2</v>
      </c>
      <c r="J8" s="16" t="str">
        <f t="shared" si="0"/>
        <v>CHRMB</v>
      </c>
    </row>
    <row r="9" spans="1:10">
      <c r="A9" s="16" t="s">
        <v>3080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4.0465</v>
      </c>
      <c r="H9" s="13">
        <v>5.3600000000000002E-2</v>
      </c>
      <c r="I9" s="13">
        <v>0.16950000000000001</v>
      </c>
      <c r="J9" s="16" t="str">
        <f t="shared" si="0"/>
        <v>CCUDB</v>
      </c>
    </row>
    <row r="10" spans="1:10">
      <c r="A10" s="16" t="s">
        <v>3081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6.5650000000000004</v>
      </c>
      <c r="H10" s="13">
        <v>0.27100000000000002</v>
      </c>
      <c r="I10" s="13">
        <v>0.85840000000000005</v>
      </c>
      <c r="J10" s="16" t="str">
        <f t="shared" si="0"/>
        <v>CCRDB</v>
      </c>
    </row>
    <row r="11" spans="1:10">
      <c r="A11" s="16" t="s">
        <v>3082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4.9657999999999998</v>
      </c>
      <c r="H11" s="13">
        <v>6.5799999999999997E-2</v>
      </c>
      <c r="I11" s="13">
        <v>0.20799999999999999</v>
      </c>
      <c r="J11" s="16" t="str">
        <f t="shared" si="0"/>
        <v>CCUMB</v>
      </c>
    </row>
    <row r="12" spans="1:10">
      <c r="A12" s="16" t="s">
        <v>3083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0.33829999999999999</v>
      </c>
      <c r="H12" s="13">
        <v>1.4E-2</v>
      </c>
      <c r="I12" s="13">
        <v>4.4200000000000003E-2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5.0999999999999996</v>
      </c>
      <c r="H13" s="13">
        <v>0.13100000000000001</v>
      </c>
      <c r="I13" s="13">
        <v>0.41099999999999998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19.995000000000001</v>
      </c>
      <c r="H14" s="13">
        <v>0.50800000000000001</v>
      </c>
      <c r="I14" s="13">
        <v>1.609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1.0509999999999999</v>
      </c>
      <c r="H15" s="13">
        <v>2.8000000000000001E-2</v>
      </c>
      <c r="I15" s="13">
        <v>8.5999999999999993E-2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RowHeight="14.4"/>
  <cols>
    <col min="1" max="16384" width="8.886718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21</v>
      </c>
      <c r="H4" s="8" t="s">
        <v>22</v>
      </c>
      <c r="I4" s="8" t="s">
        <v>23</v>
      </c>
      <c r="J4" s="7" t="s">
        <v>1</v>
      </c>
    </row>
    <row r="5" spans="1:10">
      <c r="A5" s="16" t="s">
        <v>3084</v>
      </c>
      <c r="C5" s="16" t="s">
        <v>9</v>
      </c>
      <c r="D5" s="17" t="s">
        <v>10</v>
      </c>
      <c r="E5" s="48" t="s">
        <v>11</v>
      </c>
      <c r="F5" s="48">
        <v>2019</v>
      </c>
      <c r="G5" s="13"/>
      <c r="H5" s="13"/>
      <c r="I5" s="13"/>
      <c r="J5" s="16" t="s">
        <v>3084</v>
      </c>
    </row>
    <row r="6" spans="1:10">
      <c r="A6" s="16" t="s">
        <v>3085</v>
      </c>
      <c r="C6" s="16" t="s">
        <v>9</v>
      </c>
      <c r="D6" s="17" t="s">
        <v>10</v>
      </c>
      <c r="E6" s="48" t="s">
        <v>11</v>
      </c>
      <c r="F6" s="48">
        <v>2019</v>
      </c>
      <c r="G6" s="13"/>
      <c r="H6" s="13"/>
      <c r="I6" s="13"/>
      <c r="J6" s="16" t="s">
        <v>3085</v>
      </c>
    </row>
    <row r="7" spans="1:10">
      <c r="A7" s="16" t="s">
        <v>3086</v>
      </c>
      <c r="C7" s="16" t="s">
        <v>9</v>
      </c>
      <c r="D7" s="17" t="s">
        <v>10</v>
      </c>
      <c r="E7" s="48" t="s">
        <v>11</v>
      </c>
      <c r="F7" s="48">
        <v>2019</v>
      </c>
      <c r="G7" s="13"/>
      <c r="H7" s="13"/>
      <c r="I7" s="13"/>
      <c r="J7" s="16" t="s">
        <v>3086</v>
      </c>
    </row>
    <row r="8" spans="1:10">
      <c r="A8" s="16" t="s">
        <v>3087</v>
      </c>
      <c r="C8" s="16" t="s">
        <v>9</v>
      </c>
      <c r="D8" s="17" t="s">
        <v>10</v>
      </c>
      <c r="E8" s="48" t="s">
        <v>11</v>
      </c>
      <c r="F8" s="48">
        <v>2019</v>
      </c>
      <c r="G8" s="13"/>
      <c r="H8" s="13"/>
      <c r="I8" s="13"/>
      <c r="J8" s="16" t="s">
        <v>3087</v>
      </c>
    </row>
    <row r="9" spans="1:10">
      <c r="A9" s="16" t="s">
        <v>3088</v>
      </c>
      <c r="C9" s="16" t="s">
        <v>9</v>
      </c>
      <c r="D9" s="17" t="s">
        <v>10</v>
      </c>
      <c r="E9" s="48" t="s">
        <v>11</v>
      </c>
      <c r="F9" s="48">
        <v>2019</v>
      </c>
      <c r="G9" s="13"/>
      <c r="H9" s="13"/>
      <c r="I9" s="13"/>
      <c r="J9" s="16" t="s">
        <v>3088</v>
      </c>
    </row>
    <row r="10" spans="1:10">
      <c r="A10" s="16" t="s">
        <v>3089</v>
      </c>
      <c r="C10" s="16" t="s">
        <v>9</v>
      </c>
      <c r="D10" s="17" t="s">
        <v>10</v>
      </c>
      <c r="E10" s="48" t="s">
        <v>11</v>
      </c>
      <c r="F10" s="48">
        <v>2019</v>
      </c>
      <c r="G10" s="13"/>
      <c r="H10" s="13"/>
      <c r="I10" s="13"/>
      <c r="J10" s="16" t="s">
        <v>3089</v>
      </c>
    </row>
    <row r="11" spans="1:10">
      <c r="A11" s="16" t="s">
        <v>3090</v>
      </c>
      <c r="C11" s="16" t="s">
        <v>9</v>
      </c>
      <c r="D11" s="17" t="s">
        <v>10</v>
      </c>
      <c r="E11" s="48" t="s">
        <v>11</v>
      </c>
      <c r="F11" s="48">
        <v>2019</v>
      </c>
      <c r="G11" s="13"/>
      <c r="H11" s="13"/>
      <c r="I11" s="13"/>
      <c r="J11" s="16" t="s">
        <v>3090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workbookViewId="0">
      <selection activeCell="M35" sqref="M35"/>
    </sheetView>
  </sheetViews>
  <sheetFormatPr defaultRowHeight="14.4"/>
  <cols>
    <col min="1" max="16384" width="8.886718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21</v>
      </c>
      <c r="I4" s="8" t="s">
        <v>22</v>
      </c>
      <c r="J4" s="8" t="s">
        <v>23</v>
      </c>
      <c r="K4" s="7" t="s">
        <v>1</v>
      </c>
    </row>
    <row r="5" spans="1:11">
      <c r="A5" s="16">
        <v>1</v>
      </c>
      <c r="B5" s="16" t="s">
        <v>2985</v>
      </c>
      <c r="D5" s="16" t="s">
        <v>9</v>
      </c>
      <c r="E5" s="17" t="s">
        <v>10</v>
      </c>
      <c r="F5" s="48" t="s">
        <v>11</v>
      </c>
      <c r="G5" s="48">
        <v>2019</v>
      </c>
      <c r="H5" s="13"/>
      <c r="I5" s="13"/>
      <c r="J5" s="13"/>
      <c r="K5" s="16" t="str">
        <f>B5</f>
        <v>ISDPH</v>
      </c>
    </row>
    <row r="6" spans="1:11">
      <c r="A6" s="16">
        <v>2</v>
      </c>
      <c r="B6" s="16" t="s">
        <v>2986</v>
      </c>
      <c r="D6" s="16" t="s">
        <v>9</v>
      </c>
      <c r="E6" s="17" t="s">
        <v>10</v>
      </c>
      <c r="F6" s="48" t="s">
        <v>11</v>
      </c>
      <c r="G6" s="48">
        <v>2019</v>
      </c>
      <c r="H6" s="13"/>
      <c r="I6" s="13"/>
      <c r="J6" s="13"/>
      <c r="K6" s="16" t="str">
        <f t="shared" ref="K6:K69" si="0">B6</f>
        <v>ISDCO</v>
      </c>
    </row>
    <row r="7" spans="1:11">
      <c r="A7" s="16">
        <v>3</v>
      </c>
      <c r="B7" s="16" t="s">
        <v>2987</v>
      </c>
      <c r="D7" s="16" t="s">
        <v>9</v>
      </c>
      <c r="E7" s="17" t="s">
        <v>10</v>
      </c>
      <c r="F7" s="48" t="s">
        <v>11</v>
      </c>
      <c r="G7" s="48">
        <v>2019</v>
      </c>
      <c r="H7" s="13"/>
      <c r="I7" s="13"/>
      <c r="J7" s="13"/>
      <c r="K7" s="16" t="str">
        <f t="shared" si="0"/>
        <v>ISDSH</v>
      </c>
    </row>
    <row r="8" spans="1:11">
      <c r="A8" s="16">
        <v>4</v>
      </c>
      <c r="B8" s="16" t="s">
        <v>2988</v>
      </c>
      <c r="D8" s="16" t="s">
        <v>9</v>
      </c>
      <c r="E8" s="17" t="s">
        <v>10</v>
      </c>
      <c r="F8" s="48" t="s">
        <v>11</v>
      </c>
      <c r="G8" s="48">
        <v>2019</v>
      </c>
      <c r="H8" s="13"/>
      <c r="I8" s="13"/>
      <c r="J8" s="13"/>
      <c r="K8" s="16" t="str">
        <f t="shared" si="0"/>
        <v>ISDLA</v>
      </c>
    </row>
    <row r="9" spans="1:11">
      <c r="A9" s="16">
        <v>5</v>
      </c>
      <c r="B9" s="16" t="s">
        <v>2989</v>
      </c>
      <c r="D9" s="16" t="s">
        <v>9</v>
      </c>
      <c r="E9" s="17" t="s">
        <v>10</v>
      </c>
      <c r="F9" s="48" t="s">
        <v>11</v>
      </c>
      <c r="G9" s="48">
        <v>2019</v>
      </c>
      <c r="H9" s="13"/>
      <c r="I9" s="13"/>
      <c r="J9" s="13"/>
      <c r="K9" s="16" t="str">
        <f t="shared" si="0"/>
        <v>ISDEM</v>
      </c>
    </row>
    <row r="10" spans="1:11">
      <c r="A10" s="16">
        <v>6</v>
      </c>
      <c r="B10" s="16" t="s">
        <v>2990</v>
      </c>
      <c r="D10" s="16" t="s">
        <v>9</v>
      </c>
      <c r="E10" s="17" t="s">
        <v>10</v>
      </c>
      <c r="F10" s="48" t="s">
        <v>11</v>
      </c>
      <c r="G10" s="48">
        <v>2019</v>
      </c>
      <c r="H10" s="13"/>
      <c r="I10" s="13"/>
      <c r="J10" s="13"/>
      <c r="K10" s="16" t="str">
        <f t="shared" si="0"/>
        <v>ISDTF</v>
      </c>
    </row>
    <row r="11" spans="1:11">
      <c r="A11" s="16">
        <v>7</v>
      </c>
      <c r="B11" s="16" t="s">
        <v>2991</v>
      </c>
      <c r="D11" s="16" t="s">
        <v>9</v>
      </c>
      <c r="E11" s="17" t="s">
        <v>10</v>
      </c>
      <c r="F11" s="48" t="s">
        <v>11</v>
      </c>
      <c r="G11" s="48">
        <v>2019</v>
      </c>
      <c r="H11" s="13"/>
      <c r="I11" s="13"/>
      <c r="J11" s="13"/>
      <c r="K11" s="16" t="str">
        <f t="shared" si="0"/>
        <v>ISDFL</v>
      </c>
    </row>
    <row r="12" spans="1:11">
      <c r="A12" s="16">
        <v>8</v>
      </c>
      <c r="B12" s="16" t="s">
        <v>2992</v>
      </c>
      <c r="D12" s="16" t="s">
        <v>9</v>
      </c>
      <c r="E12" s="17" t="s">
        <v>10</v>
      </c>
      <c r="F12" s="48" t="s">
        <v>11</v>
      </c>
      <c r="G12" s="48">
        <v>2019</v>
      </c>
      <c r="H12" s="13"/>
      <c r="I12" s="13"/>
      <c r="J12" s="13"/>
      <c r="K12" s="16" t="str">
        <f t="shared" si="0"/>
        <v>ICDPH</v>
      </c>
    </row>
    <row r="13" spans="1:11">
      <c r="A13" s="16">
        <v>9</v>
      </c>
      <c r="B13" s="16" t="s">
        <v>2993</v>
      </c>
      <c r="D13" s="16" t="s">
        <v>9</v>
      </c>
      <c r="E13" s="17" t="s">
        <v>10</v>
      </c>
      <c r="F13" s="48" t="s">
        <v>11</v>
      </c>
      <c r="G13" s="48">
        <v>2019</v>
      </c>
      <c r="H13" s="13"/>
      <c r="I13" s="13"/>
      <c r="J13" s="13"/>
      <c r="K13" s="16" t="str">
        <f t="shared" si="0"/>
        <v>ICDCO</v>
      </c>
    </row>
    <row r="14" spans="1:11">
      <c r="A14" s="16">
        <v>10</v>
      </c>
      <c r="B14" s="16" t="s">
        <v>2994</v>
      </c>
      <c r="D14" s="16" t="s">
        <v>9</v>
      </c>
      <c r="E14" s="17" t="s">
        <v>10</v>
      </c>
      <c r="F14" s="48" t="s">
        <v>11</v>
      </c>
      <c r="G14" s="48">
        <v>2019</v>
      </c>
      <c r="H14" s="13"/>
      <c r="I14" s="13"/>
      <c r="J14" s="13"/>
      <c r="K14" s="16" t="str">
        <f t="shared" si="0"/>
        <v>ICDSH</v>
      </c>
    </row>
    <row r="15" spans="1:11">
      <c r="A15" s="16">
        <v>11</v>
      </c>
      <c r="B15" s="16" t="s">
        <v>2995</v>
      </c>
      <c r="D15" s="16" t="s">
        <v>9</v>
      </c>
      <c r="E15" s="17" t="s">
        <v>10</v>
      </c>
      <c r="F15" s="48" t="s">
        <v>11</v>
      </c>
      <c r="G15" s="48">
        <v>2019</v>
      </c>
      <c r="H15" s="13"/>
      <c r="I15" s="13"/>
      <c r="J15" s="13"/>
      <c r="K15" s="16" t="str">
        <f t="shared" si="0"/>
        <v>ICDLA</v>
      </c>
    </row>
    <row r="16" spans="1:11">
      <c r="A16" s="16">
        <v>12</v>
      </c>
      <c r="B16" s="16" t="s">
        <v>2996</v>
      </c>
      <c r="D16" s="16" t="s">
        <v>9</v>
      </c>
      <c r="E16" s="17" t="s">
        <v>10</v>
      </c>
      <c r="F16" s="48" t="s">
        <v>11</v>
      </c>
      <c r="G16" s="48">
        <v>2019</v>
      </c>
      <c r="H16" s="13"/>
      <c r="I16" s="13"/>
      <c r="J16" s="13"/>
      <c r="K16" s="16" t="str">
        <f t="shared" si="0"/>
        <v>ICDEM</v>
      </c>
    </row>
    <row r="17" spans="1:11">
      <c r="A17" s="16">
        <v>13</v>
      </c>
      <c r="B17" s="16" t="s">
        <v>2997</v>
      </c>
      <c r="D17" s="16" t="s">
        <v>9</v>
      </c>
      <c r="E17" s="17" t="s">
        <v>10</v>
      </c>
      <c r="F17" s="48" t="s">
        <v>11</v>
      </c>
      <c r="G17" s="48">
        <v>2019</v>
      </c>
      <c r="H17" s="13"/>
      <c r="I17" s="13"/>
      <c r="J17" s="13"/>
      <c r="K17" s="16" t="str">
        <f t="shared" si="0"/>
        <v>ICDTF</v>
      </c>
    </row>
    <row r="18" spans="1:11">
      <c r="A18" s="16">
        <v>14</v>
      </c>
      <c r="B18" s="16" t="s">
        <v>2998</v>
      </c>
      <c r="D18" s="16" t="s">
        <v>9</v>
      </c>
      <c r="E18" s="17" t="s">
        <v>10</v>
      </c>
      <c r="F18" s="48" t="s">
        <v>11</v>
      </c>
      <c r="G18" s="48">
        <v>2019</v>
      </c>
      <c r="H18" s="13"/>
      <c r="I18" s="13"/>
      <c r="J18" s="13"/>
      <c r="K18" s="16" t="str">
        <f t="shared" si="0"/>
        <v>ICDFL</v>
      </c>
    </row>
    <row r="19" spans="1:11">
      <c r="A19" s="16">
        <v>15</v>
      </c>
      <c r="B19" s="16" t="s">
        <v>2999</v>
      </c>
      <c r="D19" s="16" t="s">
        <v>9</v>
      </c>
      <c r="E19" s="17" t="s">
        <v>10</v>
      </c>
      <c r="F19" s="48" t="s">
        <v>11</v>
      </c>
      <c r="G19" s="48">
        <v>2019</v>
      </c>
      <c r="H19" s="13"/>
      <c r="I19" s="13"/>
      <c r="J19" s="13"/>
      <c r="K19" s="16" t="str">
        <f t="shared" si="0"/>
        <v>IADPH</v>
      </c>
    </row>
    <row r="20" spans="1:11">
      <c r="A20" s="16">
        <v>16</v>
      </c>
      <c r="B20" s="16" t="s">
        <v>3000</v>
      </c>
      <c r="D20" s="16" t="s">
        <v>9</v>
      </c>
      <c r="E20" s="17" t="s">
        <v>10</v>
      </c>
      <c r="F20" s="48" t="s">
        <v>11</v>
      </c>
      <c r="G20" s="48">
        <v>2019</v>
      </c>
      <c r="H20" s="13"/>
      <c r="I20" s="13"/>
      <c r="J20" s="13"/>
      <c r="K20" s="16" t="str">
        <f t="shared" si="0"/>
        <v>IADCO</v>
      </c>
    </row>
    <row r="21" spans="1:11">
      <c r="A21" s="16">
        <v>17</v>
      </c>
      <c r="B21" s="16" t="s">
        <v>3001</v>
      </c>
      <c r="D21" s="16" t="s">
        <v>9</v>
      </c>
      <c r="E21" s="17" t="s">
        <v>10</v>
      </c>
      <c r="F21" s="48" t="s">
        <v>11</v>
      </c>
      <c r="G21" s="48">
        <v>2019</v>
      </c>
      <c r="H21" s="13"/>
      <c r="I21" s="13"/>
      <c r="J21" s="13"/>
      <c r="K21" s="16" t="str">
        <f t="shared" si="0"/>
        <v>IADSH</v>
      </c>
    </row>
    <row r="22" spans="1:11">
      <c r="A22" s="16">
        <v>18</v>
      </c>
      <c r="B22" s="16" t="s">
        <v>3002</v>
      </c>
      <c r="D22" s="16" t="s">
        <v>9</v>
      </c>
      <c r="E22" s="17" t="s">
        <v>10</v>
      </c>
      <c r="F22" s="48" t="s">
        <v>11</v>
      </c>
      <c r="G22" s="48">
        <v>2019</v>
      </c>
      <c r="H22" s="13"/>
      <c r="I22" s="13"/>
      <c r="J22" s="13"/>
      <c r="K22" s="16" t="str">
        <f t="shared" si="0"/>
        <v>IADLA</v>
      </c>
    </row>
    <row r="23" spans="1:11">
      <c r="A23" s="16">
        <v>19</v>
      </c>
      <c r="B23" s="16" t="s">
        <v>3003</v>
      </c>
      <c r="D23" s="16" t="s">
        <v>9</v>
      </c>
      <c r="E23" s="17" t="s">
        <v>10</v>
      </c>
      <c r="F23" s="48" t="s">
        <v>11</v>
      </c>
      <c r="G23" s="48">
        <v>2019</v>
      </c>
      <c r="H23" s="13"/>
      <c r="I23" s="13"/>
      <c r="J23" s="13"/>
      <c r="K23" s="16" t="str">
        <f t="shared" si="0"/>
        <v>IADEM</v>
      </c>
    </row>
    <row r="24" spans="1:11">
      <c r="A24" s="16">
        <v>20</v>
      </c>
      <c r="B24" s="16" t="s">
        <v>3004</v>
      </c>
      <c r="D24" s="16" t="s">
        <v>9</v>
      </c>
      <c r="E24" s="17" t="s">
        <v>10</v>
      </c>
      <c r="F24" s="48" t="s">
        <v>11</v>
      </c>
      <c r="G24" s="48">
        <v>2019</v>
      </c>
      <c r="H24" s="13"/>
      <c r="I24" s="13"/>
      <c r="J24" s="13"/>
      <c r="K24" s="16" t="str">
        <f t="shared" si="0"/>
        <v>IADTF</v>
      </c>
    </row>
    <row r="25" spans="1:11">
      <c r="A25" s="16">
        <v>21</v>
      </c>
      <c r="B25" s="16" t="s">
        <v>3005</v>
      </c>
      <c r="D25" s="16" t="s">
        <v>9</v>
      </c>
      <c r="E25" s="17" t="s">
        <v>10</v>
      </c>
      <c r="F25" s="48" t="s">
        <v>11</v>
      </c>
      <c r="G25" s="48">
        <v>2019</v>
      </c>
      <c r="H25" s="13"/>
      <c r="I25" s="13"/>
      <c r="J25" s="13"/>
      <c r="K25" s="16" t="str">
        <f t="shared" si="0"/>
        <v>IADFL</v>
      </c>
    </row>
    <row r="26" spans="1:11">
      <c r="A26" s="16">
        <v>22</v>
      </c>
      <c r="B26" s="16" t="s">
        <v>3006</v>
      </c>
      <c r="D26" s="16" t="s">
        <v>9</v>
      </c>
      <c r="E26" s="17" t="s">
        <v>10</v>
      </c>
      <c r="F26" s="48" t="s">
        <v>11</v>
      </c>
      <c r="G26" s="48">
        <v>2019</v>
      </c>
      <c r="H26" s="13"/>
      <c r="I26" s="13"/>
      <c r="J26" s="13"/>
      <c r="K26" s="16" t="str">
        <f t="shared" si="0"/>
        <v>IGDPH</v>
      </c>
    </row>
    <row r="27" spans="1:11">
      <c r="A27" s="16">
        <v>23</v>
      </c>
      <c r="B27" s="16" t="s">
        <v>3007</v>
      </c>
      <c r="D27" s="16" t="s">
        <v>9</v>
      </c>
      <c r="E27" s="17" t="s">
        <v>10</v>
      </c>
      <c r="F27" s="48" t="s">
        <v>11</v>
      </c>
      <c r="G27" s="48">
        <v>2019</v>
      </c>
      <c r="H27" s="13"/>
      <c r="I27" s="13"/>
      <c r="J27" s="13"/>
      <c r="K27" s="16" t="str">
        <f t="shared" si="0"/>
        <v>IGDCO</v>
      </c>
    </row>
    <row r="28" spans="1:11">
      <c r="A28" s="16">
        <v>24</v>
      </c>
      <c r="B28" s="16" t="s">
        <v>3008</v>
      </c>
      <c r="D28" s="16" t="s">
        <v>9</v>
      </c>
      <c r="E28" s="17" t="s">
        <v>10</v>
      </c>
      <c r="F28" s="48" t="s">
        <v>11</v>
      </c>
      <c r="G28" s="48">
        <v>2019</v>
      </c>
      <c r="H28" s="13"/>
      <c r="I28" s="13"/>
      <c r="J28" s="13"/>
      <c r="K28" s="16" t="str">
        <f t="shared" si="0"/>
        <v>IGDSH</v>
      </c>
    </row>
    <row r="29" spans="1:11">
      <c r="A29" s="16">
        <v>25</v>
      </c>
      <c r="B29" s="16" t="s">
        <v>3009</v>
      </c>
      <c r="D29" s="16" t="s">
        <v>9</v>
      </c>
      <c r="E29" s="17" t="s">
        <v>10</v>
      </c>
      <c r="F29" s="48" t="s">
        <v>11</v>
      </c>
      <c r="G29" s="48">
        <v>2019</v>
      </c>
      <c r="H29" s="13"/>
      <c r="I29" s="13"/>
      <c r="J29" s="13"/>
      <c r="K29" s="16" t="str">
        <f t="shared" si="0"/>
        <v>IGDLA</v>
      </c>
    </row>
    <row r="30" spans="1:11">
      <c r="A30" s="16">
        <v>26</v>
      </c>
      <c r="B30" s="16" t="s">
        <v>3010</v>
      </c>
      <c r="D30" s="16" t="s">
        <v>9</v>
      </c>
      <c r="E30" s="17" t="s">
        <v>10</v>
      </c>
      <c r="F30" s="48" t="s">
        <v>11</v>
      </c>
      <c r="G30" s="48">
        <v>2019</v>
      </c>
      <c r="H30" s="13"/>
      <c r="I30" s="13"/>
      <c r="J30" s="13"/>
      <c r="K30" s="16" t="str">
        <f t="shared" si="0"/>
        <v>IGDEM</v>
      </c>
    </row>
    <row r="31" spans="1:11">
      <c r="A31" s="16">
        <v>27</v>
      </c>
      <c r="B31" s="16" t="s">
        <v>3011</v>
      </c>
      <c r="D31" s="16" t="s">
        <v>9</v>
      </c>
      <c r="E31" s="17" t="s">
        <v>10</v>
      </c>
      <c r="F31" s="48" t="s">
        <v>11</v>
      </c>
      <c r="G31" s="48">
        <v>2019</v>
      </c>
      <c r="H31" s="13"/>
      <c r="I31" s="13"/>
      <c r="J31" s="13"/>
      <c r="K31" s="16" t="str">
        <f t="shared" si="0"/>
        <v>IGDTF</v>
      </c>
    </row>
    <row r="32" spans="1:11">
      <c r="A32" s="16">
        <v>28</v>
      </c>
      <c r="B32" s="16" t="s">
        <v>3012</v>
      </c>
      <c r="D32" s="16" t="s">
        <v>9</v>
      </c>
      <c r="E32" s="17" t="s">
        <v>10</v>
      </c>
      <c r="F32" s="48" t="s">
        <v>11</v>
      </c>
      <c r="G32" s="48">
        <v>2019</v>
      </c>
      <c r="H32" s="13"/>
      <c r="I32" s="13"/>
      <c r="J32" s="13"/>
      <c r="K32" s="16" t="str">
        <f t="shared" si="0"/>
        <v>IGDFL</v>
      </c>
    </row>
    <row r="33" spans="1:11">
      <c r="A33" s="16">
        <v>29</v>
      </c>
      <c r="B33" s="16" t="s">
        <v>3013</v>
      </c>
      <c r="D33" s="16" t="s">
        <v>9</v>
      </c>
      <c r="E33" s="17" t="s">
        <v>10</v>
      </c>
      <c r="F33" s="48" t="s">
        <v>11</v>
      </c>
      <c r="G33" s="48">
        <v>2019</v>
      </c>
      <c r="H33" s="13"/>
      <c r="I33" s="13"/>
      <c r="J33" s="13"/>
      <c r="K33" s="16" t="str">
        <f t="shared" si="0"/>
        <v>ITDPH</v>
      </c>
    </row>
    <row r="34" spans="1:11">
      <c r="A34" s="16">
        <v>30</v>
      </c>
      <c r="B34" s="16" t="s">
        <v>3014</v>
      </c>
      <c r="D34" s="16" t="s">
        <v>9</v>
      </c>
      <c r="E34" s="17" t="s">
        <v>10</v>
      </c>
      <c r="F34" s="48" t="s">
        <v>11</v>
      </c>
      <c r="G34" s="48">
        <v>2019</v>
      </c>
      <c r="H34" s="13"/>
      <c r="I34" s="13"/>
      <c r="J34" s="13"/>
      <c r="K34" s="16" t="str">
        <f t="shared" si="0"/>
        <v>ITDCO</v>
      </c>
    </row>
    <row r="35" spans="1:11">
      <c r="A35" s="16">
        <v>31</v>
      </c>
      <c r="B35" s="16" t="s">
        <v>3015</v>
      </c>
      <c r="D35" s="16" t="s">
        <v>9</v>
      </c>
      <c r="E35" s="17" t="s">
        <v>10</v>
      </c>
      <c r="F35" s="48" t="s">
        <v>11</v>
      </c>
      <c r="G35" s="48">
        <v>2019</v>
      </c>
      <c r="H35" s="13"/>
      <c r="I35" s="13"/>
      <c r="J35" s="13"/>
      <c r="K35" s="16" t="str">
        <f t="shared" si="0"/>
        <v>ITDSH</v>
      </c>
    </row>
    <row r="36" spans="1:11">
      <c r="A36" s="16">
        <v>32</v>
      </c>
      <c r="B36" s="16" t="s">
        <v>3016</v>
      </c>
      <c r="D36" s="16" t="s">
        <v>9</v>
      </c>
      <c r="E36" s="17" t="s">
        <v>10</v>
      </c>
      <c r="F36" s="48" t="s">
        <v>11</v>
      </c>
      <c r="G36" s="48">
        <v>2019</v>
      </c>
      <c r="H36" s="13"/>
      <c r="I36" s="13"/>
      <c r="J36" s="13"/>
      <c r="K36" s="16" t="str">
        <f t="shared" si="0"/>
        <v>ITDLA</v>
      </c>
    </row>
    <row r="37" spans="1:11">
      <c r="A37" s="16">
        <v>33</v>
      </c>
      <c r="B37" s="16" t="s">
        <v>3017</v>
      </c>
      <c r="D37" s="16" t="s">
        <v>9</v>
      </c>
      <c r="E37" s="17" t="s">
        <v>10</v>
      </c>
      <c r="F37" s="48" t="s">
        <v>11</v>
      </c>
      <c r="G37" s="48">
        <v>2019</v>
      </c>
      <c r="H37" s="13"/>
      <c r="I37" s="13"/>
      <c r="J37" s="13"/>
      <c r="K37" s="16" t="str">
        <f t="shared" si="0"/>
        <v>ITDEM</v>
      </c>
    </row>
    <row r="38" spans="1:11">
      <c r="A38" s="16">
        <v>34</v>
      </c>
      <c r="B38" s="16" t="s">
        <v>3018</v>
      </c>
      <c r="D38" s="16" t="s">
        <v>9</v>
      </c>
      <c r="E38" s="17" t="s">
        <v>10</v>
      </c>
      <c r="F38" s="48" t="s">
        <v>11</v>
      </c>
      <c r="G38" s="48">
        <v>2019</v>
      </c>
      <c r="H38" s="13"/>
      <c r="I38" s="13"/>
      <c r="J38" s="13"/>
      <c r="K38" s="16" t="str">
        <f t="shared" si="0"/>
        <v>ITDTF</v>
      </c>
    </row>
    <row r="39" spans="1:11">
      <c r="A39" s="16">
        <v>35</v>
      </c>
      <c r="B39" s="16" t="s">
        <v>3019</v>
      </c>
      <c r="D39" s="16" t="s">
        <v>9</v>
      </c>
      <c r="E39" s="17" t="s">
        <v>10</v>
      </c>
      <c r="F39" s="48" t="s">
        <v>11</v>
      </c>
      <c r="G39" s="48">
        <v>2019</v>
      </c>
      <c r="H39" s="13"/>
      <c r="I39" s="13"/>
      <c r="J39" s="13"/>
      <c r="K39" s="16" t="str">
        <f t="shared" si="0"/>
        <v>ITDFL</v>
      </c>
    </row>
    <row r="40" spans="1:11">
      <c r="A40" s="16">
        <v>36</v>
      </c>
      <c r="B40" s="16" t="s">
        <v>3020</v>
      </c>
      <c r="D40" s="16" t="s">
        <v>9</v>
      </c>
      <c r="E40" s="17" t="s">
        <v>10</v>
      </c>
      <c r="F40" s="48" t="s">
        <v>11</v>
      </c>
      <c r="G40" s="48">
        <v>2019</v>
      </c>
      <c r="H40" s="13"/>
      <c r="I40" s="13"/>
      <c r="J40" s="13"/>
      <c r="K40" s="16" t="str">
        <f t="shared" si="0"/>
        <v>IMDPH</v>
      </c>
    </row>
    <row r="41" spans="1:11">
      <c r="A41" s="16">
        <v>37</v>
      </c>
      <c r="B41" s="16" t="s">
        <v>3021</v>
      </c>
      <c r="D41" s="16" t="s">
        <v>9</v>
      </c>
      <c r="E41" s="17" t="s">
        <v>10</v>
      </c>
      <c r="F41" s="48" t="s">
        <v>11</v>
      </c>
      <c r="G41" s="48">
        <v>2019</v>
      </c>
      <c r="H41" s="13"/>
      <c r="I41" s="13"/>
      <c r="J41" s="13"/>
      <c r="K41" s="16" t="str">
        <f t="shared" si="0"/>
        <v>IMDCO</v>
      </c>
    </row>
    <row r="42" spans="1:11">
      <c r="A42" s="16">
        <v>38</v>
      </c>
      <c r="B42" s="16" t="s">
        <v>3022</v>
      </c>
      <c r="D42" s="16" t="s">
        <v>9</v>
      </c>
      <c r="E42" s="17" t="s">
        <v>10</v>
      </c>
      <c r="F42" s="48" t="s">
        <v>11</v>
      </c>
      <c r="G42" s="48">
        <v>2019</v>
      </c>
      <c r="H42" s="13"/>
      <c r="I42" s="13"/>
      <c r="J42" s="13"/>
      <c r="K42" s="16" t="str">
        <f t="shared" si="0"/>
        <v>IMDSH</v>
      </c>
    </row>
    <row r="43" spans="1:11">
      <c r="A43" s="16">
        <v>39</v>
      </c>
      <c r="B43" s="16" t="s">
        <v>3023</v>
      </c>
      <c r="D43" s="16" t="s">
        <v>9</v>
      </c>
      <c r="E43" s="17" t="s">
        <v>10</v>
      </c>
      <c r="F43" s="48" t="s">
        <v>11</v>
      </c>
      <c r="G43" s="48">
        <v>2019</v>
      </c>
      <c r="H43" s="13"/>
      <c r="I43" s="13"/>
      <c r="J43" s="13"/>
      <c r="K43" s="16" t="str">
        <f t="shared" si="0"/>
        <v>IMDLA</v>
      </c>
    </row>
    <row r="44" spans="1:11">
      <c r="A44" s="16">
        <v>40</v>
      </c>
      <c r="B44" s="16" t="s">
        <v>3024</v>
      </c>
      <c r="D44" s="16" t="s">
        <v>9</v>
      </c>
      <c r="E44" s="17" t="s">
        <v>10</v>
      </c>
      <c r="F44" s="48" t="s">
        <v>11</v>
      </c>
      <c r="G44" s="48">
        <v>2019</v>
      </c>
      <c r="H44" s="13"/>
      <c r="I44" s="13"/>
      <c r="J44" s="13"/>
      <c r="K44" s="16" t="str">
        <f t="shared" si="0"/>
        <v>IMDEM</v>
      </c>
    </row>
    <row r="45" spans="1:11">
      <c r="A45" s="16">
        <v>41</v>
      </c>
      <c r="B45" s="16" t="s">
        <v>3025</v>
      </c>
      <c r="D45" s="16" t="s">
        <v>9</v>
      </c>
      <c r="E45" s="17" t="s">
        <v>10</v>
      </c>
      <c r="F45" s="48" t="s">
        <v>11</v>
      </c>
      <c r="G45" s="48">
        <v>2019</v>
      </c>
      <c r="H45" s="13"/>
      <c r="I45" s="13"/>
      <c r="J45" s="13"/>
      <c r="K45" s="16" t="str">
        <f t="shared" si="0"/>
        <v>IMDTF</v>
      </c>
    </row>
    <row r="46" spans="1:11">
      <c r="A46" s="16">
        <v>42</v>
      </c>
      <c r="B46" s="16" t="s">
        <v>3026</v>
      </c>
      <c r="D46" s="16" t="s">
        <v>9</v>
      </c>
      <c r="E46" s="17" t="s">
        <v>10</v>
      </c>
      <c r="F46" s="48" t="s">
        <v>11</v>
      </c>
      <c r="G46" s="48">
        <v>2019</v>
      </c>
      <c r="H46" s="13"/>
      <c r="I46" s="13"/>
      <c r="J46" s="13"/>
      <c r="K46" s="16" t="str">
        <f t="shared" si="0"/>
        <v>IMDFL</v>
      </c>
    </row>
    <row r="47" spans="1:11">
      <c r="A47" s="16">
        <v>43</v>
      </c>
      <c r="B47" s="16" t="s">
        <v>3027</v>
      </c>
      <c r="D47" s="16" t="s">
        <v>9</v>
      </c>
      <c r="E47" s="17" t="s">
        <v>10</v>
      </c>
      <c r="F47" s="48" t="s">
        <v>11</v>
      </c>
      <c r="G47" s="48">
        <v>2019</v>
      </c>
      <c r="H47" s="13"/>
      <c r="I47" s="13"/>
      <c r="J47" s="13"/>
      <c r="K47" s="16" t="str">
        <f t="shared" si="0"/>
        <v>IIDPH</v>
      </c>
    </row>
    <row r="48" spans="1:11">
      <c r="A48" s="16">
        <v>44</v>
      </c>
      <c r="B48" s="16" t="s">
        <v>3028</v>
      </c>
      <c r="D48" s="16" t="s">
        <v>9</v>
      </c>
      <c r="E48" s="17" t="s">
        <v>10</v>
      </c>
      <c r="F48" s="48" t="s">
        <v>11</v>
      </c>
      <c r="G48" s="48">
        <v>2019</v>
      </c>
      <c r="H48" s="13"/>
      <c r="I48" s="13"/>
      <c r="J48" s="13"/>
      <c r="K48" s="16" t="str">
        <f t="shared" si="0"/>
        <v>IIDCO</v>
      </c>
    </row>
    <row r="49" spans="1:11">
      <c r="A49" s="16">
        <v>45</v>
      </c>
      <c r="B49" s="16" t="s">
        <v>3029</v>
      </c>
      <c r="D49" s="16" t="s">
        <v>9</v>
      </c>
      <c r="E49" s="17" t="s">
        <v>10</v>
      </c>
      <c r="F49" s="48" t="s">
        <v>11</v>
      </c>
      <c r="G49" s="48">
        <v>2019</v>
      </c>
      <c r="H49" s="13"/>
      <c r="I49" s="13"/>
      <c r="J49" s="13"/>
      <c r="K49" s="16" t="str">
        <f t="shared" si="0"/>
        <v>IIDSH</v>
      </c>
    </row>
    <row r="50" spans="1:11">
      <c r="A50" s="16">
        <v>46</v>
      </c>
      <c r="B50" s="16" t="s">
        <v>3030</v>
      </c>
      <c r="D50" s="16" t="s">
        <v>9</v>
      </c>
      <c r="E50" s="17" t="s">
        <v>10</v>
      </c>
      <c r="F50" s="48" t="s">
        <v>11</v>
      </c>
      <c r="G50" s="48">
        <v>2019</v>
      </c>
      <c r="H50" s="13"/>
      <c r="I50" s="13"/>
      <c r="J50" s="13"/>
      <c r="K50" s="16" t="str">
        <f t="shared" si="0"/>
        <v>IIDLA</v>
      </c>
    </row>
    <row r="51" spans="1:11">
      <c r="A51" s="16">
        <v>47</v>
      </c>
      <c r="B51" s="16" t="s">
        <v>3031</v>
      </c>
      <c r="D51" s="16" t="s">
        <v>9</v>
      </c>
      <c r="E51" s="17" t="s">
        <v>10</v>
      </c>
      <c r="F51" s="48" t="s">
        <v>11</v>
      </c>
      <c r="G51" s="48">
        <v>2019</v>
      </c>
      <c r="H51" s="13"/>
      <c r="I51" s="13"/>
      <c r="J51" s="13"/>
      <c r="K51" s="16" t="str">
        <f t="shared" si="0"/>
        <v>IIDEM</v>
      </c>
    </row>
    <row r="52" spans="1:11">
      <c r="A52" s="16">
        <v>48</v>
      </c>
      <c r="B52" s="16" t="s">
        <v>3032</v>
      </c>
      <c r="D52" s="16" t="s">
        <v>9</v>
      </c>
      <c r="E52" s="17" t="s">
        <v>10</v>
      </c>
      <c r="F52" s="48" t="s">
        <v>11</v>
      </c>
      <c r="G52" s="48">
        <v>2019</v>
      </c>
      <c r="H52" s="13"/>
      <c r="I52" s="13"/>
      <c r="J52" s="13"/>
      <c r="K52" s="16" t="str">
        <f t="shared" si="0"/>
        <v>IIDTF</v>
      </c>
    </row>
    <row r="53" spans="1:11">
      <c r="A53" s="16">
        <v>49</v>
      </c>
      <c r="B53" s="16" t="s">
        <v>3033</v>
      </c>
      <c r="D53" s="16" t="s">
        <v>9</v>
      </c>
      <c r="E53" s="17" t="s">
        <v>10</v>
      </c>
      <c r="F53" s="48" t="s">
        <v>11</v>
      </c>
      <c r="G53" s="48">
        <v>2019</v>
      </c>
      <c r="H53" s="13"/>
      <c r="I53" s="13"/>
      <c r="J53" s="13"/>
      <c r="K53" s="16" t="str">
        <f t="shared" si="0"/>
        <v>IIDFL</v>
      </c>
    </row>
    <row r="54" spans="1:11">
      <c r="A54" s="16">
        <v>50</v>
      </c>
      <c r="B54" s="16" t="s">
        <v>3034</v>
      </c>
      <c r="D54" s="16" t="s">
        <v>9</v>
      </c>
      <c r="E54" s="17" t="s">
        <v>10</v>
      </c>
      <c r="F54" s="48" t="s">
        <v>11</v>
      </c>
      <c r="G54" s="48">
        <v>2019</v>
      </c>
      <c r="H54" s="13"/>
      <c r="I54" s="13"/>
      <c r="J54" s="13"/>
      <c r="K54" s="16" t="str">
        <f t="shared" si="0"/>
        <v>IFDPH</v>
      </c>
    </row>
    <row r="55" spans="1:11">
      <c r="A55" s="16">
        <v>51</v>
      </c>
      <c r="B55" s="16" t="s">
        <v>3035</v>
      </c>
      <c r="D55" s="16" t="s">
        <v>9</v>
      </c>
      <c r="E55" s="17" t="s">
        <v>10</v>
      </c>
      <c r="F55" s="48" t="s">
        <v>11</v>
      </c>
      <c r="G55" s="48">
        <v>2019</v>
      </c>
      <c r="H55" s="13"/>
      <c r="I55" s="13"/>
      <c r="J55" s="13"/>
      <c r="K55" s="16" t="str">
        <f t="shared" si="0"/>
        <v>IFDCO</v>
      </c>
    </row>
    <row r="56" spans="1:11">
      <c r="A56" s="16">
        <v>52</v>
      </c>
      <c r="B56" s="16" t="s">
        <v>3036</v>
      </c>
      <c r="D56" s="16" t="s">
        <v>9</v>
      </c>
      <c r="E56" s="17" t="s">
        <v>10</v>
      </c>
      <c r="F56" s="48" t="s">
        <v>11</v>
      </c>
      <c r="G56" s="48">
        <v>2019</v>
      </c>
      <c r="H56" s="13"/>
      <c r="I56" s="13"/>
      <c r="J56" s="13"/>
      <c r="K56" s="16" t="str">
        <f t="shared" si="0"/>
        <v>IFDSH</v>
      </c>
    </row>
    <row r="57" spans="1:11">
      <c r="A57" s="16">
        <v>53</v>
      </c>
      <c r="B57" s="16" t="s">
        <v>3037</v>
      </c>
      <c r="D57" s="16" t="s">
        <v>9</v>
      </c>
      <c r="E57" s="17" t="s">
        <v>10</v>
      </c>
      <c r="F57" s="48" t="s">
        <v>11</v>
      </c>
      <c r="G57" s="48">
        <v>2019</v>
      </c>
      <c r="H57" s="13"/>
      <c r="I57" s="13"/>
      <c r="J57" s="13"/>
      <c r="K57" s="16" t="str">
        <f t="shared" si="0"/>
        <v>IFDLA</v>
      </c>
    </row>
    <row r="58" spans="1:11">
      <c r="A58" s="16">
        <v>54</v>
      </c>
      <c r="B58" s="16" t="s">
        <v>3038</v>
      </c>
      <c r="D58" s="16" t="s">
        <v>9</v>
      </c>
      <c r="E58" s="17" t="s">
        <v>10</v>
      </c>
      <c r="F58" s="48" t="s">
        <v>11</v>
      </c>
      <c r="G58" s="48">
        <v>2019</v>
      </c>
      <c r="H58" s="13"/>
      <c r="I58" s="13"/>
      <c r="J58" s="13"/>
      <c r="K58" s="16" t="str">
        <f t="shared" si="0"/>
        <v>IFDEM</v>
      </c>
    </row>
    <row r="59" spans="1:11">
      <c r="A59" s="16">
        <v>55</v>
      </c>
      <c r="B59" s="16" t="s">
        <v>3039</v>
      </c>
      <c r="D59" s="16" t="s">
        <v>9</v>
      </c>
      <c r="E59" s="17" t="s">
        <v>10</v>
      </c>
      <c r="F59" s="48" t="s">
        <v>11</v>
      </c>
      <c r="G59" s="48">
        <v>2019</v>
      </c>
      <c r="H59" s="13"/>
      <c r="I59" s="13"/>
      <c r="J59" s="13"/>
      <c r="K59" s="16" t="str">
        <f t="shared" si="0"/>
        <v>IFDTF</v>
      </c>
    </row>
    <row r="60" spans="1:11">
      <c r="A60" s="16">
        <v>56</v>
      </c>
      <c r="B60" s="16" t="s">
        <v>3040</v>
      </c>
      <c r="D60" s="16" t="s">
        <v>9</v>
      </c>
      <c r="E60" s="17" t="s">
        <v>10</v>
      </c>
      <c r="F60" s="48" t="s">
        <v>11</v>
      </c>
      <c r="G60" s="48">
        <v>2019</v>
      </c>
      <c r="H60" s="13"/>
      <c r="I60" s="13"/>
      <c r="J60" s="13"/>
      <c r="K60" s="16" t="str">
        <f t="shared" si="0"/>
        <v>IFDFL</v>
      </c>
    </row>
    <row r="61" spans="1:11">
      <c r="A61" s="16">
        <v>57</v>
      </c>
      <c r="B61" s="16" t="s">
        <v>3041</v>
      </c>
      <c r="D61" s="16" t="s">
        <v>9</v>
      </c>
      <c r="E61" s="17" t="s">
        <v>10</v>
      </c>
      <c r="F61" s="48" t="s">
        <v>11</v>
      </c>
      <c r="G61" s="48">
        <v>2019</v>
      </c>
      <c r="H61" s="13"/>
      <c r="I61" s="13"/>
      <c r="J61" s="13"/>
      <c r="K61" s="16" t="str">
        <f t="shared" si="0"/>
        <v>IRDPH</v>
      </c>
    </row>
    <row r="62" spans="1:11">
      <c r="A62" s="16">
        <v>58</v>
      </c>
      <c r="B62" s="16" t="s">
        <v>3042</v>
      </c>
      <c r="D62" s="16" t="s">
        <v>9</v>
      </c>
      <c r="E62" s="17" t="s">
        <v>10</v>
      </c>
      <c r="F62" s="48" t="s">
        <v>11</v>
      </c>
      <c r="G62" s="48">
        <v>2019</v>
      </c>
      <c r="H62" s="13"/>
      <c r="I62" s="13"/>
      <c r="J62" s="13"/>
      <c r="K62" s="16" t="str">
        <f t="shared" si="0"/>
        <v>IRDCO</v>
      </c>
    </row>
    <row r="63" spans="1:11">
      <c r="A63" s="16">
        <v>59</v>
      </c>
      <c r="B63" s="16" t="s">
        <v>3043</v>
      </c>
      <c r="D63" s="16" t="s">
        <v>9</v>
      </c>
      <c r="E63" s="17" t="s">
        <v>10</v>
      </c>
      <c r="F63" s="48" t="s">
        <v>11</v>
      </c>
      <c r="G63" s="48">
        <v>2019</v>
      </c>
      <c r="H63" s="13"/>
      <c r="I63" s="13"/>
      <c r="J63" s="13"/>
      <c r="K63" s="16" t="str">
        <f t="shared" si="0"/>
        <v>IRDSH</v>
      </c>
    </row>
    <row r="64" spans="1:11">
      <c r="A64" s="16">
        <v>60</v>
      </c>
      <c r="B64" s="16" t="s">
        <v>3044</v>
      </c>
      <c r="D64" s="16" t="s">
        <v>9</v>
      </c>
      <c r="E64" s="17" t="s">
        <v>10</v>
      </c>
      <c r="F64" s="48" t="s">
        <v>11</v>
      </c>
      <c r="G64" s="48">
        <v>2019</v>
      </c>
      <c r="H64" s="13"/>
      <c r="I64" s="13"/>
      <c r="J64" s="13"/>
      <c r="K64" s="16" t="str">
        <f t="shared" si="0"/>
        <v>IRDLA</v>
      </c>
    </row>
    <row r="65" spans="1:11">
      <c r="A65" s="16">
        <v>61</v>
      </c>
      <c r="B65" s="16" t="s">
        <v>3045</v>
      </c>
      <c r="D65" s="16" t="s">
        <v>9</v>
      </c>
      <c r="E65" s="17" t="s">
        <v>10</v>
      </c>
      <c r="F65" s="48" t="s">
        <v>11</v>
      </c>
      <c r="G65" s="48">
        <v>2019</v>
      </c>
      <c r="H65" s="13"/>
      <c r="I65" s="13"/>
      <c r="J65" s="13"/>
      <c r="K65" s="16" t="str">
        <f t="shared" si="0"/>
        <v>IRDEM</v>
      </c>
    </row>
    <row r="66" spans="1:11">
      <c r="A66" s="16">
        <v>62</v>
      </c>
      <c r="B66" s="16" t="s">
        <v>3046</v>
      </c>
      <c r="D66" s="16" t="s">
        <v>9</v>
      </c>
      <c r="E66" s="17" t="s">
        <v>10</v>
      </c>
      <c r="F66" s="48" t="s">
        <v>11</v>
      </c>
      <c r="G66" s="48">
        <v>2019</v>
      </c>
      <c r="H66" s="13"/>
      <c r="I66" s="13"/>
      <c r="J66" s="13"/>
      <c r="K66" s="16" t="str">
        <f t="shared" si="0"/>
        <v>IRDTF</v>
      </c>
    </row>
    <row r="67" spans="1:11">
      <c r="A67" s="16">
        <v>63</v>
      </c>
      <c r="B67" s="16" t="s">
        <v>3047</v>
      </c>
      <c r="D67" s="16" t="s">
        <v>9</v>
      </c>
      <c r="E67" s="17" t="s">
        <v>10</v>
      </c>
      <c r="F67" s="48" t="s">
        <v>11</v>
      </c>
      <c r="G67" s="48">
        <v>2019</v>
      </c>
      <c r="H67" s="13"/>
      <c r="I67" s="13"/>
      <c r="J67" s="13"/>
      <c r="K67" s="16" t="str">
        <f t="shared" si="0"/>
        <v>IRDFL</v>
      </c>
    </row>
    <row r="68" spans="1:11">
      <c r="A68" s="16">
        <v>64</v>
      </c>
      <c r="B68" s="16" t="s">
        <v>3048</v>
      </c>
      <c r="D68" s="16" t="s">
        <v>9</v>
      </c>
      <c r="E68" s="17" t="s">
        <v>10</v>
      </c>
      <c r="F68" s="48" t="s">
        <v>11</v>
      </c>
      <c r="G68" s="48">
        <v>2019</v>
      </c>
      <c r="H68" s="13"/>
      <c r="I68" s="13"/>
      <c r="J68" s="13"/>
      <c r="K68" s="16" t="str">
        <f t="shared" si="0"/>
        <v>IWDPH</v>
      </c>
    </row>
    <row r="69" spans="1:11">
      <c r="A69" s="16">
        <v>65</v>
      </c>
      <c r="B69" s="16" t="s">
        <v>3049</v>
      </c>
      <c r="D69" s="16" t="s">
        <v>9</v>
      </c>
      <c r="E69" s="17" t="s">
        <v>10</v>
      </c>
      <c r="F69" s="48" t="s">
        <v>11</v>
      </c>
      <c r="G69" s="48">
        <v>2019</v>
      </c>
      <c r="H69" s="13"/>
      <c r="I69" s="13"/>
      <c r="J69" s="13"/>
      <c r="K69" s="16" t="str">
        <f t="shared" si="0"/>
        <v>IWDCO</v>
      </c>
    </row>
    <row r="70" spans="1:11">
      <c r="A70" s="16">
        <v>66</v>
      </c>
      <c r="B70" s="16" t="s">
        <v>3050</v>
      </c>
      <c r="D70" s="16" t="s">
        <v>9</v>
      </c>
      <c r="E70" s="17" t="s">
        <v>10</v>
      </c>
      <c r="F70" s="48" t="s">
        <v>11</v>
      </c>
      <c r="G70" s="48">
        <v>2019</v>
      </c>
      <c r="H70" s="13"/>
      <c r="I70" s="13"/>
      <c r="J70" s="13"/>
      <c r="K70" s="16" t="str">
        <f t="shared" ref="K70:K95" si="1">B70</f>
        <v>IWDSH</v>
      </c>
    </row>
    <row r="71" spans="1:11">
      <c r="A71" s="16">
        <v>67</v>
      </c>
      <c r="B71" s="16" t="s">
        <v>3051</v>
      </c>
      <c r="D71" s="16" t="s">
        <v>9</v>
      </c>
      <c r="E71" s="17" t="s">
        <v>10</v>
      </c>
      <c r="F71" s="48" t="s">
        <v>11</v>
      </c>
      <c r="G71" s="48">
        <v>2019</v>
      </c>
      <c r="H71" s="13"/>
      <c r="I71" s="13"/>
      <c r="J71" s="13"/>
      <c r="K71" s="16" t="str">
        <f t="shared" si="1"/>
        <v>IWDLA</v>
      </c>
    </row>
    <row r="72" spans="1:11">
      <c r="A72" s="16">
        <v>68</v>
      </c>
      <c r="B72" s="16" t="s">
        <v>3052</v>
      </c>
      <c r="D72" s="16" t="s">
        <v>9</v>
      </c>
      <c r="E72" s="17" t="s">
        <v>10</v>
      </c>
      <c r="F72" s="48" t="s">
        <v>11</v>
      </c>
      <c r="G72" s="48">
        <v>2019</v>
      </c>
      <c r="H72" s="13"/>
      <c r="I72" s="13"/>
      <c r="J72" s="13"/>
      <c r="K72" s="16" t="str">
        <f t="shared" si="1"/>
        <v>IWDEM</v>
      </c>
    </row>
    <row r="73" spans="1:11">
      <c r="A73" s="16">
        <v>69</v>
      </c>
      <c r="B73" s="16" t="s">
        <v>3053</v>
      </c>
      <c r="D73" s="16" t="s">
        <v>9</v>
      </c>
      <c r="E73" s="17" t="s">
        <v>10</v>
      </c>
      <c r="F73" s="48" t="s">
        <v>11</v>
      </c>
      <c r="G73" s="48">
        <v>2019</v>
      </c>
      <c r="H73" s="13"/>
      <c r="I73" s="13"/>
      <c r="J73" s="13"/>
      <c r="K73" s="16" t="str">
        <f t="shared" si="1"/>
        <v>IWDTF</v>
      </c>
    </row>
    <row r="74" spans="1:11">
      <c r="A74" s="16">
        <v>70</v>
      </c>
      <c r="B74" s="16" t="s">
        <v>3054</v>
      </c>
      <c r="D74" s="16" t="s">
        <v>9</v>
      </c>
      <c r="E74" s="17" t="s">
        <v>10</v>
      </c>
      <c r="F74" s="48" t="s">
        <v>11</v>
      </c>
      <c r="G74" s="48">
        <v>2019</v>
      </c>
      <c r="H74" s="13"/>
      <c r="I74" s="13"/>
      <c r="J74" s="13"/>
      <c r="K74" s="16" t="str">
        <f t="shared" si="1"/>
        <v>IWDFL</v>
      </c>
    </row>
    <row r="75" spans="1:11">
      <c r="A75" s="16">
        <v>71</v>
      </c>
      <c r="B75" s="16" t="s">
        <v>3055</v>
      </c>
      <c r="D75" s="16" t="s">
        <v>9</v>
      </c>
      <c r="E75" s="17" t="s">
        <v>10</v>
      </c>
      <c r="F75" s="48" t="s">
        <v>11</v>
      </c>
      <c r="G75" s="48">
        <v>2019</v>
      </c>
      <c r="H75" s="13"/>
      <c r="I75" s="13"/>
      <c r="J75" s="13"/>
      <c r="K75" s="16" t="str">
        <f t="shared" si="1"/>
        <v>ILDPH</v>
      </c>
    </row>
    <row r="76" spans="1:11">
      <c r="A76" s="16">
        <v>72</v>
      </c>
      <c r="B76" s="16" t="s">
        <v>3056</v>
      </c>
      <c r="D76" s="16" t="s">
        <v>9</v>
      </c>
      <c r="E76" s="17" t="s">
        <v>10</v>
      </c>
      <c r="F76" s="48" t="s">
        <v>11</v>
      </c>
      <c r="G76" s="48">
        <v>2019</v>
      </c>
      <c r="H76" s="13"/>
      <c r="I76" s="13"/>
      <c r="J76" s="13"/>
      <c r="K76" s="16" t="str">
        <f t="shared" si="1"/>
        <v>ILDCO</v>
      </c>
    </row>
    <row r="77" spans="1:11">
      <c r="A77" s="16">
        <v>73</v>
      </c>
      <c r="B77" s="16" t="s">
        <v>3057</v>
      </c>
      <c r="D77" s="16" t="s">
        <v>9</v>
      </c>
      <c r="E77" s="17" t="s">
        <v>10</v>
      </c>
      <c r="F77" s="48" t="s">
        <v>11</v>
      </c>
      <c r="G77" s="48">
        <v>2019</v>
      </c>
      <c r="H77" s="13"/>
      <c r="I77" s="13"/>
      <c r="J77" s="13"/>
      <c r="K77" s="16" t="str">
        <f t="shared" si="1"/>
        <v>ILDSH</v>
      </c>
    </row>
    <row r="78" spans="1:11">
      <c r="A78" s="16">
        <v>74</v>
      </c>
      <c r="B78" s="16" t="s">
        <v>3058</v>
      </c>
      <c r="D78" s="16" t="s">
        <v>9</v>
      </c>
      <c r="E78" s="17" t="s">
        <v>10</v>
      </c>
      <c r="F78" s="48" t="s">
        <v>11</v>
      </c>
      <c r="G78" s="48">
        <v>2019</v>
      </c>
      <c r="H78" s="13"/>
      <c r="I78" s="13"/>
      <c r="J78" s="13"/>
      <c r="K78" s="16" t="str">
        <f t="shared" si="1"/>
        <v>ILDLA</v>
      </c>
    </row>
    <row r="79" spans="1:11">
      <c r="A79" s="16">
        <v>75</v>
      </c>
      <c r="B79" s="16" t="s">
        <v>3059</v>
      </c>
      <c r="D79" s="16" t="s">
        <v>9</v>
      </c>
      <c r="E79" s="17" t="s">
        <v>10</v>
      </c>
      <c r="F79" s="48" t="s">
        <v>11</v>
      </c>
      <c r="G79" s="48">
        <v>2019</v>
      </c>
      <c r="H79" s="13"/>
      <c r="I79" s="13"/>
      <c r="J79" s="13"/>
      <c r="K79" s="16" t="str">
        <f t="shared" si="1"/>
        <v>ILDEM</v>
      </c>
    </row>
    <row r="80" spans="1:11">
      <c r="A80" s="16">
        <v>76</v>
      </c>
      <c r="B80" s="16" t="s">
        <v>3060</v>
      </c>
      <c r="D80" s="16" t="s">
        <v>9</v>
      </c>
      <c r="E80" s="17" t="s">
        <v>10</v>
      </c>
      <c r="F80" s="48" t="s">
        <v>11</v>
      </c>
      <c r="G80" s="48">
        <v>2019</v>
      </c>
      <c r="H80" s="13"/>
      <c r="I80" s="13"/>
      <c r="J80" s="13"/>
      <c r="K80" s="16" t="str">
        <f t="shared" si="1"/>
        <v>ILDTF</v>
      </c>
    </row>
    <row r="81" spans="1:11">
      <c r="A81" s="16">
        <v>77</v>
      </c>
      <c r="B81" s="16" t="s">
        <v>3061</v>
      </c>
      <c r="D81" s="16" t="s">
        <v>9</v>
      </c>
      <c r="E81" s="17" t="s">
        <v>10</v>
      </c>
      <c r="F81" s="48" t="s">
        <v>11</v>
      </c>
      <c r="G81" s="48">
        <v>2019</v>
      </c>
      <c r="H81" s="13"/>
      <c r="I81" s="13"/>
      <c r="J81" s="13"/>
      <c r="K81" s="16" t="str">
        <f t="shared" si="1"/>
        <v>ILDFL</v>
      </c>
    </row>
    <row r="82" spans="1:11">
      <c r="A82" s="16">
        <v>78</v>
      </c>
      <c r="B82" s="16" t="s">
        <v>3062</v>
      </c>
      <c r="D82" s="16" t="s">
        <v>9</v>
      </c>
      <c r="E82" s="17" t="s">
        <v>10</v>
      </c>
      <c r="F82" s="48" t="s">
        <v>11</v>
      </c>
      <c r="G82" s="48">
        <v>2019</v>
      </c>
      <c r="H82" s="13"/>
      <c r="I82" s="13"/>
      <c r="J82" s="13"/>
      <c r="K82" s="16" t="str">
        <f t="shared" si="1"/>
        <v>INDPH</v>
      </c>
    </row>
    <row r="83" spans="1:11">
      <c r="A83" s="16">
        <v>79</v>
      </c>
      <c r="B83" s="16" t="s">
        <v>3063</v>
      </c>
      <c r="D83" s="16" t="s">
        <v>9</v>
      </c>
      <c r="E83" s="17" t="s">
        <v>10</v>
      </c>
      <c r="F83" s="48" t="s">
        <v>11</v>
      </c>
      <c r="G83" s="48">
        <v>2019</v>
      </c>
      <c r="H83" s="13"/>
      <c r="I83" s="13"/>
      <c r="J83" s="13"/>
      <c r="K83" s="16" t="str">
        <f t="shared" si="1"/>
        <v>INDCO</v>
      </c>
    </row>
    <row r="84" spans="1:11">
      <c r="A84" s="16">
        <v>80</v>
      </c>
      <c r="B84" s="16" t="s">
        <v>3064</v>
      </c>
      <c r="D84" s="16" t="s">
        <v>9</v>
      </c>
      <c r="E84" s="17" t="s">
        <v>10</v>
      </c>
      <c r="F84" s="48" t="s">
        <v>11</v>
      </c>
      <c r="G84" s="48">
        <v>2019</v>
      </c>
      <c r="H84" s="13"/>
      <c r="I84" s="13"/>
      <c r="J84" s="13"/>
      <c r="K84" s="16" t="str">
        <f t="shared" si="1"/>
        <v>INDSH</v>
      </c>
    </row>
    <row r="85" spans="1:11">
      <c r="A85" s="16">
        <v>81</v>
      </c>
      <c r="B85" s="16" t="s">
        <v>3065</v>
      </c>
      <c r="D85" s="16" t="s">
        <v>9</v>
      </c>
      <c r="E85" s="17" t="s">
        <v>10</v>
      </c>
      <c r="F85" s="48" t="s">
        <v>11</v>
      </c>
      <c r="G85" s="48">
        <v>2019</v>
      </c>
      <c r="H85" s="13"/>
      <c r="I85" s="13"/>
      <c r="J85" s="13"/>
      <c r="K85" s="16" t="str">
        <f t="shared" si="1"/>
        <v>INDLA</v>
      </c>
    </row>
    <row r="86" spans="1:11">
      <c r="A86" s="16">
        <v>82</v>
      </c>
      <c r="B86" s="16" t="s">
        <v>3066</v>
      </c>
      <c r="D86" s="16" t="s">
        <v>9</v>
      </c>
      <c r="E86" s="17" t="s">
        <v>10</v>
      </c>
      <c r="F86" s="48" t="s">
        <v>11</v>
      </c>
      <c r="G86" s="48">
        <v>2019</v>
      </c>
      <c r="H86" s="13"/>
      <c r="I86" s="13"/>
      <c r="J86" s="13"/>
      <c r="K86" s="16" t="str">
        <f t="shared" si="1"/>
        <v>INDEM</v>
      </c>
    </row>
    <row r="87" spans="1:11">
      <c r="A87" s="16">
        <v>83</v>
      </c>
      <c r="B87" s="16" t="s">
        <v>3067</v>
      </c>
      <c r="D87" s="16" t="s">
        <v>9</v>
      </c>
      <c r="E87" s="17" t="s">
        <v>10</v>
      </c>
      <c r="F87" s="48" t="s">
        <v>11</v>
      </c>
      <c r="G87" s="48">
        <v>2019</v>
      </c>
      <c r="H87" s="13"/>
      <c r="I87" s="13"/>
      <c r="J87" s="13"/>
      <c r="K87" s="16" t="str">
        <f t="shared" si="1"/>
        <v>INDTF</v>
      </c>
    </row>
    <row r="88" spans="1:11">
      <c r="A88" s="16">
        <v>84</v>
      </c>
      <c r="B88" s="16" t="s">
        <v>3068</v>
      </c>
      <c r="D88" s="16" t="s">
        <v>9</v>
      </c>
      <c r="E88" s="17" t="s">
        <v>10</v>
      </c>
      <c r="F88" s="48" t="s">
        <v>11</v>
      </c>
      <c r="G88" s="48">
        <v>2019</v>
      </c>
      <c r="H88" s="13"/>
      <c r="I88" s="13"/>
      <c r="J88" s="13"/>
      <c r="K88" s="16" t="str">
        <f t="shared" si="1"/>
        <v>INDFL</v>
      </c>
    </row>
    <row r="89" spans="1:11">
      <c r="A89" s="16">
        <v>85</v>
      </c>
      <c r="B89" s="16" t="s">
        <v>3069</v>
      </c>
      <c r="D89" s="16" t="s">
        <v>9</v>
      </c>
      <c r="E89" s="17" t="s">
        <v>10</v>
      </c>
      <c r="F89" s="48" t="s">
        <v>11</v>
      </c>
      <c r="G89" s="48">
        <v>2019</v>
      </c>
      <c r="H89" s="13"/>
      <c r="I89" s="13"/>
      <c r="J89" s="13"/>
      <c r="K89" s="16" t="str">
        <f t="shared" si="1"/>
        <v>IODPH</v>
      </c>
    </row>
    <row r="90" spans="1:11">
      <c r="A90" s="16">
        <v>86</v>
      </c>
      <c r="B90" s="16" t="s">
        <v>3070</v>
      </c>
      <c r="D90" s="16" t="s">
        <v>9</v>
      </c>
      <c r="E90" s="17" t="s">
        <v>10</v>
      </c>
      <c r="F90" s="48" t="s">
        <v>11</v>
      </c>
      <c r="G90" s="48">
        <v>2019</v>
      </c>
      <c r="H90" s="13"/>
      <c r="I90" s="13"/>
      <c r="J90" s="13"/>
      <c r="K90" s="16" t="str">
        <f t="shared" si="1"/>
        <v>IODCO</v>
      </c>
    </row>
    <row r="91" spans="1:11">
      <c r="A91" s="16">
        <v>87</v>
      </c>
      <c r="B91" s="16" t="s">
        <v>3071</v>
      </c>
      <c r="D91" s="16" t="s">
        <v>9</v>
      </c>
      <c r="E91" s="17" t="s">
        <v>10</v>
      </c>
      <c r="F91" s="48" t="s">
        <v>11</v>
      </c>
      <c r="G91" s="48">
        <v>2019</v>
      </c>
      <c r="H91" s="13"/>
      <c r="I91" s="13"/>
      <c r="J91" s="13"/>
      <c r="K91" s="16" t="str">
        <f t="shared" si="1"/>
        <v>IODSH</v>
      </c>
    </row>
    <row r="92" spans="1:11">
      <c r="A92" s="16">
        <v>88</v>
      </c>
      <c r="B92" s="16" t="s">
        <v>3072</v>
      </c>
      <c r="D92" s="16" t="s">
        <v>9</v>
      </c>
      <c r="E92" s="17" t="s">
        <v>10</v>
      </c>
      <c r="F92" s="48" t="s">
        <v>11</v>
      </c>
      <c r="G92" s="48">
        <v>2019</v>
      </c>
      <c r="H92" s="13"/>
      <c r="I92" s="13"/>
      <c r="J92" s="13"/>
      <c r="K92" s="16" t="str">
        <f t="shared" si="1"/>
        <v>IODLA</v>
      </c>
    </row>
    <row r="93" spans="1:11">
      <c r="A93" s="16">
        <v>89</v>
      </c>
      <c r="B93" s="16" t="s">
        <v>3073</v>
      </c>
      <c r="D93" s="16" t="s">
        <v>9</v>
      </c>
      <c r="E93" s="17" t="s">
        <v>10</v>
      </c>
      <c r="F93" s="48" t="s">
        <v>11</v>
      </c>
      <c r="G93" s="48">
        <v>2019</v>
      </c>
      <c r="H93" s="13"/>
      <c r="I93" s="13"/>
      <c r="J93" s="13"/>
      <c r="K93" s="16" t="str">
        <f t="shared" si="1"/>
        <v>IODEM</v>
      </c>
    </row>
    <row r="94" spans="1:11">
      <c r="A94" s="16">
        <v>90</v>
      </c>
      <c r="B94" s="16" t="s">
        <v>3074</v>
      </c>
      <c r="D94" s="16" t="s">
        <v>9</v>
      </c>
      <c r="E94" s="17" t="s">
        <v>10</v>
      </c>
      <c r="F94" s="48" t="s">
        <v>11</v>
      </c>
      <c r="G94" s="48">
        <v>2019</v>
      </c>
      <c r="H94" s="13"/>
      <c r="I94" s="13"/>
      <c r="J94" s="13"/>
      <c r="K94" s="16" t="str">
        <f t="shared" si="1"/>
        <v>IODTF</v>
      </c>
    </row>
    <row r="95" spans="1:11">
      <c r="A95" s="16">
        <v>91</v>
      </c>
      <c r="B95" s="16" t="s">
        <v>3075</v>
      </c>
      <c r="D95" s="16" t="s">
        <v>9</v>
      </c>
      <c r="E95" s="17" t="s">
        <v>10</v>
      </c>
      <c r="F95" s="48" t="s">
        <v>11</v>
      </c>
      <c r="G95" s="48">
        <v>2019</v>
      </c>
      <c r="H95" s="13"/>
      <c r="I95" s="13"/>
      <c r="J95" s="13"/>
      <c r="K95" s="16" t="str">
        <f t="shared" si="1"/>
        <v>IODFL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topLeftCell="A3" workbookViewId="0">
      <selection activeCell="L9" sqref="L9"/>
    </sheetView>
  </sheetViews>
  <sheetFormatPr defaultRowHeight="14.4"/>
  <cols>
    <col min="1" max="1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17505.816220494999</v>
      </c>
      <c r="H4" s="16">
        <f>VLOOKUP($D4,'Growth rate'!$B$3:$S$93,3,FALSE)*VLOOKUP($F4,BY_TRA_Demand_Drivers!$B$5:$J$100,8,FALSE)</f>
        <v>1219.1012734279</v>
      </c>
      <c r="I4" s="16">
        <f>VLOOKUP($D4,'Growth rate'!$B$3:$S$93,3,FALSE)*VLOOKUP($F4,BY_TRA_Demand_Drivers!$B$5:$J$100,9,FALSE)</f>
        <v>478.08250607709601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15482.828038982734</v>
      </c>
      <c r="H5" s="16">
        <f>VLOOKUP($D5,'Growth rate'!$B$3:$S$93,3,FALSE)*VLOOKUP($F5,BY_TRA_Demand_Drivers!$B$5:$J$100,8,FALSE)</f>
        <v>1078.2208119202642</v>
      </c>
      <c r="I5" s="16">
        <f>VLOOKUP($D5,'Growth rate'!$B$3:$S$93,3,FALSE)*VLOOKUP($F5,BY_TRA_Demand_Drivers!$B$5:$J$100,9,FALSE)</f>
        <v>422.83485310279883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15730.553287606459</v>
      </c>
      <c r="H6" s="16">
        <f>VLOOKUP($D6,'Growth rate'!$B$3:$S$93,3,FALSE)*VLOOKUP($F6,BY_TRA_Demand_Drivers!$B$5:$J$100,8,FALSE)</f>
        <v>1095.4723449109883</v>
      </c>
      <c r="I6" s="16">
        <f>VLOOKUP($D6,'Growth rate'!$B$3:$S$93,3,FALSE)*VLOOKUP($F6,BY_TRA_Demand_Drivers!$B$5:$J$100,9,FALSE)</f>
        <v>429.60021075244362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15982.242140208164</v>
      </c>
      <c r="H7" s="16">
        <f>VLOOKUP($D7,'Growth rate'!$B$3:$S$93,3,FALSE)*VLOOKUP($F7,BY_TRA_Demand_Drivers!$B$5:$J$100,8,FALSE)</f>
        <v>1112.9999024295644</v>
      </c>
      <c r="I7" s="16">
        <f>VLOOKUP($D7,'Growth rate'!$B$3:$S$93,3,FALSE)*VLOOKUP($F7,BY_TRA_Demand_Drivers!$B$5:$J$100,9,FALSE)</f>
        <v>436.47381412448277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16237.958014451495</v>
      </c>
      <c r="H8" s="16">
        <f>VLOOKUP($D8,'Growth rate'!$B$3:$S$93,3,FALSE)*VLOOKUP($F8,BY_TRA_Demand_Drivers!$B$5:$J$100,8,FALSE)</f>
        <v>1130.8079008684374</v>
      </c>
      <c r="I8" s="16">
        <f>VLOOKUP($D8,'Growth rate'!$B$3:$S$93,3,FALSE)*VLOOKUP($F8,BY_TRA_Demand_Drivers!$B$5:$J$100,9,FALSE)</f>
        <v>443.4573951504745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16497.76534268272</v>
      </c>
      <c r="H9" s="16">
        <f>VLOOKUP($D9,'Growth rate'!$B$3:$S$93,3,FALSE)*VLOOKUP($F9,BY_TRA_Demand_Drivers!$B$5:$J$100,8,FALSE)</f>
        <v>1148.9008272823323</v>
      </c>
      <c r="I9" s="16">
        <f>VLOOKUP($D9,'Growth rate'!$B$3:$S$93,3,FALSE)*VLOOKUP($F9,BY_TRA_Demand_Drivers!$B$5:$J$100,9,FALSE)</f>
        <v>450.55271347288209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16761.729588165643</v>
      </c>
      <c r="H10" s="16">
        <f>VLOOKUP($D10,'Growth rate'!$B$3:$S$93,3,FALSE)*VLOOKUP($F10,BY_TRA_Demand_Drivers!$B$5:$J$100,8,FALSE)</f>
        <v>1167.2832405188497</v>
      </c>
      <c r="I10" s="16">
        <f>VLOOKUP($D10,'Growth rate'!$B$3:$S$93,3,FALSE)*VLOOKUP($F10,BY_TRA_Demand_Drivers!$B$5:$J$100,9,FALSE)</f>
        <v>457.76155688844818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17029.917261576291</v>
      </c>
      <c r="H11" s="16">
        <f>VLOOKUP($D11,'Growth rate'!$B$3:$S$93,3,FALSE)*VLOOKUP($F11,BY_TRA_Demand_Drivers!$B$5:$J$100,8,FALSE)</f>
        <v>1185.9597723671511</v>
      </c>
      <c r="I11" s="16">
        <f>VLOOKUP($D11,'Growth rate'!$B$3:$S$93,3,FALSE)*VLOOKUP($F11,BY_TRA_Demand_Drivers!$B$5:$J$100,9,FALSE)</f>
        <v>465.08574179866338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17302.395937761514</v>
      </c>
      <c r="H12" s="16">
        <f>VLOOKUP($D12,'Growth rate'!$B$3:$S$93,3,FALSE)*VLOOKUP($F12,BY_TRA_Demand_Drivers!$B$5:$J$100,8,FALSE)</f>
        <v>1204.9351287250256</v>
      </c>
      <c r="I12" s="16">
        <f>VLOOKUP($D12,'Growth rate'!$B$3:$S$93,3,FALSE)*VLOOKUP($F12,BY_TRA_Demand_Drivers!$B$5:$J$100,9,FALSE)</f>
        <v>472.52711366744199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17579.234272765698</v>
      </c>
      <c r="H13" s="16">
        <f>VLOOKUP($D13,'Growth rate'!$B$3:$S$93,3,FALSE)*VLOOKUP($F13,BY_TRA_Demand_Drivers!$B$5:$J$100,8,FALSE)</f>
        <v>1224.2140907846263</v>
      </c>
      <c r="I13" s="16">
        <f>VLOOKUP($D13,'Growth rate'!$B$3:$S$93,3,FALSE)*VLOOKUP($F13,BY_TRA_Demand_Drivers!$B$5:$J$100,9,FALSE)</f>
        <v>480.08754748612108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17860.502021129952</v>
      </c>
      <c r="H14" s="16">
        <f>VLOOKUP($D14,'Growth rate'!$B$3:$S$93,3,FALSE)*VLOOKUP($F14,BY_TRA_Demand_Drivers!$B$5:$J$100,8,FALSE)</f>
        <v>1243.8015162371803</v>
      </c>
      <c r="I14" s="16">
        <f>VLOOKUP($D14,'Growth rate'!$B$3:$S$93,3,FALSE)*VLOOKUP($F14,BY_TRA_Demand_Drivers!$B$5:$J$100,9,FALSE)</f>
        <v>487.76894824589908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18146.27005346803</v>
      </c>
      <c r="H15" s="16">
        <f>VLOOKUP($D15,'Growth rate'!$B$3:$S$93,3,FALSE)*VLOOKUP($F15,BY_TRA_Demand_Drivers!$B$5:$J$100,8,FALSE)</f>
        <v>1263.702340496975</v>
      </c>
      <c r="I15" s="16">
        <f>VLOOKUP($D15,'Growth rate'!$B$3:$S$93,3,FALSE)*VLOOKUP($F15,BY_TRA_Demand_Drivers!$B$5:$J$100,9,FALSE)</f>
        <v>495.57325141783343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18436.610374323518</v>
      </c>
      <c r="H16" s="16">
        <f>VLOOKUP($D16,'Growth rate'!$B$3:$S$93,3,FALSE)*VLOOKUP($F16,BY_TRA_Demand_Drivers!$B$5:$J$100,8,FALSE)</f>
        <v>1283.9215779449266</v>
      </c>
      <c r="I16" s="16">
        <f>VLOOKUP($D16,'Growth rate'!$B$3:$S$93,3,FALSE)*VLOOKUP($F16,BY_TRA_Demand_Drivers!$B$5:$J$100,9,FALSE)</f>
        <v>503.50242344051873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18731.596140312693</v>
      </c>
      <c r="H17" s="16">
        <f>VLOOKUP($D17,'Growth rate'!$B$3:$S$93,3,FALSE)*VLOOKUP($F17,BY_TRA_Demand_Drivers!$B$5:$J$100,8,FALSE)</f>
        <v>1304.4643231920454</v>
      </c>
      <c r="I17" s="16">
        <f>VLOOKUP($D17,'Growth rate'!$B$3:$S$93,3,FALSE)*VLOOKUP($F17,BY_TRA_Demand_Drivers!$B$5:$J$100,9,FALSE)</f>
        <v>511.55846221556703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19031.301678557695</v>
      </c>
      <c r="H18" s="16">
        <f>VLOOKUP($D18,'Growth rate'!$B$3:$S$93,3,FALSE)*VLOOKUP($F18,BY_TRA_Demand_Drivers!$B$5:$J$100,8,FALSE)</f>
        <v>1325.3357523631182</v>
      </c>
      <c r="I18" s="16">
        <f>VLOOKUP($D18,'Growth rate'!$B$3:$S$93,3,FALSE)*VLOOKUP($F18,BY_TRA_Demand_Drivers!$B$5:$J$100,9,FALSE)</f>
        <v>519.74339761101612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19335.80250541462</v>
      </c>
      <c r="H19" s="16">
        <f>VLOOKUP($D19,'Growth rate'!$B$3:$S$93,3,FALSE)*VLOOKUP($F19,BY_TRA_Demand_Drivers!$B$5:$J$100,8,FALSE)</f>
        <v>1346.5411244009281</v>
      </c>
      <c r="I19" s="16">
        <f>VLOOKUP($D19,'Growth rate'!$B$3:$S$93,3,FALSE)*VLOOKUP($F19,BY_TRA_Demand_Drivers!$B$5:$J$100,9,FALSE)</f>
        <v>528.05929197279238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19645.175345501251</v>
      </c>
      <c r="H20" s="16">
        <f>VLOOKUP($D20,'Growth rate'!$B$3:$S$93,3,FALSE)*VLOOKUP($F20,BY_TRA_Demand_Drivers!$B$5:$J$100,8,FALSE)</f>
        <v>1368.0857823913429</v>
      </c>
      <c r="I20" s="16">
        <f>VLOOKUP($D20,'Growth rate'!$B$3:$S$93,3,FALSE)*VLOOKUP($F20,BY_TRA_Demand_Drivers!$B$5:$J$100,9,FALSE)</f>
        <v>536.50824064435699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19959.498151029275</v>
      </c>
      <c r="H21" s="16">
        <f>VLOOKUP($D21,'Growth rate'!$B$3:$S$93,3,FALSE)*VLOOKUP($F21,BY_TRA_Demand_Drivers!$B$5:$J$100,8,FALSE)</f>
        <v>1389.9751549096045</v>
      </c>
      <c r="I21" s="16">
        <f>VLOOKUP($D21,'Growth rate'!$B$3:$S$93,3,FALSE)*VLOOKUP($F21,BY_TRA_Demand_Drivers!$B$5:$J$100,9,FALSE)</f>
        <v>545.09237249466673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20278.850121445743</v>
      </c>
      <c r="H22" s="16">
        <f>VLOOKUP($D22,'Growth rate'!$B$3:$S$93,3,FALSE)*VLOOKUP($F22,BY_TRA_Demand_Drivers!$B$5:$J$100,8,FALSE)</f>
        <v>1412.2147573881582</v>
      </c>
      <c r="I22" s="16">
        <f>VLOOKUP($D22,'Growth rate'!$B$3:$S$93,3,FALSE)*VLOOKUP($F22,BY_TRA_Demand_Drivers!$B$5:$J$100,9,FALSE)</f>
        <v>553.81385045458148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20603.311723388873</v>
      </c>
      <c r="H23" s="16">
        <f>VLOOKUP($D23,'Growth rate'!$B$3:$S$93,3,FALSE)*VLOOKUP($F23,BY_TRA_Demand_Drivers!$B$5:$J$100,8,FALSE)</f>
        <v>1434.8101935063687</v>
      </c>
      <c r="I23" s="16">
        <f>VLOOKUP($D23,'Growth rate'!$B$3:$S$93,3,FALSE)*VLOOKUP($F23,BY_TRA_Demand_Drivers!$B$5:$J$100,9,FALSE)</f>
        <v>562.67487206185478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20932.964710963097</v>
      </c>
      <c r="H24" s="16">
        <f>VLOOKUP($D24,'Growth rate'!$B$3:$S$93,3,FALSE)*VLOOKUP($F24,BY_TRA_Demand_Drivers!$B$5:$J$100,8,FALSE)</f>
        <v>1457.7671566024705</v>
      </c>
      <c r="I24" s="16">
        <f>VLOOKUP($D24,'Growth rate'!$B$3:$S$93,3,FALSE)*VLOOKUP($F24,BY_TRA_Demand_Drivers!$B$5:$J$100,9,FALSE)</f>
        <v>571.67767001484447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21267.892146338505</v>
      </c>
      <c r="H25" s="16">
        <f>VLOOKUP($D25,'Growth rate'!$B$3:$S$93,3,FALSE)*VLOOKUP($F25,BY_TRA_Demand_Drivers!$B$5:$J$100,8,FALSE)</f>
        <v>1481.0914311081101</v>
      </c>
      <c r="I25" s="16">
        <f>VLOOKUP($D25,'Growth rate'!$B$3:$S$93,3,FALSE)*VLOOKUP($F25,BY_TRA_Demand_Drivers!$B$5:$J$100,9,FALSE)</f>
        <v>580.82451273508195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21608.17842067992</v>
      </c>
      <c r="H26" s="16">
        <f>VLOOKUP($D26,'Growth rate'!$B$3:$S$93,3,FALSE)*VLOOKUP($F26,BY_TRA_Demand_Drivers!$B$5:$J$100,8,FALSE)</f>
        <v>1504.7888940058399</v>
      </c>
      <c r="I26" s="16">
        <f>VLOOKUP($D26,'Growth rate'!$B$3:$S$93,3,FALSE)*VLOOKUP($F26,BY_TRA_Demand_Drivers!$B$5:$J$100,9,FALSE)</f>
        <v>590.1177049388433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21953.909275410802</v>
      </c>
      <c r="H27" s="16">
        <f>VLOOKUP($D27,'Growth rate'!$B$3:$S$93,3,FALSE)*VLOOKUP($F27,BY_TRA_Demand_Drivers!$B$5:$J$100,8,FALSE)</f>
        <v>1528.8655163099334</v>
      </c>
      <c r="I27" s="16">
        <f>VLOOKUP($D27,'Growth rate'!$B$3:$S$93,3,FALSE)*VLOOKUP($F27,BY_TRA_Demand_Drivers!$B$5:$J$100,9,FALSE)</f>
        <v>599.55958821786476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22305.171823817378</v>
      </c>
      <c r="H28" s="16">
        <f>VLOOKUP($D28,'Growth rate'!$B$3:$S$93,3,FALSE)*VLOOKUP($F28,BY_TRA_Demand_Drivers!$B$5:$J$100,8,FALSE)</f>
        <v>1553.3273645708925</v>
      </c>
      <c r="I28" s="16">
        <f>VLOOKUP($D28,'Growth rate'!$B$3:$S$93,3,FALSE)*VLOOKUP($F28,BY_TRA_Demand_Drivers!$B$5:$J$100,9,FALSE)</f>
        <v>609.15254162935071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22662.054572998455</v>
      </c>
      <c r="H29" s="16">
        <f>VLOOKUP($D29,'Growth rate'!$B$3:$S$93,3,FALSE)*VLOOKUP($F29,BY_TRA_Demand_Drivers!$B$5:$J$100,8,FALSE)</f>
        <v>1578.1806024040268</v>
      </c>
      <c r="I29" s="16">
        <f>VLOOKUP($D29,'Growth rate'!$B$3:$S$93,3,FALSE)*VLOOKUP($F29,BY_TRA_Demand_Drivers!$B$5:$J$100,9,FALSE)</f>
        <v>618.8989822954203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23024.647446166433</v>
      </c>
      <c r="H30" s="16">
        <f>VLOOKUP($D30,'Growth rate'!$B$3:$S$93,3,FALSE)*VLOOKUP($F30,BY_TRA_Demand_Drivers!$B$5:$J$100,8,FALSE)</f>
        <v>1603.4314920424913</v>
      </c>
      <c r="I30" s="16">
        <f>VLOOKUP($D30,'Growth rate'!$B$3:$S$93,3,FALSE)*VLOOKUP($F30,BY_TRA_Demand_Drivers!$B$5:$J$100,9,FALSE)</f>
        <v>628.80136601214701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23393.041805305096</v>
      </c>
      <c r="H31" s="16">
        <f>VLOOKUP($D31,'Growth rate'!$B$3:$S$93,3,FALSE)*VLOOKUP($F31,BY_TRA_Demand_Drivers!$B$5:$J$100,8,FALSE)</f>
        <v>1629.0863959151714</v>
      </c>
      <c r="I31" s="16">
        <f>VLOOKUP($D31,'Growth rate'!$B$3:$S$93,3,FALSE)*VLOOKUP($F31,BY_TRA_Demand_Drivers!$B$5:$J$100,9,FALSE)</f>
        <v>638.86218786834149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23767.330474189981</v>
      </c>
      <c r="H32" s="16">
        <f>VLOOKUP($D32,'Growth rate'!$B$3:$S$93,3,FALSE)*VLOOKUP($F32,BY_TRA_Demand_Drivers!$B$5:$J$100,8,FALSE)</f>
        <v>1655.1517782498142</v>
      </c>
      <c r="I32" s="16">
        <f>VLOOKUP($D32,'Growth rate'!$B$3:$S$93,3,FALSE)*VLOOKUP($F32,BY_TRA_Demand_Drivers!$B$5:$J$100,9,FALSE)</f>
        <v>649.08398287423495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24147.607761777021</v>
      </c>
      <c r="H33" s="16">
        <f>VLOOKUP($D33,'Growth rate'!$B$3:$S$93,3,FALSE)*VLOOKUP($F33,BY_TRA_Demand_Drivers!$B$5:$J$100,8,FALSE)</f>
        <v>1681.6342067018113</v>
      </c>
      <c r="I33" s="16">
        <f>VLOOKUP($D33,'Growth rate'!$B$3:$S$93,3,FALSE)*VLOOKUP($F33,BY_TRA_Demand_Drivers!$B$5:$J$100,9,FALSE)</f>
        <v>659.46932660022276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24533.969485965452</v>
      </c>
      <c r="H34" s="16">
        <f>VLOOKUP($D34,'Growth rate'!$B$3:$S$93,3,FALSE)*VLOOKUP($F34,BY_TRA_Demand_Drivers!$B$5:$J$100,8,FALSE)</f>
        <v>1708.5403540090404</v>
      </c>
      <c r="I34" s="16">
        <f>VLOOKUP($D34,'Growth rate'!$B$3:$S$93,3,FALSE)*VLOOKUP($F34,BY_TRA_Demand_Drivers!$B$5:$J$100,9,FALSE)</f>
        <v>670.02083582582634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24926.512997740901</v>
      </c>
      <c r="H35" s="16">
        <f>VLOOKUP($D35,'Growth rate'!$B$3:$S$93,3,FALSE)*VLOOKUP($F35,BY_TRA_Demand_Drivers!$B$5:$J$100,8,FALSE)</f>
        <v>1735.8769996731851</v>
      </c>
      <c r="I35" s="16">
        <f>VLOOKUP($D35,'Growth rate'!$B$3:$S$93,3,FALSE)*VLOOKUP($F35,BY_TRA_Demand_Drivers!$B$5:$J$100,9,FALSE)</f>
        <v>680.74116919903963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25325.337205704756</v>
      </c>
      <c r="H36" s="16">
        <f>VLOOKUP($D36,'Growth rate'!$B$3:$S$93,3,FALSE)*VLOOKUP($F36,BY_TRA_Demand_Drivers!$B$5:$J$100,8,FALSE)</f>
        <v>1763.651031667956</v>
      </c>
      <c r="I36" s="16">
        <f>VLOOKUP($D36,'Growth rate'!$B$3:$S$93,3,FALSE)*VLOOKUP($F36,BY_TRA_Demand_Drivers!$B$5:$J$100,9,FALSE)</f>
        <v>691.63302790622424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25730.542600996032</v>
      </c>
      <c r="H37" s="16">
        <f>VLOOKUP($D37,'Growth rate'!$B$3:$S$93,3,FALSE)*VLOOKUP($F37,BY_TRA_Demand_Drivers!$B$5:$J$100,8,FALSE)</f>
        <v>1791.8694481746434</v>
      </c>
      <c r="I37" s="16">
        <f>VLOOKUP($D37,'Growth rate'!$B$3:$S$93,3,FALSE)*VLOOKUP($F37,BY_TRA_Demand_Drivers!$B$5:$J$100,9,FALSE)</f>
        <v>702.69915635272378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26142.231282611971</v>
      </c>
      <c r="H38" s="16">
        <f>VLOOKUP($D38,'Growth rate'!$B$3:$S$93,3,FALSE)*VLOOKUP($F38,BY_TRA_Demand_Drivers!$B$5:$J$100,8,FALSE)</f>
        <v>1820.5393593454376</v>
      </c>
      <c r="I38" s="16">
        <f>VLOOKUP($D38,'Growth rate'!$B$3:$S$93,3,FALSE)*VLOOKUP($F38,BY_TRA_Demand_Drivers!$B$5:$J$100,9,FALSE)</f>
        <v>713.94234285436744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26560.506983133761</v>
      </c>
      <c r="H39" s="16">
        <f>VLOOKUP($D39,'Growth rate'!$B$3:$S$93,3,FALSE)*VLOOKUP($F39,BY_TRA_Demand_Drivers!$B$5:$J$100,8,FALSE)</f>
        <v>1849.6679890949647</v>
      </c>
      <c r="I39" s="16">
        <f>VLOOKUP($D39,'Growth rate'!$B$3:$S$93,3,FALSE)*VLOOKUP($F39,BY_TRA_Demand_Drivers!$B$5:$J$100,9,FALSE)</f>
        <v>725.3654203400373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26985.475094863901</v>
      </c>
      <c r="H40" s="16">
        <f>VLOOKUP($D40,'Growth rate'!$B$3:$S$93,3,FALSE)*VLOOKUP($F40,BY_TRA_Demand_Drivers!$B$5:$J$100,8,FALSE)</f>
        <v>1879.262676920484</v>
      </c>
      <c r="I40" s="16">
        <f>VLOOKUP($D40,'Growth rate'!$B$3:$S$93,3,FALSE)*VLOOKUP($F40,BY_TRA_Demand_Drivers!$B$5:$J$100,9,FALSE)</f>
        <v>736.97126706547783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27417.242696381723</v>
      </c>
      <c r="H41" s="16">
        <f>VLOOKUP($D41,'Growth rate'!$B$3:$S$93,3,FALSE)*VLOOKUP($F41,BY_TRA_Demand_Drivers!$B$5:$J$100,8,FALSE)</f>
        <v>1909.3308797512118</v>
      </c>
      <c r="I41" s="16">
        <f>VLOOKUP($D41,'Growth rate'!$B$3:$S$93,3,FALSE)*VLOOKUP($F41,BY_TRA_Demand_Drivers!$B$5:$J$100,9,FALSE)</f>
        <v>748.76280733852548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27855.918579523834</v>
      </c>
      <c r="H42" s="16">
        <f>VLOOKUP($D42,'Growth rate'!$B$3:$S$93,3,FALSE)*VLOOKUP($F42,BY_TRA_Demand_Drivers!$B$5:$J$100,8,FALSE)</f>
        <v>1939.8801738272314</v>
      </c>
      <c r="I42" s="16">
        <f>VLOOKUP($D42,'Growth rate'!$B$3:$S$93,3,FALSE)*VLOOKUP($F42,BY_TRA_Demand_Drivers!$B$5:$J$100,9,FALSE)</f>
        <v>760.74301225594195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28301.613276796215</v>
      </c>
      <c r="H43" s="16">
        <f>VLOOKUP($D43,'Growth rate'!$B$3:$S$93,3,FALSE)*VLOOKUP($F43,BY_TRA_Demand_Drivers!$B$5:$J$100,8,FALSE)</f>
        <v>1970.9182566084671</v>
      </c>
      <c r="I43" s="16">
        <f>VLOOKUP($D43,'Growth rate'!$B$3:$S$93,3,FALSE)*VLOOKUP($F43,BY_TRA_Demand_Drivers!$B$5:$J$100,9,FALSE)</f>
        <v>772.91490045203705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28754.439089224954</v>
      </c>
      <c r="H44" s="16">
        <f>VLOOKUP($D44,'Growth rate'!$B$3:$S$93,3,FALSE)*VLOOKUP($F44,BY_TRA_Demand_Drivers!$B$5:$J$100,8,FALSE)</f>
        <v>2002.4529487142024</v>
      </c>
      <c r="I44" s="16">
        <f>VLOOKUP($D44,'Growth rate'!$B$3:$S$93,3,FALSE)*VLOOKUP($F44,BY_TRA_Demand_Drivers!$B$5:$J$100,9,FALSE)</f>
        <v>785.28153885926963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29214.510114652552</v>
      </c>
      <c r="H45" s="16">
        <f>VLOOKUP($D45,'Growth rate'!$B$3:$S$93,3,FALSE)*VLOOKUP($F45,BY_TRA_Demand_Drivers!$B$5:$J$100,8,FALSE)</f>
        <v>2034.4921958936297</v>
      </c>
      <c r="I45" s="16">
        <f>VLOOKUP($D45,'Growth rate'!$B$3:$S$93,3,FALSE)*VLOOKUP($F45,BY_TRA_Demand_Drivers!$B$5:$J$100,9,FALSE)</f>
        <v>797.84604348101789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29681.942276486992</v>
      </c>
      <c r="H46" s="16">
        <f>VLOOKUP($D46,'Growth rate'!$B$3:$S$93,3,FALSE)*VLOOKUP($F46,BY_TRA_Demand_Drivers!$B$5:$J$100,8,FALSE)</f>
        <v>2067.0440710279277</v>
      </c>
      <c r="I46" s="16">
        <f>VLOOKUP($D46,'Growth rate'!$B$3:$S$93,3,FALSE)*VLOOKUP($F46,BY_TRA_Demand_Drivers!$B$5:$J$100,9,FALSE)</f>
        <v>810.61158017671426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30156.853352910784</v>
      </c>
      <c r="H47" s="16">
        <f>VLOOKUP($D47,'Growth rate'!$B$3:$S$93,3,FALSE)*VLOOKUP($F47,BY_TRA_Demand_Drivers!$B$5:$J$100,8,FALSE)</f>
        <v>2100.1167761643746</v>
      </c>
      <c r="I47" s="16">
        <f>VLOOKUP($D47,'Growth rate'!$B$3:$S$93,3,FALSE)*VLOOKUP($F47,BY_TRA_Demand_Drivers!$B$5:$J$100,9,FALSE)</f>
        <v>823.58136545954164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30639.36300655736</v>
      </c>
      <c r="H48" s="16">
        <f>VLOOKUP($D48,'Growth rate'!$B$3:$S$93,3,FALSE)*VLOOKUP($F48,BY_TRA_Demand_Drivers!$B$5:$J$100,8,FALSE)</f>
        <v>2133.7186445830048</v>
      </c>
      <c r="I48" s="16">
        <f>VLOOKUP($D48,'Growth rate'!$B$3:$S$93,3,FALSE)*VLOOKUP($F48,BY_TRA_Demand_Drivers!$B$5:$J$100,9,FALSE)</f>
        <v>836.75866730689438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31129.592814662279</v>
      </c>
      <c r="H49" s="16">
        <f>VLOOKUP($D49,'Growth rate'!$B$3:$S$93,3,FALSE)*VLOOKUP($F49,BY_TRA_Demand_Drivers!$B$5:$J$100,8,FALSE)</f>
        <v>2167.858142896333</v>
      </c>
      <c r="I49" s="16">
        <f>VLOOKUP($D49,'Growth rate'!$B$3:$S$93,3,FALSE)*VLOOKUP($F49,BY_TRA_Demand_Drivers!$B$5:$J$100,9,FALSE)</f>
        <v>850.14680598380471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31627.666299696877</v>
      </c>
      <c r="H50" s="16">
        <f>VLOOKUP($D50,'Growth rate'!$B$3:$S$93,3,FALSE)*VLOOKUP($F50,BY_TRA_Demand_Drivers!$B$5:$J$100,8,FALSE)</f>
        <v>2202.5438731826744</v>
      </c>
      <c r="I50" s="16">
        <f>VLOOKUP($D50,'Growth rate'!$B$3:$S$93,3,FALSE)*VLOOKUP($F50,BY_TRA_Demand_Drivers!$B$5:$J$100,9,FALSE)</f>
        <v>863.74915487954559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32133.708960492026</v>
      </c>
      <c r="H51" s="16">
        <f>VLOOKUP($D51,'Growth rate'!$B$3:$S$93,3,FALSE)*VLOOKUP($F51,BY_TRA_Demand_Drivers!$B$5:$J$100,8,FALSE)</f>
        <v>2237.784575153597</v>
      </c>
      <c r="I51" s="16">
        <f>VLOOKUP($D51,'Growth rate'!$B$3:$S$93,3,FALSE)*VLOOKUP($F51,BY_TRA_Demand_Drivers!$B$5:$J$100,9,FALSE)</f>
        <v>877.56914135761838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32647.848303859897</v>
      </c>
      <c r="H52" s="16">
        <f>VLOOKUP($D52,'Growth rate'!$B$3:$S$93,3,FALSE)*VLOOKUP($F52,BY_TRA_Demand_Drivers!$B$5:$J$100,8,FALSE)</f>
        <v>2273.5891283560545</v>
      </c>
      <c r="I52" s="16">
        <f>VLOOKUP($D52,'Growth rate'!$B$3:$S$93,3,FALSE)*VLOOKUP($F52,BY_TRA_Demand_Drivers!$B$5:$J$100,9,FALSE)</f>
        <v>891.61024761934027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33170.213876721653</v>
      </c>
      <c r="H53" s="16">
        <f>VLOOKUP($D53,'Growth rate'!$B$3:$S$93,3,FALSE)*VLOOKUP($F53,BY_TRA_Demand_Drivers!$B$5:$J$100,8,FALSE)</f>
        <v>2309.9665544097516</v>
      </c>
      <c r="I53" s="16">
        <f>VLOOKUP($D53,'Growth rate'!$B$3:$S$93,3,FALSE)*VLOOKUP($F53,BY_TRA_Demand_Drivers!$B$5:$J$100,9,FALSE)</f>
        <v>905.87601158124971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33700.937298749202</v>
      </c>
      <c r="H54" s="16">
        <f>VLOOKUP($D54,'Growth rate'!$B$3:$S$93,3,FALSE)*VLOOKUP($F54,BY_TRA_Demand_Drivers!$B$5:$J$100,8,FALSE)</f>
        <v>2346.9260192803076</v>
      </c>
      <c r="I54" s="16">
        <f>VLOOKUP($D54,'Growth rate'!$B$3:$S$93,3,FALSE)*VLOOKUP($F54,BY_TRA_Demand_Drivers!$B$5:$J$100,9,FALSE)</f>
        <v>920.3700277665497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34240.152295529195</v>
      </c>
      <c r="H55" s="16">
        <f>VLOOKUP($D55,'Growth rate'!$B$3:$S$93,3,FALSE)*VLOOKUP($F55,BY_TRA_Demand_Drivers!$B$5:$J$100,8,FALSE)</f>
        <v>2384.4768355887927</v>
      </c>
      <c r="I55" s="16">
        <f>VLOOKUP($D55,'Growth rate'!$B$3:$S$93,3,FALSE)*VLOOKUP($F55,BY_TRA_Demand_Drivers!$B$5:$J$100,9,FALSE)</f>
        <v>935.09594821081453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34787.994732257655</v>
      </c>
      <c r="H56" s="16">
        <f>VLOOKUP($D56,'Growth rate'!$B$3:$S$93,3,FALSE)*VLOOKUP($F56,BY_TRA_Demand_Drivers!$B$5:$J$100,8,FALSE)</f>
        <v>2422.628464958213</v>
      </c>
      <c r="I56" s="16">
        <f>VLOOKUP($D56,'Growth rate'!$B$3:$S$93,3,FALSE)*VLOOKUP($F56,BY_TRA_Demand_Drivers!$B$5:$J$100,9,FALSE)</f>
        <v>950.05748338218757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35344.602647973777</v>
      </c>
      <c r="H57" s="16">
        <f>VLOOKUP($D57,'Growth rate'!$B$3:$S$93,3,FALSE)*VLOOKUP($F57,BY_TRA_Demand_Drivers!$B$5:$J$100,8,FALSE)</f>
        <v>2461.3905203975446</v>
      </c>
      <c r="I57" s="16">
        <f>VLOOKUP($D57,'Growth rate'!$B$3:$S$93,3,FALSE)*VLOOKUP($F57,BY_TRA_Demand_Drivers!$B$5:$J$100,9,FALSE)</f>
        <v>965.25840311630247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35910.116290341357</v>
      </c>
      <c r="H58" s="16">
        <f>VLOOKUP($D58,'Growth rate'!$B$3:$S$93,3,FALSE)*VLOOKUP($F58,BY_TRA_Demand_Drivers!$B$5:$J$100,8,FALSE)</f>
        <v>2500.7727687239053</v>
      </c>
      <c r="I58" s="16">
        <f>VLOOKUP($D58,'Growth rate'!$B$3:$S$93,3,FALSE)*VLOOKUP($F58,BY_TRA_Demand_Drivers!$B$5:$J$100,9,FALSE)</f>
        <v>980.7025375661633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36484.678150986823</v>
      </c>
      <c r="H59" s="16">
        <f>VLOOKUP($D59,'Growth rate'!$B$3:$S$93,3,FALSE)*VLOOKUP($F59,BY_TRA_Demand_Drivers!$B$5:$J$100,8,FALSE)</f>
        <v>2540.7851330234876</v>
      </c>
      <c r="I59" s="16">
        <f>VLOOKUP($D59,'Growth rate'!$B$3:$S$93,3,FALSE)*VLOOKUP($F59,BY_TRA_Demand_Drivers!$B$5:$J$100,9,FALSE)</f>
        <v>996.39377816722185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37068.433001402605</v>
      </c>
      <c r="H60" s="16">
        <f>VLOOKUP($D60,'Growth rate'!$B$3:$S$93,3,FALSE)*VLOOKUP($F60,BY_TRA_Demand_Drivers!$B$5:$J$100,8,FALSE)</f>
        <v>2581.4376951518634</v>
      </c>
      <c r="I60" s="16">
        <f>VLOOKUP($D60,'Growth rate'!$B$3:$S$93,3,FALSE)*VLOOKUP($F60,BY_TRA_Demand_Drivers!$B$5:$J$100,9,FALSE)</f>
        <v>1012.3360786178974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37661.52792942505</v>
      </c>
      <c r="H61" s="16">
        <f>VLOOKUP($D61,'Growth rate'!$B$3:$S$93,3,FALSE)*VLOOKUP($F61,BY_TRA_Demand_Drivers!$B$5:$J$100,8,FALSE)</f>
        <v>2622.7406982742932</v>
      </c>
      <c r="I61" s="16">
        <f>VLOOKUP($D61,'Growth rate'!$B$3:$S$93,3,FALSE)*VLOOKUP($F61,BY_TRA_Demand_Drivers!$B$5:$J$100,9,FALSE)</f>
        <v>1028.5334558757838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38264.112376295845</v>
      </c>
      <c r="H62" s="16">
        <f>VLOOKUP($D62,'Growth rate'!$B$3:$S$93,3,FALSE)*VLOOKUP($F62,BY_TRA_Demand_Drivers!$B$5:$J$100,8,FALSE)</f>
        <v>2664.7045494466815</v>
      </c>
      <c r="I62" s="16">
        <f>VLOOKUP($D62,'Growth rate'!$B$3:$S$93,3,FALSE)*VLOOKUP($F62,BY_TRA_Demand_Drivers!$B$5:$J$100,9,FALSE)</f>
        <v>1044.9899911697962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38876.338174316588</v>
      </c>
      <c r="H63" s="16">
        <f>VLOOKUP($D63,'Growth rate'!$B$3:$S$93,3,FALSE)*VLOOKUP($F63,BY_TRA_Demand_Drivers!$B$5:$J$100,8,FALSE)</f>
        <v>2707.3398222378287</v>
      </c>
      <c r="I63" s="16">
        <f>VLOOKUP($D63,'Growth rate'!$B$3:$S$93,3,FALSE)*VLOOKUP($F63,BY_TRA_Demand_Drivers!$B$5:$J$100,9,FALSE)</f>
        <v>1061.709831028513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39498.359585105653</v>
      </c>
      <c r="H64" s="16">
        <f>VLOOKUP($D64,'Growth rate'!$B$3:$S$93,3,FALSE)*VLOOKUP($F64,BY_TRA_Demand_Drivers!$B$5:$J$100,8,FALSE)</f>
        <v>2750.6572593936344</v>
      </c>
      <c r="I64" s="16">
        <f>VLOOKUP($D64,'Growth rate'!$B$3:$S$93,3,FALSE)*VLOOKUP($F64,BY_TRA_Demand_Drivers!$B$5:$J$100,9,FALSE)</f>
        <v>1078.6971883249694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40130.333338467346</v>
      </c>
      <c r="H65" s="16">
        <f>VLOOKUP($D65,'Growth rate'!$B$3:$S$93,3,FALSE)*VLOOKUP($F65,BY_TRA_Demand_Drivers!$B$5:$J$100,8,FALSE)</f>
        <v>2794.6677755439323</v>
      </c>
      <c r="I65" s="16">
        <f>VLOOKUP($D65,'Growth rate'!$B$3:$S$93,3,FALSE)*VLOOKUP($F65,BY_TRA_Demand_Drivers!$B$5:$J$100,9,FALSE)</f>
        <v>1095.9563433381688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40772.418671882828</v>
      </c>
      <c r="H66" s="16">
        <f>VLOOKUP($D66,'Growth rate'!$B$3:$S$93,3,FALSE)*VLOOKUP($F66,BY_TRA_Demand_Drivers!$B$5:$J$100,8,FALSE)</f>
        <v>2839.3824599526356</v>
      </c>
      <c r="I66" s="16">
        <f>VLOOKUP($D66,'Growth rate'!$B$3:$S$93,3,FALSE)*VLOOKUP($F66,BY_TRA_Demand_Drivers!$B$5:$J$100,9,FALSE)</f>
        <v>1113.4916448315796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41424.777370632954</v>
      </c>
      <c r="H67" s="16">
        <f>VLOOKUP($D67,'Growth rate'!$B$3:$S$93,3,FALSE)*VLOOKUP($F67,BY_TRA_Demand_Drivers!$B$5:$J$100,8,FALSE)</f>
        <v>2884.8125793118779</v>
      </c>
      <c r="I67" s="16">
        <f>VLOOKUP($D67,'Growth rate'!$B$3:$S$93,3,FALSE)*VLOOKUP($F67,BY_TRA_Demand_Drivers!$B$5:$J$100,9,FALSE)</f>
        <v>1131.3075111488849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42087.57380856308</v>
      </c>
      <c r="H68" s="16">
        <f>VLOOKUP($D68,'Growth rate'!$B$3:$S$93,3,FALSE)*VLOOKUP($F68,BY_TRA_Demand_Drivers!$B$5:$J$100,8,FALSE)</f>
        <v>2930.9695805808678</v>
      </c>
      <c r="I68" s="16">
        <f>VLOOKUP($D68,'Growth rate'!$B$3:$S$93,3,FALSE)*VLOOKUP($F68,BY_TRA_Demand_Drivers!$B$5:$J$100,9,FALSE)</f>
        <v>1149.4084313272672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42760.974989500086</v>
      </c>
      <c r="H69" s="16">
        <f>VLOOKUP($D69,'Growth rate'!$B$3:$S$93,3,FALSE)*VLOOKUP($F69,BY_TRA_Demand_Drivers!$B$5:$J$100,8,FALSE)</f>
        <v>2977.8650938701617</v>
      </c>
      <c r="I69" s="16">
        <f>VLOOKUP($D69,'Growth rate'!$B$3:$S$93,3,FALSE)*VLOOKUP($F69,BY_TRA_Demand_Drivers!$B$5:$J$100,9,FALSE)</f>
        <v>1167.7989662285033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43445.150589332094</v>
      </c>
      <c r="H70" s="16">
        <f>VLOOKUP($D70,'Growth rate'!$B$3:$S$93,3,FALSE)*VLOOKUP($F70,BY_TRA_Demand_Drivers!$B$5:$J$100,8,FALSE)</f>
        <v>3025.5109353720845</v>
      </c>
      <c r="I70" s="16">
        <f>VLOOKUP($D70,'Growth rate'!$B$3:$S$93,3,FALSE)*VLOOKUP($F70,BY_TRA_Demand_Drivers!$B$5:$J$100,9,FALSE)</f>
        <v>1186.4837496881596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44140.272998761408</v>
      </c>
      <c r="H71" s="16">
        <f>VLOOKUP($D71,'Growth rate'!$B$3:$S$93,3,FALSE)*VLOOKUP($F71,BY_TRA_Demand_Drivers!$B$5:$J$100,8,FALSE)</f>
        <v>3073.9191103380381</v>
      </c>
      <c r="I71" s="16">
        <f>VLOOKUP($D71,'Growth rate'!$B$3:$S$93,3,FALSE)*VLOOKUP($F71,BY_TRA_Demand_Drivers!$B$5:$J$100,9,FALSE)</f>
        <v>1205.4674896831702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44846.517366741595</v>
      </c>
      <c r="H72" s="16">
        <f>VLOOKUP($D72,'Growth rate'!$B$3:$S$93,3,FALSE)*VLOOKUP($F72,BY_TRA_Demand_Drivers!$B$5:$J$100,8,FALSE)</f>
        <v>3123.1018161034472</v>
      </c>
      <c r="I72" s="16">
        <f>VLOOKUP($D72,'Growth rate'!$B$3:$S$93,3,FALSE)*VLOOKUP($F72,BY_TRA_Demand_Drivers!$B$5:$J$100,9,FALSE)</f>
        <v>1224.754969518101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45564.061644609465</v>
      </c>
      <c r="H73" s="16">
        <f>VLOOKUP($D73,'Growth rate'!$B$3:$S$93,3,FALSE)*VLOOKUP($F73,BY_TRA_Demand_Drivers!$B$5:$J$100,8,FALSE)</f>
        <v>3173.0714451611025</v>
      </c>
      <c r="I73" s="16">
        <f>VLOOKUP($D73,'Growth rate'!$B$3:$S$93,3,FALSE)*VLOOKUP($F73,BY_TRA_Demand_Drivers!$B$5:$J$100,9,FALSE)</f>
        <v>1244.3510490303906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46293.086630923215</v>
      </c>
      <c r="H74" s="16">
        <f>VLOOKUP($D74,'Growth rate'!$B$3:$S$93,3,FALSE)*VLOOKUP($F74,BY_TRA_Demand_Drivers!$B$5:$J$100,8,FALSE)</f>
        <v>3223.8405882836796</v>
      </c>
      <c r="I74" s="16">
        <f>VLOOKUP($D74,'Growth rate'!$B$3:$S$93,3,FALSE)*VLOOKUP($F74,BY_TRA_Demand_Drivers!$B$5:$J$100,9,FALSE)</f>
        <v>1264.2606658148768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47033.776017017983</v>
      </c>
      <c r="H75" s="16">
        <f>VLOOKUP($D75,'Growth rate'!$B$3:$S$93,3,FALSE)*VLOOKUP($F75,BY_TRA_Demand_Drivers!$B$5:$J$100,8,FALSE)</f>
        <v>3275.4220376962189</v>
      </c>
      <c r="I75" s="16">
        <f>VLOOKUP($D75,'Growth rate'!$B$3:$S$93,3,FALSE)*VLOOKUP($F75,BY_TRA_Demand_Drivers!$B$5:$J$100,9,FALSE)</f>
        <v>1284.488836467915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47786.316433290274</v>
      </c>
      <c r="H76" s="16">
        <f>VLOOKUP($D76,'Growth rate'!$B$3:$S$93,3,FALSE)*VLOOKUP($F76,BY_TRA_Demand_Drivers!$B$5:$J$100,8,FALSE)</f>
        <v>3327.8287902993584</v>
      </c>
      <c r="I76" s="16">
        <f>VLOOKUP($D76,'Growth rate'!$B$3:$S$93,3,FALSE)*VLOOKUP($F76,BY_TRA_Demand_Drivers!$B$5:$J$100,9,FALSE)</f>
        <v>1305.0406578514016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48550.897496222926</v>
      </c>
      <c r="H77" s="16">
        <f>VLOOKUP($D77,'Growth rate'!$B$3:$S$93,3,FALSE)*VLOOKUP($F77,BY_TRA_Demand_Drivers!$B$5:$J$100,8,FALSE)</f>
        <v>3381.0740509441484</v>
      </c>
      <c r="I77" s="16">
        <f>VLOOKUP($D77,'Growth rate'!$B$3:$S$93,3,FALSE)*VLOOKUP($F77,BY_TRA_Demand_Drivers!$B$5:$J$100,9,FALSE)</f>
        <v>1325.9213083770242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49327.711856162496</v>
      </c>
      <c r="H78" s="16">
        <f>VLOOKUP($D78,'Growth rate'!$B$3:$S$93,3,FALSE)*VLOOKUP($F78,BY_TRA_Demand_Drivers!$B$5:$J$100,8,FALSE)</f>
        <v>3435.1712357592551</v>
      </c>
      <c r="I78" s="16">
        <f>VLOOKUP($D78,'Growth rate'!$B$3:$S$93,3,FALSE)*VLOOKUP($F78,BY_TRA_Demand_Drivers!$B$5:$J$100,9,FALSE)</f>
        <v>1347.1360493110567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50116.9552458611</v>
      </c>
      <c r="H79" s="16">
        <f>VLOOKUP($D79,'Growth rate'!$B$3:$S$93,3,FALSE)*VLOOKUP($F79,BY_TRA_Demand_Drivers!$B$5:$J$100,8,FALSE)</f>
        <v>3490.1339755314034</v>
      </c>
      <c r="I79" s="16">
        <f>VLOOKUP($D79,'Growth rate'!$B$3:$S$93,3,FALSE)*VLOOKUP($F79,BY_TRA_Demand_Drivers!$B$5:$J$100,9,FALSE)</f>
        <v>1368.6902261000337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50918.826529794875</v>
      </c>
      <c r="H80" s="16">
        <f>VLOOKUP($D80,'Growth rate'!$B$3:$S$93,3,FALSE)*VLOOKUP($F80,BY_TRA_Demand_Drivers!$B$5:$J$100,8,FALSE)</f>
        <v>3545.9761191399061</v>
      </c>
      <c r="I80" s="16">
        <f>VLOOKUP($D80,'Growth rate'!$B$3:$S$93,3,FALSE)*VLOOKUP($F80,BY_TRA_Demand_Drivers!$B$5:$J$100,9,FALSE)</f>
        <v>1390.5892697176344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51733.527754271599</v>
      </c>
      <c r="H81" s="16">
        <f>VLOOKUP($D81,'Growth rate'!$B$3:$S$93,3,FALSE)*VLOOKUP($F81,BY_TRA_Demand_Drivers!$B$5:$J$100,8,FALSE)</f>
        <v>3602.7117370461447</v>
      </c>
      <c r="I81" s="16">
        <f>VLOOKUP($D81,'Growth rate'!$B$3:$S$93,3,FALSE)*VLOOKUP($F81,BY_TRA_Demand_Drivers!$B$5:$J$100,9,FALSE)</f>
        <v>1412.8386980331165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52561.264198339937</v>
      </c>
      <c r="H82" s="16">
        <f>VLOOKUP($D82,'Growth rate'!$B$3:$S$93,3,FALSE)*VLOOKUP($F82,BY_TRA_Demand_Drivers!$B$5:$J$100,8,FALSE)</f>
        <v>3660.3551248388826</v>
      </c>
      <c r="I82" s="16">
        <f>VLOOKUP($D82,'Growth rate'!$B$3:$S$93,3,FALSE)*VLOOKUP($F82,BY_TRA_Demand_Drivers!$B$5:$J$100,9,FALSE)</f>
        <v>1435.4441172016463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53402.244425513374</v>
      </c>
      <c r="H83" s="16">
        <f>VLOOKUP($D83,'Growth rate'!$B$3:$S$93,3,FALSE)*VLOOKUP($F83,BY_TRA_Demand_Drivers!$B$5:$J$100,8,FALSE)</f>
        <v>3718.9208068363046</v>
      </c>
      <c r="I83" s="16">
        <f>VLOOKUP($D83,'Growth rate'!$B$3:$S$93,3,FALSE)*VLOOKUP($F83,BY_TRA_Demand_Drivers!$B$5:$J$100,9,FALSE)</f>
        <v>1458.4112230768726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54256.680336321595</v>
      </c>
      <c r="H84" s="16">
        <f>VLOOKUP($D84,'Growth rate'!$B$3:$S$93,3,FALSE)*VLOOKUP($F84,BY_TRA_Demand_Drivers!$B$5:$J$100,8,FALSE)</f>
        <v>3778.423539745686</v>
      </c>
      <c r="I84" s="16">
        <f>VLOOKUP($D84,'Growth rate'!$B$3:$S$93,3,FALSE)*VLOOKUP($F84,BY_TRA_Demand_Drivers!$B$5:$J$100,9,FALSE)</f>
        <v>1481.7458026461027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55124.78722170274</v>
      </c>
      <c r="H85" s="16">
        <f>VLOOKUP($D85,'Growth rate'!$B$3:$S$93,3,FALSE)*VLOOKUP($F85,BY_TRA_Demand_Drivers!$B$5:$J$100,8,FALSE)</f>
        <v>3838.878316381617</v>
      </c>
      <c r="I85" s="16">
        <f>VLOOKUP($D85,'Growth rate'!$B$3:$S$93,3,FALSE)*VLOOKUP($F85,BY_TRA_Demand_Drivers!$B$5:$J$100,9,FALSE)</f>
        <v>1505.4537354884403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5464.6534418031697</v>
      </c>
      <c r="H86" s="16">
        <f>VLOOKUP($D86,'Growth rate'!$B$3:$S$93,3,FALSE)*VLOOKUP($F86,BY_TRA_Demand_Drivers!$B$5:$J$100,8,FALSE)</f>
        <v>380.55728940789697</v>
      </c>
      <c r="I86" s="16">
        <f>VLOOKUP($D86,'Growth rate'!$B$3:$S$93,3,FALSE)*VLOOKUP($F86,BY_TRA_Demand_Drivers!$B$5:$J$100,9,FALSE)</f>
        <v>149.23926878893101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4833.1530770338004</v>
      </c>
      <c r="H87" s="16">
        <f>VLOOKUP($D87,'Growth rate'!$B$3:$S$93,3,FALSE)*VLOOKUP($F87,BY_TRA_Demand_Drivers!$B$5:$J$100,8,FALSE)</f>
        <v>336.57973993727029</v>
      </c>
      <c r="I87" s="16">
        <f>VLOOKUP($D87,'Growth rate'!$B$3:$S$93,3,FALSE)*VLOOKUP($F87,BY_TRA_Demand_Drivers!$B$5:$J$100,9,FALSE)</f>
        <v>131.99304198208964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4910.4835262663419</v>
      </c>
      <c r="H88" s="16">
        <f>VLOOKUP($D88,'Growth rate'!$B$3:$S$93,3,FALSE)*VLOOKUP($F88,BY_TRA_Demand_Drivers!$B$5:$J$100,8,FALSE)</f>
        <v>341.96501577626663</v>
      </c>
      <c r="I88" s="16">
        <f>VLOOKUP($D88,'Growth rate'!$B$3:$S$93,3,FALSE)*VLOOKUP($F88,BY_TRA_Demand_Drivers!$B$5:$J$100,9,FALSE)</f>
        <v>134.10493065380308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4989.051262686603</v>
      </c>
      <c r="H89" s="16">
        <f>VLOOKUP($D89,'Growth rate'!$B$3:$S$93,3,FALSE)*VLOOKUP($F89,BY_TRA_Demand_Drivers!$B$5:$J$100,8,FALSE)</f>
        <v>347.43645602868691</v>
      </c>
      <c r="I89" s="16">
        <f>VLOOKUP($D89,'Growth rate'!$B$3:$S$93,3,FALSE)*VLOOKUP($F89,BY_TRA_Demand_Drivers!$B$5:$J$100,9,FALSE)</f>
        <v>136.25060954426394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5068.8760828895893</v>
      </c>
      <c r="H90" s="16">
        <f>VLOOKUP($D90,'Growth rate'!$B$3:$S$93,3,FALSE)*VLOOKUP($F90,BY_TRA_Demand_Drivers!$B$5:$J$100,8,FALSE)</f>
        <v>352.99543932514592</v>
      </c>
      <c r="I90" s="16">
        <f>VLOOKUP($D90,'Growth rate'!$B$3:$S$93,3,FALSE)*VLOOKUP($F90,BY_TRA_Demand_Drivers!$B$5:$J$100,9,FALSE)</f>
        <v>138.43061929697217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5149.9781002158225</v>
      </c>
      <c r="H91" s="16">
        <f>VLOOKUP($D91,'Growth rate'!$B$3:$S$93,3,FALSE)*VLOOKUP($F91,BY_TRA_Demand_Drivers!$B$5:$J$100,8,FALSE)</f>
        <v>358.64336635434825</v>
      </c>
      <c r="I91" s="16">
        <f>VLOOKUP($D91,'Growth rate'!$B$3:$S$93,3,FALSE)*VLOOKUP($F91,BY_TRA_Demand_Drivers!$B$5:$J$100,9,FALSE)</f>
        <v>140.6455092057237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5232.3777498192758</v>
      </c>
      <c r="H92" s="16">
        <f>VLOOKUP($D92,'Growth rate'!$B$3:$S$93,3,FALSE)*VLOOKUP($F92,BY_TRA_Demand_Drivers!$B$5:$J$100,8,FALSE)</f>
        <v>364.38166021601785</v>
      </c>
      <c r="I92" s="16">
        <f>VLOOKUP($D92,'Growth rate'!$B$3:$S$93,3,FALSE)*VLOOKUP($F92,BY_TRA_Demand_Drivers!$B$5:$J$100,9,FALSE)</f>
        <v>142.89583735301528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5316.0957938163838</v>
      </c>
      <c r="H93" s="16">
        <f>VLOOKUP($D93,'Growth rate'!$B$3:$S$93,3,FALSE)*VLOOKUP($F93,BY_TRA_Demand_Drivers!$B$5:$J$100,8,FALSE)</f>
        <v>370.21176677947409</v>
      </c>
      <c r="I93" s="16">
        <f>VLOOKUP($D93,'Growth rate'!$B$3:$S$93,3,FALSE)*VLOOKUP($F93,BY_TRA_Demand_Drivers!$B$5:$J$100,9,FALSE)</f>
        <v>145.18217075066352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5401.1533265174467</v>
      </c>
      <c r="H94" s="16">
        <f>VLOOKUP($D94,'Growth rate'!$B$3:$S$93,3,FALSE)*VLOOKUP($F94,BY_TRA_Demand_Drivers!$B$5:$J$100,8,FALSE)</f>
        <v>376.13515504794566</v>
      </c>
      <c r="I94" s="16">
        <f>VLOOKUP($D94,'Growth rate'!$B$3:$S$93,3,FALSE)*VLOOKUP($F94,BY_TRA_Demand_Drivers!$B$5:$J$100,9,FALSE)</f>
        <v>147.50508548267413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5487.5717797417265</v>
      </c>
      <c r="H95" s="16">
        <f>VLOOKUP($D95,'Growth rate'!$B$3:$S$93,3,FALSE)*VLOOKUP($F95,BY_TRA_Demand_Drivers!$B$5:$J$100,8,FALSE)</f>
        <v>382.15331752871288</v>
      </c>
      <c r="I95" s="16">
        <f>VLOOKUP($D95,'Growth rate'!$B$3:$S$93,3,FALSE)*VLOOKUP($F95,BY_TRA_Demand_Drivers!$B$5:$J$100,9,FALSE)</f>
        <v>149.86516685039695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5575.3729282175937</v>
      </c>
      <c r="H96" s="16">
        <f>VLOOKUP($D96,'Growth rate'!$B$3:$S$93,3,FALSE)*VLOOKUP($F96,BY_TRA_Demand_Drivers!$B$5:$J$100,8,FALSE)</f>
        <v>388.26777060917232</v>
      </c>
      <c r="I96" s="16">
        <f>VLOOKUP($D96,'Growth rate'!$B$3:$S$93,3,FALSE)*VLOOKUP($F96,BY_TRA_Demand_Drivers!$B$5:$J$100,9,FALSE)</f>
        <v>152.26300952000332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5664.5788950690749</v>
      </c>
      <c r="H97" s="16">
        <f>VLOOKUP($D97,'Growth rate'!$B$3:$S$93,3,FALSE)*VLOOKUP($F97,BY_TRA_Demand_Drivers!$B$5:$J$100,8,FALSE)</f>
        <v>394.48005493891901</v>
      </c>
      <c r="I97" s="16">
        <f>VLOOKUP($D97,'Growth rate'!$B$3:$S$93,3,FALSE)*VLOOKUP($F97,BY_TRA_Demand_Drivers!$B$5:$J$100,9,FALSE)</f>
        <v>154.69921767232336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5755.2121573901804</v>
      </c>
      <c r="H98" s="16">
        <f>VLOOKUP($D98,'Growth rate'!$B$3:$S$93,3,FALSE)*VLOOKUP($F98,BY_TRA_Demand_Drivers!$B$5:$J$100,8,FALSE)</f>
        <v>400.79173581794174</v>
      </c>
      <c r="I98" s="16">
        <f>VLOOKUP($D98,'Growth rate'!$B$3:$S$93,3,FALSE)*VLOOKUP($F98,BY_TRA_Demand_Drivers!$B$5:$J$100,9,FALSE)</f>
        <v>157.17440515508054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5847.2955519084226</v>
      </c>
      <c r="H99" s="16">
        <f>VLOOKUP($D99,'Growth rate'!$B$3:$S$93,3,FALSE)*VLOOKUP($F99,BY_TRA_Demand_Drivers!$B$5:$J$100,8,FALSE)</f>
        <v>407.20440359102878</v>
      </c>
      <c r="I99" s="16">
        <f>VLOOKUP($D99,'Growth rate'!$B$3:$S$93,3,FALSE)*VLOOKUP($F99,BY_TRA_Demand_Drivers!$B$5:$J$100,9,FALSE)</f>
        <v>159.6891956375618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5940.8522807389572</v>
      </c>
      <c r="H100" s="16">
        <f>VLOOKUP($D100,'Growth rate'!$B$3:$S$93,3,FALSE)*VLOOKUP($F100,BY_TRA_Demand_Drivers!$B$5:$J$100,8,FALSE)</f>
        <v>413.71967404848522</v>
      </c>
      <c r="I100" s="16">
        <f>VLOOKUP($D100,'Growth rate'!$B$3:$S$93,3,FALSE)*VLOOKUP($F100,BY_TRA_Demand_Drivers!$B$5:$J$100,9,FALSE)</f>
        <v>162.24422276776278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6035.9059172307807</v>
      </c>
      <c r="H101" s="16">
        <f>VLOOKUP($D101,'Growth rate'!$B$3:$S$93,3,FALSE)*VLOOKUP($F101,BY_TRA_Demand_Drivers!$B$5:$J$100,8,FALSE)</f>
        <v>420.33918883326101</v>
      </c>
      <c r="I101" s="16">
        <f>VLOOKUP($D101,'Growth rate'!$B$3:$S$93,3,FALSE)*VLOOKUP($F101,BY_TRA_Demand_Drivers!$B$5:$J$100,9,FALSE)</f>
        <v>164.84013033204701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6132.4804119064738</v>
      </c>
      <c r="H102" s="16">
        <f>VLOOKUP($D102,'Growth rate'!$B$3:$S$93,3,FALSE)*VLOOKUP($F102,BY_TRA_Demand_Drivers!$B$5:$J$100,8,FALSE)</f>
        <v>427.06461585459317</v>
      </c>
      <c r="I102" s="16">
        <f>VLOOKUP($D102,'Growth rate'!$B$3:$S$93,3,FALSE)*VLOOKUP($F102,BY_TRA_Demand_Drivers!$B$5:$J$100,9,FALSE)</f>
        <v>167.47757241735977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6230.6000984969769</v>
      </c>
      <c r="H103" s="16">
        <f>VLOOKUP($D103,'Growth rate'!$B$3:$S$93,3,FALSE)*VLOOKUP($F103,BY_TRA_Demand_Drivers!$B$5:$J$100,8,FALSE)</f>
        <v>433.89764970826667</v>
      </c>
      <c r="I103" s="16">
        <f>VLOOKUP($D103,'Growth rate'!$B$3:$S$93,3,FALSE)*VLOOKUP($F103,BY_TRA_Demand_Drivers!$B$5:$J$100,9,FALSE)</f>
        <v>170.15721357603752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6330.289700072929</v>
      </c>
      <c r="H104" s="16">
        <f>VLOOKUP($D104,'Growth rate'!$B$3:$S$93,3,FALSE)*VLOOKUP($F104,BY_TRA_Demand_Drivers!$B$5:$J$100,8,FALSE)</f>
        <v>440.84001210359895</v>
      </c>
      <c r="I104" s="16">
        <f>VLOOKUP($D104,'Growth rate'!$B$3:$S$93,3,FALSE)*VLOOKUP($F104,BY_TRA_Demand_Drivers!$B$5:$J$100,9,FALSE)</f>
        <v>172.8797289932541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6431.5743352740956</v>
      </c>
      <c r="H105" s="16">
        <f>VLOOKUP($D105,'Growth rate'!$B$3:$S$93,3,FALSE)*VLOOKUP($F105,BY_TRA_Demand_Drivers!$B$5:$J$100,8,FALSE)</f>
        <v>447.89345229725654</v>
      </c>
      <c r="I105" s="16">
        <f>VLOOKUP($D105,'Growth rate'!$B$3:$S$93,3,FALSE)*VLOOKUP($F105,BY_TRA_Demand_Drivers!$B$5:$J$100,9,FALSE)</f>
        <v>175.64580465714619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6534.4795246384811</v>
      </c>
      <c r="H106" s="16">
        <f>VLOOKUP($D106,'Growth rate'!$B$3:$S$93,3,FALSE)*VLOOKUP($F106,BY_TRA_Demand_Drivers!$B$5:$J$100,8,FALSE)</f>
        <v>455.05974753401262</v>
      </c>
      <c r="I106" s="16">
        <f>VLOOKUP($D106,'Growth rate'!$B$3:$S$93,3,FALSE)*VLOOKUP($F106,BY_TRA_Demand_Drivers!$B$5:$J$100,9,FALSE)</f>
        <v>178.45613753166052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6639.0311970326966</v>
      </c>
      <c r="H107" s="16">
        <f>VLOOKUP($D107,'Growth rate'!$B$3:$S$93,3,FALSE)*VLOOKUP($F107,BY_TRA_Demand_Drivers!$B$5:$J$100,8,FALSE)</f>
        <v>462.34070349455681</v>
      </c>
      <c r="I107" s="16">
        <f>VLOOKUP($D107,'Growth rate'!$B$3:$S$93,3,FALSE)*VLOOKUP($F107,BY_TRA_Demand_Drivers!$B$5:$J$100,9,FALSE)</f>
        <v>181.3114357321671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6745.2556961852206</v>
      </c>
      <c r="H108" s="16">
        <f>VLOOKUP($D108,'Growth rate'!$B$3:$S$93,3,FALSE)*VLOOKUP($F108,BY_TRA_Demand_Drivers!$B$5:$J$100,8,FALSE)</f>
        <v>469.73815475046973</v>
      </c>
      <c r="I108" s="16">
        <f>VLOOKUP($D108,'Growth rate'!$B$3:$S$93,3,FALSE)*VLOOKUP($F108,BY_TRA_Demand_Drivers!$B$5:$J$100,9,FALSE)</f>
        <v>184.21241870388178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6853.179787324184</v>
      </c>
      <c r="H109" s="16">
        <f>VLOOKUP($D109,'Growth rate'!$B$3:$S$93,3,FALSE)*VLOOKUP($F109,BY_TRA_Demand_Drivers!$B$5:$J$100,8,FALSE)</f>
        <v>477.25396522647731</v>
      </c>
      <c r="I109" s="16">
        <f>VLOOKUP($D109,'Growth rate'!$B$3:$S$93,3,FALSE)*VLOOKUP($F109,BY_TRA_Demand_Drivers!$B$5:$J$100,9,FALSE)</f>
        <v>187.15981740314388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6962.8306639213715</v>
      </c>
      <c r="H110" s="16">
        <f>VLOOKUP($D110,'Growth rate'!$B$3:$S$93,3,FALSE)*VLOOKUP($F110,BY_TRA_Demand_Drivers!$B$5:$J$100,8,FALSE)</f>
        <v>484.89002867010095</v>
      </c>
      <c r="I110" s="16">
        <f>VLOOKUP($D110,'Growth rate'!$B$3:$S$93,3,FALSE)*VLOOKUP($F110,BY_TRA_Demand_Drivers!$B$5:$J$100,9,FALSE)</f>
        <v>190.1543744815942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7074.2359545441141</v>
      </c>
      <c r="H111" s="16">
        <f>VLOOKUP($D111,'Growth rate'!$B$3:$S$93,3,FALSE)*VLOOKUP($F111,BY_TRA_Demand_Drivers!$B$5:$J$100,8,FALSE)</f>
        <v>492.64826912882262</v>
      </c>
      <c r="I111" s="16">
        <f>VLOOKUP($D111,'Growth rate'!$B$3:$S$93,3,FALSE)*VLOOKUP($F111,BY_TRA_Demand_Drivers!$B$5:$J$100,9,FALSE)</f>
        <v>193.19684447329973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7187.42372981682</v>
      </c>
      <c r="H112" s="16">
        <f>VLOOKUP($D112,'Growth rate'!$B$3:$S$93,3,FALSE)*VLOOKUP($F112,BY_TRA_Demand_Drivers!$B$5:$J$100,8,FALSE)</f>
        <v>500.53064143488382</v>
      </c>
      <c r="I112" s="16">
        <f>VLOOKUP($D112,'Growth rate'!$B$3:$S$93,3,FALSE)*VLOOKUP($F112,BY_TRA_Demand_Drivers!$B$5:$J$100,9,FALSE)</f>
        <v>196.28799398487251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7302.4225094938902</v>
      </c>
      <c r="H113" s="16">
        <f>VLOOKUP($D113,'Growth rate'!$B$3:$S$93,3,FALSE)*VLOOKUP($F113,BY_TRA_Demand_Drivers!$B$5:$J$100,8,FALSE)</f>
        <v>508.53913169784198</v>
      </c>
      <c r="I113" s="16">
        <f>VLOOKUP($D113,'Growth rate'!$B$3:$S$93,3,FALSE)*VLOOKUP($F113,BY_TRA_Demand_Drivers!$B$5:$J$100,9,FALSE)</f>
        <v>199.42860188863051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7419.2612696457927</v>
      </c>
      <c r="H114" s="16">
        <f>VLOOKUP($D114,'Growth rate'!$B$3:$S$93,3,FALSE)*VLOOKUP($F114,BY_TRA_Demand_Drivers!$B$5:$J$100,8,FALSE)</f>
        <v>516.67575780500749</v>
      </c>
      <c r="I114" s="16">
        <f>VLOOKUP($D114,'Growth rate'!$B$3:$S$93,3,FALSE)*VLOOKUP($F114,BY_TRA_Demand_Drivers!$B$5:$J$100,9,FALSE)</f>
        <v>202.6194595188486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7537.9694499601255</v>
      </c>
      <c r="H115" s="16">
        <f>VLOOKUP($D115,'Growth rate'!$B$3:$S$93,3,FALSE)*VLOOKUP($F115,BY_TRA_Demand_Drivers!$B$5:$J$100,8,FALSE)</f>
        <v>524.94256992988755</v>
      </c>
      <c r="I115" s="16">
        <f>VLOOKUP($D115,'Growth rate'!$B$3:$S$93,3,FALSE)*VLOOKUP($F115,BY_TRA_Demand_Drivers!$B$5:$J$100,9,FALSE)</f>
        <v>205.86137087115017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7658.5769611594878</v>
      </c>
      <c r="H116" s="16">
        <f>VLOOKUP($D116,'Growth rate'!$B$3:$S$93,3,FALSE)*VLOOKUP($F116,BY_TRA_Demand_Drivers!$B$5:$J$100,8,FALSE)</f>
        <v>533.34165104876581</v>
      </c>
      <c r="I116" s="16">
        <f>VLOOKUP($D116,'Growth rate'!$B$3:$S$93,3,FALSE)*VLOOKUP($F116,BY_TRA_Demand_Drivers!$B$5:$J$100,9,FALSE)</f>
        <v>209.15515280508859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7781.1141925380398</v>
      </c>
      <c r="H117" s="16">
        <f>VLOOKUP($D117,'Growth rate'!$B$3:$S$93,3,FALSE)*VLOOKUP($F117,BY_TRA_Demand_Drivers!$B$5:$J$100,8,FALSE)</f>
        <v>541.87511746554617</v>
      </c>
      <c r="I117" s="16">
        <f>VLOOKUP($D117,'Growth rate'!$B$3:$S$93,3,FALSE)*VLOOKUP($F117,BY_TRA_Demand_Drivers!$B$5:$J$100,9,FALSE)</f>
        <v>212.50163524997004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7905.6120196186484</v>
      </c>
      <c r="H118" s="16">
        <f>VLOOKUP($D118,'Growth rate'!$B$3:$S$93,3,FALSE)*VLOOKUP($F118,BY_TRA_Demand_Drivers!$B$5:$J$100,8,FALSE)</f>
        <v>550.54511934499487</v>
      </c>
      <c r="I118" s="16">
        <f>VLOOKUP($D118,'Growth rate'!$B$3:$S$93,3,FALSE)*VLOOKUP($F118,BY_TRA_Demand_Drivers!$B$5:$J$100,9,FALSE)</f>
        <v>215.90166141396955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8032.1018119325472</v>
      </c>
      <c r="H119" s="16">
        <f>VLOOKUP($D119,'Growth rate'!$B$3:$S$93,3,FALSE)*VLOOKUP($F119,BY_TRA_Demand_Drivers!$B$5:$J$100,8,FALSE)</f>
        <v>559.3538412545148</v>
      </c>
      <c r="I119" s="16">
        <f>VLOOKUP($D119,'Growth rate'!$B$3:$S$93,3,FALSE)*VLOOKUP($F119,BY_TRA_Demand_Drivers!$B$5:$J$100,9,FALSE)</f>
        <v>219.35608799659306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8160.6154409234678</v>
      </c>
      <c r="H120" s="16">
        <f>VLOOKUP($D120,'Growth rate'!$B$3:$S$93,3,FALSE)*VLOOKUP($F120,BY_TRA_Demand_Drivers!$B$5:$J$100,8,FALSE)</f>
        <v>568.30350271458701</v>
      </c>
      <c r="I120" s="16">
        <f>VLOOKUP($D120,'Growth rate'!$B$3:$S$93,3,FALSE)*VLOOKUP($F120,BY_TRA_Demand_Drivers!$B$5:$J$100,9,FALSE)</f>
        <v>222.86578540453854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8291.1852879782437</v>
      </c>
      <c r="H121" s="16">
        <f>VLOOKUP($D121,'Growth rate'!$B$3:$S$93,3,FALSE)*VLOOKUP($F121,BY_TRA_Demand_Drivers!$B$5:$J$100,8,FALSE)</f>
        <v>577.39635875802037</v>
      </c>
      <c r="I121" s="16">
        <f>VLOOKUP($D121,'Growth rate'!$B$3:$S$93,3,FALSE)*VLOOKUP($F121,BY_TRA_Demand_Drivers!$B$5:$J$100,9,FALSE)</f>
        <v>226.43163797101116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8423.8442525858954</v>
      </c>
      <c r="H122" s="16">
        <f>VLOOKUP($D122,'Growth rate'!$B$3:$S$93,3,FALSE)*VLOOKUP($F122,BY_TRA_Demand_Drivers!$B$5:$J$100,8,FALSE)</f>
        <v>586.63470049814873</v>
      </c>
      <c r="I122" s="16">
        <f>VLOOKUP($D122,'Growth rate'!$B$3:$S$93,3,FALSE)*VLOOKUP($F122,BY_TRA_Demand_Drivers!$B$5:$J$100,9,FALSE)</f>
        <v>230.05454417854733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8558.6257606272702</v>
      </c>
      <c r="H123" s="16">
        <f>VLOOKUP($D123,'Growth rate'!$B$3:$S$93,3,FALSE)*VLOOKUP($F123,BY_TRA_Demand_Drivers!$B$5:$J$100,8,FALSE)</f>
        <v>596.02085570611905</v>
      </c>
      <c r="I123" s="16">
        <f>VLOOKUP($D123,'Growth rate'!$B$3:$S$93,3,FALSE)*VLOOKUP($F123,BY_TRA_Demand_Drivers!$B$5:$J$100,9,FALSE)</f>
        <v>233.73541688540411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8695.5637727973062</v>
      </c>
      <c r="H124" s="16">
        <f>VLOOKUP($D124,'Growth rate'!$B$3:$S$93,3,FALSE)*VLOOKUP($F124,BY_TRA_Demand_Drivers!$B$5:$J$100,8,FALSE)</f>
        <v>605.55718939741701</v>
      </c>
      <c r="I124" s="16">
        <f>VLOOKUP($D124,'Growth rate'!$B$3:$S$93,3,FALSE)*VLOOKUP($F124,BY_TRA_Demand_Drivers!$B$5:$J$100,9,FALSE)</f>
        <v>237.4751835555706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8834.692793162063</v>
      </c>
      <c r="H125" s="16">
        <f>VLOOKUP($D125,'Growth rate'!$B$3:$S$93,3,FALSE)*VLOOKUP($F125,BY_TRA_Demand_Drivers!$B$5:$J$100,8,FALSE)</f>
        <v>615.24610442777578</v>
      </c>
      <c r="I125" s="16">
        <f>VLOOKUP($D125,'Growth rate'!$B$3:$S$93,3,FALSE)*VLOOKUP($F125,BY_TRA_Demand_Drivers!$B$5:$J$100,9,FALSE)</f>
        <v>241.27478649245973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8976.0478778526558</v>
      </c>
      <c r="H126" s="16">
        <f>VLOOKUP($D126,'Growth rate'!$B$3:$S$93,3,FALSE)*VLOOKUP($F126,BY_TRA_Demand_Drivers!$B$5:$J$100,8,FALSE)</f>
        <v>625.09004209862019</v>
      </c>
      <c r="I126" s="16">
        <f>VLOOKUP($D126,'Growth rate'!$B$3:$S$93,3,FALSE)*VLOOKUP($F126,BY_TRA_Demand_Drivers!$B$5:$J$100,9,FALSE)</f>
        <v>245.13518307633908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9119.6646438982989</v>
      </c>
      <c r="H127" s="16">
        <f>VLOOKUP($D127,'Growth rate'!$B$3:$S$93,3,FALSE)*VLOOKUP($F127,BY_TRA_Demand_Drivers!$B$5:$J$100,8,FALSE)</f>
        <v>635.09148277219811</v>
      </c>
      <c r="I127" s="16">
        <f>VLOOKUP($D127,'Growth rate'!$B$3:$S$93,3,FALSE)*VLOOKUP($F127,BY_TRA_Demand_Drivers!$B$5:$J$100,9,FALSE)</f>
        <v>249.05734600556048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9265.579278200672</v>
      </c>
      <c r="H128" s="16">
        <f>VLOOKUP($D128,'Growth rate'!$B$3:$S$93,3,FALSE)*VLOOKUP($F128,BY_TRA_Demand_Drivers!$B$5:$J$100,8,FALSE)</f>
        <v>645.25294649655325</v>
      </c>
      <c r="I128" s="16">
        <f>VLOOKUP($D128,'Growth rate'!$B$3:$S$93,3,FALSE)*VLOOKUP($F128,BY_TRA_Demand_Drivers!$B$5:$J$100,9,FALSE)</f>
        <v>253.04226354164945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9413.8285466518828</v>
      </c>
      <c r="H129" s="16">
        <f>VLOOKUP($D129,'Growth rate'!$B$3:$S$93,3,FALSE)*VLOOKUP($F129,BY_TRA_Demand_Drivers!$B$5:$J$100,8,FALSE)</f>
        <v>655.57699364049802</v>
      </c>
      <c r="I129" s="16">
        <f>VLOOKUP($D129,'Growth rate'!$B$3:$S$93,3,FALSE)*VLOOKUP($F129,BY_TRA_Demand_Drivers!$B$5:$J$100,9,FALSE)</f>
        <v>257.09093975831587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9564.4498033983127</v>
      </c>
      <c r="H130" s="16">
        <f>VLOOKUP($D130,'Growth rate'!$B$3:$S$93,3,FALSE)*VLOOKUP($F130,BY_TRA_Demand_Drivers!$B$5:$J$100,8,FALSE)</f>
        <v>666.06622553874604</v>
      </c>
      <c r="I130" s="16">
        <f>VLOOKUP($D130,'Growth rate'!$B$3:$S$93,3,FALSE)*VLOOKUP($F130,BY_TRA_Demand_Drivers!$B$5:$J$100,9,FALSE)</f>
        <v>261.20439479444894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9717.4810002526865</v>
      </c>
      <c r="H131" s="16">
        <f>VLOOKUP($D131,'Growth rate'!$B$3:$S$93,3,FALSE)*VLOOKUP($F131,BY_TRA_Demand_Drivers!$B$5:$J$100,8,FALSE)</f>
        <v>676.72328514736603</v>
      </c>
      <c r="I131" s="16">
        <f>VLOOKUP($D131,'Growth rate'!$B$3:$S$93,3,FALSE)*VLOOKUP($F131,BY_TRA_Demand_Drivers!$B$5:$J$100,9,FALSE)</f>
        <v>265.3836651111601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9872.9606962567304</v>
      </c>
      <c r="H132" s="16">
        <f>VLOOKUP($D132,'Growth rate'!$B$3:$S$93,3,FALSE)*VLOOKUP($F132,BY_TRA_Demand_Drivers!$B$5:$J$100,8,FALSE)</f>
        <v>687.55085770972391</v>
      </c>
      <c r="I132" s="16">
        <f>VLOOKUP($D132,'Growth rate'!$B$3:$S$93,3,FALSE)*VLOOKUP($F132,BY_TRA_Demand_Drivers!$B$5:$J$100,9,FALSE)</f>
        <v>269.6298037529387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10030.928067396837</v>
      </c>
      <c r="H133" s="16">
        <f>VLOOKUP($D133,'Growth rate'!$B$3:$S$93,3,FALSE)*VLOOKUP($F133,BY_TRA_Demand_Drivers!$B$5:$J$100,8,FALSE)</f>
        <v>698.55167143307949</v>
      </c>
      <c r="I133" s="16">
        <f>VLOOKUP($D133,'Growth rate'!$B$3:$S$93,3,FALSE)*VLOOKUP($F133,BY_TRA_Demand_Drivers!$B$5:$J$100,9,FALSE)</f>
        <v>273.94388061298571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10191.422916475187</v>
      </c>
      <c r="H134" s="16">
        <f>VLOOKUP($D134,'Growth rate'!$B$3:$S$93,3,FALSE)*VLOOKUP($F134,BY_TRA_Demand_Drivers!$B$5:$J$100,8,FALSE)</f>
        <v>709.72849817600877</v>
      </c>
      <c r="I134" s="16">
        <f>VLOOKUP($D134,'Growth rate'!$B$3:$S$93,3,FALSE)*VLOOKUP($F134,BY_TRA_Demand_Drivers!$B$5:$J$100,9,FALSE)</f>
        <v>278.32698270279349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10354.48568313879</v>
      </c>
      <c r="H135" s="16">
        <f>VLOOKUP($D135,'Growth rate'!$B$3:$S$93,3,FALSE)*VLOOKUP($F135,BY_TRA_Demand_Drivers!$B$5:$J$100,8,FALSE)</f>
        <v>721.08415414682486</v>
      </c>
      <c r="I135" s="16">
        <f>VLOOKUP($D135,'Growth rate'!$B$3:$S$93,3,FALSE)*VLOOKUP($F135,BY_TRA_Demand_Drivers!$B$5:$J$100,9,FALSE)</f>
        <v>282.78021442603819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10520.157454069011</v>
      </c>
      <c r="H136" s="16">
        <f>VLOOKUP($D136,'Growth rate'!$B$3:$S$93,3,FALSE)*VLOOKUP($F136,BY_TRA_Demand_Drivers!$B$5:$J$100,8,FALSE)</f>
        <v>732.62150061317413</v>
      </c>
      <c r="I136" s="16">
        <f>VLOOKUP($D136,'Growth rate'!$B$3:$S$93,3,FALSE)*VLOOKUP($F136,BY_TRA_Demand_Drivers!$B$5:$J$100,9,FALSE)</f>
        <v>287.30469785685477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10688.479973334115</v>
      </c>
      <c r="H137" s="16">
        <f>VLOOKUP($D137,'Growth rate'!$B$3:$S$93,3,FALSE)*VLOOKUP($F137,BY_TRA_Demand_Drivers!$B$5:$J$100,8,FALSE)</f>
        <v>744.34344462298498</v>
      </c>
      <c r="I137" s="16">
        <f>VLOOKUP($D137,'Growth rate'!$B$3:$S$93,3,FALSE)*VLOOKUP($F137,BY_TRA_Demand_Drivers!$B$5:$J$100,9,FALSE)</f>
        <v>291.90157302256449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10859.495652907461</v>
      </c>
      <c r="H138" s="16">
        <f>VLOOKUP($D138,'Growth rate'!$B$3:$S$93,3,FALSE)*VLOOKUP($F138,BY_TRA_Demand_Drivers!$B$5:$J$100,8,FALSE)</f>
        <v>756.25293973695273</v>
      </c>
      <c r="I138" s="16">
        <f>VLOOKUP($D138,'Growth rate'!$B$3:$S$93,3,FALSE)*VLOOKUP($F138,BY_TRA_Demand_Drivers!$B$5:$J$100,9,FALSE)</f>
        <v>296.57199819092551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11033.247583353979</v>
      </c>
      <c r="H139" s="16">
        <f>VLOOKUP($D139,'Growth rate'!$B$3:$S$93,3,FALSE)*VLOOKUP($F139,BY_TRA_Demand_Drivers!$B$5:$J$100,8,FALSE)</f>
        <v>768.35298677274386</v>
      </c>
      <c r="I139" s="16">
        <f>VLOOKUP($D139,'Growth rate'!$B$3:$S$93,3,FALSE)*VLOOKUP($F139,BY_TRA_Demand_Drivers!$B$5:$J$100,9,FALSE)</f>
        <v>301.31715016198029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11209.779544687643</v>
      </c>
      <c r="H140" s="16">
        <f>VLOOKUP($D140,'Growth rate'!$B$3:$S$93,3,FALSE)*VLOOKUP($F140,BY_TRA_Demand_Drivers!$B$5:$J$100,8,FALSE)</f>
        <v>780.64663456110782</v>
      </c>
      <c r="I140" s="16">
        <f>VLOOKUP($D140,'Growth rate'!$B$3:$S$93,3,FALSE)*VLOOKUP($F140,BY_TRA_Demand_Drivers!$B$5:$J$100,9,FALSE)</f>
        <v>306.138224564572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11389.136017402645</v>
      </c>
      <c r="H141" s="16">
        <f>VLOOKUP($D141,'Growth rate'!$B$3:$S$93,3,FALSE)*VLOOKUP($F141,BY_TRA_Demand_Drivers!$B$5:$J$100,8,FALSE)</f>
        <v>793.13698071408544</v>
      </c>
      <c r="I141" s="16">
        <f>VLOOKUP($D141,'Growth rate'!$B$3:$S$93,3,FALSE)*VLOOKUP($F141,BY_TRA_Demand_Drivers!$B$5:$J$100,9,FALSE)</f>
        <v>311.03643615760512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11571.362193681087</v>
      </c>
      <c r="H142" s="16">
        <f>VLOOKUP($D142,'Growth rate'!$B$3:$S$93,3,FALSE)*VLOOKUP($F142,BY_TRA_Demand_Drivers!$B$5:$J$100,8,FALSE)</f>
        <v>805.82717240551085</v>
      </c>
      <c r="I142" s="16">
        <f>VLOOKUP($D142,'Growth rate'!$B$3:$S$93,3,FALSE)*VLOOKUP($F142,BY_TRA_Demand_Drivers!$B$5:$J$100,9,FALSE)</f>
        <v>316.01301913612679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11756.503988779985</v>
      </c>
      <c r="H143" s="16">
        <f>VLOOKUP($D143,'Growth rate'!$B$3:$S$93,3,FALSE)*VLOOKUP($F143,BY_TRA_Demand_Drivers!$B$5:$J$100,8,FALSE)</f>
        <v>818.72040716399897</v>
      </c>
      <c r="I143" s="16">
        <f>VLOOKUP($D143,'Growth rate'!$B$3:$S$93,3,FALSE)*VLOOKUP($F143,BY_TRA_Demand_Drivers!$B$5:$J$100,9,FALSE)</f>
        <v>321.06922744230479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11944.608052600463</v>
      </c>
      <c r="H144" s="16">
        <f>VLOOKUP($D144,'Growth rate'!$B$3:$S$93,3,FALSE)*VLOOKUP($F144,BY_TRA_Demand_Drivers!$B$5:$J$100,8,FALSE)</f>
        <v>831.81993367862299</v>
      </c>
      <c r="I144" s="16">
        <f>VLOOKUP($D144,'Growth rate'!$B$3:$S$93,3,FALSE)*VLOOKUP($F144,BY_TRA_Demand_Drivers!$B$5:$J$100,9,FALSE)</f>
        <v>326.20633508138167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12135.721781442071</v>
      </c>
      <c r="H145" s="16">
        <f>VLOOKUP($D145,'Growth rate'!$B$3:$S$93,3,FALSE)*VLOOKUP($F145,BY_TRA_Demand_Drivers!$B$5:$J$100,8,FALSE)</f>
        <v>845.12905261748097</v>
      </c>
      <c r="I145" s="16">
        <f>VLOOKUP($D145,'Growth rate'!$B$3:$S$93,3,FALSE)*VLOOKUP($F145,BY_TRA_Demand_Drivers!$B$5:$J$100,9,FALSE)</f>
        <v>331.42563644268381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12329.893329945146</v>
      </c>
      <c r="H146" s="16">
        <f>VLOOKUP($D146,'Growth rate'!$B$3:$S$93,3,FALSE)*VLOOKUP($F146,BY_TRA_Demand_Drivers!$B$5:$J$100,8,FALSE)</f>
        <v>858.65111745936076</v>
      </c>
      <c r="I146" s="16">
        <f>VLOOKUP($D146,'Growth rate'!$B$3:$S$93,3,FALSE)*VLOOKUP($F146,BY_TRA_Demand_Drivers!$B$5:$J$100,9,FALSE)</f>
        <v>336.72844662576676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12527.171623224269</v>
      </c>
      <c r="H147" s="16">
        <f>VLOOKUP($D147,'Growth rate'!$B$3:$S$93,3,FALSE)*VLOOKUP($F147,BY_TRA_Demand_Drivers!$B$5:$J$100,8,FALSE)</f>
        <v>872.38953533871052</v>
      </c>
      <c r="I147" s="16">
        <f>VLOOKUP($D147,'Growth rate'!$B$3:$S$93,3,FALSE)*VLOOKUP($F147,BY_TRA_Demand_Drivers!$B$5:$J$100,9,FALSE)</f>
        <v>342.11610177177903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12727.606369195857</v>
      </c>
      <c r="H148" s="16">
        <f>VLOOKUP($D148,'Growth rate'!$B$3:$S$93,3,FALSE)*VLOOKUP($F148,BY_TRA_Demand_Drivers!$B$5:$J$100,8,FALSE)</f>
        <v>886.34776790412991</v>
      </c>
      <c r="I148" s="16">
        <f>VLOOKUP($D148,'Growth rate'!$B$3:$S$93,3,FALSE)*VLOOKUP($F148,BY_TRA_Demand_Drivers!$B$5:$J$100,9,FALSE)</f>
        <v>347.58995940012755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12931.248071102993</v>
      </c>
      <c r="H149" s="16">
        <f>VLOOKUP($D149,'Growth rate'!$B$3:$S$93,3,FALSE)*VLOOKUP($F149,BY_TRA_Demand_Drivers!$B$5:$J$100,8,FALSE)</f>
        <v>900.52933219059605</v>
      </c>
      <c r="I149" s="16">
        <f>VLOOKUP($D149,'Growth rate'!$B$3:$S$93,3,FALSE)*VLOOKUP($F149,BY_TRA_Demand_Drivers!$B$5:$J$100,9,FALSE)</f>
        <v>353.15139875052961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13138.14804024064</v>
      </c>
      <c r="H150" s="16">
        <f>VLOOKUP($D150,'Growth rate'!$B$3:$S$93,3,FALSE)*VLOOKUP($F150,BY_TRA_Demand_Drivers!$B$5:$J$100,8,FALSE)</f>
        <v>914.93780150564555</v>
      </c>
      <c r="I150" s="16">
        <f>VLOOKUP($D150,'Growth rate'!$B$3:$S$93,3,FALSE)*VLOOKUP($F150,BY_TRA_Demand_Drivers!$B$5:$J$100,9,FALSE)</f>
        <v>358.80182113053803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13348.358408884489</v>
      </c>
      <c r="H151" s="16">
        <f>VLOOKUP($D151,'Growth rate'!$B$3:$S$93,3,FALSE)*VLOOKUP($F151,BY_TRA_Demand_Drivers!$B$5:$J$100,8,FALSE)</f>
        <v>929.57680632973597</v>
      </c>
      <c r="I151" s="16">
        <f>VLOOKUP($D151,'Growth rate'!$B$3:$S$93,3,FALSE)*VLOOKUP($F151,BY_TRA_Demand_Drivers!$B$5:$J$100,9,FALSE)</f>
        <v>364.54265026862669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13561.932143426642</v>
      </c>
      <c r="H152" s="16">
        <f>VLOOKUP($D152,'Growth rate'!$B$3:$S$93,3,FALSE)*VLOOKUP($F152,BY_TRA_Demand_Drivers!$B$5:$J$100,8,FALSE)</f>
        <v>944.45003523101184</v>
      </c>
      <c r="I152" s="16">
        <f>VLOOKUP($D152,'Growth rate'!$B$3:$S$93,3,FALSE)*VLOOKUP($F152,BY_TRA_Demand_Drivers!$B$5:$J$100,9,FALSE)</f>
        <v>370.37533267292474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13778.923057721469</v>
      </c>
      <c r="H153" s="16">
        <f>VLOOKUP($D153,'Growth rate'!$B$3:$S$93,3,FALSE)*VLOOKUP($F153,BY_TRA_Demand_Drivers!$B$5:$J$100,8,FALSE)</f>
        <v>959.56123579470807</v>
      </c>
      <c r="I153" s="16">
        <f>VLOOKUP($D153,'Growth rate'!$B$3:$S$93,3,FALSE)*VLOOKUP($F153,BY_TRA_Demand_Drivers!$B$5:$J$100,9,FALSE)</f>
        <v>376.30133799569154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13999.385826645015</v>
      </c>
      <c r="H154" s="16">
        <f>VLOOKUP($D154,'Growth rate'!$B$3:$S$93,3,FALSE)*VLOOKUP($F154,BY_TRA_Demand_Drivers!$B$5:$J$100,8,FALSE)</f>
        <v>974.91421556742341</v>
      </c>
      <c r="I154" s="16">
        <f>VLOOKUP($D154,'Growth rate'!$B$3:$S$93,3,FALSE)*VLOOKUP($F154,BY_TRA_Demand_Drivers!$B$5:$J$100,9,FALSE)</f>
        <v>382.32215940362266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14223.375999871336</v>
      </c>
      <c r="H155" s="16">
        <f>VLOOKUP($D155,'Growth rate'!$B$3:$S$93,3,FALSE)*VLOOKUP($F155,BY_TRA_Demand_Drivers!$B$5:$J$100,8,FALSE)</f>
        <v>990.5128430165023</v>
      </c>
      <c r="I155" s="16">
        <f>VLOOKUP($D155,'Growth rate'!$B$3:$S$93,3,FALSE)*VLOOKUP($F155,BY_TRA_Demand_Drivers!$B$5:$J$100,9,FALSE)</f>
        <v>388.4393139540806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14450.950015869275</v>
      </c>
      <c r="H156" s="16">
        <f>VLOOKUP($D156,'Growth rate'!$B$3:$S$93,3,FALSE)*VLOOKUP($F156,BY_TRA_Demand_Drivers!$B$5:$J$100,8,FALSE)</f>
        <v>1006.3610485047662</v>
      </c>
      <c r="I156" s="16">
        <f>VLOOKUP($D156,'Growth rate'!$B$3:$S$93,3,FALSE)*VLOOKUP($F156,BY_TRA_Demand_Drivers!$B$5:$J$100,9,FALSE)</f>
        <v>394.65434297734589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14682.165216123185</v>
      </c>
      <c r="H157" s="16">
        <f>VLOOKUP($D157,'Growth rate'!$B$3:$S$93,3,FALSE)*VLOOKUP($F157,BY_TRA_Demand_Drivers!$B$5:$J$100,8,FALSE)</f>
        <v>1022.4628252808425</v>
      </c>
      <c r="I157" s="16">
        <f>VLOOKUP($D157,'Growth rate'!$B$3:$S$93,3,FALSE)*VLOOKUP($F157,BY_TRA_Demand_Drivers!$B$5:$J$100,9,FALSE)</f>
        <v>400.96881246498344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14917.079859581158</v>
      </c>
      <c r="H158" s="16">
        <f>VLOOKUP($D158,'Growth rate'!$B$3:$S$93,3,FALSE)*VLOOKUP($F158,BY_TRA_Demand_Drivers!$B$5:$J$100,8,FALSE)</f>
        <v>1038.8222304853361</v>
      </c>
      <c r="I158" s="16">
        <f>VLOOKUP($D158,'Growth rate'!$B$3:$S$93,3,FALSE)*VLOOKUP($F158,BY_TRA_Demand_Drivers!$B$5:$J$100,9,FALSE)</f>
        <v>407.3843134644232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15155.753137334457</v>
      </c>
      <c r="H159" s="16">
        <f>VLOOKUP($D159,'Growth rate'!$B$3:$S$93,3,FALSE)*VLOOKUP($F159,BY_TRA_Demand_Drivers!$B$5:$J$100,8,FALSE)</f>
        <v>1055.4433861731015</v>
      </c>
      <c r="I159" s="16">
        <f>VLOOKUP($D159,'Growth rate'!$B$3:$S$93,3,FALSE)*VLOOKUP($F159,BY_TRA_Demand_Drivers!$B$5:$J$100,9,FALSE)</f>
        <v>413.90246247985402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15398.245187531809</v>
      </c>
      <c r="H160" s="16">
        <f>VLOOKUP($D160,'Growth rate'!$B$3:$S$93,3,FALSE)*VLOOKUP($F160,BY_TRA_Demand_Drivers!$B$5:$J$100,8,FALSE)</f>
        <v>1072.3304803518713</v>
      </c>
      <c r="I160" s="16">
        <f>VLOOKUP($D160,'Growth rate'!$B$3:$S$93,3,FALSE)*VLOOKUP($F160,BY_TRA_Demand_Drivers!$B$5:$J$100,9,FALSE)</f>
        <v>420.52490187953168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15644.617110532319</v>
      </c>
      <c r="H161" s="16">
        <f>VLOOKUP($D161,'Growth rate'!$B$3:$S$93,3,FALSE)*VLOOKUP($F161,BY_TRA_Demand_Drivers!$B$5:$J$100,8,FALSE)</f>
        <v>1089.4877680375012</v>
      </c>
      <c r="I161" s="16">
        <f>VLOOKUP($D161,'Growth rate'!$B$3:$S$93,3,FALSE)*VLOOKUP($F161,BY_TRA_Demand_Drivers!$B$5:$J$100,9,FALSE)</f>
        <v>427.25330030960424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15894.930984300836</v>
      </c>
      <c r="H162" s="16">
        <f>VLOOKUP($D162,'Growth rate'!$B$3:$S$93,3,FALSE)*VLOOKUP($F162,BY_TRA_Demand_Drivers!$B$5:$J$100,8,FALSE)</f>
        <v>1106.9195723261014</v>
      </c>
      <c r="I162" s="16">
        <f>VLOOKUP($D162,'Growth rate'!$B$3:$S$93,3,FALSE)*VLOOKUP($F162,BY_TRA_Demand_Drivers!$B$5:$J$100,9,FALSE)</f>
        <v>434.08935311455792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16149.249880049651</v>
      </c>
      <c r="H163" s="16">
        <f>VLOOKUP($D163,'Growth rate'!$B$3:$S$93,3,FALSE)*VLOOKUP($F163,BY_TRA_Demand_Drivers!$B$5:$J$100,8,FALSE)</f>
        <v>1124.6302854833189</v>
      </c>
      <c r="I163" s="16">
        <f>VLOOKUP($D163,'Growth rate'!$B$3:$S$93,3,FALSE)*VLOOKUP($F163,BY_TRA_Demand_Drivers!$B$5:$J$100,9,FALSE)</f>
        <v>441.03478276439085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16407.637878130445</v>
      </c>
      <c r="H164" s="16">
        <f>VLOOKUP($D164,'Growth rate'!$B$3:$S$93,3,FALSE)*VLOOKUP($F164,BY_TRA_Demand_Drivers!$B$5:$J$100,8,FALSE)</f>
        <v>1142.624370051052</v>
      </c>
      <c r="I164" s="16">
        <f>VLOOKUP($D164,'Growth rate'!$B$3:$S$93,3,FALSE)*VLOOKUP($F164,BY_TRA_Demand_Drivers!$B$5:$J$100,9,FALSE)</f>
        <v>448.0913392886211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16670.16008418053</v>
      </c>
      <c r="H165" s="16">
        <f>VLOOKUP($D165,'Growth rate'!$B$3:$S$93,3,FALSE)*VLOOKUP($F165,BY_TRA_Demand_Drivers!$B$5:$J$100,8,FALSE)</f>
        <v>1160.9063599718688</v>
      </c>
      <c r="I165" s="16">
        <f>VLOOKUP($D165,'Growth rate'!$B$3:$S$93,3,FALSE)*VLOOKUP($F165,BY_TRA_Demand_Drivers!$B$5:$J$100,9,FALSE)</f>
        <v>455.26080071723902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16936.882645527421</v>
      </c>
      <c r="H166" s="16">
        <f>VLOOKUP($D166,'Growth rate'!$B$3:$S$93,3,FALSE)*VLOOKUP($F166,BY_TRA_Demand_Drivers!$B$5:$J$100,8,FALSE)</f>
        <v>1179.4808617314188</v>
      </c>
      <c r="I166" s="16">
        <f>VLOOKUP($D166,'Growth rate'!$B$3:$S$93,3,FALSE)*VLOOKUP($F166,BY_TRA_Demand_Drivers!$B$5:$J$100,9,FALSE)</f>
        <v>462.54497352871488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17207.872767855861</v>
      </c>
      <c r="H167" s="16">
        <f>VLOOKUP($D167,'Growth rate'!$B$3:$S$93,3,FALSE)*VLOOKUP($F167,BY_TRA_Demand_Drivers!$B$5:$J$100,8,FALSE)</f>
        <v>1198.3525555191216</v>
      </c>
      <c r="I167" s="16">
        <f>VLOOKUP($D167,'Growth rate'!$B$3:$S$93,3,FALSE)*VLOOKUP($F167,BY_TRA_Demand_Drivers!$B$5:$J$100,9,FALSE)</f>
        <v>469.94569310517431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686.03874377615602</v>
      </c>
      <c r="H168" s="16">
        <f>VLOOKUP($D168,'Growth rate'!$B$3:$S$93,3,FALSE)*VLOOKUP($F168,BY_TRA_Demand_Drivers!$B$5:$J$100,8,FALSE)</f>
        <v>47.775590445147301</v>
      </c>
      <c r="I168" s="16">
        <f>VLOOKUP($D168,'Growth rate'!$B$3:$S$93,3,FALSE)*VLOOKUP($F168,BY_TRA_Demand_Drivers!$B$5:$J$100,9,FALSE)</f>
        <v>18.735665778697001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606.75947720337808</v>
      </c>
      <c r="H169" s="16">
        <f>VLOOKUP($D169,'Growth rate'!$B$3:$S$93,3,FALSE)*VLOOKUP($F169,BY_TRA_Demand_Drivers!$B$5:$J$100,8,FALSE)</f>
        <v>42.254599386064292</v>
      </c>
      <c r="I169" s="16">
        <f>VLOOKUP($D169,'Growth rate'!$B$3:$S$93,3,FALSE)*VLOOKUP($F169,BY_TRA_Demand_Drivers!$B$5:$J$100,9,FALSE)</f>
        <v>16.570555054028599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616.46762883863209</v>
      </c>
      <c r="H170" s="16">
        <f>VLOOKUP($D170,'Growth rate'!$B$3:$S$93,3,FALSE)*VLOOKUP($F170,BY_TRA_Demand_Drivers!$B$5:$J$100,8,FALSE)</f>
        <v>42.930672976241318</v>
      </c>
      <c r="I170" s="16">
        <f>VLOOKUP($D170,'Growth rate'!$B$3:$S$93,3,FALSE)*VLOOKUP($F170,BY_TRA_Demand_Drivers!$B$5:$J$100,9,FALSE)</f>
        <v>16.835683934893058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626.33111090005025</v>
      </c>
      <c r="H171" s="16">
        <f>VLOOKUP($D171,'Growth rate'!$B$3:$S$93,3,FALSE)*VLOOKUP($F171,BY_TRA_Demand_Drivers!$B$5:$J$100,8,FALSE)</f>
        <v>43.617563743861183</v>
      </c>
      <c r="I171" s="16">
        <f>VLOOKUP($D171,'Growth rate'!$B$3:$S$93,3,FALSE)*VLOOKUP($F171,BY_TRA_Demand_Drivers!$B$5:$J$100,9,FALSE)</f>
        <v>17.105054877851348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636.35240867445111</v>
      </c>
      <c r="H172" s="16">
        <f>VLOOKUP($D172,'Growth rate'!$B$3:$S$93,3,FALSE)*VLOOKUP($F172,BY_TRA_Demand_Drivers!$B$5:$J$100,8,FALSE)</f>
        <v>44.315444763762969</v>
      </c>
      <c r="I172" s="16">
        <f>VLOOKUP($D172,'Growth rate'!$B$3:$S$93,3,FALSE)*VLOOKUP($F172,BY_TRA_Demand_Drivers!$B$5:$J$100,9,FALSE)</f>
        <v>17.378735755896969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646.53404721324227</v>
      </c>
      <c r="H173" s="16">
        <f>VLOOKUP($D173,'Growth rate'!$B$3:$S$93,3,FALSE)*VLOOKUP($F173,BY_TRA_Demand_Drivers!$B$5:$J$100,8,FALSE)</f>
        <v>45.024491879983174</v>
      </c>
      <c r="I173" s="16">
        <f>VLOOKUP($D173,'Growth rate'!$B$3:$S$93,3,FALSE)*VLOOKUP($F173,BY_TRA_Demand_Drivers!$B$5:$J$100,9,FALSE)</f>
        <v>17.656795527991321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656.87859196865418</v>
      </c>
      <c r="H174" s="16">
        <f>VLOOKUP($D174,'Growth rate'!$B$3:$S$93,3,FALSE)*VLOOKUP($F174,BY_TRA_Demand_Drivers!$B$5:$J$100,8,FALSE)</f>
        <v>45.744883750062904</v>
      </c>
      <c r="I174" s="16">
        <f>VLOOKUP($D174,'Growth rate'!$B$3:$S$93,3,FALSE)*VLOOKUP($F174,BY_TRA_Demand_Drivers!$B$5:$J$100,9,FALSE)</f>
        <v>17.939304256439183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667.38864944015268</v>
      </c>
      <c r="H175" s="16">
        <f>VLOOKUP($D175,'Growth rate'!$B$3:$S$93,3,FALSE)*VLOOKUP($F175,BY_TRA_Demand_Drivers!$B$5:$J$100,8,FALSE)</f>
        <v>46.476801890063911</v>
      </c>
      <c r="I175" s="16">
        <f>VLOOKUP($D175,'Growth rate'!$B$3:$S$93,3,FALSE)*VLOOKUP($F175,BY_TRA_Demand_Drivers!$B$5:$J$100,9,FALSE)</f>
        <v>18.226333124542208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678.06686783119505</v>
      </c>
      <c r="H176" s="16">
        <f>VLOOKUP($D176,'Growth rate'!$B$3:$S$93,3,FALSE)*VLOOKUP($F176,BY_TRA_Demand_Drivers!$B$5:$J$100,8,FALSE)</f>
        <v>47.220430720304932</v>
      </c>
      <c r="I176" s="16">
        <f>VLOOKUP($D176,'Growth rate'!$B$3:$S$93,3,FALSE)*VLOOKUP($F176,BY_TRA_Demand_Drivers!$B$5:$J$100,9,FALSE)</f>
        <v>18.517954454534884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688.91593771649423</v>
      </c>
      <c r="H177" s="16">
        <f>VLOOKUP($D177,'Growth rate'!$B$3:$S$93,3,FALSE)*VLOOKUP($F177,BY_TRA_Demand_Drivers!$B$5:$J$100,8,FALSE)</f>
        <v>47.975957611829813</v>
      </c>
      <c r="I177" s="16">
        <f>VLOOKUP($D177,'Growth rate'!$B$3:$S$93,3,FALSE)*VLOOKUP($F177,BY_TRA_Demand_Drivers!$B$5:$J$100,9,FALSE)</f>
        <v>18.814241725807445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699.93859271995825</v>
      </c>
      <c r="H178" s="16">
        <f>VLOOKUP($D178,'Growth rate'!$B$3:$S$93,3,FALSE)*VLOOKUP($F178,BY_TRA_Demand_Drivers!$B$5:$J$100,8,FALSE)</f>
        <v>48.743572933619099</v>
      </c>
      <c r="I178" s="16">
        <f>VLOOKUP($D178,'Growth rate'!$B$3:$S$93,3,FALSE)*VLOOKUP($F178,BY_TRA_Demand_Drivers!$B$5:$J$100,9,FALSE)</f>
        <v>19.115269593420365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711.13761020347749</v>
      </c>
      <c r="H179" s="16">
        <f>VLOOKUP($D179,'Growth rate'!$B$3:$S$93,3,FALSE)*VLOOKUP($F179,BY_TRA_Demand_Drivers!$B$5:$J$100,8,FALSE)</f>
        <v>49.523470100556999</v>
      </c>
      <c r="I179" s="16">
        <f>VLOOKUP($D179,'Growth rate'!$B$3:$S$93,3,FALSE)*VLOOKUP($F179,BY_TRA_Demand_Drivers!$B$5:$J$100,9,FALSE)</f>
        <v>19.421113906915089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722.51581196673317</v>
      </c>
      <c r="H180" s="16">
        <f>VLOOKUP($D180,'Growth rate'!$B$3:$S$93,3,FALSE)*VLOOKUP($F180,BY_TRA_Demand_Drivers!$B$5:$J$100,8,FALSE)</f>
        <v>50.315845622165909</v>
      </c>
      <c r="I180" s="16">
        <f>VLOOKUP($D180,'Growth rate'!$B$3:$S$93,3,FALSE)*VLOOKUP($F180,BY_TRA_Demand_Drivers!$B$5:$J$100,9,FALSE)</f>
        <v>19.731851729425731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734.07606495820085</v>
      </c>
      <c r="H181" s="16">
        <f>VLOOKUP($D181,'Growth rate'!$B$3:$S$93,3,FALSE)*VLOOKUP($F181,BY_TRA_Demand_Drivers!$B$5:$J$100,8,FALSE)</f>
        <v>51.120899152120558</v>
      </c>
      <c r="I181" s="16">
        <f>VLOOKUP($D181,'Growth rate'!$B$3:$S$93,3,FALSE)*VLOOKUP($F181,BY_TRA_Demand_Drivers!$B$5:$J$100,9,FALSE)</f>
        <v>20.047561357096541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745.82128199753197</v>
      </c>
      <c r="H182" s="16">
        <f>VLOOKUP($D182,'Growth rate'!$B$3:$S$93,3,FALSE)*VLOOKUP($F182,BY_TRA_Demand_Drivers!$B$5:$J$100,8,FALSE)</f>
        <v>51.938833538554491</v>
      </c>
      <c r="I182" s="16">
        <f>VLOOKUP($D182,'Growth rate'!$B$3:$S$93,3,FALSE)*VLOOKUP($F182,BY_TRA_Demand_Drivers!$B$5:$J$100,9,FALSE)</f>
        <v>20.368322338810085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757.75442250949254</v>
      </c>
      <c r="H183" s="16">
        <f>VLOOKUP($D183,'Growth rate'!$B$3:$S$93,3,FALSE)*VLOOKUP($F183,BY_TRA_Demand_Drivers!$B$5:$J$100,8,FALSE)</f>
        <v>52.769854875171362</v>
      </c>
      <c r="I183" s="16">
        <f>VLOOKUP($D183,'Growth rate'!$B$3:$S$93,3,FALSE)*VLOOKUP($F183,BY_TRA_Demand_Drivers!$B$5:$J$100,9,FALSE)</f>
        <v>20.694215496231045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769.87849326964442</v>
      </c>
      <c r="H184" s="16">
        <f>VLOOKUP($D184,'Growth rate'!$B$3:$S$93,3,FALSE)*VLOOKUP($F184,BY_TRA_Demand_Drivers!$B$5:$J$100,8,FALSE)</f>
        <v>53.614172553174107</v>
      </c>
      <c r="I184" s="16">
        <f>VLOOKUP($D184,'Growth rate'!$B$3:$S$93,3,FALSE)*VLOOKUP($F184,BY_TRA_Demand_Drivers!$B$5:$J$100,9,FALSE)</f>
        <v>21.025322944170743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782.19654916195873</v>
      </c>
      <c r="H185" s="16">
        <f>VLOOKUP($D185,'Growth rate'!$B$3:$S$93,3,FALSE)*VLOOKUP($F185,BY_TRA_Demand_Drivers!$B$5:$J$100,8,FALSE)</f>
        <v>54.471999314024892</v>
      </c>
      <c r="I185" s="16">
        <f>VLOOKUP($D185,'Growth rate'!$B$3:$S$93,3,FALSE)*VLOOKUP($F185,BY_TRA_Demand_Drivers!$B$5:$J$100,9,FALSE)</f>
        <v>21.361728111277476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794.71169394855008</v>
      </c>
      <c r="H186" s="16">
        <f>VLOOKUP($D186,'Growth rate'!$B$3:$S$93,3,FALSE)*VLOOKUP($F186,BY_TRA_Demand_Drivers!$B$5:$J$100,8,FALSE)</f>
        <v>55.343551303049288</v>
      </c>
      <c r="I186" s="16">
        <f>VLOOKUP($D186,'Growth rate'!$B$3:$S$93,3,FALSE)*VLOOKUP($F186,BY_TRA_Demand_Drivers!$B$5:$J$100,9,FALSE)</f>
        <v>21.703515761057915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807.42708105172687</v>
      </c>
      <c r="H187" s="16">
        <f>VLOOKUP($D187,'Growth rate'!$B$3:$S$93,3,FALSE)*VLOOKUP($F187,BY_TRA_Demand_Drivers!$B$5:$J$100,8,FALSE)</f>
        <v>56.229048123898075</v>
      </c>
      <c r="I187" s="16">
        <f>VLOOKUP($D187,'Growth rate'!$B$3:$S$93,3,FALSE)*VLOOKUP($F187,BY_TRA_Demand_Drivers!$B$5:$J$100,9,FALSE)</f>
        <v>22.050772013234841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820.34591434855452</v>
      </c>
      <c r="H188" s="16">
        <f>VLOOKUP($D188,'Growth rate'!$B$3:$S$93,3,FALSE)*VLOOKUP($F188,BY_TRA_Demand_Drivers!$B$5:$J$100,8,FALSE)</f>
        <v>57.128712893880447</v>
      </c>
      <c r="I188" s="16">
        <f>VLOOKUP($D188,'Growth rate'!$B$3:$S$93,3,FALSE)*VLOOKUP($F188,BY_TRA_Demand_Drivers!$B$5:$J$100,9,FALSE)</f>
        <v>22.403584365446601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833.47144897813143</v>
      </c>
      <c r="H189" s="16">
        <f>VLOOKUP($D189,'Growth rate'!$B$3:$S$93,3,FALSE)*VLOOKUP($F189,BY_TRA_Demand_Drivers!$B$5:$J$100,8,FALSE)</f>
        <v>58.042772300182534</v>
      </c>
      <c r="I189" s="16">
        <f>VLOOKUP($D189,'Growth rate'!$B$3:$S$93,3,FALSE)*VLOOKUP($F189,BY_TRA_Demand_Drivers!$B$5:$J$100,9,FALSE)</f>
        <v>22.762041715293744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846.80699216178152</v>
      </c>
      <c r="H190" s="16">
        <f>VLOOKUP($D190,'Growth rate'!$B$3:$S$93,3,FALSE)*VLOOKUP($F190,BY_TRA_Demand_Drivers!$B$5:$J$100,8,FALSE)</f>
        <v>58.97145665698546</v>
      </c>
      <c r="I190" s="16">
        <f>VLOOKUP($D190,'Growth rate'!$B$3:$S$93,3,FALSE)*VLOOKUP($F190,BY_TRA_Demand_Drivers!$B$5:$J$100,9,FALSE)</f>
        <v>23.126234382738446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860.35590403637013</v>
      </c>
      <c r="H191" s="16">
        <f>VLOOKUP($D191,'Growth rate'!$B$3:$S$93,3,FALSE)*VLOOKUP($F191,BY_TRA_Demand_Drivers!$B$5:$J$100,8,FALSE)</f>
        <v>59.91499996349723</v>
      </c>
      <c r="I191" s="16">
        <f>VLOOKUP($D191,'Growth rate'!$B$3:$S$93,3,FALSE)*VLOOKUP($F191,BY_TRA_Demand_Drivers!$B$5:$J$100,9,FALSE)</f>
        <v>23.496254132862262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874.12159850095213</v>
      </c>
      <c r="H192" s="16">
        <f>VLOOKUP($D192,'Growth rate'!$B$3:$S$93,3,FALSE)*VLOOKUP($F192,BY_TRA_Demand_Drivers!$B$5:$J$100,8,FALSE)</f>
        <v>60.873639962913188</v>
      </c>
      <c r="I192" s="16">
        <f>VLOOKUP($D192,'Growth rate'!$B$3:$S$93,3,FALSE)*VLOOKUP($F192,BY_TRA_Demand_Drivers!$B$5:$J$100,9,FALSE)</f>
        <v>23.872194198988058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888.10754407696743</v>
      </c>
      <c r="H193" s="16">
        <f>VLOOKUP($D193,'Growth rate'!$B$3:$S$93,3,FALSE)*VLOOKUP($F193,BY_TRA_Demand_Drivers!$B$5:$J$100,8,FALSE)</f>
        <v>61.847618202319801</v>
      </c>
      <c r="I193" s="16">
        <f>VLOOKUP($D193,'Growth rate'!$B$3:$S$93,3,FALSE)*VLOOKUP($F193,BY_TRA_Demand_Drivers!$B$5:$J$100,9,FALSE)</f>
        <v>24.254149306171872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902.31726478219889</v>
      </c>
      <c r="H194" s="16">
        <f>VLOOKUP($D194,'Growth rate'!$B$3:$S$93,3,FALSE)*VLOOKUP($F194,BY_TRA_Demand_Drivers!$B$5:$J$100,8,FALSE)</f>
        <v>62.837180093556924</v>
      </c>
      <c r="I194" s="16">
        <f>VLOOKUP($D194,'Growth rate'!$B$3:$S$93,3,FALSE)*VLOOKUP($F194,BY_TRA_Demand_Drivers!$B$5:$J$100,9,FALSE)</f>
        <v>24.642215695070622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916.75434101871417</v>
      </c>
      <c r="H195" s="16">
        <f>VLOOKUP($D195,'Growth rate'!$B$3:$S$93,3,FALSE)*VLOOKUP($F195,BY_TRA_Demand_Drivers!$B$5:$J$100,8,FALSE)</f>
        <v>63.842574975053836</v>
      </c>
      <c r="I195" s="16">
        <f>VLOOKUP($D195,'Growth rate'!$B$3:$S$93,3,FALSE)*VLOOKUP($F195,BY_TRA_Demand_Drivers!$B$5:$J$100,9,FALSE)</f>
        <v>25.036491146191754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931.42241047501363</v>
      </c>
      <c r="H196" s="16">
        <f>VLOOKUP($D196,'Growth rate'!$B$3:$S$93,3,FALSE)*VLOOKUP($F196,BY_TRA_Demand_Drivers!$B$5:$J$100,8,FALSE)</f>
        <v>64.864056174654706</v>
      </c>
      <c r="I196" s="16">
        <f>VLOOKUP($D196,'Growth rate'!$B$3:$S$93,3,FALSE)*VLOOKUP($F196,BY_TRA_Demand_Drivers!$B$5:$J$100,9,FALSE)</f>
        <v>25.437075004530822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946.32516904261388</v>
      </c>
      <c r="H197" s="16">
        <f>VLOOKUP($D197,'Growth rate'!$B$3:$S$93,3,FALSE)*VLOOKUP($F197,BY_TRA_Demand_Drivers!$B$5:$J$100,8,FALSE)</f>
        <v>65.901881073449175</v>
      </c>
      <c r="I197" s="16">
        <f>VLOOKUP($D197,'Growth rate'!$B$3:$S$93,3,FALSE)*VLOOKUP($F197,BY_TRA_Demand_Drivers!$B$5:$J$100,9,FALSE)</f>
        <v>25.844068204603317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961.46637174729574</v>
      </c>
      <c r="H198" s="16">
        <f>VLOOKUP($D198,'Growth rate'!$B$3:$S$93,3,FALSE)*VLOOKUP($F198,BY_TRA_Demand_Drivers!$B$5:$J$100,8,FALSE)</f>
        <v>66.956311170624375</v>
      </c>
      <c r="I198" s="16">
        <f>VLOOKUP($D198,'Growth rate'!$B$3:$S$93,3,FALSE)*VLOOKUP($F198,BY_TRA_Demand_Drivers!$B$5:$J$100,9,FALSE)</f>
        <v>26.25757329587697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976.84983369525253</v>
      </c>
      <c r="H199" s="16">
        <f>VLOOKUP($D199,'Growth rate'!$B$3:$S$93,3,FALSE)*VLOOKUP($F199,BY_TRA_Demand_Drivers!$B$5:$J$100,8,FALSE)</f>
        <v>68.027612149354368</v>
      </c>
      <c r="I199" s="16">
        <f>VLOOKUP($D199,'Growth rate'!$B$3:$S$93,3,FALSE)*VLOOKUP($F199,BY_TRA_Demand_Drivers!$B$5:$J$100,9,FALSE)</f>
        <v>26.677694468611005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992.47943103437649</v>
      </c>
      <c r="H200" s="16">
        <f>VLOOKUP($D200,'Growth rate'!$B$3:$S$93,3,FALSE)*VLOOKUP($F200,BY_TRA_Demand_Drivers!$B$5:$J$100,8,FALSE)</f>
        <v>69.116053943744035</v>
      </c>
      <c r="I200" s="16">
        <f>VLOOKUP($D200,'Growth rate'!$B$3:$S$93,3,FALSE)*VLOOKUP($F200,BY_TRA_Demand_Drivers!$B$5:$J$100,9,FALSE)</f>
        <v>27.104537580108779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1008.3591019309266</v>
      </c>
      <c r="H201" s="16">
        <f>VLOOKUP($D201,'Growth rate'!$B$3:$S$93,3,FALSE)*VLOOKUP($F201,BY_TRA_Demand_Drivers!$B$5:$J$100,8,FALSE)</f>
        <v>70.221910806843937</v>
      </c>
      <c r="I201" s="16">
        <f>VLOOKUP($D201,'Growth rate'!$B$3:$S$93,3,FALSE)*VLOOKUP($F201,BY_TRA_Demand_Drivers!$B$5:$J$100,9,FALSE)</f>
        <v>27.538210181390522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1024.4928475618215</v>
      </c>
      <c r="H202" s="16">
        <f>VLOOKUP($D202,'Growth rate'!$B$3:$S$93,3,FALSE)*VLOOKUP($F202,BY_TRA_Demand_Drivers!$B$5:$J$100,8,FALSE)</f>
        <v>71.345461379753445</v>
      </c>
      <c r="I202" s="16">
        <f>VLOOKUP($D202,'Growth rate'!$B$3:$S$93,3,FALSE)*VLOOKUP($F202,BY_TRA_Demand_Drivers!$B$5:$J$100,9,FALSE)</f>
        <v>27.978821544292767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1040.8847331228105</v>
      </c>
      <c r="H203" s="16">
        <f>VLOOKUP($D203,'Growth rate'!$B$3:$S$93,3,FALSE)*VLOOKUP($F203,BY_TRA_Demand_Drivers!$B$5:$J$100,8,FALSE)</f>
        <v>72.486988761829494</v>
      </c>
      <c r="I203" s="16">
        <f>VLOOKUP($D203,'Growth rate'!$B$3:$S$93,3,FALSE)*VLOOKUP($F203,BY_TRA_Demand_Drivers!$B$5:$J$100,9,FALSE)</f>
        <v>28.426482689001453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1057.5388888527755</v>
      </c>
      <c r="H204" s="16">
        <f>VLOOKUP($D204,'Growth rate'!$B$3:$S$93,3,FALSE)*VLOOKUP($F204,BY_TRA_Demand_Drivers!$B$5:$J$100,8,FALSE)</f>
        <v>73.646780582018764</v>
      </c>
      <c r="I204" s="16">
        <f>VLOOKUP($D204,'Growth rate'!$B$3:$S$93,3,FALSE)*VLOOKUP($F204,BY_TRA_Demand_Drivers!$B$5:$J$100,9,FALSE)</f>
        <v>28.881306412025477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1074.4595110744199</v>
      </c>
      <c r="H205" s="16">
        <f>VLOOKUP($D205,'Growth rate'!$B$3:$S$93,3,FALSE)*VLOOKUP($F205,BY_TRA_Demand_Drivers!$B$5:$J$100,8,FALSE)</f>
        <v>74.825129071331062</v>
      </c>
      <c r="I205" s="16">
        <f>VLOOKUP($D205,'Growth rate'!$B$3:$S$93,3,FALSE)*VLOOKUP($F205,BY_TRA_Demand_Drivers!$B$5:$J$100,9,FALSE)</f>
        <v>29.343407314617885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1091.6508632516106</v>
      </c>
      <c r="H206" s="16">
        <f>VLOOKUP($D206,'Growth rate'!$B$3:$S$93,3,FALSE)*VLOOKUP($F206,BY_TRA_Demand_Drivers!$B$5:$J$100,8,FALSE)</f>
        <v>76.022331136472374</v>
      </c>
      <c r="I206" s="16">
        <f>VLOOKUP($D206,'Growth rate'!$B$3:$S$93,3,FALSE)*VLOOKUP($F206,BY_TRA_Demand_Drivers!$B$5:$J$100,9,FALSE)</f>
        <v>29.812901831651772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1109.1172770636365</v>
      </c>
      <c r="H207" s="16">
        <f>VLOOKUP($D207,'Growth rate'!$B$3:$S$93,3,FALSE)*VLOOKUP($F207,BY_TRA_Demand_Drivers!$B$5:$J$100,8,FALSE)</f>
        <v>77.238688434655927</v>
      </c>
      <c r="I207" s="16">
        <f>VLOOKUP($D207,'Growth rate'!$B$3:$S$93,3,FALSE)*VLOOKUP($F207,BY_TRA_Demand_Drivers!$B$5:$J$100,9,FALSE)</f>
        <v>30.2899082609582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1126.8631534966546</v>
      </c>
      <c r="H208" s="16">
        <f>VLOOKUP($D208,'Growth rate'!$B$3:$S$93,3,FALSE)*VLOOKUP($F208,BY_TRA_Demand_Drivers!$B$5:$J$100,8,FALSE)</f>
        <v>78.474507449610428</v>
      </c>
      <c r="I208" s="16">
        <f>VLOOKUP($D208,'Growth rate'!$B$3:$S$93,3,FALSE)*VLOOKUP($F208,BY_TRA_Demand_Drivers!$B$5:$J$100,9,FALSE)</f>
        <v>30.774546793133531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1144.8929639526011</v>
      </c>
      <c r="H209" s="16">
        <f>VLOOKUP($D209,'Growth rate'!$B$3:$S$93,3,FALSE)*VLOOKUP($F209,BY_TRA_Demand_Drivers!$B$5:$J$100,8,FALSE)</f>
        <v>79.730099568804192</v>
      </c>
      <c r="I209" s="16">
        <f>VLOOKUP($D209,'Growth rate'!$B$3:$S$93,3,FALSE)*VLOOKUP($F209,BY_TRA_Demand_Drivers!$B$5:$J$100,9,FALSE)</f>
        <v>31.266939541823668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1163.2112513758427</v>
      </c>
      <c r="H210" s="16">
        <f>VLOOKUP($D210,'Growth rate'!$B$3:$S$93,3,FALSE)*VLOOKUP($F210,BY_TRA_Demand_Drivers!$B$5:$J$100,8,FALSE)</f>
        <v>81.005781161905063</v>
      </c>
      <c r="I210" s="16">
        <f>VLOOKUP($D210,'Growth rate'!$B$3:$S$93,3,FALSE)*VLOOKUP($F210,BY_TRA_Demand_Drivers!$B$5:$J$100,9,FALSE)</f>
        <v>31.767210574492847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1181.8226313978562</v>
      </c>
      <c r="H211" s="16">
        <f>VLOOKUP($D211,'Growth rate'!$B$3:$S$93,3,FALSE)*VLOOKUP($F211,BY_TRA_Demand_Drivers!$B$5:$J$100,8,FALSE)</f>
        <v>82.301873660495531</v>
      </c>
      <c r="I211" s="16">
        <f>VLOOKUP($D211,'Growth rate'!$B$3:$S$93,3,FALSE)*VLOOKUP($F211,BY_TRA_Demand_Drivers!$B$5:$J$100,9,FALSE)</f>
        <v>32.275485943684728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1200.731793500222</v>
      </c>
      <c r="H212" s="16">
        <f>VLOOKUP($D212,'Growth rate'!$B$3:$S$93,3,FALSE)*VLOOKUP($F212,BY_TRA_Demand_Drivers!$B$5:$J$100,8,FALSE)</f>
        <v>83.618703639063469</v>
      </c>
      <c r="I212" s="16">
        <f>VLOOKUP($D212,'Growth rate'!$B$3:$S$93,3,FALSE)*VLOOKUP($F212,BY_TRA_Demand_Drivers!$B$5:$J$100,9,FALSE)</f>
        <v>32.79189371878369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1219.9435021962256</v>
      </c>
      <c r="H213" s="16">
        <f>VLOOKUP($D213,'Growth rate'!$B$3:$S$93,3,FALSE)*VLOOKUP($F213,BY_TRA_Demand_Drivers!$B$5:$J$100,8,FALSE)</f>
        <v>84.956602897288491</v>
      </c>
      <c r="I213" s="16">
        <f>VLOOKUP($D213,'Growth rate'!$B$3:$S$93,3,FALSE)*VLOOKUP($F213,BY_TRA_Demand_Drivers!$B$5:$J$100,9,FALSE)</f>
        <v>33.316564018284232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1239.4625982313653</v>
      </c>
      <c r="H214" s="16">
        <f>VLOOKUP($D214,'Growth rate'!$B$3:$S$93,3,FALSE)*VLOOKUP($F214,BY_TRA_Demand_Drivers!$B$5:$J$100,8,FALSE)</f>
        <v>86.315908543645108</v>
      </c>
      <c r="I214" s="16">
        <f>VLOOKUP($D214,'Growth rate'!$B$3:$S$93,3,FALSE)*VLOOKUP($F214,BY_TRA_Demand_Drivers!$B$5:$J$100,9,FALSE)</f>
        <v>33.84962904257678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1259.2939998030672</v>
      </c>
      <c r="H215" s="16">
        <f>VLOOKUP($D215,'Growth rate'!$B$3:$S$93,3,FALSE)*VLOOKUP($F215,BY_TRA_Demand_Drivers!$B$5:$J$100,8,FALSE)</f>
        <v>87.696963080343437</v>
      </c>
      <c r="I215" s="16">
        <f>VLOOKUP($D215,'Growth rate'!$B$3:$S$93,3,FALSE)*VLOOKUP($F215,BY_TRA_Demand_Drivers!$B$5:$J$100,9,FALSE)</f>
        <v>34.391223107258007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1279.4427037999162</v>
      </c>
      <c r="H216" s="16">
        <f>VLOOKUP($D216,'Growth rate'!$B$3:$S$93,3,FALSE)*VLOOKUP($F216,BY_TRA_Demand_Drivers!$B$5:$J$100,8,FALSE)</f>
        <v>89.100114489628922</v>
      </c>
      <c r="I216" s="16">
        <f>VLOOKUP($D216,'Growth rate'!$B$3:$S$93,3,FALSE)*VLOOKUP($F216,BY_TRA_Demand_Drivers!$B$5:$J$100,9,FALSE)</f>
        <v>34.941482676974132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1299.9137870607149</v>
      </c>
      <c r="H217" s="16">
        <f>VLOOKUP($D217,'Growth rate'!$B$3:$S$93,3,FALSE)*VLOOKUP($F217,BY_TRA_Demand_Drivers!$B$5:$J$100,8,FALSE)</f>
        <v>90.52571632146298</v>
      </c>
      <c r="I217" s="16">
        <f>VLOOKUP($D217,'Growth rate'!$B$3:$S$93,3,FALSE)*VLOOKUP($F217,BY_TRA_Demand_Drivers!$B$5:$J$100,9,FALSE)</f>
        <v>35.500546399805721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1320.7124076536863</v>
      </c>
      <c r="H218" s="16">
        <f>VLOOKUP($D218,'Growth rate'!$B$3:$S$93,3,FALSE)*VLOOKUP($F218,BY_TRA_Demand_Drivers!$B$5:$J$100,8,FALSE)</f>
        <v>91.974127782606388</v>
      </c>
      <c r="I218" s="16">
        <f>VLOOKUP($D218,'Growth rate'!$B$3:$S$93,3,FALSE)*VLOOKUP($F218,BY_TRA_Demand_Drivers!$B$5:$J$100,9,FALSE)</f>
        <v>36.068555142202612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1341.8438061761453</v>
      </c>
      <c r="H219" s="16">
        <f>VLOOKUP($D219,'Growth rate'!$B$3:$S$93,3,FALSE)*VLOOKUP($F219,BY_TRA_Demand_Drivers!$B$5:$J$100,8,FALSE)</f>
        <v>93.445713827128102</v>
      </c>
      <c r="I219" s="16">
        <f>VLOOKUP($D219,'Growth rate'!$B$3:$S$93,3,FALSE)*VLOOKUP($F219,BY_TRA_Demand_Drivers!$B$5:$J$100,9,FALSE)</f>
        <v>36.645652024477855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1363.3133070749636</v>
      </c>
      <c r="H220" s="16">
        <f>VLOOKUP($D220,'Growth rate'!$B$3:$S$93,3,FALSE)*VLOOKUP($F220,BY_TRA_Demand_Drivers!$B$5:$J$100,8,FALSE)</f>
        <v>94.940845248362152</v>
      </c>
      <c r="I220" s="16">
        <f>VLOOKUP($D220,'Growth rate'!$B$3:$S$93,3,FALSE)*VLOOKUP($F220,BY_TRA_Demand_Drivers!$B$5:$J$100,9,FALSE)</f>
        <v>37.231982456869503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1385.126319988163</v>
      </c>
      <c r="H221" s="16">
        <f>VLOOKUP($D221,'Growth rate'!$B$3:$S$93,3,FALSE)*VLOOKUP($F221,BY_TRA_Demand_Drivers!$B$5:$J$100,8,FALSE)</f>
        <v>96.459898772335947</v>
      </c>
      <c r="I221" s="16">
        <f>VLOOKUP($D221,'Growth rate'!$B$3:$S$93,3,FALSE)*VLOOKUP($F221,BY_TRA_Demand_Drivers!$B$5:$J$100,9,FALSE)</f>
        <v>37.827694176179413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1407.2883411079736</v>
      </c>
      <c r="H222" s="16">
        <f>VLOOKUP($D222,'Growth rate'!$B$3:$S$93,3,FALSE)*VLOOKUP($F222,BY_TRA_Demand_Drivers!$B$5:$J$100,8,FALSE)</f>
        <v>98.003257152693322</v>
      </c>
      <c r="I222" s="16">
        <f>VLOOKUP($D222,'Growth rate'!$B$3:$S$93,3,FALSE)*VLOOKUP($F222,BY_TRA_Demand_Drivers!$B$5:$J$100,9,FALSE)</f>
        <v>38.432937282998282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1429.8049545657011</v>
      </c>
      <c r="H223" s="16">
        <f>VLOOKUP($D223,'Growth rate'!$B$3:$S$93,3,FALSE)*VLOOKUP($F223,BY_TRA_Demand_Drivers!$B$5:$J$100,8,FALSE)</f>
        <v>99.5713092671364</v>
      </c>
      <c r="I223" s="16">
        <f>VLOOKUP($D223,'Growth rate'!$B$3:$S$93,3,FALSE)*VLOOKUP($F223,BY_TRA_Demand_Drivers!$B$5:$J$100,9,FALSE)</f>
        <v>39.047864279526252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1452.6818338387523</v>
      </c>
      <c r="H224" s="16">
        <f>VLOOKUP($D224,'Growth rate'!$B$3:$S$93,3,FALSE)*VLOOKUP($F224,BY_TRA_Demand_Drivers!$B$5:$J$100,8,FALSE)</f>
        <v>101.16445021541058</v>
      </c>
      <c r="I224" s="16">
        <f>VLOOKUP($D224,'Growth rate'!$B$3:$S$93,3,FALSE)*VLOOKUP($F224,BY_TRA_Demand_Drivers!$B$5:$J$100,9,FALSE)</f>
        <v>39.672630107998671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1475.9247431801723</v>
      </c>
      <c r="H225" s="16">
        <f>VLOOKUP($D225,'Growth rate'!$B$3:$S$93,3,FALSE)*VLOOKUP($F225,BY_TRA_Demand_Drivers!$B$5:$J$100,8,FALSE)</f>
        <v>102.78308141885715</v>
      </c>
      <c r="I225" s="16">
        <f>VLOOKUP($D225,'Growth rate'!$B$3:$S$93,3,FALSE)*VLOOKUP($F225,BY_TRA_Demand_Drivers!$B$5:$J$100,9,FALSE)</f>
        <v>40.307392189726649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1499.5395390710551</v>
      </c>
      <c r="H226" s="16">
        <f>VLOOKUP($D226,'Growth rate'!$B$3:$S$93,3,FALSE)*VLOOKUP($F226,BY_TRA_Demand_Drivers!$B$5:$J$100,8,FALSE)</f>
        <v>104.42761072155886</v>
      </c>
      <c r="I226" s="16">
        <f>VLOOKUP($D226,'Growth rate'!$B$3:$S$93,3,FALSE)*VLOOKUP($F226,BY_TRA_Demand_Drivers!$B$5:$J$100,9,FALSE)</f>
        <v>40.952310464762277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1523.5321716961921</v>
      </c>
      <c r="H227" s="16">
        <f>VLOOKUP($D227,'Growth rate'!$B$3:$S$93,3,FALSE)*VLOOKUP($F227,BY_TRA_Demand_Drivers!$B$5:$J$100,8,FALSE)</f>
        <v>106.09845249310381</v>
      </c>
      <c r="I227" s="16">
        <f>VLOOKUP($D227,'Growth rate'!$B$3:$S$93,3,FALSE)*VLOOKUP($F227,BY_TRA_Demand_Drivers!$B$5:$J$100,9,FALSE)</f>
        <v>41.607547432198473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1547.9086864433311</v>
      </c>
      <c r="H228" s="16">
        <f>VLOOKUP($D228,'Growth rate'!$B$3:$S$93,3,FALSE)*VLOOKUP($F228,BY_TRA_Demand_Drivers!$B$5:$J$100,8,FALSE)</f>
        <v>107.79602773299348</v>
      </c>
      <c r="I228" s="16">
        <f>VLOOKUP($D228,'Growth rate'!$B$3:$S$93,3,FALSE)*VLOOKUP($F228,BY_TRA_Demand_Drivers!$B$5:$J$100,9,FALSE)</f>
        <v>42.273268191113651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1572.6752254264245</v>
      </c>
      <c r="H229" s="16">
        <f>VLOOKUP($D229,'Growth rate'!$B$3:$S$93,3,FALSE)*VLOOKUP($F229,BY_TRA_Demand_Drivers!$B$5:$J$100,8,FALSE)</f>
        <v>109.52076417672139</v>
      </c>
      <c r="I229" s="16">
        <f>VLOOKUP($D229,'Growth rate'!$B$3:$S$93,3,FALSE)*VLOOKUP($F229,BY_TRA_Demand_Drivers!$B$5:$J$100,9,FALSE)</f>
        <v>42.949640482171475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1597.8380290332475</v>
      </c>
      <c r="H230" s="16">
        <f>VLOOKUP($D230,'Growth rate'!$B$3:$S$93,3,FALSE)*VLOOKUP($F230,BY_TRA_Demand_Drivers!$B$5:$J$100,8,FALSE)</f>
        <v>111.27309640354893</v>
      </c>
      <c r="I230" s="16">
        <f>VLOOKUP($D230,'Growth rate'!$B$3:$S$93,3,FALSE)*VLOOKUP($F230,BY_TRA_Demand_Drivers!$B$5:$J$100,9,FALSE)</f>
        <v>43.636834729886218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1623.4034374977796</v>
      </c>
      <c r="H231" s="16">
        <f>VLOOKUP($D231,'Growth rate'!$B$3:$S$93,3,FALSE)*VLOOKUP($F231,BY_TRA_Demand_Drivers!$B$5:$J$100,8,FALSE)</f>
        <v>113.05346594600572</v>
      </c>
      <c r="I231" s="16">
        <f>VLOOKUP($D231,'Growth rate'!$B$3:$S$93,3,FALSE)*VLOOKUP($F231,BY_TRA_Demand_Drivers!$B$5:$J$100,9,FALSE)</f>
        <v>44.335024085564399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1649.3778924977439</v>
      </c>
      <c r="H232" s="16">
        <f>VLOOKUP($D232,'Growth rate'!$B$3:$S$93,3,FALSE)*VLOOKUP($F232,BY_TRA_Demand_Drivers!$B$5:$J$100,8,FALSE)</f>
        <v>114.8623214011418</v>
      </c>
      <c r="I232" s="16">
        <f>VLOOKUP($D232,'Growth rate'!$B$3:$S$93,3,FALSE)*VLOOKUP($F232,BY_TRA_Demand_Drivers!$B$5:$J$100,9,FALSE)</f>
        <v>45.04438447093343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1675.7679387777077</v>
      </c>
      <c r="H233" s="16">
        <f>VLOOKUP($D233,'Growth rate'!$B$3:$S$93,3,FALSE)*VLOOKUP($F233,BY_TRA_Demand_Drivers!$B$5:$J$100,8,FALSE)</f>
        <v>116.70011854356008</v>
      </c>
      <c r="I233" s="16">
        <f>VLOOKUP($D233,'Growth rate'!$B$3:$S$93,3,FALSE)*VLOOKUP($F233,BY_TRA_Demand_Drivers!$B$5:$J$100,9,FALSE)</f>
        <v>45.765094622468368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1702.5802257981513</v>
      </c>
      <c r="H234" s="16">
        <f>VLOOKUP($D234,'Growth rate'!$B$3:$S$93,3,FALSE)*VLOOKUP($F234,BY_TRA_Demand_Drivers!$B$5:$J$100,8,FALSE)</f>
        <v>118.56732044025705</v>
      </c>
      <c r="I234" s="16">
        <f>VLOOKUP($D234,'Growth rate'!$B$3:$S$93,3,FALSE)*VLOOKUP($F234,BY_TRA_Demand_Drivers!$B$5:$J$100,9,FALSE)</f>
        <v>46.497336136427862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1729.8215094109219</v>
      </c>
      <c r="H235" s="16">
        <f>VLOOKUP($D235,'Growth rate'!$B$3:$S$93,3,FALSE)*VLOOKUP($F235,BY_TRA_Demand_Drivers!$B$5:$J$100,8,FALSE)</f>
        <v>120.46439756730116</v>
      </c>
      <c r="I235" s="16">
        <f>VLOOKUP($D235,'Growth rate'!$B$3:$S$93,3,FALSE)*VLOOKUP($F235,BY_TRA_Demand_Drivers!$B$5:$J$100,9,FALSE)</f>
        <v>47.24129351461071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1757.4986535614967</v>
      </c>
      <c r="H236" s="16">
        <f>VLOOKUP($D236,'Growth rate'!$B$3:$S$93,3,FALSE)*VLOOKUP($F236,BY_TRA_Demand_Drivers!$B$5:$J$100,8,FALSE)</f>
        <v>122.39182792837799</v>
      </c>
      <c r="I236" s="16">
        <f>VLOOKUP($D236,'Growth rate'!$B$3:$S$93,3,FALSE)*VLOOKUP($F236,BY_TRA_Demand_Drivers!$B$5:$J$100,9,FALSE)</f>
        <v>47.997154210844485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1785.6186320184806</v>
      </c>
      <c r="H237" s="16">
        <f>VLOOKUP($D237,'Growth rate'!$B$3:$S$93,3,FALSE)*VLOOKUP($F237,BY_TRA_Demand_Drivers!$B$5:$J$100,8,FALSE)</f>
        <v>124.35009717523205</v>
      </c>
      <c r="I237" s="16">
        <f>VLOOKUP($D237,'Growth rate'!$B$3:$S$93,3,FALSE)*VLOOKUP($F237,BY_TRA_Demand_Drivers!$B$5:$J$100,9,FALSE)</f>
        <v>48.765108678217999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1814.1885301307764</v>
      </c>
      <c r="H238" s="16">
        <f>VLOOKUP($D238,'Growth rate'!$B$3:$S$93,3,FALSE)*VLOOKUP($F238,BY_TRA_Demand_Drivers!$B$5:$J$100,8,FALSE)</f>
        <v>126.33969873003575</v>
      </c>
      <c r="I238" s="16">
        <f>VLOOKUP($D238,'Growth rate'!$B$3:$S$93,3,FALSE)*VLOOKUP($F238,BY_TRA_Demand_Drivers!$B$5:$J$100,9,FALSE)</f>
        <v>49.545350417069486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1843.2155466128688</v>
      </c>
      <c r="H239" s="16">
        <f>VLOOKUP($D239,'Growth rate'!$B$3:$S$93,3,FALSE)*VLOOKUP($F239,BY_TRA_Demand_Drivers!$B$5:$J$100,8,FALSE)</f>
        <v>128.36113390971633</v>
      </c>
      <c r="I239" s="16">
        <f>VLOOKUP($D239,'Growth rate'!$B$3:$S$93,3,FALSE)*VLOOKUP($F239,BY_TRA_Demand_Drivers!$B$5:$J$100,9,FALSE)</f>
        <v>50.338076023742602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1872.7069953586749</v>
      </c>
      <c r="H240" s="16">
        <f>VLOOKUP($D240,'Growth rate'!$B$3:$S$93,3,FALSE)*VLOOKUP($F240,BY_TRA_Demand_Drivers!$B$5:$J$100,8,FALSE)</f>
        <v>130.4149120522718</v>
      </c>
      <c r="I240" s="16">
        <f>VLOOKUP($D240,'Growth rate'!$B$3:$S$93,3,FALSE)*VLOOKUP($F240,BY_TRA_Demand_Drivers!$B$5:$J$100,9,FALSE)</f>
        <v>51.143485240122487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1902.6703072844136</v>
      </c>
      <c r="H241" s="16">
        <f>VLOOKUP($D241,'Growth rate'!$B$3:$S$93,3,FALSE)*VLOOKUP($F241,BY_TRA_Demand_Drivers!$B$5:$J$100,8,FALSE)</f>
        <v>132.50155064510815</v>
      </c>
      <c r="I241" s="16">
        <f>VLOOKUP($D241,'Growth rate'!$B$3:$S$93,3,FALSE)*VLOOKUP($F241,BY_TRA_Demand_Drivers!$B$5:$J$100,9,FALSE)</f>
        <v>51.961781003964447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1933.1130322009644</v>
      </c>
      <c r="H242" s="16">
        <f>VLOOKUP($D242,'Growth rate'!$B$3:$S$93,3,FALSE)*VLOOKUP($F242,BY_TRA_Demand_Drivers!$B$5:$J$100,8,FALSE)</f>
        <v>134.62157545542991</v>
      </c>
      <c r="I242" s="16">
        <f>VLOOKUP($D242,'Growth rate'!$B$3:$S$93,3,FALSE)*VLOOKUP($F242,BY_TRA_Demand_Drivers!$B$5:$J$100,9,FALSE)</f>
        <v>52.793169500027886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1964.0428407161801</v>
      </c>
      <c r="H243" s="16">
        <f>VLOOKUP($D243,'Growth rate'!$B$3:$S$93,3,FALSE)*VLOOKUP($F243,BY_TRA_Demand_Drivers!$B$5:$J$100,8,FALSE)</f>
        <v>136.77552066271679</v>
      </c>
      <c r="I243" s="16">
        <f>VLOOKUP($D243,'Growth rate'!$B$3:$S$93,3,FALSE)*VLOOKUP($F243,BY_TRA_Demand_Drivers!$B$5:$J$100,9,FALSE)</f>
        <v>53.637860212028336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1995.4675261676391</v>
      </c>
      <c r="H244" s="16">
        <f>VLOOKUP($D244,'Growth rate'!$B$3:$S$93,3,FALSE)*VLOOKUP($F244,BY_TRA_Demand_Drivers!$B$5:$J$100,8,FALSE)</f>
        <v>138.96392899332025</v>
      </c>
      <c r="I244" s="16">
        <f>VLOOKUP($D244,'Growth rate'!$B$3:$S$93,3,FALSE)*VLOOKUP($F244,BY_TRA_Demand_Drivers!$B$5:$J$100,9,FALSE)</f>
        <v>54.496065975420791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2027.3950065863212</v>
      </c>
      <c r="H245" s="16">
        <f>VLOOKUP($D245,'Growth rate'!$B$3:$S$93,3,FALSE)*VLOOKUP($F245,BY_TRA_Demand_Drivers!$B$5:$J$100,8,FALSE)</f>
        <v>141.1873518572134</v>
      </c>
      <c r="I245" s="16">
        <f>VLOOKUP($D245,'Growth rate'!$B$3:$S$93,3,FALSE)*VLOOKUP($F245,BY_TRA_Demand_Drivers!$B$5:$J$100,9,FALSE)</f>
        <v>55.36800303102752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2059.8333266917025</v>
      </c>
      <c r="H246" s="16">
        <f>VLOOKUP($D246,'Growth rate'!$B$3:$S$93,3,FALSE)*VLOOKUP($F246,BY_TRA_Demand_Drivers!$B$5:$J$100,8,FALSE)</f>
        <v>143.4463494869288</v>
      </c>
      <c r="I246" s="16">
        <f>VLOOKUP($D246,'Growth rate'!$B$3:$S$93,3,FALSE)*VLOOKUP($F246,BY_TRA_Demand_Drivers!$B$5:$J$100,9,FALSE)</f>
        <v>56.25389107952396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2092.7906599187695</v>
      </c>
      <c r="H247" s="16">
        <f>VLOOKUP($D247,'Growth rate'!$B$3:$S$93,3,FALSE)*VLOOKUP($F247,BY_TRA_Demand_Drivers!$B$5:$J$100,8,FALSE)</f>
        <v>145.74149107871966</v>
      </c>
      <c r="I247" s="16">
        <f>VLOOKUP($D247,'Growth rate'!$B$3:$S$93,3,FALSE)*VLOOKUP($F247,BY_TRA_Demand_Drivers!$B$5:$J$100,9,FALSE)</f>
        <v>57.153953336796341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2126.2753104774702</v>
      </c>
      <c r="H248" s="16">
        <f>VLOOKUP($D248,'Growth rate'!$B$3:$S$93,3,FALSE)*VLOOKUP($F248,BY_TRA_Demand_Drivers!$B$5:$J$100,8,FALSE)</f>
        <v>148.07335493597918</v>
      </c>
      <c r="I248" s="16">
        <f>VLOOKUP($D248,'Growth rate'!$B$3:$S$93,3,FALSE)*VLOOKUP($F248,BY_TRA_Demand_Drivers!$B$5:$J$100,9,FALSE)</f>
        <v>58.068416590185088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2160.2957154451096</v>
      </c>
      <c r="H249" s="16">
        <f>VLOOKUP($D249,'Growth rate'!$B$3:$S$93,3,FALSE)*VLOOKUP($F249,BY_TRA_Demand_Drivers!$B$5:$J$100,8,FALSE)</f>
        <v>150.44252861495485</v>
      </c>
      <c r="I249" s="16">
        <f>VLOOKUP($D249,'Growth rate'!$B$3:$S$93,3,FALSE)*VLOOKUP($F249,BY_TRA_Demand_Drivers!$B$5:$J$100,9,FALSE)</f>
        <v>58.997511255628055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17911.88</v>
      </c>
      <c r="H250" s="16">
        <f>VLOOKUP($D250,'Growth rate'!$B$3:$S$93,3,FALSE)*VLOOKUP($F250,BY_TRA_Demand_Drivers!$B$5:$J$100,8,FALSE)</f>
        <v>863.03200000000004</v>
      </c>
      <c r="I250" s="16">
        <f>VLOOKUP($D250,'Growth rate'!$B$3:$S$93,3,FALSE)*VLOOKUP($F250,BY_TRA_Demand_Drivers!$B$5:$J$100,9,FALSE)</f>
        <v>745.08799999999997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15841.966715622948</v>
      </c>
      <c r="H251" s="16">
        <f>VLOOKUP($D251,'Growth rate'!$B$3:$S$93,3,FALSE)*VLOOKUP($F251,BY_TRA_Demand_Drivers!$B$5:$J$100,8,FALSE)</f>
        <v>763.29923037210517</v>
      </c>
      <c r="I251" s="16">
        <f>VLOOKUP($D251,'Growth rate'!$B$3:$S$93,3,FALSE)*VLOOKUP($F251,BY_TRA_Demand_Drivers!$B$5:$J$100,9,FALSE)</f>
        <v>658.98494720878375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16095.438183072916</v>
      </c>
      <c r="H252" s="16">
        <f>VLOOKUP($D252,'Growth rate'!$B$3:$S$93,3,FALSE)*VLOOKUP($F252,BY_TRA_Demand_Drivers!$B$5:$J$100,8,FALSE)</f>
        <v>775.51201805805897</v>
      </c>
      <c r="I252" s="16">
        <f>VLOOKUP($D252,'Growth rate'!$B$3:$S$93,3,FALSE)*VLOOKUP($F252,BY_TRA_Demand_Drivers!$B$5:$J$100,9,FALSE)</f>
        <v>669.52870636412433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16352.965194002083</v>
      </c>
      <c r="H253" s="16">
        <f>VLOOKUP($D253,'Growth rate'!$B$3:$S$93,3,FALSE)*VLOOKUP($F253,BY_TRA_Demand_Drivers!$B$5:$J$100,8,FALSE)</f>
        <v>787.92021034698791</v>
      </c>
      <c r="I253" s="16">
        <f>VLOOKUP($D253,'Growth rate'!$B$3:$S$93,3,FALSE)*VLOOKUP($F253,BY_TRA_Demand_Drivers!$B$5:$J$100,9,FALSE)</f>
        <v>680.24116566595035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16614.612637106118</v>
      </c>
      <c r="H254" s="16">
        <f>VLOOKUP($D254,'Growth rate'!$B$3:$S$93,3,FALSE)*VLOOKUP($F254,BY_TRA_Demand_Drivers!$B$5:$J$100,8,FALSE)</f>
        <v>800.52693371253974</v>
      </c>
      <c r="I254" s="16">
        <f>VLOOKUP($D254,'Growth rate'!$B$3:$S$93,3,FALSE)*VLOOKUP($F254,BY_TRA_Demand_Drivers!$B$5:$J$100,9,FALSE)</f>
        <v>691.12502431660562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16880.446439299816</v>
      </c>
      <c r="H255" s="16">
        <f>VLOOKUP($D255,'Growth rate'!$B$3:$S$93,3,FALSE)*VLOOKUP($F255,BY_TRA_Demand_Drivers!$B$5:$J$100,8,FALSE)</f>
        <v>813.33536465194038</v>
      </c>
      <c r="I255" s="16">
        <f>VLOOKUP($D255,'Growth rate'!$B$3:$S$93,3,FALSE)*VLOOKUP($F255,BY_TRA_Demand_Drivers!$B$5:$J$100,9,FALSE)</f>
        <v>702.1830247056713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17150.533582328611</v>
      </c>
      <c r="H256" s="16">
        <f>VLOOKUP($D256,'Growth rate'!$B$3:$S$93,3,FALSE)*VLOOKUP($F256,BY_TRA_Demand_Drivers!$B$5:$J$100,8,FALSE)</f>
        <v>826.34873048637144</v>
      </c>
      <c r="I256" s="16">
        <f>VLOOKUP($D256,'Growth rate'!$B$3:$S$93,3,FALSE)*VLOOKUP($F256,BY_TRA_Demand_Drivers!$B$5:$J$100,9,FALSE)</f>
        <v>713.417953100962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17424.942119645868</v>
      </c>
      <c r="H257" s="16">
        <f>VLOOKUP($D257,'Growth rate'!$B$3:$S$93,3,FALSE)*VLOOKUP($F257,BY_TRA_Demand_Drivers!$B$5:$J$100,8,FALSE)</f>
        <v>839.57031017415329</v>
      </c>
      <c r="I257" s="16">
        <f>VLOOKUP($D257,'Growth rate'!$B$3:$S$93,3,FALSE)*VLOOKUP($F257,BY_TRA_Demand_Drivers!$B$5:$J$100,9,FALSE)</f>
        <v>724.83264035057744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17703.741193560203</v>
      </c>
      <c r="H258" s="16">
        <f>VLOOKUP($D258,'Growth rate'!$B$3:$S$93,3,FALSE)*VLOOKUP($F258,BY_TRA_Demand_Drivers!$B$5:$J$100,8,FALSE)</f>
        <v>853.00343513693974</v>
      </c>
      <c r="I258" s="16">
        <f>VLOOKUP($D258,'Growth rate'!$B$3:$S$93,3,FALSE)*VLOOKUP($F258,BY_TRA_Demand_Drivers!$B$5:$J$100,9,FALSE)</f>
        <v>736.42996259618667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17987.001052657168</v>
      </c>
      <c r="H259" s="16">
        <f>VLOOKUP($D259,'Growth rate'!$B$3:$S$93,3,FALSE)*VLOOKUP($F259,BY_TRA_Demand_Drivers!$B$5:$J$100,8,FALSE)</f>
        <v>866.65149009913091</v>
      </c>
      <c r="I259" s="16">
        <f>VLOOKUP($D259,'Growth rate'!$B$3:$S$93,3,FALSE)*VLOOKUP($F259,BY_TRA_Demand_Drivers!$B$5:$J$100,9,FALSE)</f>
        <v>748.21284199772572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18274.793069499683</v>
      </c>
      <c r="H260" s="16">
        <f>VLOOKUP($D260,'Growth rate'!$B$3:$S$93,3,FALSE)*VLOOKUP($F260,BY_TRA_Demand_Drivers!$B$5:$J$100,8,FALSE)</f>
        <v>880.51791394071711</v>
      </c>
      <c r="I260" s="16">
        <f>VLOOKUP($D260,'Growth rate'!$B$3:$S$93,3,FALSE)*VLOOKUP($F260,BY_TRA_Demand_Drivers!$B$5:$J$100,9,FALSE)</f>
        <v>760.18424746968935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18567.189758611679</v>
      </c>
      <c r="H261" s="16">
        <f>VLOOKUP($D261,'Growth rate'!$B$3:$S$93,3,FALSE)*VLOOKUP($F261,BY_TRA_Demand_Drivers!$B$5:$J$100,8,FALSE)</f>
        <v>894.60620056376854</v>
      </c>
      <c r="I261" s="16">
        <f>VLOOKUP($D261,'Growth rate'!$B$3:$S$93,3,FALSE)*VLOOKUP($F261,BY_TRA_Demand_Drivers!$B$5:$J$100,9,FALSE)</f>
        <v>772.34719542920436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18864.264794749466</v>
      </c>
      <c r="H262" s="16">
        <f>VLOOKUP($D262,'Growth rate'!$B$3:$S$93,3,FALSE)*VLOOKUP($F262,BY_TRA_Demand_Drivers!$B$5:$J$100,8,FALSE)</f>
        <v>908.91989977278877</v>
      </c>
      <c r="I262" s="16">
        <f>VLOOKUP($D262,'Growth rate'!$B$3:$S$93,3,FALSE)*VLOOKUP($F262,BY_TRA_Demand_Drivers!$B$5:$J$100,9,FALSE)</f>
        <v>784.70475055607164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19166.093031465454</v>
      </c>
      <c r="H263" s="16">
        <f>VLOOKUP($D263,'Growth rate'!$B$3:$S$93,3,FALSE)*VLOOKUP($F263,BY_TRA_Demand_Drivers!$B$5:$J$100,8,FALSE)</f>
        <v>923.46261816915342</v>
      </c>
      <c r="I263" s="16">
        <f>VLOOKUP($D263,'Growth rate'!$B$3:$S$93,3,FALSE)*VLOOKUP($F263,BY_TRA_Demand_Drivers!$B$5:$J$100,9,FALSE)</f>
        <v>797.26002656496871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19472.750519968904</v>
      </c>
      <c r="H264" s="16">
        <f>VLOOKUP($D264,'Growth rate'!$B$3:$S$93,3,FALSE)*VLOOKUP($F264,BY_TRA_Demand_Drivers!$B$5:$J$100,8,FALSE)</f>
        <v>938.23802005985976</v>
      </c>
      <c r="I264" s="16">
        <f>VLOOKUP($D264,'Growth rate'!$B$3:$S$93,3,FALSE)*VLOOKUP($F264,BY_TRA_Demand_Drivers!$B$5:$J$100,9,FALSE)</f>
        <v>810.01618699000824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19784.314528288403</v>
      </c>
      <c r="H265" s="16">
        <f>VLOOKUP($D265,'Growth rate'!$B$3:$S$93,3,FALSE)*VLOOKUP($F265,BY_TRA_Demand_Drivers!$B$5:$J$100,8,FALSE)</f>
        <v>953.24982838081758</v>
      </c>
      <c r="I265" s="16">
        <f>VLOOKUP($D265,'Growth rate'!$B$3:$S$93,3,FALSE)*VLOOKUP($F265,BY_TRA_Demand_Drivers!$B$5:$J$100,9,FALSE)</f>
        <v>822.97644598184831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20100.863560741018</v>
      </c>
      <c r="H266" s="16">
        <f>VLOOKUP($D266,'Growth rate'!$B$3:$S$93,3,FALSE)*VLOOKUP($F266,BY_TRA_Demand_Drivers!$B$5:$J$100,8,FALSE)</f>
        <v>968.50182563491069</v>
      </c>
      <c r="I266" s="16">
        <f>VLOOKUP($D266,'Growth rate'!$B$3:$S$93,3,FALSE)*VLOOKUP($F266,BY_TRA_Demand_Drivers!$B$5:$J$100,9,FALSE)</f>
        <v>836.14406911755793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20422.477377712876</v>
      </c>
      <c r="H267" s="16">
        <f>VLOOKUP($D267,'Growth rate'!$B$3:$S$93,3,FALSE)*VLOOKUP($F267,BY_TRA_Demand_Drivers!$B$5:$J$100,8,FALSE)</f>
        <v>983.99785484506924</v>
      </c>
      <c r="I267" s="16">
        <f>VLOOKUP($D267,'Growth rate'!$B$3:$S$93,3,FALSE)*VLOOKUP($F267,BY_TRA_Demand_Drivers!$B$5:$J$100,9,FALSE)</f>
        <v>849.52237422343887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20749.237015756284</v>
      </c>
      <c r="H268" s="16">
        <f>VLOOKUP($D268,'Growth rate'!$B$3:$S$93,3,FALSE)*VLOOKUP($F268,BY_TRA_Demand_Drivers!$B$5:$J$100,8,FALSE)</f>
        <v>999.74182052259039</v>
      </c>
      <c r="I268" s="16">
        <f>VLOOKUP($D268,'Growth rate'!$B$3:$S$93,3,FALSE)*VLOOKUP($F268,BY_TRA_Demand_Drivers!$B$5:$J$100,9,FALSE)</f>
        <v>863.11473221101392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21081.224808008385</v>
      </c>
      <c r="H269" s="16">
        <f>VLOOKUP($D269,'Growth rate'!$B$3:$S$93,3,FALSE)*VLOOKUP($F269,BY_TRA_Demand_Drivers!$B$5:$J$100,8,FALSE)</f>
        <v>1015.7376896509518</v>
      </c>
      <c r="I269" s="16">
        <f>VLOOKUP($D269,'Growth rate'!$B$3:$S$93,3,FALSE)*VLOOKUP($F269,BY_TRA_Demand_Drivers!$B$5:$J$100,9,FALSE)</f>
        <v>876.92456792639007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21418.524404936517</v>
      </c>
      <c r="H270" s="16">
        <f>VLOOKUP($D270,'Growth rate'!$B$3:$S$93,3,FALSE)*VLOOKUP($F270,BY_TRA_Demand_Drivers!$B$5:$J$100,8,FALSE)</f>
        <v>1031.9894926853672</v>
      </c>
      <c r="I270" s="16">
        <f>VLOOKUP($D270,'Growth rate'!$B$3:$S$93,3,FALSE)*VLOOKUP($F270,BY_TRA_Demand_Drivers!$B$5:$J$100,9,FALSE)</f>
        <v>890.95536101321238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21761.220795415502</v>
      </c>
      <c r="H271" s="16">
        <f>VLOOKUP($D271,'Growth rate'!$B$3:$S$93,3,FALSE)*VLOOKUP($F271,BY_TRA_Demand_Drivers!$B$5:$J$100,8,FALSE)</f>
        <v>1048.5013245683328</v>
      </c>
      <c r="I271" s="16">
        <f>VLOOKUP($D271,'Growth rate'!$B$3:$S$93,3,FALSE)*VLOOKUP($F271,BY_TRA_Demand_Drivers!$B$5:$J$100,9,FALSE)</f>
        <v>905.21064678942378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22109.40032814215</v>
      </c>
      <c r="H272" s="16">
        <f>VLOOKUP($D272,'Growth rate'!$B$3:$S$93,3,FALSE)*VLOOKUP($F272,BY_TRA_Demand_Drivers!$B$5:$J$100,8,FALSE)</f>
        <v>1065.2773457614262</v>
      </c>
      <c r="I272" s="16">
        <f>VLOOKUP($D272,'Growth rate'!$B$3:$S$93,3,FALSE)*VLOOKUP($F272,BY_TRA_Demand_Drivers!$B$5:$J$100,9,FALSE)</f>
        <v>919.69401713805462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22463.150733392427</v>
      </c>
      <c r="H273" s="16">
        <f>VLOOKUP($D273,'Growth rate'!$B$3:$S$93,3,FALSE)*VLOOKUP($F273,BY_TRA_Demand_Drivers!$B$5:$J$100,8,FALSE)</f>
        <v>1082.3217832936091</v>
      </c>
      <c r="I273" s="16">
        <f>VLOOKUP($D273,'Growth rate'!$B$3:$S$93,3,FALSE)*VLOOKUP($F273,BY_TRA_Demand_Drivers!$B$5:$J$100,9,FALSE)</f>
        <v>934.40912141226352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22822.561145126707</v>
      </c>
      <c r="H274" s="16">
        <f>VLOOKUP($D274,'Growth rate'!$B$3:$S$93,3,FALSE)*VLOOKUP($F274,BY_TRA_Demand_Drivers!$B$5:$J$100,8,FALSE)</f>
        <v>1099.638931826307</v>
      </c>
      <c r="I274" s="16">
        <f>VLOOKUP($D274,'Growth rate'!$B$3:$S$93,3,FALSE)*VLOOKUP($F274,BY_TRA_Demand_Drivers!$B$5:$J$100,9,FALSE)</f>
        <v>949.35966735485977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23187.722123448737</v>
      </c>
      <c r="H275" s="16">
        <f>VLOOKUP($D275,'Growth rate'!$B$3:$S$93,3,FALSE)*VLOOKUP($F275,BY_TRA_Demand_Drivers!$B$5:$J$100,8,FALSE)</f>
        <v>1117.2331547355279</v>
      </c>
      <c r="I275" s="16">
        <f>VLOOKUP($D275,'Growth rate'!$B$3:$S$93,3,FALSE)*VLOOKUP($F275,BY_TRA_Demand_Drivers!$B$5:$J$100,9,FALSE)</f>
        <v>964.54942203253756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23558.725677423918</v>
      </c>
      <c r="H276" s="16">
        <f>VLOOKUP($D276,'Growth rate'!$B$3:$S$93,3,FALSE)*VLOOKUP($F276,BY_TRA_Demand_Drivers!$B$5:$J$100,8,FALSE)</f>
        <v>1135.1088852112964</v>
      </c>
      <c r="I276" s="16">
        <f>VLOOKUP($D276,'Growth rate'!$B$3:$S$93,3,FALSE)*VLOOKUP($F276,BY_TRA_Demand_Drivers!$B$5:$J$100,9,FALSE)</f>
        <v>979.98221278505821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23935.665288262702</v>
      </c>
      <c r="H277" s="16">
        <f>VLOOKUP($D277,'Growth rate'!$B$3:$S$93,3,FALSE)*VLOOKUP($F277,BY_TRA_Demand_Drivers!$B$5:$J$100,8,FALSE)</f>
        <v>1153.2706273746774</v>
      </c>
      <c r="I277" s="16">
        <f>VLOOKUP($D277,'Growth rate'!$B$3:$S$93,3,FALSE)*VLOOKUP($F277,BY_TRA_Demand_Drivers!$B$5:$J$100,9,FALSE)</f>
        <v>995.66192818961929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24318.635932874906</v>
      </c>
      <c r="H278" s="16">
        <f>VLOOKUP($D278,'Growth rate'!$B$3:$S$93,3,FALSE)*VLOOKUP($F278,BY_TRA_Demand_Drivers!$B$5:$J$100,8,FALSE)</f>
        <v>1171.7229574126723</v>
      </c>
      <c r="I278" s="16">
        <f>VLOOKUP($D278,'Growth rate'!$B$3:$S$93,3,FALSE)*VLOOKUP($F278,BY_TRA_Demand_Drivers!$B$5:$J$100,9,FALSE)</f>
        <v>1011.5925190406532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24707.734107800905</v>
      </c>
      <c r="H279" s="16">
        <f>VLOOKUP($D279,'Growth rate'!$B$3:$S$93,3,FALSE)*VLOOKUP($F279,BY_TRA_Demand_Drivers!$B$5:$J$100,8,FALSE)</f>
        <v>1190.470524731275</v>
      </c>
      <c r="I279" s="16">
        <f>VLOOKUP($D279,'Growth rate'!$B$3:$S$93,3,FALSE)*VLOOKUP($F279,BY_TRA_Demand_Drivers!$B$5:$J$100,9,FALSE)</f>
        <v>1027.7779993453037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25103.057853525719</v>
      </c>
      <c r="H280" s="16">
        <f>VLOOKUP($D280,'Growth rate'!$B$3:$S$93,3,FALSE)*VLOOKUP($F280,BY_TRA_Demand_Drivers!$B$5:$J$100,8,FALSE)</f>
        <v>1209.5180531269755</v>
      </c>
      <c r="I280" s="16">
        <f>VLOOKUP($D280,'Growth rate'!$B$3:$S$93,3,FALSE)*VLOOKUP($F280,BY_TRA_Demand_Drivers!$B$5:$J$100,9,FALSE)</f>
        <v>1044.2224473348285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25504.706779182132</v>
      </c>
      <c r="H281" s="16">
        <f>VLOOKUP($D281,'Growth rate'!$B$3:$S$93,3,FALSE)*VLOOKUP($F281,BY_TRA_Demand_Drivers!$B$5:$J$100,8,FALSE)</f>
        <v>1228.870341977007</v>
      </c>
      <c r="I281" s="16">
        <f>VLOOKUP($D281,'Growth rate'!$B$3:$S$93,3,FALSE)*VLOOKUP($F281,BY_TRA_Demand_Drivers!$B$5:$J$100,9,FALSE)</f>
        <v>1060.9300064921858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25912.782087649048</v>
      </c>
      <c r="H282" s="16">
        <f>VLOOKUP($D282,'Growth rate'!$B$3:$S$93,3,FALSE)*VLOOKUP($F282,BY_TRA_Demand_Drivers!$B$5:$J$100,8,FALSE)</f>
        <v>1248.5322674486392</v>
      </c>
      <c r="I282" s="16">
        <f>VLOOKUP($D282,'Growth rate'!$B$3:$S$93,3,FALSE)*VLOOKUP($F282,BY_TRA_Demand_Drivers!$B$5:$J$100,9,FALSE)</f>
        <v>1077.9048865960608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26327.386601051432</v>
      </c>
      <c r="H283" s="16">
        <f>VLOOKUP($D283,'Growth rate'!$B$3:$S$93,3,FALSE)*VLOOKUP($F283,BY_TRA_Demand_Drivers!$B$5:$J$100,8,FALSE)</f>
        <v>1268.5087837278174</v>
      </c>
      <c r="I283" s="16">
        <f>VLOOKUP($D283,'Growth rate'!$B$3:$S$93,3,FALSE)*VLOOKUP($F283,BY_TRA_Demand_Drivers!$B$5:$J$100,9,FALSE)</f>
        <v>1095.151364781598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26748.624786668253</v>
      </c>
      <c r="H284" s="16">
        <f>VLOOKUP($D284,'Growth rate'!$B$3:$S$93,3,FALSE)*VLOOKUP($F284,BY_TRA_Demand_Drivers!$B$5:$J$100,8,FALSE)</f>
        <v>1288.8049242674626</v>
      </c>
      <c r="I284" s="16">
        <f>VLOOKUP($D284,'Growth rate'!$B$3:$S$93,3,FALSE)*VLOOKUP($F284,BY_TRA_Demand_Drivers!$B$5:$J$100,9,FALSE)</f>
        <v>1112.6737866181033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27176.602783254948</v>
      </c>
      <c r="H285" s="16">
        <f>VLOOKUP($D285,'Growth rate'!$B$3:$S$93,3,FALSE)*VLOOKUP($F285,BY_TRA_Demand_Drivers!$B$5:$J$100,8,FALSE)</f>
        <v>1309.4258030557419</v>
      </c>
      <c r="I285" s="16">
        <f>VLOOKUP($D285,'Growth rate'!$B$3:$S$93,3,FALSE)*VLOOKUP($F285,BY_TRA_Demand_Drivers!$B$5:$J$100,9,FALSE)</f>
        <v>1130.476567203993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27611.428427787025</v>
      </c>
      <c r="H286" s="16">
        <f>VLOOKUP($D286,'Growth rate'!$B$3:$S$93,3,FALSE)*VLOOKUP($F286,BY_TRA_Demand_Drivers!$B$5:$J$100,8,FALSE)</f>
        <v>1330.3766159046338</v>
      </c>
      <c r="I286" s="16">
        <f>VLOOKUP($D286,'Growth rate'!$B$3:$S$93,3,FALSE)*VLOOKUP($F286,BY_TRA_Demand_Drivers!$B$5:$J$100,9,FALSE)</f>
        <v>1148.564192279257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28053.211282631619</v>
      </c>
      <c r="H287" s="16">
        <f>VLOOKUP($D287,'Growth rate'!$B$3:$S$93,3,FALSE)*VLOOKUP($F287,BY_TRA_Demand_Drivers!$B$5:$J$100,8,FALSE)</f>
        <v>1351.6626417591078</v>
      </c>
      <c r="I287" s="16">
        <f>VLOOKUP($D287,'Growth rate'!$B$3:$S$93,3,FALSE)*VLOOKUP($F287,BY_TRA_Demand_Drivers!$B$5:$J$100,9,FALSE)</f>
        <v>1166.941219355725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28502.062663153727</v>
      </c>
      <c r="H288" s="16">
        <f>VLOOKUP($D288,'Growth rate'!$B$3:$S$93,3,FALSE)*VLOOKUP($F288,BY_TRA_Demand_Drivers!$B$5:$J$100,8,FALSE)</f>
        <v>1373.2892440272537</v>
      </c>
      <c r="I288" s="16">
        <f>VLOOKUP($D288,'Growth rate'!$B$3:$S$93,3,FALSE)*VLOOKUP($F288,BY_TRA_Demand_Drivers!$B$5:$J$100,9,FALSE)</f>
        <v>1185.6122788654168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28958.095665764187</v>
      </c>
      <c r="H289" s="16">
        <f>VLOOKUP($D289,'Growth rate'!$B$3:$S$93,3,FALSE)*VLOOKUP($F289,BY_TRA_Demand_Drivers!$B$5:$J$100,8,FALSE)</f>
        <v>1395.2618719316899</v>
      </c>
      <c r="I289" s="16">
        <f>VLOOKUP($D289,'Growth rate'!$B$3:$S$93,3,FALSE)*VLOOKUP($F289,BY_TRA_Demand_Drivers!$B$5:$J$100,9,FALSE)</f>
        <v>1204.5820753272635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29421.425196416414</v>
      </c>
      <c r="H290" s="16">
        <f>VLOOKUP($D290,'Growth rate'!$B$3:$S$93,3,FALSE)*VLOOKUP($F290,BY_TRA_Demand_Drivers!$B$5:$J$100,8,FALSE)</f>
        <v>1417.5860618825968</v>
      </c>
      <c r="I290" s="16">
        <f>VLOOKUP($D290,'Growth rate'!$B$3:$S$93,3,FALSE)*VLOOKUP($F290,BY_TRA_Demand_Drivers!$B$5:$J$100,9,FALSE)</f>
        <v>1223.8553885324998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29892.167999559075</v>
      </c>
      <c r="H291" s="16">
        <f>VLOOKUP($D291,'Growth rate'!$B$3:$S$93,3,FALSE)*VLOOKUP($F291,BY_TRA_Demand_Drivers!$B$5:$J$100,8,FALSE)</f>
        <v>1440.2674388727185</v>
      </c>
      <c r="I291" s="16">
        <f>VLOOKUP($D291,'Growth rate'!$B$3:$S$93,3,FALSE)*VLOOKUP($F291,BY_TRA_Demand_Drivers!$B$5:$J$100,9,FALSE)</f>
        <v>1243.4370747490195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30370.442687552022</v>
      </c>
      <c r="H292" s="16">
        <f>VLOOKUP($D292,'Growth rate'!$B$3:$S$93,3,FALSE)*VLOOKUP($F292,BY_TRA_Demand_Drivers!$B$5:$J$100,8,FALSE)</f>
        <v>1463.3117178946818</v>
      </c>
      <c r="I292" s="16">
        <f>VLOOKUP($D292,'Growth rate'!$B$3:$S$93,3,FALSE)*VLOOKUP($F292,BY_TRA_Demand_Drivers!$B$5:$J$100,9,FALSE)</f>
        <v>1263.3320679450039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30856.369770552854</v>
      </c>
      <c r="H293" s="16">
        <f>VLOOKUP($D293,'Growth rate'!$B$3:$S$93,3,FALSE)*VLOOKUP($F293,BY_TRA_Demand_Drivers!$B$5:$J$100,8,FALSE)</f>
        <v>1486.7247053809967</v>
      </c>
      <c r="I293" s="16">
        <f>VLOOKUP($D293,'Growth rate'!$B$3:$S$93,3,FALSE)*VLOOKUP($F293,BY_TRA_Demand_Drivers!$B$5:$J$100,9,FALSE)</f>
        <v>1283.5453810321239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31350.0716868817</v>
      </c>
      <c r="H294" s="16">
        <f>VLOOKUP($D294,'Growth rate'!$B$3:$S$93,3,FALSE)*VLOOKUP($F294,BY_TRA_Demand_Drivers!$B$5:$J$100,8,FALSE)</f>
        <v>1510.5123006670929</v>
      </c>
      <c r="I294" s="16">
        <f>VLOOKUP($D294,'Growth rate'!$B$3:$S$93,3,FALSE)*VLOOKUP($F294,BY_TRA_Demand_Drivers!$B$5:$J$100,9,FALSE)</f>
        <v>1304.082107128638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31851.672833871809</v>
      </c>
      <c r="H295" s="16">
        <f>VLOOKUP($D295,'Growth rate'!$B$3:$S$93,3,FALSE)*VLOOKUP($F295,BY_TRA_Demand_Drivers!$B$5:$J$100,8,FALSE)</f>
        <v>1534.6804974777665</v>
      </c>
      <c r="I295" s="16">
        <f>VLOOKUP($D295,'Growth rate'!$B$3:$S$93,3,FALSE)*VLOOKUP($F295,BY_TRA_Demand_Drivers!$B$5:$J$100,9,FALSE)</f>
        <v>1324.9474208426964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32361.299599213758</v>
      </c>
      <c r="H296" s="16">
        <f>VLOOKUP($D296,'Growth rate'!$B$3:$S$93,3,FALSE)*VLOOKUP($F296,BY_TRA_Demand_Drivers!$B$5:$J$100,8,FALSE)</f>
        <v>1559.2353854374107</v>
      </c>
      <c r="I296" s="16">
        <f>VLOOKUP($D296,'Growth rate'!$B$3:$S$93,3,FALSE)*VLOOKUP($F296,BY_TRA_Demand_Drivers!$B$5:$J$100,9,FALSE)</f>
        <v>1346.1465795761796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32879.080392801181</v>
      </c>
      <c r="H297" s="16">
        <f>VLOOKUP($D297,'Growth rate'!$B$3:$S$93,3,FALSE)*VLOOKUP($F297,BY_TRA_Demand_Drivers!$B$5:$J$100,8,FALSE)</f>
        <v>1584.1831516044094</v>
      </c>
      <c r="I297" s="16">
        <f>VLOOKUP($D297,'Growth rate'!$B$3:$S$93,3,FALSE)*VLOOKUP($F297,BY_TRA_Demand_Drivers!$B$5:$J$100,9,FALSE)</f>
        <v>1367.6849248493984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33405.145679085996</v>
      </c>
      <c r="H298" s="16">
        <f>VLOOKUP($D298,'Growth rate'!$B$3:$S$93,3,FALSE)*VLOOKUP($F298,BY_TRA_Demand_Drivers!$B$5:$J$100,8,FALSE)</f>
        <v>1609.5300820300797</v>
      </c>
      <c r="I298" s="16">
        <f>VLOOKUP($D298,'Growth rate'!$B$3:$S$93,3,FALSE)*VLOOKUP($F298,BY_TRA_Demand_Drivers!$B$5:$J$100,9,FALSE)</f>
        <v>1389.5678836469888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33939.628009951375</v>
      </c>
      <c r="H299" s="16">
        <f>VLOOKUP($D299,'Growth rate'!$B$3:$S$93,3,FALSE)*VLOOKUP($F299,BY_TRA_Demand_Drivers!$B$5:$J$100,8,FALSE)</f>
        <v>1635.2825633425612</v>
      </c>
      <c r="I299" s="16">
        <f>VLOOKUP($D299,'Growth rate'!$B$3:$S$93,3,FALSE)*VLOOKUP($F299,BY_TRA_Demand_Drivers!$B$5:$J$100,9,FALSE)</f>
        <v>1411.8009697853406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34482.662058110596</v>
      </c>
      <c r="H300" s="16">
        <f>VLOOKUP($D300,'Growth rate'!$B$3:$S$93,3,FALSE)*VLOOKUP($F300,BY_TRA_Demand_Drivers!$B$5:$J$100,8,FALSE)</f>
        <v>1661.4470843560421</v>
      </c>
      <c r="I300" s="16">
        <f>VLOOKUP($D300,'Growth rate'!$B$3:$S$93,3,FALSE)*VLOOKUP($F300,BY_TRA_Demand_Drivers!$B$5:$J$100,9,FALSE)</f>
        <v>1434.3897853019059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35034.384651040367</v>
      </c>
      <c r="H301" s="16">
        <f>VLOOKUP($D301,'Growth rate'!$B$3:$S$93,3,FALSE)*VLOOKUP($F301,BY_TRA_Demand_Drivers!$B$5:$J$100,8,FALSE)</f>
        <v>1688.0302377057387</v>
      </c>
      <c r="I301" s="16">
        <f>VLOOKUP($D301,'Growth rate'!$B$3:$S$93,3,FALSE)*VLOOKUP($F301,BY_TRA_Demand_Drivers!$B$5:$J$100,9,FALSE)</f>
        <v>1457.3400218667366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35594.934805457015</v>
      </c>
      <c r="H302" s="16">
        <f>VLOOKUP($D302,'Growth rate'!$B$3:$S$93,3,FALSE)*VLOOKUP($F302,BY_TRA_Demand_Drivers!$B$5:$J$100,8,FALSE)</f>
        <v>1715.0387215090307</v>
      </c>
      <c r="I302" s="16">
        <f>VLOOKUP($D302,'Growth rate'!$B$3:$S$93,3,FALSE)*VLOOKUP($F302,BY_TRA_Demand_Drivers!$B$5:$J$100,9,FALSE)</f>
        <v>1480.6574622166042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36164.453762344325</v>
      </c>
      <c r="H303" s="16">
        <f>VLOOKUP($D303,'Growth rate'!$B$3:$S$93,3,FALSE)*VLOOKUP($F303,BY_TRA_Demand_Drivers!$B$5:$J$100,8,FALSE)</f>
        <v>1742.4793410531749</v>
      </c>
      <c r="I303" s="16">
        <f>VLOOKUP($D303,'Growth rate'!$B$3:$S$93,3,FALSE)*VLOOKUP($F303,BY_TRA_Demand_Drivers!$B$5:$J$100,9,FALSE)</f>
        <v>1504.34798161207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36743.085022541833</v>
      </c>
      <c r="H304" s="16">
        <f>VLOOKUP($D304,'Growth rate'!$B$3:$S$93,3,FALSE)*VLOOKUP($F304,BY_TRA_Demand_Drivers!$B$5:$J$100,8,FALSE)</f>
        <v>1770.3590105100259</v>
      </c>
      <c r="I304" s="16">
        <f>VLOOKUP($D304,'Growth rate'!$B$3:$S$93,3,FALSE)*VLOOKUP($F304,BY_TRA_Demand_Drivers!$B$5:$J$100,9,FALSE)</f>
        <v>1528.4175493178632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37330.974382902496</v>
      </c>
      <c r="H305" s="16">
        <f>VLOOKUP($D305,'Growth rate'!$B$3:$S$93,3,FALSE)*VLOOKUP($F305,BY_TRA_Demand_Drivers!$B$5:$J$100,8,FALSE)</f>
        <v>1798.6847546781862</v>
      </c>
      <c r="I305" s="16">
        <f>VLOOKUP($D305,'Growth rate'!$B$3:$S$93,3,FALSE)*VLOOKUP($F305,BY_TRA_Demand_Drivers!$B$5:$J$100,9,FALSE)</f>
        <v>1552.8722301069488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37928.269973028939</v>
      </c>
      <c r="H306" s="16">
        <f>VLOOKUP($D306,'Growth rate'!$B$3:$S$93,3,FALSE)*VLOOKUP($F306,BY_TRA_Demand_Drivers!$B$5:$J$100,8,FALSE)</f>
        <v>1827.463710753037</v>
      </c>
      <c r="I306" s="16">
        <f>VLOOKUP($D306,'Growth rate'!$B$3:$S$93,3,FALSE)*VLOOKUP($F306,BY_TRA_Demand_Drivers!$B$5:$J$100,9,FALSE)</f>
        <v>1577.7181857886599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38535.1222925974</v>
      </c>
      <c r="H307" s="16">
        <f>VLOOKUP($D307,'Growth rate'!$B$3:$S$93,3,FALSE)*VLOOKUP($F307,BY_TRA_Demand_Drivers!$B$5:$J$100,8,FALSE)</f>
        <v>1856.7031301250856</v>
      </c>
      <c r="I307" s="16">
        <f>VLOOKUP($D307,'Growth rate'!$B$3:$S$93,3,FALSE)*VLOOKUP($F307,BY_TRA_Demand_Drivers!$B$5:$J$100,9,FALSE)</f>
        <v>1602.9616767612786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39151.684249278958</v>
      </c>
      <c r="H308" s="16">
        <f>VLOOKUP($D308,'Growth rate'!$B$3:$S$93,3,FALSE)*VLOOKUP($F308,BY_TRA_Demand_Drivers!$B$5:$J$100,8,FALSE)</f>
        <v>1886.410380207087</v>
      </c>
      <c r="I308" s="16">
        <f>VLOOKUP($D308,'Growth rate'!$B$3:$S$93,3,FALSE)*VLOOKUP($F308,BY_TRA_Demand_Drivers!$B$5:$J$100,9,FALSE)</f>
        <v>1628.6090635894589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39778.111197267426</v>
      </c>
      <c r="H309" s="16">
        <f>VLOOKUP($D309,'Growth rate'!$B$3:$S$93,3,FALSE)*VLOOKUP($F309,BY_TRA_Demand_Drivers!$B$5:$J$100,8,FALSE)</f>
        <v>1916.5929462904005</v>
      </c>
      <c r="I309" s="16">
        <f>VLOOKUP($D309,'Growth rate'!$B$3:$S$93,3,FALSE)*VLOOKUP($F309,BY_TRA_Demand_Drivers!$B$5:$J$100,9,FALSE)</f>
        <v>1654.6668086068903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40414.560976423709</v>
      </c>
      <c r="H310" s="16">
        <f>VLOOKUP($D310,'Growth rate'!$B$3:$S$93,3,FALSE)*VLOOKUP($F310,BY_TRA_Demand_Drivers!$B$5:$J$100,8,FALSE)</f>
        <v>1947.258433431047</v>
      </c>
      <c r="I310" s="16">
        <f>VLOOKUP($D310,'Growth rate'!$B$3:$S$93,3,FALSE)*VLOOKUP($F310,BY_TRA_Demand_Drivers!$B$5:$J$100,9,FALSE)</f>
        <v>1681.1414775446008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41061.193952046488</v>
      </c>
      <c r="H311" s="16">
        <f>VLOOKUP($D311,'Growth rate'!$B$3:$S$93,3,FALSE)*VLOOKUP($F311,BY_TRA_Demand_Drivers!$B$5:$J$100,8,FALSE)</f>
        <v>1978.4145683659438</v>
      </c>
      <c r="I311" s="16">
        <f>VLOOKUP($D311,'Growth rate'!$B$3:$S$93,3,FALSE)*VLOOKUP($F311,BY_TRA_Demand_Drivers!$B$5:$J$100,9,FALSE)</f>
        <v>1708.0397411853144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41718.173055279229</v>
      </c>
      <c r="H312" s="16">
        <f>VLOOKUP($D312,'Growth rate'!$B$3:$S$93,3,FALSE)*VLOOKUP($F312,BY_TRA_Demand_Drivers!$B$5:$J$100,8,FALSE)</f>
        <v>2010.0692014597989</v>
      </c>
      <c r="I312" s="16">
        <f>VLOOKUP($D312,'Growth rate'!$B$3:$S$93,3,FALSE)*VLOOKUP($F312,BY_TRA_Demand_Drivers!$B$5:$J$100,9,FALSE)</f>
        <v>1735.3683770442794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42385.663824163705</v>
      </c>
      <c r="H313" s="16">
        <f>VLOOKUP($D313,'Growth rate'!$B$3:$S$93,3,FALSE)*VLOOKUP($F313,BY_TRA_Demand_Drivers!$B$5:$J$100,8,FALSE)</f>
        <v>2042.230308683156</v>
      </c>
      <c r="I313" s="16">
        <f>VLOOKUP($D313,'Growth rate'!$B$3:$S$93,3,FALSE)*VLOOKUP($F313,BY_TRA_Demand_Drivers!$B$5:$J$100,9,FALSE)</f>
        <v>1763.1342710769882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43063.834445350316</v>
      </c>
      <c r="H314" s="16">
        <f>VLOOKUP($D314,'Growth rate'!$B$3:$S$93,3,FALSE)*VLOOKUP($F314,BY_TRA_Demand_Drivers!$B$5:$J$100,8,FALSE)</f>
        <v>2074.9059936220865</v>
      </c>
      <c r="I314" s="16">
        <f>VLOOKUP($D314,'Growth rate'!$B$3:$S$93,3,FALSE)*VLOOKUP($F314,BY_TRA_Demand_Drivers!$B$5:$J$100,9,FALSE)</f>
        <v>1791.3444194142198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43752.855796475924</v>
      </c>
      <c r="H315" s="16">
        <f>VLOOKUP($D315,'Growth rate'!$B$3:$S$93,3,FALSE)*VLOOKUP($F315,BY_TRA_Demand_Drivers!$B$5:$J$100,8,FALSE)</f>
        <v>2108.1044895200398</v>
      </c>
      <c r="I315" s="16">
        <f>VLOOKUP($D315,'Growth rate'!$B$3:$S$93,3,FALSE)*VLOOKUP($F315,BY_TRA_Demand_Drivers!$B$5:$J$100,9,FALSE)</f>
        <v>1820.0059301248473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44452.901489219541</v>
      </c>
      <c r="H316" s="16">
        <f>VLOOKUP($D316,'Growth rate'!$B$3:$S$93,3,FALSE)*VLOOKUP($F316,BY_TRA_Demand_Drivers!$B$5:$J$100,8,FALSE)</f>
        <v>2141.8341613523608</v>
      </c>
      <c r="I316" s="16">
        <f>VLOOKUP($D316,'Growth rate'!$B$3:$S$93,3,FALSE)*VLOOKUP($F316,BY_TRA_Demand_Drivers!$B$5:$J$100,9,FALSE)</f>
        <v>1849.1260250068451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45164.147913047062</v>
      </c>
      <c r="H317" s="16">
        <f>VLOOKUP($D317,'Growth rate'!$B$3:$S$93,3,FALSE)*VLOOKUP($F317,BY_TRA_Demand_Drivers!$B$5:$J$100,8,FALSE)</f>
        <v>2176.1035079339986</v>
      </c>
      <c r="I317" s="16">
        <f>VLOOKUP($D317,'Growth rate'!$B$3:$S$93,3,FALSE)*VLOOKUP($F317,BY_TRA_Demand_Drivers!$B$5:$J$100,9,FALSE)</f>
        <v>1878.7120414069548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45886.774279655816</v>
      </c>
      <c r="H318" s="16">
        <f>VLOOKUP($D318,'Growth rate'!$B$3:$S$93,3,FALSE)*VLOOKUP($F318,BY_TRA_Demand_Drivers!$B$5:$J$100,8,FALSE)</f>
        <v>2210.9211640609428</v>
      </c>
      <c r="I318" s="16">
        <f>VLOOKUP($D318,'Growth rate'!$B$3:$S$93,3,FALSE)*VLOOKUP($F318,BY_TRA_Demand_Drivers!$B$5:$J$100,9,FALSE)</f>
        <v>1908.7714340694661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46620.962668130313</v>
      </c>
      <c r="H319" s="16">
        <f>VLOOKUP($D319,'Growth rate'!$B$3:$S$93,3,FALSE)*VLOOKUP($F319,BY_TRA_Demand_Drivers!$B$5:$J$100,8,FALSE)</f>
        <v>2246.295902685918</v>
      </c>
      <c r="I319" s="16">
        <f>VLOOKUP($D319,'Growth rate'!$B$3:$S$93,3,FALSE)*VLOOKUP($F319,BY_TRA_Demand_Drivers!$B$5:$J$100,9,FALSE)</f>
        <v>1939.3117770145777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47366.898070820396</v>
      </c>
      <c r="H320" s="16">
        <f>VLOOKUP($D320,'Growth rate'!$B$3:$S$93,3,FALSE)*VLOOKUP($F320,BY_TRA_Demand_Drivers!$B$5:$J$100,8,FALSE)</f>
        <v>2282.2366371288927</v>
      </c>
      <c r="I320" s="16">
        <f>VLOOKUP($D320,'Growth rate'!$B$3:$S$93,3,FALSE)*VLOOKUP($F320,BY_TRA_Demand_Drivers!$B$5:$J$100,9,FALSE)</f>
        <v>1970.3407654468108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48124.768439953521</v>
      </c>
      <c r="H321" s="16">
        <f>VLOOKUP($D321,'Growth rate'!$B$3:$S$93,3,FALSE)*VLOOKUP($F321,BY_TRA_Demand_Drivers!$B$5:$J$100,8,FALSE)</f>
        <v>2318.7524233229547</v>
      </c>
      <c r="I321" s="16">
        <f>VLOOKUP($D321,'Growth rate'!$B$3:$S$93,3,FALSE)*VLOOKUP($F321,BY_TRA_Demand_Drivers!$B$5:$J$100,9,FALSE)</f>
        <v>2001.8662176939599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48894.764734992779</v>
      </c>
      <c r="H322" s="16">
        <f>VLOOKUP($D322,'Growth rate'!$B$3:$S$93,3,FALSE)*VLOOKUP($F322,BY_TRA_Demand_Drivers!$B$5:$J$100,8,FALSE)</f>
        <v>2355.8524620961221</v>
      </c>
      <c r="I322" s="16">
        <f>VLOOKUP($D322,'Growth rate'!$B$3:$S$93,3,FALSE)*VLOOKUP($F322,BY_TRA_Demand_Drivers!$B$5:$J$100,9,FALSE)</f>
        <v>2033.8960771770635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49677.080970752671</v>
      </c>
      <c r="H323" s="16">
        <f>VLOOKUP($D323,'Growth rate'!$B$3:$S$93,3,FALSE)*VLOOKUP($F323,BY_TRA_Demand_Drivers!$B$5:$J$100,8,FALSE)</f>
        <v>2393.5461014896605</v>
      </c>
      <c r="I323" s="16">
        <f>VLOOKUP($D323,'Growth rate'!$B$3:$S$93,3,FALSE)*VLOOKUP($F323,BY_TRA_Demand_Drivers!$B$5:$J$100,9,FALSE)</f>
        <v>2066.4384144118967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50471.914266284715</v>
      </c>
      <c r="H324" s="16">
        <f>VLOOKUP($D324,'Growth rate'!$B$3:$S$93,3,FALSE)*VLOOKUP($F324,BY_TRA_Demand_Drivers!$B$5:$J$100,8,FALSE)</f>
        <v>2431.8428391134948</v>
      </c>
      <c r="I324" s="16">
        <f>VLOOKUP($D324,'Growth rate'!$B$3:$S$93,3,FALSE)*VLOOKUP($F324,BY_TRA_Demand_Drivers!$B$5:$J$100,9,FALSE)</f>
        <v>2099.501429042487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51279.464894545272</v>
      </c>
      <c r="H325" s="16">
        <f>VLOOKUP($D325,'Growth rate'!$B$3:$S$93,3,FALSE)*VLOOKUP($F325,BY_TRA_Demand_Drivers!$B$5:$J$100,8,FALSE)</f>
        <v>2470.7523245393113</v>
      </c>
      <c r="I325" s="16">
        <f>VLOOKUP($D325,'Growth rate'!$B$3:$S$93,3,FALSE)*VLOOKUP($F325,BY_TRA_Demand_Drivers!$B$5:$J$100,9,FALSE)</f>
        <v>2133.093451907167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52099.936332858</v>
      </c>
      <c r="H326" s="16">
        <f>VLOOKUP($D326,'Growth rate'!$B$3:$S$93,3,FALSE)*VLOOKUP($F326,BY_TRA_Demand_Drivers!$B$5:$J$100,8,FALSE)</f>
        <v>2510.2843617319404</v>
      </c>
      <c r="I326" s="16">
        <f>VLOOKUP($D326,'Growth rate'!$B$3:$S$93,3,FALSE)*VLOOKUP($F326,BY_TRA_Demand_Drivers!$B$5:$J$100,9,FALSE)</f>
        <v>2167.2229471376818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52933.535314183733</v>
      </c>
      <c r="H327" s="16">
        <f>VLOOKUP($D327,'Growth rate'!$B$3:$S$93,3,FALSE)*VLOOKUP($F327,BY_TRA_Demand_Drivers!$B$5:$J$100,8,FALSE)</f>
        <v>2550.4489115196511</v>
      </c>
      <c r="I327" s="16">
        <f>VLOOKUP($D327,'Growth rate'!$B$3:$S$93,3,FALSE)*VLOOKUP($F327,BY_TRA_Demand_Drivers!$B$5:$J$100,9,FALSE)</f>
        <v>2201.8985142918846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53780.471879210672</v>
      </c>
      <c r="H328" s="16">
        <f>VLOOKUP($D328,'Growth rate'!$B$3:$S$93,3,FALSE)*VLOOKUP($F328,BY_TRA_Demand_Drivers!$B$5:$J$100,8,FALSE)</f>
        <v>2591.2560941039656</v>
      </c>
      <c r="I328" s="16">
        <f>VLOOKUP($D328,'Growth rate'!$B$3:$S$93,3,FALSE)*VLOOKUP($F328,BY_TRA_Demand_Drivers!$B$5:$J$100,9,FALSE)</f>
        <v>2237.1288905205547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54640.959429278038</v>
      </c>
      <c r="H329" s="16">
        <f>VLOOKUP($D329,'Growth rate'!$B$3:$S$93,3,FALSE)*VLOOKUP($F329,BY_TRA_Demand_Drivers!$B$5:$J$100,8,FALSE)</f>
        <v>2632.7161916096293</v>
      </c>
      <c r="I329" s="16">
        <f>VLOOKUP($D329,'Growth rate'!$B$3:$S$93,3,FALSE)*VLOOKUP($F329,BY_TRA_Demand_Drivers!$B$5:$J$100,9,FALSE)</f>
        <v>2272.9229527688835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55515.214780146489</v>
      </c>
      <c r="H330" s="16">
        <f>VLOOKUP($D330,'Growth rate'!$B$3:$S$93,3,FALSE)*VLOOKUP($F330,BY_TRA_Demand_Drivers!$B$5:$J$100,8,FALSE)</f>
        <v>2674.8396506753834</v>
      </c>
      <c r="I330" s="16">
        <f>VLOOKUP($D330,'Growth rate'!$B$3:$S$93,3,FALSE)*VLOOKUP($F330,BY_TRA_Demand_Drivers!$B$5:$J$100,9,FALSE)</f>
        <v>2309.2897200131856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56403.458216628838</v>
      </c>
      <c r="H331" s="16">
        <f>VLOOKUP($D331,'Growth rate'!$B$3:$S$93,3,FALSE)*VLOOKUP($F331,BY_TRA_Demand_Drivers!$B$5:$J$100,8,FALSE)</f>
        <v>2717.6370850861895</v>
      </c>
      <c r="I331" s="16">
        <f>VLOOKUP($D331,'Growth rate'!$B$3:$S$93,3,FALSE)*VLOOKUP($F331,BY_TRA_Demand_Drivers!$B$5:$J$100,9,FALSE)</f>
        <v>2346.2383555333968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2238.9850000000001</v>
      </c>
      <c r="H332" s="16">
        <f>VLOOKUP($D332,'Growth rate'!$B$3:$S$93,3,FALSE)*VLOOKUP($F332,BY_TRA_Demand_Drivers!$B$5:$J$100,8,FALSE)</f>
        <v>107.879</v>
      </c>
      <c r="I332" s="16">
        <f>VLOOKUP($D332,'Growth rate'!$B$3:$S$93,3,FALSE)*VLOOKUP($F332,BY_TRA_Demand_Drivers!$B$5:$J$100,9,FALSE)</f>
        <v>93.135999999999996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1980.2458394528685</v>
      </c>
      <c r="H333" s="16">
        <f>VLOOKUP($D333,'Growth rate'!$B$3:$S$93,3,FALSE)*VLOOKUP($F333,BY_TRA_Demand_Drivers!$B$5:$J$100,8,FALSE)</f>
        <v>95.412403796513146</v>
      </c>
      <c r="I333" s="16">
        <f>VLOOKUP($D333,'Growth rate'!$B$3:$S$93,3,FALSE)*VLOOKUP($F333,BY_TRA_Demand_Drivers!$B$5:$J$100,9,FALSE)</f>
        <v>82.373118401097969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2011.9297728841145</v>
      </c>
      <c r="H334" s="16">
        <f>VLOOKUP($D334,'Growth rate'!$B$3:$S$93,3,FALSE)*VLOOKUP($F334,BY_TRA_Demand_Drivers!$B$5:$J$100,8,FALSE)</f>
        <v>96.939002257257371</v>
      </c>
      <c r="I334" s="16">
        <f>VLOOKUP($D334,'Growth rate'!$B$3:$S$93,3,FALSE)*VLOOKUP($F334,BY_TRA_Demand_Drivers!$B$5:$J$100,9,FALSE)</f>
        <v>83.691088295515542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2044.1206492502604</v>
      </c>
      <c r="H335" s="16">
        <f>VLOOKUP($D335,'Growth rate'!$B$3:$S$93,3,FALSE)*VLOOKUP($F335,BY_TRA_Demand_Drivers!$B$5:$J$100,8,FALSE)</f>
        <v>98.490026293373489</v>
      </c>
      <c r="I335" s="16">
        <f>VLOOKUP($D335,'Growth rate'!$B$3:$S$93,3,FALSE)*VLOOKUP($F335,BY_TRA_Demand_Drivers!$B$5:$J$100,9,FALSE)</f>
        <v>85.030145708243793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2076.8265796382648</v>
      </c>
      <c r="H336" s="16">
        <f>VLOOKUP($D336,'Growth rate'!$B$3:$S$93,3,FALSE)*VLOOKUP($F336,BY_TRA_Demand_Drivers!$B$5:$J$100,8,FALSE)</f>
        <v>100.06586671406747</v>
      </c>
      <c r="I336" s="16">
        <f>VLOOKUP($D336,'Growth rate'!$B$3:$S$93,3,FALSE)*VLOOKUP($F336,BY_TRA_Demand_Drivers!$B$5:$J$100,9,FALSE)</f>
        <v>86.390628039575702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2110.055804912477</v>
      </c>
      <c r="H337" s="16">
        <f>VLOOKUP($D337,'Growth rate'!$B$3:$S$93,3,FALSE)*VLOOKUP($F337,BY_TRA_Demand_Drivers!$B$5:$J$100,8,FALSE)</f>
        <v>101.66692058149255</v>
      </c>
      <c r="I337" s="16">
        <f>VLOOKUP($D337,'Growth rate'!$B$3:$S$93,3,FALSE)*VLOOKUP($F337,BY_TRA_Demand_Drivers!$B$5:$J$100,9,FALSE)</f>
        <v>87.772878088208913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2143.8166977910764</v>
      </c>
      <c r="H338" s="16">
        <f>VLOOKUP($D338,'Growth rate'!$B$3:$S$93,3,FALSE)*VLOOKUP($F338,BY_TRA_Demand_Drivers!$B$5:$J$100,8,FALSE)</f>
        <v>103.29359131079643</v>
      </c>
      <c r="I338" s="16">
        <f>VLOOKUP($D338,'Growth rate'!$B$3:$S$93,3,FALSE)*VLOOKUP($F338,BY_TRA_Demand_Drivers!$B$5:$J$100,9,FALSE)</f>
        <v>89.177244137620249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2178.1177649557335</v>
      </c>
      <c r="H339" s="16">
        <f>VLOOKUP($D339,'Growth rate'!$B$3:$S$93,3,FALSE)*VLOOKUP($F339,BY_TRA_Demand_Drivers!$B$5:$J$100,8,FALSE)</f>
        <v>104.94628877176916</v>
      </c>
      <c r="I339" s="16">
        <f>VLOOKUP($D339,'Growth rate'!$B$3:$S$93,3,FALSE)*VLOOKUP($F339,BY_TRA_Demand_Drivers!$B$5:$J$100,9,FALSE)</f>
        <v>90.604080043822179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2212.9676491950254</v>
      </c>
      <c r="H340" s="16">
        <f>VLOOKUP($D340,'Growth rate'!$B$3:$S$93,3,FALSE)*VLOOKUP($F340,BY_TRA_Demand_Drivers!$B$5:$J$100,8,FALSE)</f>
        <v>106.62542939211747</v>
      </c>
      <c r="I340" s="16">
        <f>VLOOKUP($D340,'Growth rate'!$B$3:$S$93,3,FALSE)*VLOOKUP($F340,BY_TRA_Demand_Drivers!$B$5:$J$100,9,FALSE)</f>
        <v>92.053745324523334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2248.375131582146</v>
      </c>
      <c r="H341" s="16">
        <f>VLOOKUP($D341,'Growth rate'!$B$3:$S$93,3,FALSE)*VLOOKUP($F341,BY_TRA_Demand_Drivers!$B$5:$J$100,8,FALSE)</f>
        <v>108.33143626239136</v>
      </c>
      <c r="I341" s="16">
        <f>VLOOKUP($D341,'Growth rate'!$B$3:$S$93,3,FALSE)*VLOOKUP($F341,BY_TRA_Demand_Drivers!$B$5:$J$100,9,FALSE)</f>
        <v>93.526605249715715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2284.3491336874604</v>
      </c>
      <c r="H342" s="16">
        <f>VLOOKUP($D342,'Growth rate'!$B$3:$S$93,3,FALSE)*VLOOKUP($F342,BY_TRA_Demand_Drivers!$B$5:$J$100,8,FALSE)</f>
        <v>110.06473924258964</v>
      </c>
      <c r="I342" s="16">
        <f>VLOOKUP($D342,'Growth rate'!$B$3:$S$93,3,FALSE)*VLOOKUP($F342,BY_TRA_Demand_Drivers!$B$5:$J$100,9,FALSE)</f>
        <v>95.023030933711169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2320.8987198264599</v>
      </c>
      <c r="H343" s="16">
        <f>VLOOKUP($D343,'Growth rate'!$B$3:$S$93,3,FALSE)*VLOOKUP($F343,BY_TRA_Demand_Drivers!$B$5:$J$100,8,FALSE)</f>
        <v>111.82577507047107</v>
      </c>
      <c r="I343" s="16">
        <f>VLOOKUP($D343,'Growth rate'!$B$3:$S$93,3,FALSE)*VLOOKUP($F343,BY_TRA_Demand_Drivers!$B$5:$J$100,9,FALSE)</f>
        <v>96.543399428650545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2358.0330993436833</v>
      </c>
      <c r="H344" s="16">
        <f>VLOOKUP($D344,'Growth rate'!$B$3:$S$93,3,FALSE)*VLOOKUP($F344,BY_TRA_Demand_Drivers!$B$5:$J$100,8,FALSE)</f>
        <v>113.6149874715986</v>
      </c>
      <c r="I344" s="16">
        <f>VLOOKUP($D344,'Growth rate'!$B$3:$S$93,3,FALSE)*VLOOKUP($F344,BY_TRA_Demand_Drivers!$B$5:$J$100,9,FALSE)</f>
        <v>98.088093819508956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2395.7616289331818</v>
      </c>
      <c r="H345" s="16">
        <f>VLOOKUP($D345,'Growth rate'!$B$3:$S$93,3,FALSE)*VLOOKUP($F345,BY_TRA_Demand_Drivers!$B$5:$J$100,8,FALSE)</f>
        <v>115.43282727114418</v>
      </c>
      <c r="I345" s="16">
        <f>VLOOKUP($D345,'Growth rate'!$B$3:$S$93,3,FALSE)*VLOOKUP($F345,BY_TRA_Demand_Drivers!$B$5:$J$100,9,FALSE)</f>
        <v>99.657503320621089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2434.093814996113</v>
      </c>
      <c r="H346" s="16">
        <f>VLOOKUP($D346,'Growth rate'!$B$3:$S$93,3,FALSE)*VLOOKUP($F346,BY_TRA_Demand_Drivers!$B$5:$J$100,8,FALSE)</f>
        <v>117.27975250748247</v>
      </c>
      <c r="I346" s="16">
        <f>VLOOKUP($D346,'Growth rate'!$B$3:$S$93,3,FALSE)*VLOOKUP($F346,BY_TRA_Demand_Drivers!$B$5:$J$100,9,FALSE)</f>
        <v>101.25202337375103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2473.0393160360504</v>
      </c>
      <c r="H347" s="16">
        <f>VLOOKUP($D347,'Growth rate'!$B$3:$S$93,3,FALSE)*VLOOKUP($F347,BY_TRA_Demand_Drivers!$B$5:$J$100,8,FALSE)</f>
        <v>119.1562285476022</v>
      </c>
      <c r="I347" s="16">
        <f>VLOOKUP($D347,'Growth rate'!$B$3:$S$93,3,FALSE)*VLOOKUP($F347,BY_TRA_Demand_Drivers!$B$5:$J$100,9,FALSE)</f>
        <v>102.87205574773104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2512.6079450926272</v>
      </c>
      <c r="H348" s="16">
        <f>VLOOKUP($D348,'Growth rate'!$B$3:$S$93,3,FALSE)*VLOOKUP($F348,BY_TRA_Demand_Drivers!$B$5:$J$100,8,FALSE)</f>
        <v>121.06272820436384</v>
      </c>
      <c r="I348" s="16">
        <f>VLOOKUP($D348,'Growth rate'!$B$3:$S$93,3,FALSE)*VLOOKUP($F348,BY_TRA_Demand_Drivers!$B$5:$J$100,9,FALSE)</f>
        <v>104.51800863969474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2552.8096722141095</v>
      </c>
      <c r="H349" s="16">
        <f>VLOOKUP($D349,'Growth rate'!$B$3:$S$93,3,FALSE)*VLOOKUP($F349,BY_TRA_Demand_Drivers!$B$5:$J$100,8,FALSE)</f>
        <v>122.99973185563366</v>
      </c>
      <c r="I349" s="16">
        <f>VLOOKUP($D349,'Growth rate'!$B$3:$S$93,3,FALSE)*VLOOKUP($F349,BY_TRA_Demand_Drivers!$B$5:$J$100,9,FALSE)</f>
        <v>106.19029677792986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2593.6546269695355</v>
      </c>
      <c r="H350" s="16">
        <f>VLOOKUP($D350,'Growth rate'!$B$3:$S$93,3,FALSE)*VLOOKUP($F350,BY_TRA_Demand_Drivers!$B$5:$J$100,8,FALSE)</f>
        <v>124.9677275653238</v>
      </c>
      <c r="I350" s="16">
        <f>VLOOKUP($D350,'Growth rate'!$B$3:$S$93,3,FALSE)*VLOOKUP($F350,BY_TRA_Demand_Drivers!$B$5:$J$100,9,FALSE)</f>
        <v>107.88934152637674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2635.1531010010481</v>
      </c>
      <c r="H351" s="16">
        <f>VLOOKUP($D351,'Growth rate'!$B$3:$S$93,3,FALSE)*VLOOKUP($F351,BY_TRA_Demand_Drivers!$B$5:$J$100,8,FALSE)</f>
        <v>126.96721120636897</v>
      </c>
      <c r="I351" s="16">
        <f>VLOOKUP($D351,'Growth rate'!$B$3:$S$93,3,FALSE)*VLOOKUP($F351,BY_TRA_Demand_Drivers!$B$5:$J$100,9,FALSE)</f>
        <v>109.61557099079876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2677.3155506170647</v>
      </c>
      <c r="H352" s="16">
        <f>VLOOKUP($D352,'Growth rate'!$B$3:$S$93,3,FALSE)*VLOOKUP($F352,BY_TRA_Demand_Drivers!$B$5:$J$100,8,FALSE)</f>
        <v>128.9986865856709</v>
      </c>
      <c r="I352" s="16">
        <f>VLOOKUP($D352,'Growth rate'!$B$3:$S$93,3,FALSE)*VLOOKUP($F352,BY_TRA_Demand_Drivers!$B$5:$J$100,9,FALSE)</f>
        <v>111.36942012665155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2720.1525994269377</v>
      </c>
      <c r="H353" s="16">
        <f>VLOOKUP($D353,'Growth rate'!$B$3:$S$93,3,FALSE)*VLOOKUP($F353,BY_TRA_Demand_Drivers!$B$5:$J$100,8,FALSE)</f>
        <v>131.06266557104161</v>
      </c>
      <c r="I353" s="16">
        <f>VLOOKUP($D353,'Growth rate'!$B$3:$S$93,3,FALSE)*VLOOKUP($F353,BY_TRA_Demand_Drivers!$B$5:$J$100,9,FALSE)</f>
        <v>113.15133084867797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2763.6750410177688</v>
      </c>
      <c r="H354" s="16">
        <f>VLOOKUP($D354,'Growth rate'!$B$3:$S$93,3,FALSE)*VLOOKUP($F354,BY_TRA_Demand_Drivers!$B$5:$J$100,8,FALSE)</f>
        <v>133.15966822017828</v>
      </c>
      <c r="I354" s="16">
        <f>VLOOKUP($D354,'Growth rate'!$B$3:$S$93,3,FALSE)*VLOOKUP($F354,BY_TRA_Demand_Drivers!$B$5:$J$100,9,FALSE)</f>
        <v>114.96175214225683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2807.8938416740534</v>
      </c>
      <c r="H355" s="16">
        <f>VLOOKUP($D355,'Growth rate'!$B$3:$S$93,3,FALSE)*VLOOKUP($F355,BY_TRA_Demand_Drivers!$B$5:$J$100,8,FALSE)</f>
        <v>135.29022291170114</v>
      </c>
      <c r="I355" s="16">
        <f>VLOOKUP($D355,'Growth rate'!$B$3:$S$93,3,FALSE)*VLOOKUP($F355,BY_TRA_Demand_Drivers!$B$5:$J$100,9,FALSE)</f>
        <v>116.80114017653294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2852.8201431408384</v>
      </c>
      <c r="H356" s="16">
        <f>VLOOKUP($D356,'Growth rate'!$B$3:$S$93,3,FALSE)*VLOOKUP($F356,BY_TRA_Demand_Drivers!$B$5:$J$100,8,FALSE)</f>
        <v>137.45486647828838</v>
      </c>
      <c r="I356" s="16">
        <f>VLOOKUP($D356,'Growth rate'!$B$3:$S$93,3,FALSE)*VLOOKUP($F356,BY_TRA_Demand_Drivers!$B$5:$J$100,9,FALSE)</f>
        <v>118.66995841935747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2898.4652654310921</v>
      </c>
      <c r="H357" s="16">
        <f>VLOOKUP($D357,'Growth rate'!$B$3:$S$93,3,FALSE)*VLOOKUP($F357,BY_TRA_Demand_Drivers!$B$5:$J$100,8,FALSE)</f>
        <v>139.65414434194099</v>
      </c>
      <c r="I357" s="16">
        <f>VLOOKUP($D357,'Growth rate'!$B$3:$S$93,3,FALSE)*VLOOKUP($F357,BY_TRA_Demand_Drivers!$B$5:$J$100,9,FALSE)</f>
        <v>120.5686777540672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2944.8407096779897</v>
      </c>
      <c r="H358" s="16">
        <f>VLOOKUP($D358,'Growth rate'!$B$3:$S$93,3,FALSE)*VLOOKUP($F358,BY_TRA_Demand_Drivers!$B$5:$J$100,8,FALSE)</f>
        <v>141.88861065141205</v>
      </c>
      <c r="I358" s="16">
        <f>VLOOKUP($D358,'Growth rate'!$B$3:$S$93,3,FALSE)*VLOOKUP($F358,BY_TRA_Demand_Drivers!$B$5:$J$100,9,FALSE)</f>
        <v>122.49777659813228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2991.9581610328378</v>
      </c>
      <c r="H359" s="16">
        <f>VLOOKUP($D359,'Growth rate'!$B$3:$S$93,3,FALSE)*VLOOKUP($F359,BY_TRA_Demand_Drivers!$B$5:$J$100,8,FALSE)</f>
        <v>144.15882842183467</v>
      </c>
      <c r="I359" s="16">
        <f>VLOOKUP($D359,'Growth rate'!$B$3:$S$93,3,FALSE)*VLOOKUP($F359,BY_TRA_Demand_Drivers!$B$5:$J$100,9,FALSE)</f>
        <v>124.45774102370241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3039.8294916093632</v>
      </c>
      <c r="H360" s="16">
        <f>VLOOKUP($D360,'Growth rate'!$B$3:$S$93,3,FALSE)*VLOOKUP($F360,BY_TRA_Demand_Drivers!$B$5:$J$100,8,FALSE)</f>
        <v>146.46536967658403</v>
      </c>
      <c r="I360" s="16">
        <f>VLOOKUP($D360,'Growth rate'!$B$3:$S$93,3,FALSE)*VLOOKUP($F360,BY_TRA_Demand_Drivers!$B$5:$J$100,9,FALSE)</f>
        <v>126.44906488008165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3088.4667634751131</v>
      </c>
      <c r="H361" s="16">
        <f>VLOOKUP($D361,'Growth rate'!$B$3:$S$93,3,FALSE)*VLOOKUP($F361,BY_TRA_Demand_Drivers!$B$5:$J$100,8,FALSE)</f>
        <v>148.80881559140937</v>
      </c>
      <c r="I361" s="16">
        <f>VLOOKUP($D361,'Growth rate'!$B$3:$S$93,3,FALSE)*VLOOKUP($F361,BY_TRA_Demand_Drivers!$B$5:$J$100,9,FALSE)</f>
        <v>128.47224991816296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3137.8822316907149</v>
      </c>
      <c r="H362" s="16">
        <f>VLOOKUP($D362,'Growth rate'!$B$3:$S$93,3,FALSE)*VLOOKUP($F362,BY_TRA_Demand_Drivers!$B$5:$J$100,8,FALSE)</f>
        <v>151.18975664087193</v>
      </c>
      <c r="I362" s="16">
        <f>VLOOKUP($D362,'Growth rate'!$B$3:$S$93,3,FALSE)*VLOOKUP($F362,BY_TRA_Demand_Drivers!$B$5:$J$100,9,FALSE)</f>
        <v>130.52780591685357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3188.0883473977665</v>
      </c>
      <c r="H363" s="16">
        <f>VLOOKUP($D363,'Growth rate'!$B$3:$S$93,3,FALSE)*VLOOKUP($F363,BY_TRA_Demand_Drivers!$B$5:$J$100,8,FALSE)</f>
        <v>153.60879274712588</v>
      </c>
      <c r="I363" s="16">
        <f>VLOOKUP($D363,'Growth rate'!$B$3:$S$93,3,FALSE)*VLOOKUP($F363,BY_TRA_Demand_Drivers!$B$5:$J$100,9,FALSE)</f>
        <v>132.61625081152323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3239.097760956131</v>
      </c>
      <c r="H364" s="16">
        <f>VLOOKUP($D364,'Growth rate'!$B$3:$S$93,3,FALSE)*VLOOKUP($F364,BY_TRA_Demand_Drivers!$B$5:$J$100,8,FALSE)</f>
        <v>156.0665334310799</v>
      </c>
      <c r="I364" s="16">
        <f>VLOOKUP($D364,'Growth rate'!$B$3:$S$93,3,FALSE)*VLOOKUP($F364,BY_TRA_Demand_Drivers!$B$5:$J$100,9,FALSE)</f>
        <v>134.7381108245076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3290.923325131429</v>
      </c>
      <c r="H365" s="16">
        <f>VLOOKUP($D365,'Growth rate'!$B$3:$S$93,3,FALSE)*VLOOKUP($F365,BY_TRA_Demand_Drivers!$B$5:$J$100,8,FALSE)</f>
        <v>158.56359796597718</v>
      </c>
      <c r="I365" s="16">
        <f>VLOOKUP($D365,'Growth rate'!$B$3:$S$93,3,FALSE)*VLOOKUP($F365,BY_TRA_Demand_Drivers!$B$5:$J$100,9,FALSE)</f>
        <v>136.89392059769975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3343.5780983335317</v>
      </c>
      <c r="H366" s="16">
        <f>VLOOKUP($D366,'Growth rate'!$B$3:$S$93,3,FALSE)*VLOOKUP($F366,BY_TRA_Demand_Drivers!$B$5:$J$100,8,FALSE)</f>
        <v>161.10061553343283</v>
      </c>
      <c r="I366" s="16">
        <f>VLOOKUP($D366,'Growth rate'!$B$3:$S$93,3,FALSE)*VLOOKUP($F366,BY_TRA_Demand_Drivers!$B$5:$J$100,9,FALSE)</f>
        <v>139.08422332726292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3397.0753479068685</v>
      </c>
      <c r="H367" s="16">
        <f>VLOOKUP($D367,'Growth rate'!$B$3:$S$93,3,FALSE)*VLOOKUP($F367,BY_TRA_Demand_Drivers!$B$5:$J$100,8,FALSE)</f>
        <v>163.67822538196774</v>
      </c>
      <c r="I367" s="16">
        <f>VLOOKUP($D367,'Growth rate'!$B$3:$S$93,3,FALSE)*VLOOKUP($F367,BY_TRA_Demand_Drivers!$B$5:$J$100,9,FALSE)</f>
        <v>141.30957090049912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3451.4285534733781</v>
      </c>
      <c r="H368" s="16">
        <f>VLOOKUP($D368,'Growth rate'!$B$3:$S$93,3,FALSE)*VLOOKUP($F368,BY_TRA_Demand_Drivers!$B$5:$J$100,8,FALSE)</f>
        <v>166.29707698807923</v>
      </c>
      <c r="I368" s="16">
        <f>VLOOKUP($D368,'Growth rate'!$B$3:$S$93,3,FALSE)*VLOOKUP($F368,BY_TRA_Demand_Drivers!$B$5:$J$100,9,FALSE)</f>
        <v>143.57052403490712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3506.6514103289524</v>
      </c>
      <c r="H369" s="16">
        <f>VLOOKUP($D369,'Growth rate'!$B$3:$S$93,3,FALSE)*VLOOKUP($F369,BY_TRA_Demand_Drivers!$B$5:$J$100,8,FALSE)</f>
        <v>168.95783021988848</v>
      </c>
      <c r="I369" s="16">
        <f>VLOOKUP($D369,'Growth rate'!$B$3:$S$93,3,FALSE)*VLOOKUP($F369,BY_TRA_Demand_Drivers!$B$5:$J$100,9,FALSE)</f>
        <v>145.86765241946563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3562.7578328942159</v>
      </c>
      <c r="H370" s="16">
        <f>VLOOKUP($D370,'Growth rate'!$B$3:$S$93,3,FALSE)*VLOOKUP($F370,BY_TRA_Demand_Drivers!$B$5:$J$100,8,FALSE)</f>
        <v>171.66115550340672</v>
      </c>
      <c r="I370" s="16">
        <f>VLOOKUP($D370,'Growth rate'!$B$3:$S$93,3,FALSE)*VLOOKUP($F370,BY_TRA_Demand_Drivers!$B$5:$J$100,9,FALSE)</f>
        <v>148.2015348581771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3619.7619582205234</v>
      </c>
      <c r="H371" s="16">
        <f>VLOOKUP($D371,'Growth rate'!$B$3:$S$93,3,FALSE)*VLOOKUP($F371,BY_TRA_Demand_Drivers!$B$5:$J$100,8,FALSE)</f>
        <v>174.40773399146124</v>
      </c>
      <c r="I371" s="16">
        <f>VLOOKUP($D371,'Growth rate'!$B$3:$S$93,3,FALSE)*VLOOKUP($F371,BY_TRA_Demand_Drivers!$B$5:$J$100,9,FALSE)</f>
        <v>150.57275941590794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3677.6781495520518</v>
      </c>
      <c r="H372" s="16">
        <f>VLOOKUP($D372,'Growth rate'!$B$3:$S$93,3,FALSE)*VLOOKUP($F372,BY_TRA_Demand_Drivers!$B$5:$J$100,8,FALSE)</f>
        <v>177.1982577353246</v>
      </c>
      <c r="I372" s="16">
        <f>VLOOKUP($D372,'Growth rate'!$B$3:$S$93,3,FALSE)*VLOOKUP($F372,BY_TRA_Demand_Drivers!$B$5:$J$100,9,FALSE)</f>
        <v>152.98192356656247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3736.5209999448844</v>
      </c>
      <c r="H373" s="16">
        <f>VLOOKUP($D373,'Growth rate'!$B$3:$S$93,3,FALSE)*VLOOKUP($F373,BY_TRA_Demand_Drivers!$B$5:$J$100,8,FALSE)</f>
        <v>180.03342985908981</v>
      </c>
      <c r="I373" s="16">
        <f>VLOOKUP($D373,'Growth rate'!$B$3:$S$93,3,FALSE)*VLOOKUP($F373,BY_TRA_Demand_Drivers!$B$5:$J$100,9,FALSE)</f>
        <v>155.42963434362744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3796.3053359440028</v>
      </c>
      <c r="H374" s="16">
        <f>VLOOKUP($D374,'Growth rate'!$B$3:$S$93,3,FALSE)*VLOOKUP($F374,BY_TRA_Demand_Drivers!$B$5:$J$100,8,FALSE)</f>
        <v>182.91396473683523</v>
      </c>
      <c r="I374" s="16">
        <f>VLOOKUP($D374,'Growth rate'!$B$3:$S$93,3,FALSE)*VLOOKUP($F374,BY_TRA_Demand_Drivers!$B$5:$J$100,9,FALSE)</f>
        <v>157.91650849312549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3857.0462213191067</v>
      </c>
      <c r="H375" s="16">
        <f>VLOOKUP($D375,'Growth rate'!$B$3:$S$93,3,FALSE)*VLOOKUP($F375,BY_TRA_Demand_Drivers!$B$5:$J$100,8,FALSE)</f>
        <v>185.84058817262459</v>
      </c>
      <c r="I375" s="16">
        <f>VLOOKUP($D375,'Growth rate'!$B$3:$S$93,3,FALSE)*VLOOKUP($F375,BY_TRA_Demand_Drivers!$B$5:$J$100,9,FALSE)</f>
        <v>160.44317262901549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3918.7589608602125</v>
      </c>
      <c r="H376" s="16">
        <f>VLOOKUP($D376,'Growth rate'!$B$3:$S$93,3,FALSE)*VLOOKUP($F376,BY_TRA_Demand_Drivers!$B$5:$J$100,8,FALSE)</f>
        <v>188.81403758338661</v>
      </c>
      <c r="I376" s="16">
        <f>VLOOKUP($D376,'Growth rate'!$B$3:$S$93,3,FALSE)*VLOOKUP($F376,BY_TRA_Demand_Drivers!$B$5:$J$100,9,FALSE)</f>
        <v>163.01026339107975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3981.4591042339762</v>
      </c>
      <c r="H377" s="16">
        <f>VLOOKUP($D377,'Growth rate'!$B$3:$S$93,3,FALSE)*VLOOKUP($F377,BY_TRA_Demand_Drivers!$B$5:$J$100,8,FALSE)</f>
        <v>191.83506218472081</v>
      </c>
      <c r="I377" s="16">
        <f>VLOOKUP($D377,'Growth rate'!$B$3:$S$93,3,FALSE)*VLOOKUP($F377,BY_TRA_Demand_Drivers!$B$5:$J$100,9,FALSE)</f>
        <v>165.61842760533705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4045.1624499017198</v>
      </c>
      <c r="H378" s="16">
        <f>VLOOKUP($D378,'Growth rate'!$B$3:$S$93,3,FALSE)*VLOOKUP($F378,BY_TRA_Demand_Drivers!$B$5:$J$100,8,FALSE)</f>
        <v>194.90442317967634</v>
      </c>
      <c r="I378" s="16">
        <f>VLOOKUP($D378,'Growth rate'!$B$3:$S$93,3,FALSE)*VLOOKUP($F378,BY_TRA_Demand_Drivers!$B$5:$J$100,9,FALSE)</f>
        <v>168.26832244702246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4109.8850491001476</v>
      </c>
      <c r="H379" s="16">
        <f>VLOOKUP($D379,'Growth rate'!$B$3:$S$93,3,FALSE)*VLOOKUP($F379,BY_TRA_Demand_Drivers!$B$5:$J$100,8,FALSE)</f>
        <v>198.02289395055118</v>
      </c>
      <c r="I379" s="16">
        <f>VLOOKUP($D379,'Growth rate'!$B$3:$S$93,3,FALSE)*VLOOKUP($F379,BY_TRA_Demand_Drivers!$B$5:$J$100,9,FALSE)</f>
        <v>170.9606156061748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4175.6432098857495</v>
      </c>
      <c r="H380" s="16">
        <f>VLOOKUP($D380,'Growth rate'!$B$3:$S$93,3,FALSE)*VLOOKUP($F380,BY_TRA_Demand_Drivers!$B$5:$J$100,8,FALSE)</f>
        <v>201.19126025375996</v>
      </c>
      <c r="I380" s="16">
        <f>VLOOKUP($D380,'Growth rate'!$B$3:$S$93,3,FALSE)*VLOOKUP($F380,BY_TRA_Demand_Drivers!$B$5:$J$100,9,FALSE)</f>
        <v>173.6959854558736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4242.4535012439219</v>
      </c>
      <c r="H381" s="16">
        <f>VLOOKUP($D381,'Growth rate'!$B$3:$S$93,3,FALSE)*VLOOKUP($F381,BY_TRA_Demand_Drivers!$B$5:$J$100,8,FALSE)</f>
        <v>204.41032041782015</v>
      </c>
      <c r="I381" s="16">
        <f>VLOOKUP($D381,'Growth rate'!$B$3:$S$93,3,FALSE)*VLOOKUP($F381,BY_TRA_Demand_Drivers!$B$5:$J$100,9,FALSE)</f>
        <v>176.47512122316758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4310.3327572638245</v>
      </c>
      <c r="H382" s="16">
        <f>VLOOKUP($D382,'Growth rate'!$B$3:$S$93,3,FALSE)*VLOOKUP($F382,BY_TRA_Demand_Drivers!$B$5:$J$100,8,FALSE)</f>
        <v>207.68088554450526</v>
      </c>
      <c r="I382" s="16">
        <f>VLOOKUP($D382,'Growth rate'!$B$3:$S$93,3,FALSE)*VLOOKUP($F382,BY_TRA_Demand_Drivers!$B$5:$J$100,9,FALSE)</f>
        <v>179.29872316273824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4379.2980813800459</v>
      </c>
      <c r="H383" s="16">
        <f>VLOOKUP($D383,'Growth rate'!$B$3:$S$93,3,FALSE)*VLOOKUP($F383,BY_TRA_Demand_Drivers!$B$5:$J$100,8,FALSE)</f>
        <v>211.00377971321734</v>
      </c>
      <c r="I383" s="16">
        <f>VLOOKUP($D383,'Growth rate'!$B$3:$S$93,3,FALSE)*VLOOKUP($F383,BY_TRA_Demand_Drivers!$B$5:$J$100,9,FALSE)</f>
        <v>182.16750273334208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4449.3668506821268</v>
      </c>
      <c r="H384" s="16">
        <f>VLOOKUP($D384,'Growth rate'!$B$3:$S$93,3,FALSE)*VLOOKUP($F384,BY_TRA_Demand_Drivers!$B$5:$J$100,8,FALSE)</f>
        <v>214.37984018862883</v>
      </c>
      <c r="I384" s="16">
        <f>VLOOKUP($D384,'Growth rate'!$B$3:$S$93,3,FALSE)*VLOOKUP($F384,BY_TRA_Demand_Drivers!$B$5:$J$100,9,FALSE)</f>
        <v>185.08218277707553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4520.5567202930406</v>
      </c>
      <c r="H385" s="16">
        <f>VLOOKUP($D385,'Growth rate'!$B$3:$S$93,3,FALSE)*VLOOKUP($F385,BY_TRA_Demand_Drivers!$B$5:$J$100,8,FALSE)</f>
        <v>217.80991763164687</v>
      </c>
      <c r="I385" s="16">
        <f>VLOOKUP($D385,'Growth rate'!$B$3:$S$93,3,FALSE)*VLOOKUP($F385,BY_TRA_Demand_Drivers!$B$5:$J$100,9,FALSE)</f>
        <v>188.04349770150876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4592.8856278177291</v>
      </c>
      <c r="H386" s="16">
        <f>VLOOKUP($D386,'Growth rate'!$B$3:$S$93,3,FALSE)*VLOOKUP($F386,BY_TRA_Demand_Drivers!$B$5:$J$100,8,FALSE)</f>
        <v>221.29487631375324</v>
      </c>
      <c r="I386" s="16">
        <f>VLOOKUP($D386,'Growth rate'!$B$3:$S$93,3,FALSE)*VLOOKUP($F386,BY_TRA_Demand_Drivers!$B$5:$J$100,9,FALSE)</f>
        <v>191.0521936647329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4666.3717978628119</v>
      </c>
      <c r="H387" s="16">
        <f>VLOOKUP($D387,'Growth rate'!$B$3:$S$93,3,FALSE)*VLOOKUP($F387,BY_TRA_Demand_Drivers!$B$5:$J$100,8,FALSE)</f>
        <v>224.83559433477328</v>
      </c>
      <c r="I387" s="16">
        <f>VLOOKUP($D387,'Growth rate'!$B$3:$S$93,3,FALSE)*VLOOKUP($F387,BY_TRA_Demand_Drivers!$B$5:$J$100,9,FALSE)</f>
        <v>194.1090287633686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4741.0337466286173</v>
      </c>
      <c r="H388" s="16">
        <f>VLOOKUP($D388,'Growth rate'!$B$3:$S$93,3,FALSE)*VLOOKUP($F388,BY_TRA_Demand_Drivers!$B$5:$J$100,8,FALSE)</f>
        <v>228.43296384412963</v>
      </c>
      <c r="I388" s="16">
        <f>VLOOKUP($D388,'Growth rate'!$B$3:$S$93,3,FALSE)*VLOOKUP($F388,BY_TRA_Demand_Drivers!$B$5:$J$100,9,FALSE)</f>
        <v>197.21477322358248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4816.890286574675</v>
      </c>
      <c r="H389" s="16">
        <f>VLOOKUP($D389,'Growth rate'!$B$3:$S$93,3,FALSE)*VLOOKUP($F389,BY_TRA_Demand_Drivers!$B$5:$J$100,8,FALSE)</f>
        <v>232.0878912656357</v>
      </c>
      <c r="I389" s="16">
        <f>VLOOKUP($D389,'Growth rate'!$B$3:$S$93,3,FALSE)*VLOOKUP($F389,BY_TRA_Demand_Drivers!$B$5:$J$100,9,FALSE)</f>
        <v>200.37020959515982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4893.9605311598698</v>
      </c>
      <c r="H390" s="16">
        <f>VLOOKUP($D390,'Growth rate'!$B$3:$S$93,3,FALSE)*VLOOKUP($F390,BY_TRA_Demand_Drivers!$B$5:$J$100,8,FALSE)</f>
        <v>235.80129752588587</v>
      </c>
      <c r="I390" s="16">
        <f>VLOOKUP($D390,'Growth rate'!$B$3:$S$93,3,FALSE)*VLOOKUP($F390,BY_TRA_Demand_Drivers!$B$5:$J$100,9,FALSE)</f>
        <v>203.57613294868236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4972.2638996584283</v>
      </c>
      <c r="H391" s="16">
        <f>VLOOKUP($D391,'Growth rate'!$B$3:$S$93,3,FALSE)*VLOOKUP($F391,BY_TRA_Demand_Drivers!$B$5:$J$100,8,FALSE)</f>
        <v>239.57411828630006</v>
      </c>
      <c r="I391" s="16">
        <f>VLOOKUP($D391,'Growth rate'!$B$3:$S$93,3,FALSE)*VLOOKUP($F391,BY_TRA_Demand_Drivers!$B$5:$J$100,9,FALSE)</f>
        <v>206.83335107586129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5051.8201220529636</v>
      </c>
      <c r="H392" s="16">
        <f>VLOOKUP($D392,'Growth rate'!$B$3:$S$93,3,FALSE)*VLOOKUP($F392,BY_TRA_Demand_Drivers!$B$5:$J$100,8,FALSE)</f>
        <v>243.40730417888088</v>
      </c>
      <c r="I392" s="16">
        <f>VLOOKUP($D392,'Growth rate'!$B$3:$S$93,3,FALSE)*VLOOKUP($F392,BY_TRA_Demand_Drivers!$B$5:$J$100,9,FALSE)</f>
        <v>210.1426846930751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5132.6492440058109</v>
      </c>
      <c r="H393" s="16">
        <f>VLOOKUP($D393,'Growth rate'!$B$3:$S$93,3,FALSE)*VLOOKUP($F393,BY_TRA_Demand_Drivers!$B$5:$J$100,8,FALSE)</f>
        <v>247.30182104574297</v>
      </c>
      <c r="I393" s="16">
        <f>VLOOKUP($D393,'Growth rate'!$B$3:$S$93,3,FALSE)*VLOOKUP($F393,BY_TRA_Demand_Drivers!$B$5:$J$100,9,FALSE)</f>
        <v>213.5049676481643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5214.7716319099036</v>
      </c>
      <c r="H394" s="16">
        <f>VLOOKUP($D394,'Growth rate'!$B$3:$S$93,3,FALSE)*VLOOKUP($F394,BY_TRA_Demand_Drivers!$B$5:$J$100,8,FALSE)</f>
        <v>251.25865018247487</v>
      </c>
      <c r="I394" s="16">
        <f>VLOOKUP($D394,'Growth rate'!$B$3:$S$93,3,FALSE)*VLOOKUP($F394,BY_TRA_Demand_Drivers!$B$5:$J$100,9,FALSE)</f>
        <v>216.92104713053493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5298.2079780204631</v>
      </c>
      <c r="H395" s="16">
        <f>VLOOKUP($D395,'Growth rate'!$B$3:$S$93,3,FALSE)*VLOOKUP($F395,BY_TRA_Demand_Drivers!$B$5:$J$100,8,FALSE)</f>
        <v>255.27878858539449</v>
      </c>
      <c r="I395" s="16">
        <f>VLOOKUP($D395,'Growth rate'!$B$3:$S$93,3,FALSE)*VLOOKUP($F395,BY_TRA_Demand_Drivers!$B$5:$J$100,9,FALSE)</f>
        <v>220.39178388462352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5382.9793056687895</v>
      </c>
      <c r="H396" s="16">
        <f>VLOOKUP($D396,'Growth rate'!$B$3:$S$93,3,FALSE)*VLOOKUP($F396,BY_TRA_Demand_Drivers!$B$5:$J$100,8,FALSE)</f>
        <v>259.36324920276081</v>
      </c>
      <c r="I396" s="16">
        <f>VLOOKUP($D396,'Growth rate'!$B$3:$S$93,3,FALSE)*VLOOKUP($F396,BY_TRA_Demand_Drivers!$B$5:$J$100,9,FALSE)</f>
        <v>223.91805242677748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5469.1069745594905</v>
      </c>
      <c r="H397" s="16">
        <f>VLOOKUP($D397,'Growth rate'!$B$3:$S$93,3,FALSE)*VLOOKUP($F397,BY_TRA_Demand_Drivers!$B$5:$J$100,8,FALSE)</f>
        <v>263.51306119000498</v>
      </c>
      <c r="I397" s="16">
        <f>VLOOKUP($D397,'Growth rate'!$B$3:$S$93,3,FALSE)*VLOOKUP($F397,BY_TRA_Demand_Drivers!$B$5:$J$100,9,FALSE)</f>
        <v>227.50074126560591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5556.6126861524426</v>
      </c>
      <c r="H398" s="16">
        <f>VLOOKUP($D398,'Growth rate'!$B$3:$S$93,3,FALSE)*VLOOKUP($F398,BY_TRA_Demand_Drivers!$B$5:$J$100,8,FALSE)</f>
        <v>267.72927016904509</v>
      </c>
      <c r="I398" s="16">
        <f>VLOOKUP($D398,'Growth rate'!$B$3:$S$93,3,FALSE)*VLOOKUP($F398,BY_TRA_Demand_Drivers!$B$5:$J$100,9,FALSE)</f>
        <v>231.14075312585564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5645.5184891308827</v>
      </c>
      <c r="H399" s="16">
        <f>VLOOKUP($D399,'Growth rate'!$B$3:$S$93,3,FALSE)*VLOOKUP($F399,BY_TRA_Demand_Drivers!$B$5:$J$100,8,FALSE)</f>
        <v>272.01293849174982</v>
      </c>
      <c r="I399" s="16">
        <f>VLOOKUP($D399,'Growth rate'!$B$3:$S$93,3,FALSE)*VLOOKUP($F399,BY_TRA_Demand_Drivers!$B$5:$J$100,9,FALSE)</f>
        <v>234.83900517586935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5735.846784956977</v>
      </c>
      <c r="H400" s="16">
        <f>VLOOKUP($D400,'Growth rate'!$B$3:$S$93,3,FALSE)*VLOOKUP($F400,BY_TRA_Demand_Drivers!$B$5:$J$100,8,FALSE)</f>
        <v>276.36514550761785</v>
      </c>
      <c r="I400" s="16">
        <f>VLOOKUP($D400,'Growth rate'!$B$3:$S$93,3,FALSE)*VLOOKUP($F400,BY_TRA_Demand_Drivers!$B$5:$J$100,9,FALSE)</f>
        <v>238.59642925868326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5827.6203335162891</v>
      </c>
      <c r="H401" s="16">
        <f>VLOOKUP($D401,'Growth rate'!$B$3:$S$93,3,FALSE)*VLOOKUP($F401,BY_TRA_Demand_Drivers!$B$5:$J$100,8,FALSE)</f>
        <v>280.78698783573975</v>
      </c>
      <c r="I401" s="16">
        <f>VLOOKUP($D401,'Growth rate'!$B$3:$S$93,3,FALSE)*VLOOKUP($F401,BY_TRA_Demand_Drivers!$B$5:$J$100,9,FALSE)</f>
        <v>242.41397212682222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5920.8622588525495</v>
      </c>
      <c r="H402" s="16">
        <f>VLOOKUP($D402,'Growth rate'!$B$3:$S$93,3,FALSE)*VLOOKUP($F402,BY_TRA_Demand_Drivers!$B$5:$J$100,8,FALSE)</f>
        <v>285.27957964111158</v>
      </c>
      <c r="I402" s="16">
        <f>VLOOKUP($D402,'Growth rate'!$B$3:$S$93,3,FALSE)*VLOOKUP($F402,BY_TRA_Demand_Drivers!$B$5:$J$100,9,FALSE)</f>
        <v>246.29259568085135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6015.5960549941901</v>
      </c>
      <c r="H403" s="16">
        <f>VLOOKUP($D403,'Growth rate'!$B$3:$S$93,3,FALSE)*VLOOKUP($F403,BY_TRA_Demand_Drivers!$B$5:$J$100,8,FALSE)</f>
        <v>289.84405291536933</v>
      </c>
      <c r="I403" s="16">
        <f>VLOOKUP($D403,'Growth rate'!$B$3:$S$93,3,FALSE)*VLOOKUP($F403,BY_TRA_Demand_Drivers!$B$5:$J$100,9,FALSE)</f>
        <v>250.23327721174499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6111.8455918740974</v>
      </c>
      <c r="H404" s="16">
        <f>VLOOKUP($D404,'Growth rate'!$B$3:$S$93,3,FALSE)*VLOOKUP($F404,BY_TRA_Demand_Drivers!$B$5:$J$100,8,FALSE)</f>
        <v>294.48155776201526</v>
      </c>
      <c r="I404" s="16">
        <f>VLOOKUP($D404,'Growth rate'!$B$3:$S$93,3,FALSE)*VLOOKUP($F404,BY_TRA_Demand_Drivers!$B$5:$J$100,9,FALSE)</f>
        <v>254.23700964713294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6209.6351213440839</v>
      </c>
      <c r="H405" s="16">
        <f>VLOOKUP($D405,'Growth rate'!$B$3:$S$93,3,FALSE)*VLOOKUP($F405,BY_TRA_Demand_Drivers!$B$5:$J$100,8,FALSE)</f>
        <v>299.19326268620756</v>
      </c>
      <c r="I405" s="16">
        <f>VLOOKUP($D405,'Growth rate'!$B$3:$S$93,3,FALSE)*VLOOKUP($F405,BY_TRA_Demand_Drivers!$B$5:$J$100,9,FALSE)</f>
        <v>258.30480180148709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6308.9892832855894</v>
      </c>
      <c r="H406" s="16">
        <f>VLOOKUP($D406,'Growth rate'!$B$3:$S$93,3,FALSE)*VLOOKUP($F406,BY_TRA_Demand_Drivers!$B$5:$J$100,8,FALSE)</f>
        <v>303.98035488918686</v>
      </c>
      <c r="I406" s="16">
        <f>VLOOKUP($D406,'Growth rate'!$B$3:$S$93,3,FALSE)*VLOOKUP($F406,BY_TRA_Demand_Drivers!$B$5:$J$100,9,FALSE)</f>
        <v>262.43767863031087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6409.933111818159</v>
      </c>
      <c r="H407" s="16">
        <f>VLOOKUP($D407,'Growth rate'!$B$3:$S$93,3,FALSE)*VLOOKUP($F407,BY_TRA_Demand_Drivers!$B$5:$J$100,8,FALSE)</f>
        <v>308.84404056741391</v>
      </c>
      <c r="I407" s="16">
        <f>VLOOKUP($D407,'Growth rate'!$B$3:$S$93,3,FALSE)*VLOOKUP($F407,BY_TRA_Demand_Drivers!$B$5:$J$100,9,FALSE)</f>
        <v>266.63668148839588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6512.49204160725</v>
      </c>
      <c r="H408" s="16">
        <f>VLOOKUP($D408,'Growth rate'!$B$3:$S$93,3,FALSE)*VLOOKUP($F408,BY_TRA_Demand_Drivers!$B$5:$J$100,8,FALSE)</f>
        <v>313.78554521649255</v>
      </c>
      <c r="I408" s="16">
        <f>VLOOKUP($D408,'Growth rate'!$B$3:$S$93,3,FALSE)*VLOOKUP($F408,BY_TRA_Demand_Drivers!$B$5:$J$100,9,FALSE)</f>
        <v>270.90286839221022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6616.6919142729666</v>
      </c>
      <c r="H409" s="16">
        <f>VLOOKUP($D409,'Growth rate'!$B$3:$S$93,3,FALSE)*VLOOKUP($F409,BY_TRA_Demand_Drivers!$B$5:$J$100,8,FALSE)</f>
        <v>318.80611393995639</v>
      </c>
      <c r="I409" s="16">
        <f>VLOOKUP($D409,'Growth rate'!$B$3:$S$93,3,FALSE)*VLOOKUP($F409,BY_TRA_Demand_Drivers!$B$5:$J$100,9,FALSE)</f>
        <v>275.23731428648557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6722.558984901334</v>
      </c>
      <c r="H410" s="16">
        <f>VLOOKUP($D410,'Growth rate'!$B$3:$S$93,3,FALSE)*VLOOKUP($F410,BY_TRA_Demand_Drivers!$B$5:$J$100,8,FALSE)</f>
        <v>323.90701176299569</v>
      </c>
      <c r="I410" s="16">
        <f>VLOOKUP($D410,'Growth rate'!$B$3:$S$93,3,FALSE)*VLOOKUP($F410,BY_TRA_Demand_Drivers!$B$5:$J$100,9,FALSE)</f>
        <v>279.64111131506934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6830.1199286597548</v>
      </c>
      <c r="H411" s="16">
        <f>VLOOKUP($D411,'Growth rate'!$B$3:$S$93,3,FALSE)*VLOOKUP($F411,BY_TRA_Demand_Drivers!$B$5:$J$100,8,FALSE)</f>
        <v>329.08952395120366</v>
      </c>
      <c r="I411" s="16">
        <f>VLOOKUP($D411,'Growth rate'!$B$3:$S$93,3,FALSE)*VLOOKUP($F411,BY_TRA_Demand_Drivers!$B$5:$J$100,9,FALSE)</f>
        <v>284.11536909611044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6939.4018475183111</v>
      </c>
      <c r="H412" s="16">
        <f>VLOOKUP($D412,'Growth rate'!$B$3:$S$93,3,FALSE)*VLOOKUP($F412,BY_TRA_Demand_Drivers!$B$5:$J$100,8,FALSE)</f>
        <v>334.35495633442292</v>
      </c>
      <c r="I412" s="16">
        <f>VLOOKUP($D412,'Growth rate'!$B$3:$S$93,3,FALSE)*VLOOKUP($F412,BY_TRA_Demand_Drivers!$B$5:$J$100,9,FALSE)</f>
        <v>288.6612150016482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7050.4322770786048</v>
      </c>
      <c r="H413" s="16">
        <f>VLOOKUP($D413,'Growth rate'!$B$3:$S$93,3,FALSE)*VLOOKUP($F413,BY_TRA_Demand_Drivers!$B$5:$J$100,8,FALSE)</f>
        <v>339.70463563577368</v>
      </c>
      <c r="I413" s="16">
        <f>VLOOKUP($D413,'Growth rate'!$B$3:$S$93,3,FALSE)*VLOOKUP($F413,BY_TRA_Demand_Drivers!$B$5:$J$100,9,FALSE)</f>
        <v>293.2797944416746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2238.9850000000001</v>
      </c>
      <c r="H414" s="16">
        <f>VLOOKUP($D414,'Growth rate'!$B$3:$S$93,3,FALSE)*VLOOKUP($F414,BY_TRA_Demand_Drivers!$B$5:$J$100,8,FALSE)</f>
        <v>107.879</v>
      </c>
      <c r="I414" s="16">
        <f>VLOOKUP($D414,'Growth rate'!$B$3:$S$93,3,FALSE)*VLOOKUP($F414,BY_TRA_Demand_Drivers!$B$5:$J$100,9,FALSE)</f>
        <v>93.135999999999996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1980.2458394528685</v>
      </c>
      <c r="H415" s="16">
        <f>VLOOKUP($D415,'Growth rate'!$B$3:$S$93,3,FALSE)*VLOOKUP($F415,BY_TRA_Demand_Drivers!$B$5:$J$100,8,FALSE)</f>
        <v>95.412403796513146</v>
      </c>
      <c r="I415" s="16">
        <f>VLOOKUP($D415,'Growth rate'!$B$3:$S$93,3,FALSE)*VLOOKUP($F415,BY_TRA_Demand_Drivers!$B$5:$J$100,9,FALSE)</f>
        <v>82.373118401097969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2011.9297728841145</v>
      </c>
      <c r="H416" s="16">
        <f>VLOOKUP($D416,'Growth rate'!$B$3:$S$93,3,FALSE)*VLOOKUP($F416,BY_TRA_Demand_Drivers!$B$5:$J$100,8,FALSE)</f>
        <v>96.939002257257371</v>
      </c>
      <c r="I416" s="16">
        <f>VLOOKUP($D416,'Growth rate'!$B$3:$S$93,3,FALSE)*VLOOKUP($F416,BY_TRA_Demand_Drivers!$B$5:$J$100,9,FALSE)</f>
        <v>83.691088295515542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2044.1206492502604</v>
      </c>
      <c r="H417" s="16">
        <f>VLOOKUP($D417,'Growth rate'!$B$3:$S$93,3,FALSE)*VLOOKUP($F417,BY_TRA_Demand_Drivers!$B$5:$J$100,8,FALSE)</f>
        <v>98.490026293373489</v>
      </c>
      <c r="I417" s="16">
        <f>VLOOKUP($D417,'Growth rate'!$B$3:$S$93,3,FALSE)*VLOOKUP($F417,BY_TRA_Demand_Drivers!$B$5:$J$100,9,FALSE)</f>
        <v>85.030145708243793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2076.8265796382648</v>
      </c>
      <c r="H418" s="16">
        <f>VLOOKUP($D418,'Growth rate'!$B$3:$S$93,3,FALSE)*VLOOKUP($F418,BY_TRA_Demand_Drivers!$B$5:$J$100,8,FALSE)</f>
        <v>100.06586671406747</v>
      </c>
      <c r="I418" s="16">
        <f>VLOOKUP($D418,'Growth rate'!$B$3:$S$93,3,FALSE)*VLOOKUP($F418,BY_TRA_Demand_Drivers!$B$5:$J$100,9,FALSE)</f>
        <v>86.390628039575702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2110.055804912477</v>
      </c>
      <c r="H419" s="16">
        <f>VLOOKUP($D419,'Growth rate'!$B$3:$S$93,3,FALSE)*VLOOKUP($F419,BY_TRA_Demand_Drivers!$B$5:$J$100,8,FALSE)</f>
        <v>101.66692058149255</v>
      </c>
      <c r="I419" s="16">
        <f>VLOOKUP($D419,'Growth rate'!$B$3:$S$93,3,FALSE)*VLOOKUP($F419,BY_TRA_Demand_Drivers!$B$5:$J$100,9,FALSE)</f>
        <v>87.772878088208913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2143.8166977910764</v>
      </c>
      <c r="H420" s="16">
        <f>VLOOKUP($D420,'Growth rate'!$B$3:$S$93,3,FALSE)*VLOOKUP($F420,BY_TRA_Demand_Drivers!$B$5:$J$100,8,FALSE)</f>
        <v>103.29359131079643</v>
      </c>
      <c r="I420" s="16">
        <f>VLOOKUP($D420,'Growth rate'!$B$3:$S$93,3,FALSE)*VLOOKUP($F420,BY_TRA_Demand_Drivers!$B$5:$J$100,9,FALSE)</f>
        <v>89.177244137620249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2178.1177649557335</v>
      </c>
      <c r="H421" s="16">
        <f>VLOOKUP($D421,'Growth rate'!$B$3:$S$93,3,FALSE)*VLOOKUP($F421,BY_TRA_Demand_Drivers!$B$5:$J$100,8,FALSE)</f>
        <v>104.94628877176916</v>
      </c>
      <c r="I421" s="16">
        <f>VLOOKUP($D421,'Growth rate'!$B$3:$S$93,3,FALSE)*VLOOKUP($F421,BY_TRA_Demand_Drivers!$B$5:$J$100,9,FALSE)</f>
        <v>90.604080043822179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2212.9676491950254</v>
      </c>
      <c r="H422" s="16">
        <f>VLOOKUP($D422,'Growth rate'!$B$3:$S$93,3,FALSE)*VLOOKUP($F422,BY_TRA_Demand_Drivers!$B$5:$J$100,8,FALSE)</f>
        <v>106.62542939211747</v>
      </c>
      <c r="I422" s="16">
        <f>VLOOKUP($D422,'Growth rate'!$B$3:$S$93,3,FALSE)*VLOOKUP($F422,BY_TRA_Demand_Drivers!$B$5:$J$100,9,FALSE)</f>
        <v>92.053745324523334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2248.375131582146</v>
      </c>
      <c r="H423" s="16">
        <f>VLOOKUP($D423,'Growth rate'!$B$3:$S$93,3,FALSE)*VLOOKUP($F423,BY_TRA_Demand_Drivers!$B$5:$J$100,8,FALSE)</f>
        <v>108.33143626239136</v>
      </c>
      <c r="I423" s="16">
        <f>VLOOKUP($D423,'Growth rate'!$B$3:$S$93,3,FALSE)*VLOOKUP($F423,BY_TRA_Demand_Drivers!$B$5:$J$100,9,FALSE)</f>
        <v>93.526605249715715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2284.3491336874604</v>
      </c>
      <c r="H424" s="16">
        <f>VLOOKUP($D424,'Growth rate'!$B$3:$S$93,3,FALSE)*VLOOKUP($F424,BY_TRA_Demand_Drivers!$B$5:$J$100,8,FALSE)</f>
        <v>110.06473924258964</v>
      </c>
      <c r="I424" s="16">
        <f>VLOOKUP($D424,'Growth rate'!$B$3:$S$93,3,FALSE)*VLOOKUP($F424,BY_TRA_Demand_Drivers!$B$5:$J$100,9,FALSE)</f>
        <v>95.023030933711169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2320.8987198264599</v>
      </c>
      <c r="H425" s="16">
        <f>VLOOKUP($D425,'Growth rate'!$B$3:$S$93,3,FALSE)*VLOOKUP($F425,BY_TRA_Demand_Drivers!$B$5:$J$100,8,FALSE)</f>
        <v>111.82577507047107</v>
      </c>
      <c r="I425" s="16">
        <f>VLOOKUP($D425,'Growth rate'!$B$3:$S$93,3,FALSE)*VLOOKUP($F425,BY_TRA_Demand_Drivers!$B$5:$J$100,9,FALSE)</f>
        <v>96.543399428650545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2358.0330993436833</v>
      </c>
      <c r="H426" s="16">
        <f>VLOOKUP($D426,'Growth rate'!$B$3:$S$93,3,FALSE)*VLOOKUP($F426,BY_TRA_Demand_Drivers!$B$5:$J$100,8,FALSE)</f>
        <v>113.6149874715986</v>
      </c>
      <c r="I426" s="16">
        <f>VLOOKUP($D426,'Growth rate'!$B$3:$S$93,3,FALSE)*VLOOKUP($F426,BY_TRA_Demand_Drivers!$B$5:$J$100,9,FALSE)</f>
        <v>98.088093819508956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2395.7616289331818</v>
      </c>
      <c r="H427" s="16">
        <f>VLOOKUP($D427,'Growth rate'!$B$3:$S$93,3,FALSE)*VLOOKUP($F427,BY_TRA_Demand_Drivers!$B$5:$J$100,8,FALSE)</f>
        <v>115.43282727114418</v>
      </c>
      <c r="I427" s="16">
        <f>VLOOKUP($D427,'Growth rate'!$B$3:$S$93,3,FALSE)*VLOOKUP($F427,BY_TRA_Demand_Drivers!$B$5:$J$100,9,FALSE)</f>
        <v>99.657503320621089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2434.093814996113</v>
      </c>
      <c r="H428" s="16">
        <f>VLOOKUP($D428,'Growth rate'!$B$3:$S$93,3,FALSE)*VLOOKUP($F428,BY_TRA_Demand_Drivers!$B$5:$J$100,8,FALSE)</f>
        <v>117.27975250748247</v>
      </c>
      <c r="I428" s="16">
        <f>VLOOKUP($D428,'Growth rate'!$B$3:$S$93,3,FALSE)*VLOOKUP($F428,BY_TRA_Demand_Drivers!$B$5:$J$100,9,FALSE)</f>
        <v>101.25202337375103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2473.0393160360504</v>
      </c>
      <c r="H429" s="16">
        <f>VLOOKUP($D429,'Growth rate'!$B$3:$S$93,3,FALSE)*VLOOKUP($F429,BY_TRA_Demand_Drivers!$B$5:$J$100,8,FALSE)</f>
        <v>119.1562285476022</v>
      </c>
      <c r="I429" s="16">
        <f>VLOOKUP($D429,'Growth rate'!$B$3:$S$93,3,FALSE)*VLOOKUP($F429,BY_TRA_Demand_Drivers!$B$5:$J$100,9,FALSE)</f>
        <v>102.87205574773104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2512.6079450926272</v>
      </c>
      <c r="H430" s="16">
        <f>VLOOKUP($D430,'Growth rate'!$B$3:$S$93,3,FALSE)*VLOOKUP($F430,BY_TRA_Demand_Drivers!$B$5:$J$100,8,FALSE)</f>
        <v>121.06272820436384</v>
      </c>
      <c r="I430" s="16">
        <f>VLOOKUP($D430,'Growth rate'!$B$3:$S$93,3,FALSE)*VLOOKUP($F430,BY_TRA_Demand_Drivers!$B$5:$J$100,9,FALSE)</f>
        <v>104.51800863969474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2552.8096722141095</v>
      </c>
      <c r="H431" s="16">
        <f>VLOOKUP($D431,'Growth rate'!$B$3:$S$93,3,FALSE)*VLOOKUP($F431,BY_TRA_Demand_Drivers!$B$5:$J$100,8,FALSE)</f>
        <v>122.99973185563366</v>
      </c>
      <c r="I431" s="16">
        <f>VLOOKUP($D431,'Growth rate'!$B$3:$S$93,3,FALSE)*VLOOKUP($F431,BY_TRA_Demand_Drivers!$B$5:$J$100,9,FALSE)</f>
        <v>106.19029677792986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2593.6546269695355</v>
      </c>
      <c r="H432" s="16">
        <f>VLOOKUP($D432,'Growth rate'!$B$3:$S$93,3,FALSE)*VLOOKUP($F432,BY_TRA_Demand_Drivers!$B$5:$J$100,8,FALSE)</f>
        <v>124.9677275653238</v>
      </c>
      <c r="I432" s="16">
        <f>VLOOKUP($D432,'Growth rate'!$B$3:$S$93,3,FALSE)*VLOOKUP($F432,BY_TRA_Demand_Drivers!$B$5:$J$100,9,FALSE)</f>
        <v>107.88934152637674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2635.1531010010481</v>
      </c>
      <c r="H433" s="16">
        <f>VLOOKUP($D433,'Growth rate'!$B$3:$S$93,3,FALSE)*VLOOKUP($F433,BY_TRA_Demand_Drivers!$B$5:$J$100,8,FALSE)</f>
        <v>126.96721120636897</v>
      </c>
      <c r="I433" s="16">
        <f>VLOOKUP($D433,'Growth rate'!$B$3:$S$93,3,FALSE)*VLOOKUP($F433,BY_TRA_Demand_Drivers!$B$5:$J$100,9,FALSE)</f>
        <v>109.61557099079876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2677.3155506170647</v>
      </c>
      <c r="H434" s="16">
        <f>VLOOKUP($D434,'Growth rate'!$B$3:$S$93,3,FALSE)*VLOOKUP($F434,BY_TRA_Demand_Drivers!$B$5:$J$100,8,FALSE)</f>
        <v>128.9986865856709</v>
      </c>
      <c r="I434" s="16">
        <f>VLOOKUP($D434,'Growth rate'!$B$3:$S$93,3,FALSE)*VLOOKUP($F434,BY_TRA_Demand_Drivers!$B$5:$J$100,9,FALSE)</f>
        <v>111.36942012665155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2720.1525994269377</v>
      </c>
      <c r="H435" s="16">
        <f>VLOOKUP($D435,'Growth rate'!$B$3:$S$93,3,FALSE)*VLOOKUP($F435,BY_TRA_Demand_Drivers!$B$5:$J$100,8,FALSE)</f>
        <v>131.06266557104161</v>
      </c>
      <c r="I435" s="16">
        <f>VLOOKUP($D435,'Growth rate'!$B$3:$S$93,3,FALSE)*VLOOKUP($F435,BY_TRA_Demand_Drivers!$B$5:$J$100,9,FALSE)</f>
        <v>113.15133084867797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2763.6750410177688</v>
      </c>
      <c r="H436" s="16">
        <f>VLOOKUP($D436,'Growth rate'!$B$3:$S$93,3,FALSE)*VLOOKUP($F436,BY_TRA_Demand_Drivers!$B$5:$J$100,8,FALSE)</f>
        <v>133.15966822017828</v>
      </c>
      <c r="I436" s="16">
        <f>VLOOKUP($D436,'Growth rate'!$B$3:$S$93,3,FALSE)*VLOOKUP($F436,BY_TRA_Demand_Drivers!$B$5:$J$100,9,FALSE)</f>
        <v>114.96175214225683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2807.8938416740534</v>
      </c>
      <c r="H437" s="16">
        <f>VLOOKUP($D437,'Growth rate'!$B$3:$S$93,3,FALSE)*VLOOKUP($F437,BY_TRA_Demand_Drivers!$B$5:$J$100,8,FALSE)</f>
        <v>135.29022291170114</v>
      </c>
      <c r="I437" s="16">
        <f>VLOOKUP($D437,'Growth rate'!$B$3:$S$93,3,FALSE)*VLOOKUP($F437,BY_TRA_Demand_Drivers!$B$5:$J$100,9,FALSE)</f>
        <v>116.80114017653294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2852.8201431408384</v>
      </c>
      <c r="H438" s="16">
        <f>VLOOKUP($D438,'Growth rate'!$B$3:$S$93,3,FALSE)*VLOOKUP($F438,BY_TRA_Demand_Drivers!$B$5:$J$100,8,FALSE)</f>
        <v>137.45486647828838</v>
      </c>
      <c r="I438" s="16">
        <f>VLOOKUP($D438,'Growth rate'!$B$3:$S$93,3,FALSE)*VLOOKUP($F438,BY_TRA_Demand_Drivers!$B$5:$J$100,9,FALSE)</f>
        <v>118.66995841935747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2898.4652654310921</v>
      </c>
      <c r="H439" s="16">
        <f>VLOOKUP($D439,'Growth rate'!$B$3:$S$93,3,FALSE)*VLOOKUP($F439,BY_TRA_Demand_Drivers!$B$5:$J$100,8,FALSE)</f>
        <v>139.65414434194099</v>
      </c>
      <c r="I439" s="16">
        <f>VLOOKUP($D439,'Growth rate'!$B$3:$S$93,3,FALSE)*VLOOKUP($F439,BY_TRA_Demand_Drivers!$B$5:$J$100,9,FALSE)</f>
        <v>120.5686777540672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2944.8407096779897</v>
      </c>
      <c r="H440" s="16">
        <f>VLOOKUP($D440,'Growth rate'!$B$3:$S$93,3,FALSE)*VLOOKUP($F440,BY_TRA_Demand_Drivers!$B$5:$J$100,8,FALSE)</f>
        <v>141.88861065141205</v>
      </c>
      <c r="I440" s="16">
        <f>VLOOKUP($D440,'Growth rate'!$B$3:$S$93,3,FALSE)*VLOOKUP($F440,BY_TRA_Demand_Drivers!$B$5:$J$100,9,FALSE)</f>
        <v>122.49777659813228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2991.9581610328378</v>
      </c>
      <c r="H441" s="16">
        <f>VLOOKUP($D441,'Growth rate'!$B$3:$S$93,3,FALSE)*VLOOKUP($F441,BY_TRA_Demand_Drivers!$B$5:$J$100,8,FALSE)</f>
        <v>144.15882842183467</v>
      </c>
      <c r="I441" s="16">
        <f>VLOOKUP($D441,'Growth rate'!$B$3:$S$93,3,FALSE)*VLOOKUP($F441,BY_TRA_Demand_Drivers!$B$5:$J$100,9,FALSE)</f>
        <v>124.45774102370241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3039.8294916093632</v>
      </c>
      <c r="H442" s="16">
        <f>VLOOKUP($D442,'Growth rate'!$B$3:$S$93,3,FALSE)*VLOOKUP($F442,BY_TRA_Demand_Drivers!$B$5:$J$100,8,FALSE)</f>
        <v>146.46536967658403</v>
      </c>
      <c r="I442" s="16">
        <f>VLOOKUP($D442,'Growth rate'!$B$3:$S$93,3,FALSE)*VLOOKUP($F442,BY_TRA_Demand_Drivers!$B$5:$J$100,9,FALSE)</f>
        <v>126.44906488008165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3088.4667634751131</v>
      </c>
      <c r="H443" s="16">
        <f>VLOOKUP($D443,'Growth rate'!$B$3:$S$93,3,FALSE)*VLOOKUP($F443,BY_TRA_Demand_Drivers!$B$5:$J$100,8,FALSE)</f>
        <v>148.80881559140937</v>
      </c>
      <c r="I443" s="16">
        <f>VLOOKUP($D443,'Growth rate'!$B$3:$S$93,3,FALSE)*VLOOKUP($F443,BY_TRA_Demand_Drivers!$B$5:$J$100,9,FALSE)</f>
        <v>128.47224991816296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3137.8822316907149</v>
      </c>
      <c r="H444" s="16">
        <f>VLOOKUP($D444,'Growth rate'!$B$3:$S$93,3,FALSE)*VLOOKUP($F444,BY_TRA_Demand_Drivers!$B$5:$J$100,8,FALSE)</f>
        <v>151.18975664087193</v>
      </c>
      <c r="I444" s="16">
        <f>VLOOKUP($D444,'Growth rate'!$B$3:$S$93,3,FALSE)*VLOOKUP($F444,BY_TRA_Demand_Drivers!$B$5:$J$100,9,FALSE)</f>
        <v>130.52780591685357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3188.0883473977665</v>
      </c>
      <c r="H445" s="16">
        <f>VLOOKUP($D445,'Growth rate'!$B$3:$S$93,3,FALSE)*VLOOKUP($F445,BY_TRA_Demand_Drivers!$B$5:$J$100,8,FALSE)</f>
        <v>153.60879274712588</v>
      </c>
      <c r="I445" s="16">
        <f>VLOOKUP($D445,'Growth rate'!$B$3:$S$93,3,FALSE)*VLOOKUP($F445,BY_TRA_Demand_Drivers!$B$5:$J$100,9,FALSE)</f>
        <v>132.61625081152323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3239.097760956131</v>
      </c>
      <c r="H446" s="16">
        <f>VLOOKUP($D446,'Growth rate'!$B$3:$S$93,3,FALSE)*VLOOKUP($F446,BY_TRA_Demand_Drivers!$B$5:$J$100,8,FALSE)</f>
        <v>156.0665334310799</v>
      </c>
      <c r="I446" s="16">
        <f>VLOOKUP($D446,'Growth rate'!$B$3:$S$93,3,FALSE)*VLOOKUP($F446,BY_TRA_Demand_Drivers!$B$5:$J$100,9,FALSE)</f>
        <v>134.7381108245076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3290.923325131429</v>
      </c>
      <c r="H447" s="16">
        <f>VLOOKUP($D447,'Growth rate'!$B$3:$S$93,3,FALSE)*VLOOKUP($F447,BY_TRA_Demand_Drivers!$B$5:$J$100,8,FALSE)</f>
        <v>158.56359796597718</v>
      </c>
      <c r="I447" s="16">
        <f>VLOOKUP($D447,'Growth rate'!$B$3:$S$93,3,FALSE)*VLOOKUP($F447,BY_TRA_Demand_Drivers!$B$5:$J$100,9,FALSE)</f>
        <v>136.89392059769975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3343.5780983335317</v>
      </c>
      <c r="H448" s="16">
        <f>VLOOKUP($D448,'Growth rate'!$B$3:$S$93,3,FALSE)*VLOOKUP($F448,BY_TRA_Demand_Drivers!$B$5:$J$100,8,FALSE)</f>
        <v>161.10061553343283</v>
      </c>
      <c r="I448" s="16">
        <f>VLOOKUP($D448,'Growth rate'!$B$3:$S$93,3,FALSE)*VLOOKUP($F448,BY_TRA_Demand_Drivers!$B$5:$J$100,9,FALSE)</f>
        <v>139.08422332726292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3397.0753479068685</v>
      </c>
      <c r="H449" s="16">
        <f>VLOOKUP($D449,'Growth rate'!$B$3:$S$93,3,FALSE)*VLOOKUP($F449,BY_TRA_Demand_Drivers!$B$5:$J$100,8,FALSE)</f>
        <v>163.67822538196774</v>
      </c>
      <c r="I449" s="16">
        <f>VLOOKUP($D449,'Growth rate'!$B$3:$S$93,3,FALSE)*VLOOKUP($F449,BY_TRA_Demand_Drivers!$B$5:$J$100,9,FALSE)</f>
        <v>141.30957090049912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3451.4285534733781</v>
      </c>
      <c r="H450" s="16">
        <f>VLOOKUP($D450,'Growth rate'!$B$3:$S$93,3,FALSE)*VLOOKUP($F450,BY_TRA_Demand_Drivers!$B$5:$J$100,8,FALSE)</f>
        <v>166.29707698807923</v>
      </c>
      <c r="I450" s="16">
        <f>VLOOKUP($D450,'Growth rate'!$B$3:$S$93,3,FALSE)*VLOOKUP($F450,BY_TRA_Demand_Drivers!$B$5:$J$100,9,FALSE)</f>
        <v>143.57052403490712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3506.6514103289524</v>
      </c>
      <c r="H451" s="16">
        <f>VLOOKUP($D451,'Growth rate'!$B$3:$S$93,3,FALSE)*VLOOKUP($F451,BY_TRA_Demand_Drivers!$B$5:$J$100,8,FALSE)</f>
        <v>168.95783021988848</v>
      </c>
      <c r="I451" s="16">
        <f>VLOOKUP($D451,'Growth rate'!$B$3:$S$93,3,FALSE)*VLOOKUP($F451,BY_TRA_Demand_Drivers!$B$5:$J$100,9,FALSE)</f>
        <v>145.86765241946563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3562.7578328942159</v>
      </c>
      <c r="H452" s="16">
        <f>VLOOKUP($D452,'Growth rate'!$B$3:$S$93,3,FALSE)*VLOOKUP($F452,BY_TRA_Demand_Drivers!$B$5:$J$100,8,FALSE)</f>
        <v>171.66115550340672</v>
      </c>
      <c r="I452" s="16">
        <f>VLOOKUP($D452,'Growth rate'!$B$3:$S$93,3,FALSE)*VLOOKUP($F452,BY_TRA_Demand_Drivers!$B$5:$J$100,9,FALSE)</f>
        <v>148.2015348581771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3619.7619582205234</v>
      </c>
      <c r="H453" s="16">
        <f>VLOOKUP($D453,'Growth rate'!$B$3:$S$93,3,FALSE)*VLOOKUP($F453,BY_TRA_Demand_Drivers!$B$5:$J$100,8,FALSE)</f>
        <v>174.40773399146124</v>
      </c>
      <c r="I453" s="16">
        <f>VLOOKUP($D453,'Growth rate'!$B$3:$S$93,3,FALSE)*VLOOKUP($F453,BY_TRA_Demand_Drivers!$B$5:$J$100,9,FALSE)</f>
        <v>150.57275941590794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3677.6781495520518</v>
      </c>
      <c r="H454" s="16">
        <f>VLOOKUP($D454,'Growth rate'!$B$3:$S$93,3,FALSE)*VLOOKUP($F454,BY_TRA_Demand_Drivers!$B$5:$J$100,8,FALSE)</f>
        <v>177.1982577353246</v>
      </c>
      <c r="I454" s="16">
        <f>VLOOKUP($D454,'Growth rate'!$B$3:$S$93,3,FALSE)*VLOOKUP($F454,BY_TRA_Demand_Drivers!$B$5:$J$100,9,FALSE)</f>
        <v>152.98192356656247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3736.5209999448844</v>
      </c>
      <c r="H455" s="16">
        <f>VLOOKUP($D455,'Growth rate'!$B$3:$S$93,3,FALSE)*VLOOKUP($F455,BY_TRA_Demand_Drivers!$B$5:$J$100,8,FALSE)</f>
        <v>180.03342985908981</v>
      </c>
      <c r="I455" s="16">
        <f>VLOOKUP($D455,'Growth rate'!$B$3:$S$93,3,FALSE)*VLOOKUP($F455,BY_TRA_Demand_Drivers!$B$5:$J$100,9,FALSE)</f>
        <v>155.42963434362744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3796.3053359440028</v>
      </c>
      <c r="H456" s="16">
        <f>VLOOKUP($D456,'Growth rate'!$B$3:$S$93,3,FALSE)*VLOOKUP($F456,BY_TRA_Demand_Drivers!$B$5:$J$100,8,FALSE)</f>
        <v>182.91396473683523</v>
      </c>
      <c r="I456" s="16">
        <f>VLOOKUP($D456,'Growth rate'!$B$3:$S$93,3,FALSE)*VLOOKUP($F456,BY_TRA_Demand_Drivers!$B$5:$J$100,9,FALSE)</f>
        <v>157.91650849312549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3857.0462213191067</v>
      </c>
      <c r="H457" s="16">
        <f>VLOOKUP($D457,'Growth rate'!$B$3:$S$93,3,FALSE)*VLOOKUP($F457,BY_TRA_Demand_Drivers!$B$5:$J$100,8,FALSE)</f>
        <v>185.84058817262459</v>
      </c>
      <c r="I457" s="16">
        <f>VLOOKUP($D457,'Growth rate'!$B$3:$S$93,3,FALSE)*VLOOKUP($F457,BY_TRA_Demand_Drivers!$B$5:$J$100,9,FALSE)</f>
        <v>160.44317262901549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3918.7589608602125</v>
      </c>
      <c r="H458" s="16">
        <f>VLOOKUP($D458,'Growth rate'!$B$3:$S$93,3,FALSE)*VLOOKUP($F458,BY_TRA_Demand_Drivers!$B$5:$J$100,8,FALSE)</f>
        <v>188.81403758338661</v>
      </c>
      <c r="I458" s="16">
        <f>VLOOKUP($D458,'Growth rate'!$B$3:$S$93,3,FALSE)*VLOOKUP($F458,BY_TRA_Demand_Drivers!$B$5:$J$100,9,FALSE)</f>
        <v>163.01026339107975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3981.4591042339762</v>
      </c>
      <c r="H459" s="16">
        <f>VLOOKUP($D459,'Growth rate'!$B$3:$S$93,3,FALSE)*VLOOKUP($F459,BY_TRA_Demand_Drivers!$B$5:$J$100,8,FALSE)</f>
        <v>191.83506218472081</v>
      </c>
      <c r="I459" s="16">
        <f>VLOOKUP($D459,'Growth rate'!$B$3:$S$93,3,FALSE)*VLOOKUP($F459,BY_TRA_Demand_Drivers!$B$5:$J$100,9,FALSE)</f>
        <v>165.61842760533705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4045.1624499017198</v>
      </c>
      <c r="H460" s="16">
        <f>VLOOKUP($D460,'Growth rate'!$B$3:$S$93,3,FALSE)*VLOOKUP($F460,BY_TRA_Demand_Drivers!$B$5:$J$100,8,FALSE)</f>
        <v>194.90442317967634</v>
      </c>
      <c r="I460" s="16">
        <f>VLOOKUP($D460,'Growth rate'!$B$3:$S$93,3,FALSE)*VLOOKUP($F460,BY_TRA_Demand_Drivers!$B$5:$J$100,9,FALSE)</f>
        <v>168.26832244702246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4109.8850491001476</v>
      </c>
      <c r="H461" s="16">
        <f>VLOOKUP($D461,'Growth rate'!$B$3:$S$93,3,FALSE)*VLOOKUP($F461,BY_TRA_Demand_Drivers!$B$5:$J$100,8,FALSE)</f>
        <v>198.02289395055118</v>
      </c>
      <c r="I461" s="16">
        <f>VLOOKUP($D461,'Growth rate'!$B$3:$S$93,3,FALSE)*VLOOKUP($F461,BY_TRA_Demand_Drivers!$B$5:$J$100,9,FALSE)</f>
        <v>170.9606156061748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4175.6432098857495</v>
      </c>
      <c r="H462" s="16">
        <f>VLOOKUP($D462,'Growth rate'!$B$3:$S$93,3,FALSE)*VLOOKUP($F462,BY_TRA_Demand_Drivers!$B$5:$J$100,8,FALSE)</f>
        <v>201.19126025375996</v>
      </c>
      <c r="I462" s="16">
        <f>VLOOKUP($D462,'Growth rate'!$B$3:$S$93,3,FALSE)*VLOOKUP($F462,BY_TRA_Demand_Drivers!$B$5:$J$100,9,FALSE)</f>
        <v>173.6959854558736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4242.4535012439219</v>
      </c>
      <c r="H463" s="16">
        <f>VLOOKUP($D463,'Growth rate'!$B$3:$S$93,3,FALSE)*VLOOKUP($F463,BY_TRA_Demand_Drivers!$B$5:$J$100,8,FALSE)</f>
        <v>204.41032041782015</v>
      </c>
      <c r="I463" s="16">
        <f>VLOOKUP($D463,'Growth rate'!$B$3:$S$93,3,FALSE)*VLOOKUP($F463,BY_TRA_Demand_Drivers!$B$5:$J$100,9,FALSE)</f>
        <v>176.47512122316758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4310.3327572638245</v>
      </c>
      <c r="H464" s="16">
        <f>VLOOKUP($D464,'Growth rate'!$B$3:$S$93,3,FALSE)*VLOOKUP($F464,BY_TRA_Demand_Drivers!$B$5:$J$100,8,FALSE)</f>
        <v>207.68088554450526</v>
      </c>
      <c r="I464" s="16">
        <f>VLOOKUP($D464,'Growth rate'!$B$3:$S$93,3,FALSE)*VLOOKUP($F464,BY_TRA_Demand_Drivers!$B$5:$J$100,9,FALSE)</f>
        <v>179.29872316273824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4379.2980813800459</v>
      </c>
      <c r="H465" s="16">
        <f>VLOOKUP($D465,'Growth rate'!$B$3:$S$93,3,FALSE)*VLOOKUP($F465,BY_TRA_Demand_Drivers!$B$5:$J$100,8,FALSE)</f>
        <v>211.00377971321734</v>
      </c>
      <c r="I465" s="16">
        <f>VLOOKUP($D465,'Growth rate'!$B$3:$S$93,3,FALSE)*VLOOKUP($F465,BY_TRA_Demand_Drivers!$B$5:$J$100,9,FALSE)</f>
        <v>182.16750273334208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4449.3668506821268</v>
      </c>
      <c r="H466" s="16">
        <f>VLOOKUP($D466,'Growth rate'!$B$3:$S$93,3,FALSE)*VLOOKUP($F466,BY_TRA_Demand_Drivers!$B$5:$J$100,8,FALSE)</f>
        <v>214.37984018862883</v>
      </c>
      <c r="I466" s="16">
        <f>VLOOKUP($D466,'Growth rate'!$B$3:$S$93,3,FALSE)*VLOOKUP($F466,BY_TRA_Demand_Drivers!$B$5:$J$100,9,FALSE)</f>
        <v>185.08218277707553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4520.5567202930406</v>
      </c>
      <c r="H467" s="16">
        <f>VLOOKUP($D467,'Growth rate'!$B$3:$S$93,3,FALSE)*VLOOKUP($F467,BY_TRA_Demand_Drivers!$B$5:$J$100,8,FALSE)</f>
        <v>217.80991763164687</v>
      </c>
      <c r="I467" s="16">
        <f>VLOOKUP($D467,'Growth rate'!$B$3:$S$93,3,FALSE)*VLOOKUP($F467,BY_TRA_Demand_Drivers!$B$5:$J$100,9,FALSE)</f>
        <v>188.04349770150876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4592.8856278177291</v>
      </c>
      <c r="H468" s="16">
        <f>VLOOKUP($D468,'Growth rate'!$B$3:$S$93,3,FALSE)*VLOOKUP($F468,BY_TRA_Demand_Drivers!$B$5:$J$100,8,FALSE)</f>
        <v>221.29487631375324</v>
      </c>
      <c r="I468" s="16">
        <f>VLOOKUP($D468,'Growth rate'!$B$3:$S$93,3,FALSE)*VLOOKUP($F468,BY_TRA_Demand_Drivers!$B$5:$J$100,9,FALSE)</f>
        <v>191.0521936647329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4666.3717978628119</v>
      </c>
      <c r="H469" s="16">
        <f>VLOOKUP($D469,'Growth rate'!$B$3:$S$93,3,FALSE)*VLOOKUP($F469,BY_TRA_Demand_Drivers!$B$5:$J$100,8,FALSE)</f>
        <v>224.83559433477328</v>
      </c>
      <c r="I469" s="16">
        <f>VLOOKUP($D469,'Growth rate'!$B$3:$S$93,3,FALSE)*VLOOKUP($F469,BY_TRA_Demand_Drivers!$B$5:$J$100,9,FALSE)</f>
        <v>194.1090287633686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4741.0337466286173</v>
      </c>
      <c r="H470" s="16">
        <f>VLOOKUP($D470,'Growth rate'!$B$3:$S$93,3,FALSE)*VLOOKUP($F470,BY_TRA_Demand_Drivers!$B$5:$J$100,8,FALSE)</f>
        <v>228.43296384412963</v>
      </c>
      <c r="I470" s="16">
        <f>VLOOKUP($D470,'Growth rate'!$B$3:$S$93,3,FALSE)*VLOOKUP($F470,BY_TRA_Demand_Drivers!$B$5:$J$100,9,FALSE)</f>
        <v>197.21477322358248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4816.890286574675</v>
      </c>
      <c r="H471" s="16">
        <f>VLOOKUP($D471,'Growth rate'!$B$3:$S$93,3,FALSE)*VLOOKUP($F471,BY_TRA_Demand_Drivers!$B$5:$J$100,8,FALSE)</f>
        <v>232.0878912656357</v>
      </c>
      <c r="I471" s="16">
        <f>VLOOKUP($D471,'Growth rate'!$B$3:$S$93,3,FALSE)*VLOOKUP($F471,BY_TRA_Demand_Drivers!$B$5:$J$100,9,FALSE)</f>
        <v>200.37020959515982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4893.9605311598698</v>
      </c>
      <c r="H472" s="16">
        <f>VLOOKUP($D472,'Growth rate'!$B$3:$S$93,3,FALSE)*VLOOKUP($F472,BY_TRA_Demand_Drivers!$B$5:$J$100,8,FALSE)</f>
        <v>235.80129752588587</v>
      </c>
      <c r="I472" s="16">
        <f>VLOOKUP($D472,'Growth rate'!$B$3:$S$93,3,FALSE)*VLOOKUP($F472,BY_TRA_Demand_Drivers!$B$5:$J$100,9,FALSE)</f>
        <v>203.57613294868236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4972.2638996584283</v>
      </c>
      <c r="H473" s="16">
        <f>VLOOKUP($D473,'Growth rate'!$B$3:$S$93,3,FALSE)*VLOOKUP($F473,BY_TRA_Demand_Drivers!$B$5:$J$100,8,FALSE)</f>
        <v>239.57411828630006</v>
      </c>
      <c r="I473" s="16">
        <f>VLOOKUP($D473,'Growth rate'!$B$3:$S$93,3,FALSE)*VLOOKUP($F473,BY_TRA_Demand_Drivers!$B$5:$J$100,9,FALSE)</f>
        <v>206.83335107586129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5051.8201220529636</v>
      </c>
      <c r="H474" s="16">
        <f>VLOOKUP($D474,'Growth rate'!$B$3:$S$93,3,FALSE)*VLOOKUP($F474,BY_TRA_Demand_Drivers!$B$5:$J$100,8,FALSE)</f>
        <v>243.40730417888088</v>
      </c>
      <c r="I474" s="16">
        <f>VLOOKUP($D474,'Growth rate'!$B$3:$S$93,3,FALSE)*VLOOKUP($F474,BY_TRA_Demand_Drivers!$B$5:$J$100,9,FALSE)</f>
        <v>210.1426846930751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5132.6492440058109</v>
      </c>
      <c r="H475" s="16">
        <f>VLOOKUP($D475,'Growth rate'!$B$3:$S$93,3,FALSE)*VLOOKUP($F475,BY_TRA_Demand_Drivers!$B$5:$J$100,8,FALSE)</f>
        <v>247.30182104574297</v>
      </c>
      <c r="I475" s="16">
        <f>VLOOKUP($D475,'Growth rate'!$B$3:$S$93,3,FALSE)*VLOOKUP($F475,BY_TRA_Demand_Drivers!$B$5:$J$100,9,FALSE)</f>
        <v>213.5049676481643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5214.7716319099036</v>
      </c>
      <c r="H476" s="16">
        <f>VLOOKUP($D476,'Growth rate'!$B$3:$S$93,3,FALSE)*VLOOKUP($F476,BY_TRA_Demand_Drivers!$B$5:$J$100,8,FALSE)</f>
        <v>251.25865018247487</v>
      </c>
      <c r="I476" s="16">
        <f>VLOOKUP($D476,'Growth rate'!$B$3:$S$93,3,FALSE)*VLOOKUP($F476,BY_TRA_Demand_Drivers!$B$5:$J$100,9,FALSE)</f>
        <v>216.92104713053493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5298.2079780204631</v>
      </c>
      <c r="H477" s="16">
        <f>VLOOKUP($D477,'Growth rate'!$B$3:$S$93,3,FALSE)*VLOOKUP($F477,BY_TRA_Demand_Drivers!$B$5:$J$100,8,FALSE)</f>
        <v>255.27878858539449</v>
      </c>
      <c r="I477" s="16">
        <f>VLOOKUP($D477,'Growth rate'!$B$3:$S$93,3,FALSE)*VLOOKUP($F477,BY_TRA_Demand_Drivers!$B$5:$J$100,9,FALSE)</f>
        <v>220.39178388462352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5382.9793056687895</v>
      </c>
      <c r="H478" s="16">
        <f>VLOOKUP($D478,'Growth rate'!$B$3:$S$93,3,FALSE)*VLOOKUP($F478,BY_TRA_Demand_Drivers!$B$5:$J$100,8,FALSE)</f>
        <v>259.36324920276081</v>
      </c>
      <c r="I478" s="16">
        <f>VLOOKUP($D478,'Growth rate'!$B$3:$S$93,3,FALSE)*VLOOKUP($F478,BY_TRA_Demand_Drivers!$B$5:$J$100,9,FALSE)</f>
        <v>223.91805242677748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5469.1069745594905</v>
      </c>
      <c r="H479" s="16">
        <f>VLOOKUP($D479,'Growth rate'!$B$3:$S$93,3,FALSE)*VLOOKUP($F479,BY_TRA_Demand_Drivers!$B$5:$J$100,8,FALSE)</f>
        <v>263.51306119000498</v>
      </c>
      <c r="I479" s="16">
        <f>VLOOKUP($D479,'Growth rate'!$B$3:$S$93,3,FALSE)*VLOOKUP($F479,BY_TRA_Demand_Drivers!$B$5:$J$100,9,FALSE)</f>
        <v>227.50074126560591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5556.6126861524426</v>
      </c>
      <c r="H480" s="16">
        <f>VLOOKUP($D480,'Growth rate'!$B$3:$S$93,3,FALSE)*VLOOKUP($F480,BY_TRA_Demand_Drivers!$B$5:$J$100,8,FALSE)</f>
        <v>267.72927016904509</v>
      </c>
      <c r="I480" s="16">
        <f>VLOOKUP($D480,'Growth rate'!$B$3:$S$93,3,FALSE)*VLOOKUP($F480,BY_TRA_Demand_Drivers!$B$5:$J$100,9,FALSE)</f>
        <v>231.14075312585564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5645.5184891308827</v>
      </c>
      <c r="H481" s="16">
        <f>VLOOKUP($D481,'Growth rate'!$B$3:$S$93,3,FALSE)*VLOOKUP($F481,BY_TRA_Demand_Drivers!$B$5:$J$100,8,FALSE)</f>
        <v>272.01293849174982</v>
      </c>
      <c r="I481" s="16">
        <f>VLOOKUP($D481,'Growth rate'!$B$3:$S$93,3,FALSE)*VLOOKUP($F481,BY_TRA_Demand_Drivers!$B$5:$J$100,9,FALSE)</f>
        <v>234.83900517586935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5735.846784956977</v>
      </c>
      <c r="H482" s="16">
        <f>VLOOKUP($D482,'Growth rate'!$B$3:$S$93,3,FALSE)*VLOOKUP($F482,BY_TRA_Demand_Drivers!$B$5:$J$100,8,FALSE)</f>
        <v>276.36514550761785</v>
      </c>
      <c r="I482" s="16">
        <f>VLOOKUP($D482,'Growth rate'!$B$3:$S$93,3,FALSE)*VLOOKUP($F482,BY_TRA_Demand_Drivers!$B$5:$J$100,9,FALSE)</f>
        <v>238.59642925868326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5827.6203335162891</v>
      </c>
      <c r="H483" s="16">
        <f>VLOOKUP($D483,'Growth rate'!$B$3:$S$93,3,FALSE)*VLOOKUP($F483,BY_TRA_Demand_Drivers!$B$5:$J$100,8,FALSE)</f>
        <v>280.78698783573975</v>
      </c>
      <c r="I483" s="16">
        <f>VLOOKUP($D483,'Growth rate'!$B$3:$S$93,3,FALSE)*VLOOKUP($F483,BY_TRA_Demand_Drivers!$B$5:$J$100,9,FALSE)</f>
        <v>242.41397212682222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5920.8622588525495</v>
      </c>
      <c r="H484" s="16">
        <f>VLOOKUP($D484,'Growth rate'!$B$3:$S$93,3,FALSE)*VLOOKUP($F484,BY_TRA_Demand_Drivers!$B$5:$J$100,8,FALSE)</f>
        <v>285.27957964111158</v>
      </c>
      <c r="I484" s="16">
        <f>VLOOKUP($D484,'Growth rate'!$B$3:$S$93,3,FALSE)*VLOOKUP($F484,BY_TRA_Demand_Drivers!$B$5:$J$100,9,FALSE)</f>
        <v>246.29259568085135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6015.5960549941901</v>
      </c>
      <c r="H485" s="16">
        <f>VLOOKUP($D485,'Growth rate'!$B$3:$S$93,3,FALSE)*VLOOKUP($F485,BY_TRA_Demand_Drivers!$B$5:$J$100,8,FALSE)</f>
        <v>289.84405291536933</v>
      </c>
      <c r="I485" s="16">
        <f>VLOOKUP($D485,'Growth rate'!$B$3:$S$93,3,FALSE)*VLOOKUP($F485,BY_TRA_Demand_Drivers!$B$5:$J$100,9,FALSE)</f>
        <v>250.23327721174499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6111.8455918740974</v>
      </c>
      <c r="H486" s="16">
        <f>VLOOKUP($D486,'Growth rate'!$B$3:$S$93,3,FALSE)*VLOOKUP($F486,BY_TRA_Demand_Drivers!$B$5:$J$100,8,FALSE)</f>
        <v>294.48155776201526</v>
      </c>
      <c r="I486" s="16">
        <f>VLOOKUP($D486,'Growth rate'!$B$3:$S$93,3,FALSE)*VLOOKUP($F486,BY_TRA_Demand_Drivers!$B$5:$J$100,9,FALSE)</f>
        <v>254.23700964713294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6209.6351213440839</v>
      </c>
      <c r="H487" s="16">
        <f>VLOOKUP($D487,'Growth rate'!$B$3:$S$93,3,FALSE)*VLOOKUP($F487,BY_TRA_Demand_Drivers!$B$5:$J$100,8,FALSE)</f>
        <v>299.19326268620756</v>
      </c>
      <c r="I487" s="16">
        <f>VLOOKUP($D487,'Growth rate'!$B$3:$S$93,3,FALSE)*VLOOKUP($F487,BY_TRA_Demand_Drivers!$B$5:$J$100,9,FALSE)</f>
        <v>258.30480180148709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6308.9892832855894</v>
      </c>
      <c r="H488" s="16">
        <f>VLOOKUP($D488,'Growth rate'!$B$3:$S$93,3,FALSE)*VLOOKUP($F488,BY_TRA_Demand_Drivers!$B$5:$J$100,8,FALSE)</f>
        <v>303.98035488918686</v>
      </c>
      <c r="I488" s="16">
        <f>VLOOKUP($D488,'Growth rate'!$B$3:$S$93,3,FALSE)*VLOOKUP($F488,BY_TRA_Demand_Drivers!$B$5:$J$100,9,FALSE)</f>
        <v>262.43767863031087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6409.933111818159</v>
      </c>
      <c r="H489" s="16">
        <f>VLOOKUP($D489,'Growth rate'!$B$3:$S$93,3,FALSE)*VLOOKUP($F489,BY_TRA_Demand_Drivers!$B$5:$J$100,8,FALSE)</f>
        <v>308.84404056741391</v>
      </c>
      <c r="I489" s="16">
        <f>VLOOKUP($D489,'Growth rate'!$B$3:$S$93,3,FALSE)*VLOOKUP($F489,BY_TRA_Demand_Drivers!$B$5:$J$100,9,FALSE)</f>
        <v>266.63668148839588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6512.49204160725</v>
      </c>
      <c r="H490" s="16">
        <f>VLOOKUP($D490,'Growth rate'!$B$3:$S$93,3,FALSE)*VLOOKUP($F490,BY_TRA_Demand_Drivers!$B$5:$J$100,8,FALSE)</f>
        <v>313.78554521649255</v>
      </c>
      <c r="I490" s="16">
        <f>VLOOKUP($D490,'Growth rate'!$B$3:$S$93,3,FALSE)*VLOOKUP($F490,BY_TRA_Demand_Drivers!$B$5:$J$100,9,FALSE)</f>
        <v>270.90286839221022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6616.6919142729666</v>
      </c>
      <c r="H491" s="16">
        <f>VLOOKUP($D491,'Growth rate'!$B$3:$S$93,3,FALSE)*VLOOKUP($F491,BY_TRA_Demand_Drivers!$B$5:$J$100,8,FALSE)</f>
        <v>318.80611393995639</v>
      </c>
      <c r="I491" s="16">
        <f>VLOOKUP($D491,'Growth rate'!$B$3:$S$93,3,FALSE)*VLOOKUP($F491,BY_TRA_Demand_Drivers!$B$5:$J$100,9,FALSE)</f>
        <v>275.23731428648557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6722.558984901334</v>
      </c>
      <c r="H492" s="16">
        <f>VLOOKUP($D492,'Growth rate'!$B$3:$S$93,3,FALSE)*VLOOKUP($F492,BY_TRA_Demand_Drivers!$B$5:$J$100,8,FALSE)</f>
        <v>323.90701176299569</v>
      </c>
      <c r="I492" s="16">
        <f>VLOOKUP($D492,'Growth rate'!$B$3:$S$93,3,FALSE)*VLOOKUP($F492,BY_TRA_Demand_Drivers!$B$5:$J$100,9,FALSE)</f>
        <v>279.64111131506934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6830.1199286597548</v>
      </c>
      <c r="H493" s="16">
        <f>VLOOKUP($D493,'Growth rate'!$B$3:$S$93,3,FALSE)*VLOOKUP($F493,BY_TRA_Demand_Drivers!$B$5:$J$100,8,FALSE)</f>
        <v>329.08952395120366</v>
      </c>
      <c r="I493" s="16">
        <f>VLOOKUP($D493,'Growth rate'!$B$3:$S$93,3,FALSE)*VLOOKUP($F493,BY_TRA_Demand_Drivers!$B$5:$J$100,9,FALSE)</f>
        <v>284.11536909611044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6939.4018475183111</v>
      </c>
      <c r="H494" s="16">
        <f>VLOOKUP($D494,'Growth rate'!$B$3:$S$93,3,FALSE)*VLOOKUP($F494,BY_TRA_Demand_Drivers!$B$5:$J$100,8,FALSE)</f>
        <v>334.35495633442292</v>
      </c>
      <c r="I494" s="16">
        <f>VLOOKUP($D494,'Growth rate'!$B$3:$S$93,3,FALSE)*VLOOKUP($F494,BY_TRA_Demand_Drivers!$B$5:$J$100,9,FALSE)</f>
        <v>288.6612150016482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7050.4322770786048</v>
      </c>
      <c r="H495" s="16">
        <f>VLOOKUP($D495,'Growth rate'!$B$3:$S$93,3,FALSE)*VLOOKUP($F495,BY_TRA_Demand_Drivers!$B$5:$J$100,8,FALSE)</f>
        <v>339.70463563577368</v>
      </c>
      <c r="I495" s="16">
        <f>VLOOKUP($D495,'Growth rate'!$B$3:$S$93,3,FALSE)*VLOOKUP($F495,BY_TRA_Demand_Drivers!$B$5:$J$100,9,FALSE)</f>
        <v>293.2797944416746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323.970416</v>
      </c>
      <c r="H496" s="16">
        <f>VLOOKUP($D496,'Growth rate'!$B$3:$S$93,3,FALSE)*VLOOKUP($F496,BY_TRA_Demand_Drivers!$B$5:$J$100,8,FALSE)</f>
        <v>15.609748</v>
      </c>
      <c r="I496" s="16">
        <f>VLOOKUP($D496,'Growth rate'!$B$3:$S$93,3,FALSE)*VLOOKUP($F496,BY_TRA_Demand_Drivers!$B$5:$J$100,9,FALSE)</f>
        <v>13.476485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286.53209753071815</v>
      </c>
      <c r="H497" s="16">
        <f>VLOOKUP($D497,'Growth rate'!$B$3:$S$93,3,FALSE)*VLOOKUP($F497,BY_TRA_Demand_Drivers!$B$5:$J$100,8,FALSE)</f>
        <v>13.80587120141838</v>
      </c>
      <c r="I497" s="16">
        <f>VLOOKUP($D497,'Growth rate'!$B$3:$S$93,3,FALSE)*VLOOKUP($F497,BY_TRA_Demand_Drivers!$B$5:$J$100,9,FALSE)</f>
        <v>11.919130030660764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291.11661109120968</v>
      </c>
      <c r="H498" s="16">
        <f>VLOOKUP($D498,'Growth rate'!$B$3:$S$93,3,FALSE)*VLOOKUP($F498,BY_TRA_Demand_Drivers!$B$5:$J$100,8,FALSE)</f>
        <v>14.026765140641075</v>
      </c>
      <c r="I498" s="16">
        <f>VLOOKUP($D498,'Growth rate'!$B$3:$S$93,3,FALSE)*VLOOKUP($F498,BY_TRA_Demand_Drivers!$B$5:$J$100,9,FALSE)</f>
        <v>12.109836111151337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295.77447686866901</v>
      </c>
      <c r="H499" s="16">
        <f>VLOOKUP($D499,'Growth rate'!$B$3:$S$93,3,FALSE)*VLOOKUP($F499,BY_TRA_Demand_Drivers!$B$5:$J$100,8,FALSE)</f>
        <v>14.251193382891334</v>
      </c>
      <c r="I499" s="16">
        <f>VLOOKUP($D499,'Growth rate'!$B$3:$S$93,3,FALSE)*VLOOKUP($F499,BY_TRA_Demand_Drivers!$B$5:$J$100,9,FALSE)</f>
        <v>12.303593488929758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300.50686849856777</v>
      </c>
      <c r="H500" s="16">
        <f>VLOOKUP($D500,'Growth rate'!$B$3:$S$93,3,FALSE)*VLOOKUP($F500,BY_TRA_Demand_Drivers!$B$5:$J$100,8,FALSE)</f>
        <v>14.479212477017596</v>
      </c>
      <c r="I500" s="16">
        <f>VLOOKUP($D500,'Growth rate'!$B$3:$S$93,3,FALSE)*VLOOKUP($F500,BY_TRA_Demand_Drivers!$B$5:$J$100,9,FALSE)</f>
        <v>12.500450984752636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305.31497839454482</v>
      </c>
      <c r="H501" s="16">
        <f>VLOOKUP($D501,'Growth rate'!$B$3:$S$93,3,FALSE)*VLOOKUP($F501,BY_TRA_Demand_Drivers!$B$5:$J$100,8,FALSE)</f>
        <v>14.710879876649877</v>
      </c>
      <c r="I501" s="16">
        <f>VLOOKUP($D501,'Growth rate'!$B$3:$S$93,3,FALSE)*VLOOKUP($F501,BY_TRA_Demand_Drivers!$B$5:$J$100,9,FALSE)</f>
        <v>12.700458200508677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310.20001804885754</v>
      </c>
      <c r="H502" s="16">
        <f>VLOOKUP($D502,'Growth rate'!$B$3:$S$93,3,FALSE)*VLOOKUP($F502,BY_TRA_Demand_Drivers!$B$5:$J$100,8,FALSE)</f>
        <v>14.946253954676274</v>
      </c>
      <c r="I502" s="16">
        <f>VLOOKUP($D502,'Growth rate'!$B$3:$S$93,3,FALSE)*VLOOKUP($F502,BY_TRA_Demand_Drivers!$B$5:$J$100,9,FALSE)</f>
        <v>12.903665531716817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315.16321833763925</v>
      </c>
      <c r="H503" s="16">
        <f>VLOOKUP($D503,'Growth rate'!$B$3:$S$93,3,FALSE)*VLOOKUP($F503,BY_TRA_Demand_Drivers!$B$5:$J$100,8,FALSE)</f>
        <v>15.185394017951095</v>
      </c>
      <c r="I503" s="16">
        <f>VLOOKUP($D503,'Growth rate'!$B$3:$S$93,3,FALSE)*VLOOKUP($F503,BY_TRA_Demand_Drivers!$B$5:$J$100,9,FALSE)</f>
        <v>13.110124180224284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320.20582983104146</v>
      </c>
      <c r="H504" s="16">
        <f>VLOOKUP($D504,'Growth rate'!$B$3:$S$93,3,FALSE)*VLOOKUP($F504,BY_TRA_Demand_Drivers!$B$5:$J$100,8,FALSE)</f>
        <v>15.428360322238312</v>
      </c>
      <c r="I504" s="16">
        <f>VLOOKUP($D504,'Growth rate'!$B$3:$S$93,3,FALSE)*VLOOKUP($F504,BY_TRA_Demand_Drivers!$B$5:$J$100,9,FALSE)</f>
        <v>13.319886167107873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325.32912310833819</v>
      </c>
      <c r="H505" s="16">
        <f>VLOOKUP($D505,'Growth rate'!$B$3:$S$93,3,FALSE)*VLOOKUP($F505,BY_TRA_Demand_Drivers!$B$5:$J$100,8,FALSE)</f>
        <v>15.675214087394126</v>
      </c>
      <c r="I505" s="16">
        <f>VLOOKUP($D505,'Growth rate'!$B$3:$S$93,3,FALSE)*VLOOKUP($F505,BY_TRA_Demand_Drivers!$B$5:$J$100,9,FALSE)</f>
        <v>13.533004345781601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330.53438907807163</v>
      </c>
      <c r="H506" s="16">
        <f>VLOOKUP($D506,'Growth rate'!$B$3:$S$93,3,FALSE)*VLOOKUP($F506,BY_TRA_Demand_Drivers!$B$5:$J$100,8,FALSE)</f>
        <v>15.926017512792434</v>
      </c>
      <c r="I506" s="16">
        <f>VLOOKUP($D506,'Growth rate'!$B$3:$S$93,3,FALSE)*VLOOKUP($F506,BY_TRA_Demand_Drivers!$B$5:$J$100,9,FALSE)</f>
        <v>13.749532415314107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335.82293930332077</v>
      </c>
      <c r="H507" s="16">
        <f>VLOOKUP($D507,'Growth rate'!$B$3:$S$93,3,FALSE)*VLOOKUP($F507,BY_TRA_Demand_Drivers!$B$5:$J$100,8,FALSE)</f>
        <v>16.180833792997113</v>
      </c>
      <c r="I507" s="16">
        <f>VLOOKUP($D507,'Growth rate'!$B$3:$S$93,3,FALSE)*VLOOKUP($F507,BY_TRA_Demand_Drivers!$B$5:$J$100,9,FALSE)</f>
        <v>13.969524933959132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341.19610633217388</v>
      </c>
      <c r="H508" s="16">
        <f>VLOOKUP($D508,'Growth rate'!$B$3:$S$93,3,FALSE)*VLOOKUP($F508,BY_TRA_Demand_Drivers!$B$5:$J$100,8,FALSE)</f>
        <v>16.439727133685064</v>
      </c>
      <c r="I508" s="16">
        <f>VLOOKUP($D508,'Growth rate'!$B$3:$S$93,3,FALSE)*VLOOKUP($F508,BY_TRA_Demand_Drivers!$B$5:$J$100,9,FALSE)</f>
        <v>14.193037332902477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346.65524403348866</v>
      </c>
      <c r="H509" s="16">
        <f>VLOOKUP($D509,'Growth rate'!$B$3:$S$93,3,FALSE)*VLOOKUP($F509,BY_TRA_Demand_Drivers!$B$5:$J$100,8,FALSE)</f>
        <v>16.702762767824026</v>
      </c>
      <c r="I509" s="16">
        <f>VLOOKUP($D509,'Growth rate'!$B$3:$S$93,3,FALSE)*VLOOKUP($F509,BY_TRA_Demand_Drivers!$B$5:$J$100,9,FALSE)</f>
        <v>14.420125930228917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352.20172793802442</v>
      </c>
      <c r="H510" s="16">
        <f>VLOOKUP($D510,'Growth rate'!$B$3:$S$93,3,FALSE)*VLOOKUP($F510,BY_TRA_Demand_Drivers!$B$5:$J$100,8,FALSE)</f>
        <v>16.970006972109211</v>
      </c>
      <c r="I510" s="16">
        <f>VLOOKUP($D510,'Growth rate'!$B$3:$S$93,3,FALSE)*VLOOKUP($F510,BY_TRA_Demand_Drivers!$B$5:$J$100,9,FALSE)</f>
        <v>14.650847945112579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357.83695558503285</v>
      </c>
      <c r="H511" s="16">
        <f>VLOOKUP($D511,'Growth rate'!$B$3:$S$93,3,FALSE)*VLOOKUP($F511,BY_TRA_Demand_Drivers!$B$5:$J$100,8,FALSE)</f>
        <v>17.241527083662959</v>
      </c>
      <c r="I511" s="16">
        <f>VLOOKUP($D511,'Growth rate'!$B$3:$S$93,3,FALSE)*VLOOKUP($F511,BY_TRA_Demand_Drivers!$B$5:$J$100,9,FALSE)</f>
        <v>14.885261512234381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363.56234687439337</v>
      </c>
      <c r="H512" s="16">
        <f>VLOOKUP($D512,'Growth rate'!$B$3:$S$93,3,FALSE)*VLOOKUP($F512,BY_TRA_Demand_Drivers!$B$5:$J$100,8,FALSE)</f>
        <v>17.517391517001563</v>
      </c>
      <c r="I512" s="16">
        <f>VLOOKUP($D512,'Growth rate'!$B$3:$S$93,3,FALSE)*VLOOKUP($F512,BY_TRA_Demand_Drivers!$B$5:$J$100,9,FALSE)</f>
        <v>15.123425696430131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369.37934442438365</v>
      </c>
      <c r="H513" s="16">
        <f>VLOOKUP($D513,'Growth rate'!$B$3:$S$93,3,FALSE)*VLOOKUP($F513,BY_TRA_Demand_Drivers!$B$5:$J$100,8,FALSE)</f>
        <v>17.797669781273591</v>
      </c>
      <c r="I513" s="16">
        <f>VLOOKUP($D513,'Growth rate'!$B$3:$S$93,3,FALSE)*VLOOKUP($F513,BY_TRA_Demand_Drivers!$B$5:$J$100,9,FALSE)</f>
        <v>15.365400507573014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375.2894139351738</v>
      </c>
      <c r="H514" s="16">
        <f>VLOOKUP($D514,'Growth rate'!$B$3:$S$93,3,FALSE)*VLOOKUP($F514,BY_TRA_Demand_Drivers!$B$5:$J$100,8,FALSE)</f>
        <v>18.082432497773969</v>
      </c>
      <c r="I514" s="16">
        <f>VLOOKUP($D514,'Growth rate'!$B$3:$S$93,3,FALSE)*VLOOKUP($F514,BY_TRA_Demand_Drivers!$B$5:$J$100,9,FALSE)</f>
        <v>15.611246915694181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381.29404455813659</v>
      </c>
      <c r="H515" s="16">
        <f>VLOOKUP($D515,'Growth rate'!$B$3:$S$93,3,FALSE)*VLOOKUP($F515,BY_TRA_Demand_Drivers!$B$5:$J$100,8,FALSE)</f>
        <v>18.371751417738352</v>
      </c>
      <c r="I515" s="16">
        <f>VLOOKUP($D515,'Growth rate'!$B$3:$S$93,3,FALSE)*VLOOKUP($F515,BY_TRA_Demand_Drivers!$B$5:$J$100,9,FALSE)</f>
        <v>15.861026866345288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387.39474927106676</v>
      </c>
      <c r="H516" s="16">
        <f>VLOOKUP($D516,'Growth rate'!$B$3:$S$93,3,FALSE)*VLOOKUP($F516,BY_TRA_Demand_Drivers!$B$5:$J$100,8,FALSE)</f>
        <v>18.665699440422166</v>
      </c>
      <c r="I516" s="16">
        <f>VLOOKUP($D516,'Growth rate'!$B$3:$S$93,3,FALSE)*VLOOKUP($F516,BY_TRA_Demand_Drivers!$B$5:$J$100,9,FALSE)</f>
        <v>16.114803296206812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393.59306525940383</v>
      </c>
      <c r="H517" s="16">
        <f>VLOOKUP($D517,'Growth rate'!$B$3:$S$93,3,FALSE)*VLOOKUP($F517,BY_TRA_Demand_Drivers!$B$5:$J$100,8,FALSE)</f>
        <v>18.964350631468921</v>
      </c>
      <c r="I517" s="16">
        <f>VLOOKUP($D517,'Growth rate'!$B$3:$S$93,3,FALSE)*VLOOKUP($F517,BY_TRA_Demand_Drivers!$B$5:$J$100,9,FALSE)</f>
        <v>16.372640148946122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399.89055430355432</v>
      </c>
      <c r="H518" s="16">
        <f>VLOOKUP($D518,'Growth rate'!$B$3:$S$93,3,FALSE)*VLOOKUP($F518,BY_TRA_Demand_Drivers!$B$5:$J$100,8,FALSE)</f>
        <v>19.267780241572424</v>
      </c>
      <c r="I518" s="16">
        <f>VLOOKUP($D518,'Growth rate'!$B$3:$S$93,3,FALSE)*VLOOKUP($F518,BY_TRA_Demand_Drivers!$B$5:$J$100,9,FALSE)</f>
        <v>16.63460239132926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406.28880317241124</v>
      </c>
      <c r="H519" s="16">
        <f>VLOOKUP($D519,'Growth rate'!$B$3:$S$93,3,FALSE)*VLOOKUP($F519,BY_TRA_Demand_Drivers!$B$5:$J$100,8,FALSE)</f>
        <v>19.576064725437583</v>
      </c>
      <c r="I519" s="16">
        <f>VLOOKUP($D519,'Growth rate'!$B$3:$S$93,3,FALSE)*VLOOKUP($F519,BY_TRA_Demand_Drivers!$B$5:$J$100,9,FALSE)</f>
        <v>16.900756029590529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412.78942402316983</v>
      </c>
      <c r="H520" s="16">
        <f>VLOOKUP($D520,'Growth rate'!$B$3:$S$93,3,FALSE)*VLOOKUP($F520,BY_TRA_Demand_Drivers!$B$5:$J$100,8,FALSE)</f>
        <v>19.889281761044586</v>
      </c>
      <c r="I520" s="16">
        <f>VLOOKUP($D520,'Growth rate'!$B$3:$S$93,3,FALSE)*VLOOKUP($F520,BY_TRA_Demand_Drivers!$B$5:$J$100,9,FALSE)</f>
        <v>17.171168126063979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419.39405480754056</v>
      </c>
      <c r="H521" s="16">
        <f>VLOOKUP($D521,'Growth rate'!$B$3:$S$93,3,FALSE)*VLOOKUP($F521,BY_TRA_Demand_Drivers!$B$5:$J$100,8,FALSE)</f>
        <v>20.207510269221299</v>
      </c>
      <c r="I521" s="16">
        <f>VLOOKUP($D521,'Growth rate'!$B$3:$S$93,3,FALSE)*VLOOKUP($F521,BY_TRA_Demand_Drivers!$B$5:$J$100,9,FALSE)</f>
        <v>17.445906816081003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426.10435968446126</v>
      </c>
      <c r="H522" s="16">
        <f>VLOOKUP($D522,'Growth rate'!$B$3:$S$93,3,FALSE)*VLOOKUP($F522,BY_TRA_Demand_Drivers!$B$5:$J$100,8,FALSE)</f>
        <v>20.530830433528841</v>
      </c>
      <c r="I522" s="16">
        <f>VLOOKUP($D522,'Growth rate'!$B$3:$S$93,3,FALSE)*VLOOKUP($F522,BY_TRA_Demand_Drivers!$B$5:$J$100,9,FALSE)</f>
        <v>17.725041325138299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432.92202943941265</v>
      </c>
      <c r="H523" s="16">
        <f>VLOOKUP($D523,'Growth rate'!$B$3:$S$93,3,FALSE)*VLOOKUP($F523,BY_TRA_Demand_Drivers!$B$5:$J$100,8,FALSE)</f>
        <v>20.859323720465305</v>
      </c>
      <c r="I523" s="16">
        <f>VLOOKUP($D523,'Growth rate'!$B$3:$S$93,3,FALSE)*VLOOKUP($F523,BY_TRA_Demand_Drivers!$B$5:$J$100,9,FALSE)</f>
        <v>18.008641986340514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439.84878191044328</v>
      </c>
      <c r="H524" s="16">
        <f>VLOOKUP($D524,'Growth rate'!$B$3:$S$93,3,FALSE)*VLOOKUP($F524,BY_TRA_Demand_Drivers!$B$5:$J$100,8,FALSE)</f>
        <v>21.19307289999275</v>
      </c>
      <c r="I524" s="16">
        <f>VLOOKUP($D524,'Growth rate'!$B$3:$S$93,3,FALSE)*VLOOKUP($F524,BY_TRA_Demand_Drivers!$B$5:$J$100,9,FALSE)</f>
        <v>18.296780258121963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446.88636242101035</v>
      </c>
      <c r="H525" s="16">
        <f>VLOOKUP($D525,'Growth rate'!$B$3:$S$93,3,FALSE)*VLOOKUP($F525,BY_TRA_Demand_Drivers!$B$5:$J$100,8,FALSE)</f>
        <v>21.532162066392637</v>
      </c>
      <c r="I525" s="16">
        <f>VLOOKUP($D525,'Growth rate'!$B$3:$S$93,3,FALSE)*VLOOKUP($F525,BY_TRA_Demand_Drivers!$B$5:$J$100,9,FALSE)</f>
        <v>18.589528742251915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454.03654421974659</v>
      </c>
      <c r="H526" s="16">
        <f>VLOOKUP($D526,'Growth rate'!$B$3:$S$93,3,FALSE)*VLOOKUP($F526,BY_TRA_Demand_Drivers!$B$5:$J$100,8,FALSE)</f>
        <v>21.876676659454919</v>
      </c>
      <c r="I526" s="16">
        <f>VLOOKUP($D526,'Growth rate'!$B$3:$S$93,3,FALSE)*VLOOKUP($F526,BY_TRA_Demand_Drivers!$B$5:$J$100,9,FALSE)</f>
        <v>18.886961202127949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461.30112892726254</v>
      </c>
      <c r="H527" s="16">
        <f>VLOOKUP($D527,'Growth rate'!$B$3:$S$93,3,FALSE)*VLOOKUP($F527,BY_TRA_Demand_Drivers!$B$5:$J$100,8,FALSE)</f>
        <v>22.226703486006198</v>
      </c>
      <c r="I527" s="16">
        <f>VLOOKUP($D527,'Growth rate'!$B$3:$S$93,3,FALSE)*VLOOKUP($F527,BY_TRA_Demand_Drivers!$B$5:$J$100,9,FALSE)</f>
        <v>19.189152581361995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468.68194699009871</v>
      </c>
      <c r="H528" s="16">
        <f>VLOOKUP($D528,'Growth rate'!$B$3:$S$93,3,FALSE)*VLOOKUP($F528,BY_TRA_Demand_Drivers!$B$5:$J$100,8,FALSE)</f>
        <v>22.582330741782297</v>
      </c>
      <c r="I528" s="16">
        <f>VLOOKUP($D528,'Growth rate'!$B$3:$S$93,3,FALSE)*VLOOKUP($F528,BY_TRA_Demand_Drivers!$B$5:$J$100,9,FALSE)</f>
        <v>19.496179022663789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476.18085814194035</v>
      </c>
      <c r="H529" s="16">
        <f>VLOOKUP($D529,'Growth rate'!$B$3:$S$93,3,FALSE)*VLOOKUP($F529,BY_TRA_Demand_Drivers!$B$5:$J$100,8,FALSE)</f>
        <v>22.943648033650817</v>
      </c>
      <c r="I529" s="16">
        <f>VLOOKUP($D529,'Growth rate'!$B$3:$S$93,3,FALSE)*VLOOKUP($F529,BY_TRA_Demand_Drivers!$B$5:$J$100,9,FALSE)</f>
        <v>19.808117887026409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483.79975187221135</v>
      </c>
      <c r="H530" s="16">
        <f>VLOOKUP($D530,'Growth rate'!$B$3:$S$93,3,FALSE)*VLOOKUP($F530,BY_TRA_Demand_Drivers!$B$5:$J$100,8,FALSE)</f>
        <v>23.310746402189228</v>
      </c>
      <c r="I530" s="16">
        <f>VLOOKUP($D530,'Growth rate'!$B$3:$S$93,3,FALSE)*VLOOKUP($F530,BY_TRA_Demand_Drivers!$B$5:$J$100,9,FALSE)</f>
        <v>20.125047773218832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491.54054790216674</v>
      </c>
      <c r="H531" s="16">
        <f>VLOOKUP($D531,'Growth rate'!$B$3:$S$93,3,FALSE)*VLOOKUP($F531,BY_TRA_Demand_Drivers!$B$5:$J$100,8,FALSE)</f>
        <v>23.683718344624257</v>
      </c>
      <c r="I531" s="16">
        <f>VLOOKUP($D531,'Growth rate'!$B$3:$S$93,3,FALSE)*VLOOKUP($F531,BY_TRA_Demand_Drivers!$B$5:$J$100,9,FALSE)</f>
        <v>20.447048537590334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499.40519666860138</v>
      </c>
      <c r="H532" s="16">
        <f>VLOOKUP($D532,'Growth rate'!$B$3:$S$93,3,FALSE)*VLOOKUP($F532,BY_TRA_Demand_Drivers!$B$5:$J$100,8,FALSE)</f>
        <v>24.062657838138243</v>
      </c>
      <c r="I532" s="16">
        <f>VLOOKUP($D532,'Growth rate'!$B$3:$S$93,3,FALSE)*VLOOKUP($F532,BY_TRA_Demand_Drivers!$B$5:$J$100,9,FALSE)</f>
        <v>20.774201314191778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507.39567981529905</v>
      </c>
      <c r="H533" s="16">
        <f>VLOOKUP($D533,'Growth rate'!$B$3:$S$93,3,FALSE)*VLOOKUP($F533,BY_TRA_Demand_Drivers!$B$5:$J$100,8,FALSE)</f>
        <v>24.447660363548454</v>
      </c>
      <c r="I533" s="16">
        <f>VLOOKUP($D533,'Growth rate'!$B$3:$S$93,3,FALSE)*VLOOKUP($F533,BY_TRA_Demand_Drivers!$B$5:$J$100,9,FALSE)</f>
        <v>21.106588535218847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515.51401069234385</v>
      </c>
      <c r="H534" s="16">
        <f>VLOOKUP($D534,'Growth rate'!$B$3:$S$93,3,FALSE)*VLOOKUP($F534,BY_TRA_Demand_Drivers!$B$5:$J$100,8,FALSE)</f>
        <v>24.838822929365232</v>
      </c>
      <c r="I534" s="16">
        <f>VLOOKUP($D534,'Growth rate'!$B$3:$S$93,3,FALSE)*VLOOKUP($F534,BY_TRA_Demand_Drivers!$B$5:$J$100,9,FALSE)</f>
        <v>21.444293951782349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523.76223486342133</v>
      </c>
      <c r="H535" s="16">
        <f>VLOOKUP($D535,'Growth rate'!$B$3:$S$93,3,FALSE)*VLOOKUP($F535,BY_TRA_Demand_Drivers!$B$5:$J$100,8,FALSE)</f>
        <v>25.236244096235076</v>
      </c>
      <c r="I535" s="16">
        <f>VLOOKUP($D535,'Growth rate'!$B$3:$S$93,3,FALSE)*VLOOKUP($F535,BY_TRA_Demand_Drivers!$B$5:$J$100,9,FALSE)</f>
        <v>21.787402655010869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532.14243062123614</v>
      </c>
      <c r="H536" s="16">
        <f>VLOOKUP($D536,'Growth rate'!$B$3:$S$93,3,FALSE)*VLOOKUP($F536,BY_TRA_Demand_Drivers!$B$5:$J$100,8,FALSE)</f>
        <v>25.640024001774837</v>
      </c>
      <c r="I536" s="16">
        <f>VLOOKUP($D536,'Growth rate'!$B$3:$S$93,3,FALSE)*VLOOKUP($F536,BY_TRA_Demand_Drivers!$B$5:$J$100,9,FALSE)</f>
        <v>22.13600109749104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540.6567095111759</v>
      </c>
      <c r="H537" s="16">
        <f>VLOOKUP($D537,'Growth rate'!$B$3:$S$93,3,FALSE)*VLOOKUP($F537,BY_TRA_Demand_Drivers!$B$5:$J$100,8,FALSE)</f>
        <v>26.050264385803235</v>
      </c>
      <c r="I537" s="16">
        <f>VLOOKUP($D537,'Growth rate'!$B$3:$S$93,3,FALSE)*VLOOKUP($F537,BY_TRA_Demand_Drivers!$B$5:$J$100,9,FALSE)</f>
        <v>22.490177115050898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549.30721686335471</v>
      </c>
      <c r="H538" s="16">
        <f>VLOOKUP($D538,'Growth rate'!$B$3:$S$93,3,FALSE)*VLOOKUP($F538,BY_TRA_Demand_Drivers!$B$5:$J$100,8,FALSE)</f>
        <v>26.467068615976086</v>
      </c>
      <c r="I538" s="16">
        <f>VLOOKUP($D538,'Growth rate'!$B$3:$S$93,3,FALSE)*VLOOKUP($F538,BY_TRA_Demand_Drivers!$B$5:$J$100,9,FALSE)</f>
        <v>22.850019948891713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558.09613233316838</v>
      </c>
      <c r="H539" s="16">
        <f>VLOOKUP($D539,'Growth rate'!$B$3:$S$93,3,FALSE)*VLOOKUP($F539,BY_TRA_Demand_Drivers!$B$5:$J$100,8,FALSE)</f>
        <v>26.890541713831702</v>
      </c>
      <c r="I539" s="16">
        <f>VLOOKUP($D539,'Growth rate'!$B$3:$S$93,3,FALSE)*VLOOKUP($F539,BY_TRA_Demand_Drivers!$B$5:$J$100,9,FALSE)</f>
        <v>23.21562026807398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567.02567045049909</v>
      </c>
      <c r="H540" s="16">
        <f>VLOOKUP($D540,'Growth rate'!$B$3:$S$93,3,FALSE)*VLOOKUP($F540,BY_TRA_Demand_Drivers!$B$5:$J$100,8,FALSE)</f>
        <v>27.320790381253012</v>
      </c>
      <c r="I540" s="16">
        <f>VLOOKUP($D540,'Growth rate'!$B$3:$S$93,3,FALSE)*VLOOKUP($F540,BY_TRA_Demand_Drivers!$B$5:$J$100,9,FALSE)</f>
        <v>23.587070192363164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576.09808117770706</v>
      </c>
      <c r="H541" s="16">
        <f>VLOOKUP($D541,'Growth rate'!$B$3:$S$93,3,FALSE)*VLOOKUP($F541,BY_TRA_Demand_Drivers!$B$5:$J$100,8,FALSE)</f>
        <v>27.757923027353062</v>
      </c>
      <c r="I541" s="16">
        <f>VLOOKUP($D541,'Growth rate'!$B$3:$S$93,3,FALSE)*VLOOKUP($F541,BY_TRA_Demand_Drivers!$B$5:$J$100,9,FALSE)</f>
        <v>23.964463315440977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585.31565047655045</v>
      </c>
      <c r="H542" s="16">
        <f>VLOOKUP($D542,'Growth rate'!$B$3:$S$93,3,FALSE)*VLOOKUP($F542,BY_TRA_Demand_Drivers!$B$5:$J$100,8,FALSE)</f>
        <v>28.202049795790714</v>
      </c>
      <c r="I542" s="16">
        <f>VLOOKUP($D542,'Growth rate'!$B$3:$S$93,3,FALSE)*VLOOKUP($F542,BY_TRA_Demand_Drivers!$B$5:$J$100,9,FALSE)</f>
        <v>24.347894728488033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594.68070088417528</v>
      </c>
      <c r="H543" s="16">
        <f>VLOOKUP($D543,'Growth rate'!$B$3:$S$93,3,FALSE)*VLOOKUP($F543,BY_TRA_Demand_Drivers!$B$5:$J$100,8,FALSE)</f>
        <v>28.653282592523365</v>
      </c>
      <c r="I543" s="16">
        <f>VLOOKUP($D543,'Growth rate'!$B$3:$S$93,3,FALSE)*VLOOKUP($F543,BY_TRA_Demand_Drivers!$B$5:$J$100,9,FALSE)</f>
        <v>24.737461044143842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604.19559209832198</v>
      </c>
      <c r="H544" s="16">
        <f>VLOOKUP($D544,'Growth rate'!$B$3:$S$93,3,FALSE)*VLOOKUP($F544,BY_TRA_Demand_Drivers!$B$5:$J$100,8,FALSE)</f>
        <v>29.111735114003736</v>
      </c>
      <c r="I544" s="16">
        <f>VLOOKUP($D544,'Growth rate'!$B$3:$S$93,3,FALSE)*VLOOKUP($F544,BY_TRA_Demand_Drivers!$B$5:$J$100,9,FALSE)</f>
        <v>25.133260420850142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613.86272157189512</v>
      </c>
      <c r="H545" s="16">
        <f>VLOOKUP($D545,'Growth rate'!$B$3:$S$93,3,FALSE)*VLOOKUP($F545,BY_TRA_Demand_Drivers!$B$5:$J$100,8,FALSE)</f>
        <v>29.577522875827796</v>
      </c>
      <c r="I545" s="16">
        <f>VLOOKUP($D545,'Growth rate'!$B$3:$S$93,3,FALSE)*VLOOKUP($F545,BY_TRA_Demand_Drivers!$B$5:$J$100,9,FALSE)</f>
        <v>25.535392587583743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623.6845251170455</v>
      </c>
      <c r="H546" s="16">
        <f>VLOOKUP($D546,'Growth rate'!$B$3:$S$93,3,FALSE)*VLOOKUP($F546,BY_TRA_Demand_Drivers!$B$5:$J$100,8,FALSE)</f>
        <v>30.05076324184104</v>
      </c>
      <c r="I546" s="16">
        <f>VLOOKUP($D546,'Growth rate'!$B$3:$S$93,3,FALSE)*VLOOKUP($F546,BY_TRA_Demand_Drivers!$B$5:$J$100,9,FALSE)</f>
        <v>25.943958868985085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633.66347751891828</v>
      </c>
      <c r="H547" s="16">
        <f>VLOOKUP($D547,'Growth rate'!$B$3:$S$93,3,FALSE)*VLOOKUP($F547,BY_TRA_Demand_Drivers!$B$5:$J$100,8,FALSE)</f>
        <v>30.531575453710499</v>
      </c>
      <c r="I547" s="16">
        <f>VLOOKUP($D547,'Growth rate'!$B$3:$S$93,3,FALSE)*VLOOKUP($F547,BY_TRA_Demand_Drivers!$B$5:$J$100,9,FALSE)</f>
        <v>26.359062210888847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643.80209315922093</v>
      </c>
      <c r="H548" s="16">
        <f>VLOOKUP($D548,'Growth rate'!$B$3:$S$93,3,FALSE)*VLOOKUP($F548,BY_TRA_Demand_Drivers!$B$5:$J$100,8,FALSE)</f>
        <v>31.020080660969867</v>
      </c>
      <c r="I548" s="16">
        <f>VLOOKUP($D548,'Growth rate'!$B$3:$S$93,3,FALSE)*VLOOKUP($F548,BY_TRA_Demand_Drivers!$B$5:$J$100,9,FALSE)</f>
        <v>26.780807206263066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654.10292664976851</v>
      </c>
      <c r="H549" s="16">
        <f>VLOOKUP($D549,'Growth rate'!$B$3:$S$93,3,FALSE)*VLOOKUP($F549,BY_TRA_Demand_Drivers!$B$5:$J$100,8,FALSE)</f>
        <v>31.516401951545383</v>
      </c>
      <c r="I549" s="16">
        <f>VLOOKUP($D549,'Growth rate'!$B$3:$S$93,3,FALSE)*VLOOKUP($F549,BY_TRA_Demand_Drivers!$B$5:$J$100,9,FALSE)</f>
        <v>27.209300121563277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664.56857347616472</v>
      </c>
      <c r="H550" s="16">
        <f>VLOOKUP($D550,'Growth rate'!$B$3:$S$93,3,FALSE)*VLOOKUP($F550,BY_TRA_Demand_Drivers!$B$5:$J$100,8,FALSE)</f>
        <v>32.020664382770107</v>
      </c>
      <c r="I550" s="16">
        <f>VLOOKUP($D550,'Growth rate'!$B$3:$S$93,3,FALSE)*VLOOKUP($F550,BY_TRA_Demand_Drivers!$B$5:$J$100,9,FALSE)</f>
        <v>27.644648923508289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675.20167065178339</v>
      </c>
      <c r="H551" s="16">
        <f>VLOOKUP($D551,'Growth rate'!$B$3:$S$93,3,FALSE)*VLOOKUP($F551,BY_TRA_Demand_Drivers!$B$5:$J$100,8,FALSE)</f>
        <v>32.532995012894432</v>
      </c>
      <c r="I551" s="16">
        <f>VLOOKUP($D551,'Growth rate'!$B$3:$S$93,3,FALSE)*VLOOKUP($F551,BY_TRA_Demand_Drivers!$B$5:$J$100,9,FALSE)</f>
        <v>28.086963306284421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686.00489738221188</v>
      </c>
      <c r="H552" s="16">
        <f>VLOOKUP($D552,'Growth rate'!$B$3:$S$93,3,FALSE)*VLOOKUP($F552,BY_TRA_Demand_Drivers!$B$5:$J$100,8,FALSE)</f>
        <v>33.053522933100737</v>
      </c>
      <c r="I552" s="16">
        <f>VLOOKUP($D552,'Growth rate'!$B$3:$S$93,3,FALSE)*VLOOKUP($F552,BY_TRA_Demand_Drivers!$B$5:$J$100,9,FALSE)</f>
        <v>28.53635471918497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696.98097574032727</v>
      </c>
      <c r="H553" s="16">
        <f>VLOOKUP($D553,'Growth rate'!$B$3:$S$93,3,FALSE)*VLOOKUP($F553,BY_TRA_Demand_Drivers!$B$5:$J$100,8,FALSE)</f>
        <v>33.582379300030354</v>
      </c>
      <c r="I553" s="16">
        <f>VLOOKUP($D553,'Growth rate'!$B$3:$S$93,3,FALSE)*VLOOKUP($F553,BY_TRA_Demand_Drivers!$B$5:$J$100,9,FALSE)</f>
        <v>28.992936394691927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708.13267135217245</v>
      </c>
      <c r="H554" s="16">
        <f>VLOOKUP($D554,'Growth rate'!$B$3:$S$93,3,FALSE)*VLOOKUP($F554,BY_TRA_Demand_Drivers!$B$5:$J$100,8,FALSE)</f>
        <v>34.119697368830835</v>
      </c>
      <c r="I554" s="16">
        <f>VLOOKUP($D554,'Growth rate'!$B$3:$S$93,3,FALSE)*VLOOKUP($F554,BY_TRA_Demand_Drivers!$B$5:$J$100,9,FALSE)</f>
        <v>29.456823377006998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719.46279409380725</v>
      </c>
      <c r="H555" s="16">
        <f>VLOOKUP($D555,'Growth rate'!$B$3:$S$93,3,FALSE)*VLOOKUP($F555,BY_TRA_Demand_Drivers!$B$5:$J$100,8,FALSE)</f>
        <v>34.665612526732133</v>
      </c>
      <c r="I555" s="16">
        <f>VLOOKUP($D555,'Growth rate'!$B$3:$S$93,3,FALSE)*VLOOKUP($F555,BY_TRA_Demand_Drivers!$B$5:$J$100,9,FALSE)</f>
        <v>29.928132551039113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730.97419879930828</v>
      </c>
      <c r="H556" s="16">
        <f>VLOOKUP($D556,'Growth rate'!$B$3:$S$93,3,FALSE)*VLOOKUP($F556,BY_TRA_Demand_Drivers!$B$5:$J$100,8,FALSE)</f>
        <v>35.220262327159851</v>
      </c>
      <c r="I556" s="16">
        <f>VLOOKUP($D556,'Growth rate'!$B$3:$S$93,3,FALSE)*VLOOKUP($F556,BY_TRA_Demand_Drivers!$B$5:$J$100,9,FALSE)</f>
        <v>30.40698267185574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742.66978598009723</v>
      </c>
      <c r="H557" s="16">
        <f>VLOOKUP($D557,'Growth rate'!$B$3:$S$93,3,FALSE)*VLOOKUP($F557,BY_TRA_Demand_Drivers!$B$5:$J$100,8,FALSE)</f>
        <v>35.783786524394408</v>
      </c>
      <c r="I557" s="16">
        <f>VLOOKUP($D557,'Growth rate'!$B$3:$S$93,3,FALSE)*VLOOKUP($F557,BY_TRA_Demand_Drivers!$B$5:$J$100,9,FALSE)</f>
        <v>30.893494394605433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754.5525025557788</v>
      </c>
      <c r="H558" s="16">
        <f>VLOOKUP($D558,'Growth rate'!$B$3:$S$93,3,FALSE)*VLOOKUP($F558,BY_TRA_Demand_Drivers!$B$5:$J$100,8,FALSE)</f>
        <v>36.356327108784718</v>
      </c>
      <c r="I558" s="16">
        <f>VLOOKUP($D558,'Growth rate'!$B$3:$S$93,3,FALSE)*VLOOKUP($F558,BY_TRA_Demand_Drivers!$B$5:$J$100,9,FALSE)</f>
        <v>31.387790304919122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766.62534259667132</v>
      </c>
      <c r="H559" s="16">
        <f>VLOOKUP($D559,'Growth rate'!$B$3:$S$93,3,FALSE)*VLOOKUP($F559,BY_TRA_Demand_Drivers!$B$5:$J$100,8,FALSE)</f>
        <v>36.938028342525278</v>
      </c>
      <c r="I559" s="16">
        <f>VLOOKUP($D559,'Growth rate'!$B$3:$S$93,3,FALSE)*VLOOKUP($F559,BY_TRA_Demand_Drivers!$B$5:$J$100,9,FALSE)</f>
        <v>31.889994949797831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778.89134807821802</v>
      </c>
      <c r="H560" s="16">
        <f>VLOOKUP($D560,'Growth rate'!$B$3:$S$93,3,FALSE)*VLOOKUP($F560,BY_TRA_Demand_Drivers!$B$5:$J$100,8,FALSE)</f>
        <v>37.529036796005677</v>
      </c>
      <c r="I560" s="16">
        <f>VLOOKUP($D560,'Growth rate'!$B$3:$S$93,3,FALSE)*VLOOKUP($F560,BY_TRA_Demand_Drivers!$B$5:$J$100,9,FALSE)</f>
        <v>32.400234868994595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791.35360964746951</v>
      </c>
      <c r="H561" s="16">
        <f>VLOOKUP($D561,'Growth rate'!$B$3:$S$93,3,FALSE)*VLOOKUP($F561,BY_TRA_Demand_Drivers!$B$5:$J$100,8,FALSE)</f>
        <v>38.129501384741772</v>
      </c>
      <c r="I561" s="16">
        <f>VLOOKUP($D561,'Growth rate'!$B$3:$S$93,3,FALSE)*VLOOKUP($F561,BY_TRA_Demand_Drivers!$B$5:$J$100,9,FALSE)</f>
        <v>32.918638626898506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804.01526740182908</v>
      </c>
      <c r="H562" s="16">
        <f>VLOOKUP($D562,'Growth rate'!$B$3:$S$93,3,FALSE)*VLOOKUP($F562,BY_TRA_Demand_Drivers!$B$5:$J$100,8,FALSE)</f>
        <v>38.739573406897641</v>
      </c>
      <c r="I562" s="16">
        <f>VLOOKUP($D562,'Growth rate'!$B$3:$S$93,3,FALSE)*VLOOKUP($F562,BY_TRA_Demand_Drivers!$B$5:$J$100,9,FALSE)</f>
        <v>33.445336844928889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816.87951168025836</v>
      </c>
      <c r="H563" s="16">
        <f>VLOOKUP($D563,'Growth rate'!$B$3:$S$93,3,FALSE)*VLOOKUP($F563,BY_TRA_Demand_Drivers!$B$5:$J$100,8,FALSE)</f>
        <v>39.35940658140801</v>
      </c>
      <c r="I563" s="16">
        <f>VLOOKUP($D563,'Growth rate'!$B$3:$S$93,3,FALSE)*VLOOKUP($F563,BY_TRA_Demand_Drivers!$B$5:$J$100,9,FALSE)</f>
        <v>33.980462234447749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829.94958386714256</v>
      </c>
      <c r="H564" s="16">
        <f>VLOOKUP($D564,'Growth rate'!$B$3:$S$93,3,FALSE)*VLOOKUP($F564,BY_TRA_Demand_Drivers!$B$5:$J$100,8,FALSE)</f>
        <v>39.989157086710541</v>
      </c>
      <c r="I564" s="16">
        <f>VLOOKUP($D564,'Growth rate'!$B$3:$S$93,3,FALSE)*VLOOKUP($F564,BY_TRA_Demand_Drivers!$B$5:$J$100,9,FALSE)</f>
        <v>34.52414963019892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843.22877720901693</v>
      </c>
      <c r="H565" s="16">
        <f>VLOOKUP($D565,'Growth rate'!$B$3:$S$93,3,FALSE)*VLOOKUP($F565,BY_TRA_Demand_Drivers!$B$5:$J$100,8,FALSE)</f>
        <v>40.628983600097911</v>
      </c>
      <c r="I565" s="16">
        <f>VLOOKUP($D565,'Growth rate'!$B$3:$S$93,3,FALSE)*VLOOKUP($F565,BY_TRA_Demand_Drivers!$B$5:$J$100,9,FALSE)</f>
        <v>35.076536024282099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856.72043764436114</v>
      </c>
      <c r="H566" s="16">
        <f>VLOOKUP($D566,'Growth rate'!$B$3:$S$93,3,FALSE)*VLOOKUP($F566,BY_TRA_Demand_Drivers!$B$5:$J$100,8,FALSE)</f>
        <v>41.279047337699474</v>
      </c>
      <c r="I566" s="16">
        <f>VLOOKUP($D566,'Growth rate'!$B$3:$S$93,3,FALSE)*VLOOKUP($F566,BY_TRA_Demand_Drivers!$B$5:$J$100,9,FALSE)</f>
        <v>35.637760600670617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870.42796464667094</v>
      </c>
      <c r="H567" s="16">
        <f>VLOOKUP($D567,'Growth rate'!$B$3:$S$93,3,FALSE)*VLOOKUP($F567,BY_TRA_Demand_Drivers!$B$5:$J$100,8,FALSE)</f>
        <v>41.939512095102664</v>
      </c>
      <c r="I567" s="16">
        <f>VLOOKUP($D567,'Growth rate'!$B$3:$S$93,3,FALSE)*VLOOKUP($F567,BY_TRA_Demand_Drivers!$B$5:$J$100,9,FALSE)</f>
        <v>36.207964770281343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884.35481208101771</v>
      </c>
      <c r="H568" s="16">
        <f>VLOOKUP($D568,'Growth rate'!$B$3:$S$93,3,FALSE)*VLOOKUP($F568,BY_TRA_Demand_Drivers!$B$5:$J$100,8,FALSE)</f>
        <v>42.610544288624311</v>
      </c>
      <c r="I568" s="16">
        <f>VLOOKUP($D568,'Growth rate'!$B$3:$S$93,3,FALSE)*VLOOKUP($F568,BY_TRA_Demand_Drivers!$B$5:$J$100,9,FALSE)</f>
        <v>36.787292206605848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898.50448907431405</v>
      </c>
      <c r="H569" s="16">
        <f>VLOOKUP($D569,'Growth rate'!$B$3:$S$93,3,FALSE)*VLOOKUP($F569,BY_TRA_Demand_Drivers!$B$5:$J$100,8,FALSE)</f>
        <v>43.292312997242306</v>
      </c>
      <c r="I569" s="16">
        <f>VLOOKUP($D569,'Growth rate'!$B$3:$S$93,3,FALSE)*VLOOKUP($F569,BY_TRA_Demand_Drivers!$B$5:$J$100,9,FALSE)</f>
        <v>37.375888881911543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912.88056089950317</v>
      </c>
      <c r="H570" s="16">
        <f>VLOOKUP($D570,'Growth rate'!$B$3:$S$93,3,FALSE)*VLOOKUP($F570,BY_TRA_Demand_Drivers!$B$5:$J$100,8,FALSE)</f>
        <v>43.984990005198185</v>
      </c>
      <c r="I570" s="16">
        <f>VLOOKUP($D570,'Growth rate'!$B$3:$S$93,3,FALSE)*VLOOKUP($F570,BY_TRA_Demand_Drivers!$B$5:$J$100,9,FALSE)</f>
        <v>37.973903104022135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927.48664987389532</v>
      </c>
      <c r="H571" s="16">
        <f>VLOOKUP($D571,'Growth rate'!$B$3:$S$93,3,FALSE)*VLOOKUP($F571,BY_TRA_Demand_Drivers!$B$5:$J$100,8,FALSE)</f>
        <v>44.688749845281357</v>
      </c>
      <c r="I571" s="16">
        <f>VLOOKUP($D571,'Growth rate'!$B$3:$S$93,3,FALSE)*VLOOKUP($F571,BY_TRA_Demand_Drivers!$B$5:$J$100,9,FALSE)</f>
        <v>38.581485553686491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942.3264362718777</v>
      </c>
      <c r="H572" s="16">
        <f>VLOOKUP($D572,'Growth rate'!$B$3:$S$93,3,FALSE)*VLOOKUP($F572,BY_TRA_Demand_Drivers!$B$5:$J$100,8,FALSE)</f>
        <v>45.403769842805865</v>
      </c>
      <c r="I572" s="16">
        <f>VLOOKUP($D572,'Growth rate'!$B$3:$S$93,3,FALSE)*VLOOKUP($F572,BY_TRA_Demand_Drivers!$B$5:$J$100,9,FALSE)</f>
        <v>39.198789322545473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957.40365925222773</v>
      </c>
      <c r="H573" s="16">
        <f>VLOOKUP($D573,'Growth rate'!$B$3:$S$93,3,FALSE)*VLOOKUP($F573,BY_TRA_Demand_Drivers!$B$5:$J$100,8,FALSE)</f>
        <v>46.130230160290758</v>
      </c>
      <c r="I573" s="16">
        <f>VLOOKUP($D573,'Growth rate'!$B$3:$S$93,3,FALSE)*VLOOKUP($F573,BY_TRA_Demand_Drivers!$B$5:$J$100,9,FALSE)</f>
        <v>39.825969951706206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972.72211780026339</v>
      </c>
      <c r="H574" s="16">
        <f>VLOOKUP($D574,'Growth rate'!$B$3:$S$93,3,FALSE)*VLOOKUP($F574,BY_TRA_Demand_Drivers!$B$5:$J$100,8,FALSE)</f>
        <v>46.868313842855407</v>
      </c>
      <c r="I574" s="16">
        <f>VLOOKUP($D574,'Growth rate'!$B$3:$S$93,3,FALSE)*VLOOKUP($F574,BY_TRA_Demand_Drivers!$B$5:$J$100,9,FALSE)</f>
        <v>40.463185470933503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988.28567168506754</v>
      </c>
      <c r="H575" s="16">
        <f>VLOOKUP($D575,'Growth rate'!$B$3:$S$93,3,FALSE)*VLOOKUP($F575,BY_TRA_Demand_Drivers!$B$5:$J$100,8,FALSE)</f>
        <v>47.61820686434109</v>
      </c>
      <c r="I575" s="16">
        <f>VLOOKUP($D575,'Growth rate'!$B$3:$S$93,3,FALSE)*VLOOKUP($F575,BY_TRA_Demand_Drivers!$B$5:$J$100,9,FALSE)</f>
        <v>41.110596438468434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1004.0982424320287</v>
      </c>
      <c r="H576" s="16">
        <f>VLOOKUP($D576,'Growth rate'!$B$3:$S$93,3,FALSE)*VLOOKUP($F576,BY_TRA_Demand_Drivers!$B$5:$J$100,8,FALSE)</f>
        <v>48.380098174170548</v>
      </c>
      <c r="I576" s="16">
        <f>VLOOKUP($D576,'Growth rate'!$B$3:$S$93,3,FALSE)*VLOOKUP($F576,BY_TRA_Demand_Drivers!$B$5:$J$100,9,FALSE)</f>
        <v>41.768365981483932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1020.1638143109411</v>
      </c>
      <c r="H577" s="16">
        <f>VLOOKUP($D577,'Growth rate'!$B$3:$S$93,3,FALSE)*VLOOKUP($F577,BY_TRA_Demand_Drivers!$B$5:$J$100,8,FALSE)</f>
        <v>49.154179744957283</v>
      </c>
      <c r="I577" s="16">
        <f>VLOOKUP($D577,'Growth rate'!$B$3:$S$93,3,FALSE)*VLOOKUP($F577,BY_TRA_Demand_Drivers!$B$5:$J$100,9,FALSE)</f>
        <v>42.436659837187676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100.835168</v>
      </c>
      <c r="H578" s="16">
        <f>VLOOKUP($D578,'Growth rate'!$B$3:$S$93,3,FALSE)*VLOOKUP($F578,BY_TRA_Demand_Drivers!$B$5:$J$100,8,FALSE)</f>
        <v>4.8585039999999999</v>
      </c>
      <c r="I578" s="16">
        <f>VLOOKUP($D578,'Growth rate'!$B$3:$S$93,3,FALSE)*VLOOKUP($F578,BY_TRA_Demand_Drivers!$B$5:$J$100,9,FALSE)</f>
        <v>4.1945300000000003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89.182563484137233</v>
      </c>
      <c r="H579" s="16">
        <f>VLOOKUP($D579,'Growth rate'!$B$3:$S$93,3,FALSE)*VLOOKUP($F579,BY_TRA_Demand_Drivers!$B$5:$J$100,8,FALSE)</f>
        <v>4.2970508207804512</v>
      </c>
      <c r="I579" s="16">
        <f>VLOOKUP($D579,'Growth rate'!$B$3:$S$93,3,FALSE)*VLOOKUP($F579,BY_TRA_Demand_Drivers!$B$5:$J$100,9,FALSE)</f>
        <v>3.709806265321224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90.609484499883436</v>
      </c>
      <c r="H580" s="16">
        <f>VLOOKUP($D580,'Growth rate'!$B$3:$S$93,3,FALSE)*VLOOKUP($F580,BY_TRA_Demand_Drivers!$B$5:$J$100,8,FALSE)</f>
        <v>4.3658036339129387</v>
      </c>
      <c r="I580" s="16">
        <f>VLOOKUP($D580,'Growth rate'!$B$3:$S$93,3,FALSE)*VLOOKUP($F580,BY_TRA_Demand_Drivers!$B$5:$J$100,9,FALSE)</f>
        <v>3.7691631655663635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92.059236251881572</v>
      </c>
      <c r="H581" s="16">
        <f>VLOOKUP($D581,'Growth rate'!$B$3:$S$93,3,FALSE)*VLOOKUP($F581,BY_TRA_Demand_Drivers!$B$5:$J$100,8,FALSE)</f>
        <v>4.4356564920555455</v>
      </c>
      <c r="I581" s="16">
        <f>VLOOKUP($D581,'Growth rate'!$B$3:$S$93,3,FALSE)*VLOOKUP($F581,BY_TRA_Demand_Drivers!$B$5:$J$100,9,FALSE)</f>
        <v>3.8294697762154257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93.532184031911683</v>
      </c>
      <c r="H582" s="16">
        <f>VLOOKUP($D582,'Growth rate'!$B$3:$S$93,3,FALSE)*VLOOKUP($F582,BY_TRA_Demand_Drivers!$B$5:$J$100,8,FALSE)</f>
        <v>4.5066269959284346</v>
      </c>
      <c r="I582" s="16">
        <f>VLOOKUP($D582,'Growth rate'!$B$3:$S$93,3,FALSE)*VLOOKUP($F582,BY_TRA_Demand_Drivers!$B$5:$J$100,9,FALSE)</f>
        <v>3.8907412926348726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95.028698976422262</v>
      </c>
      <c r="H583" s="16">
        <f>VLOOKUP($D583,'Growth rate'!$B$3:$S$93,3,FALSE)*VLOOKUP($F583,BY_TRA_Demand_Drivers!$B$5:$J$100,8,FALSE)</f>
        <v>4.5787330278632901</v>
      </c>
      <c r="I583" s="16">
        <f>VLOOKUP($D583,'Growth rate'!$B$3:$S$93,3,FALSE)*VLOOKUP($F583,BY_TRA_Demand_Drivers!$B$5:$J$100,9,FALSE)</f>
        <v>3.9529931533170308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96.549158160045025</v>
      </c>
      <c r="H584" s="16">
        <f>VLOOKUP($D584,'Growth rate'!$B$3:$S$93,3,FALSE)*VLOOKUP($F584,BY_TRA_Demand_Drivers!$B$5:$J$100,8,FALSE)</f>
        <v>4.6519927563091024</v>
      </c>
      <c r="I584" s="16">
        <f>VLOOKUP($D584,'Growth rate'!$B$3:$S$93,3,FALSE)*VLOOKUP($F584,BY_TRA_Demand_Drivers!$B$5:$J$100,9,FALSE)</f>
        <v>4.016241043770103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98.093944690605738</v>
      </c>
      <c r="H585" s="16">
        <f>VLOOKUP($D585,'Growth rate'!$B$3:$S$93,3,FALSE)*VLOOKUP($F585,BY_TRA_Demand_Drivers!$B$5:$J$100,8,FALSE)</f>
        <v>4.7264246404100483</v>
      </c>
      <c r="I585" s="16">
        <f>VLOOKUP($D585,'Growth rate'!$B$3:$S$93,3,FALSE)*VLOOKUP($F585,BY_TRA_Demand_Drivers!$B$5:$J$100,9,FALSE)</f>
        <v>4.0805009004704242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99.663447805655437</v>
      </c>
      <c r="H586" s="16">
        <f>VLOOKUP($D586,'Growth rate'!$B$3:$S$93,3,FALSE)*VLOOKUP($F586,BY_TRA_Demand_Drivers!$B$5:$J$100,8,FALSE)</f>
        <v>4.8020474346566084</v>
      </c>
      <c r="I586" s="16">
        <f>VLOOKUP($D586,'Growth rate'!$B$3:$S$93,3,FALSE)*VLOOKUP($F586,BY_TRA_Demand_Drivers!$B$5:$J$100,9,FALSE)</f>
        <v>4.1457889148779516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101.25806297054594</v>
      </c>
      <c r="H587" s="16">
        <f>VLOOKUP($D587,'Growth rate'!$B$3:$S$93,3,FALSE)*VLOOKUP($F587,BY_TRA_Demand_Drivers!$B$5:$J$100,8,FALSE)</f>
        <v>4.8788801936111152</v>
      </c>
      <c r="I587" s="16">
        <f>VLOOKUP($D587,'Growth rate'!$B$3:$S$93,3,FALSE)*VLOOKUP($F587,BY_TRA_Demand_Drivers!$B$5:$J$100,9,FALSE)</f>
        <v>4.2121215375159995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102.87819197807467</v>
      </c>
      <c r="H588" s="16">
        <f>VLOOKUP($D588,'Growth rate'!$B$3:$S$93,3,FALSE)*VLOOKUP($F588,BY_TRA_Demand_Drivers!$B$5:$J$100,8,FALSE)</f>
        <v>4.9569422767088929</v>
      </c>
      <c r="I588" s="16">
        <f>VLOOKUP($D588,'Growth rate'!$B$3:$S$93,3,FALSE)*VLOOKUP($F588,BY_TRA_Demand_Drivers!$B$5:$J$100,9,FALSE)</f>
        <v>4.2795154821162553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104.52424304972386</v>
      </c>
      <c r="H589" s="16">
        <f>VLOOKUP($D589,'Growth rate'!$B$3:$S$93,3,FALSE)*VLOOKUP($F589,BY_TRA_Demand_Drivers!$B$5:$J$100,8,FALSE)</f>
        <v>5.0362533531362352</v>
      </c>
      <c r="I589" s="16">
        <f>VLOOKUP($D589,'Growth rate'!$B$3:$S$93,3,FALSE)*VLOOKUP($F589,BY_TRA_Demand_Drivers!$B$5:$J$100,9,FALSE)</f>
        <v>4.3479877298301153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106.19663093851945</v>
      </c>
      <c r="H590" s="16">
        <f>VLOOKUP($D590,'Growth rate'!$B$3:$S$93,3,FALSE)*VLOOKUP($F590,BY_TRA_Demand_Drivers!$B$5:$J$100,8,FALSE)</f>
        <v>5.116833406786415</v>
      </c>
      <c r="I590" s="16">
        <f>VLOOKUP($D590,'Growth rate'!$B$3:$S$93,3,FALSE)*VLOOKUP($F590,BY_TRA_Demand_Drivers!$B$5:$J$100,9,FALSE)</f>
        <v>4.4175555335073966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107.89577703353575</v>
      </c>
      <c r="H591" s="16">
        <f>VLOOKUP($D591,'Growth rate'!$B$3:$S$93,3,FALSE)*VLOOKUP($F591,BY_TRA_Demand_Drivers!$B$5:$J$100,8,FALSE)</f>
        <v>5.1987027412949969</v>
      </c>
      <c r="I591" s="16">
        <f>VLOOKUP($D591,'Growth rate'!$B$3:$S$93,3,FALSE)*VLOOKUP($F591,BY_TRA_Demand_Drivers!$B$5:$J$100,9,FALSE)</f>
        <v>4.4882364220435154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109.62210946607232</v>
      </c>
      <c r="H592" s="16">
        <f>VLOOKUP($D592,'Growth rate'!$B$3:$S$93,3,FALSE)*VLOOKUP($F592,BY_TRA_Demand_Drivers!$B$5:$J$100,8,FALSE)</f>
        <v>5.2818819851557173</v>
      </c>
      <c r="I592" s="16">
        <f>VLOOKUP($D592,'Growth rate'!$B$3:$S$93,3,FALSE)*VLOOKUP($F592,BY_TRA_Demand_Drivers!$B$5:$J$100,9,FALSE)</f>
        <v>4.5600482047962112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111.37606321752948</v>
      </c>
      <c r="H593" s="16">
        <f>VLOOKUP($D593,'Growth rate'!$B$3:$S$93,3,FALSE)*VLOOKUP($F593,BY_TRA_Demand_Drivers!$B$5:$J$100,8,FALSE)</f>
        <v>5.3663920969182088</v>
      </c>
      <c r="I593" s="16">
        <f>VLOOKUP($D593,'Growth rate'!$B$3:$S$93,3,FALSE)*VLOOKUP($F593,BY_TRA_Demand_Drivers!$B$5:$J$100,9,FALSE)</f>
        <v>4.6330089760729507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113.15808022900995</v>
      </c>
      <c r="H594" s="16">
        <f>VLOOKUP($D594,'Growth rate'!$B$3:$S$93,3,FALSE)*VLOOKUP($F594,BY_TRA_Demand_Drivers!$B$5:$J$100,8,FALSE)</f>
        <v>5.4522543704688999</v>
      </c>
      <c r="I594" s="16">
        <f>VLOOKUP($D594,'Growth rate'!$B$3:$S$93,3,FALSE)*VLOOKUP($F594,BY_TRA_Demand_Drivers!$B$5:$J$100,9,FALSE)</f>
        <v>4.7071371196901177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114.96860951267411</v>
      </c>
      <c r="H595" s="16">
        <f>VLOOKUP($D595,'Growth rate'!$B$3:$S$93,3,FALSE)*VLOOKUP($F595,BY_TRA_Demand_Drivers!$B$5:$J$100,8,FALSE)</f>
        <v>5.5394904403964027</v>
      </c>
      <c r="I595" s="16">
        <f>VLOOKUP($D595,'Growth rate'!$B$3:$S$93,3,FALSE)*VLOOKUP($F595,BY_TRA_Demand_Drivers!$B$5:$J$100,9,FALSE)</f>
        <v>4.7824513136051596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116.8081072648769</v>
      </c>
      <c r="H596" s="16">
        <f>VLOOKUP($D596,'Growth rate'!$B$3:$S$93,3,FALSE)*VLOOKUP($F596,BY_TRA_Demand_Drivers!$B$5:$J$100,8,FALSE)</f>
        <v>5.6281222874427455</v>
      </c>
      <c r="I596" s="16">
        <f>VLOOKUP($D596,'Growth rate'!$B$3:$S$93,3,FALSE)*VLOOKUP($F596,BY_TRA_Demand_Drivers!$B$5:$J$100,9,FALSE)</f>
        <v>4.8589705346228422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118.67703698111492</v>
      </c>
      <c r="H597" s="16">
        <f>VLOOKUP($D597,'Growth rate'!$B$3:$S$93,3,FALSE)*VLOOKUP($F597,BY_TRA_Demand_Drivers!$B$5:$J$100,8,FALSE)</f>
        <v>5.7181722440418286</v>
      </c>
      <c r="I597" s="16">
        <f>VLOOKUP($D597,'Growth rate'!$B$3:$S$93,3,FALSE)*VLOOKUP($F597,BY_TRA_Demand_Drivers!$B$5:$J$100,9,FALSE)</f>
        <v>4.9367140631768081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120.57586957281276</v>
      </c>
      <c r="H598" s="16">
        <f>VLOOKUP($D598,'Growth rate'!$B$3:$S$93,3,FALSE)*VLOOKUP($F598,BY_TRA_Demand_Drivers!$B$5:$J$100,8,FALSE)</f>
        <v>5.8096629999464984</v>
      </c>
      <c r="I598" s="16">
        <f>VLOOKUP($D598,'Growth rate'!$B$3:$S$93,3,FALSE)*VLOOKUP($F598,BY_TRA_Demand_Drivers!$B$5:$J$100,9,FALSE)</f>
        <v>5.0157014881876369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122.50508348597776</v>
      </c>
      <c r="H599" s="16">
        <f>VLOOKUP($D599,'Growth rate'!$B$3:$S$93,3,FALSE)*VLOOKUP($F599,BY_TRA_Demand_Drivers!$B$5:$J$100,8,FALSE)</f>
        <v>5.9026176079456425</v>
      </c>
      <c r="I599" s="16">
        <f>VLOOKUP($D599,'Growth rate'!$B$3:$S$93,3,FALSE)*VLOOKUP($F599,BY_TRA_Demand_Drivers!$B$5:$J$100,9,FALSE)</f>
        <v>5.0959527119986392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124.46516482175342</v>
      </c>
      <c r="H600" s="16">
        <f>VLOOKUP($D600,'Growth rate'!$B$3:$S$93,3,FALSE)*VLOOKUP($F600,BY_TRA_Demand_Drivers!$B$5:$J$100,8,FALSE)</f>
        <v>5.9970594896727727</v>
      </c>
      <c r="I600" s="16">
        <f>VLOOKUP($D600,'Growth rate'!$B$3:$S$93,3,FALSE)*VLOOKUP($F600,BY_TRA_Demand_Drivers!$B$5:$J$100,9,FALSE)</f>
        <v>5.1774879553906175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126.45660745890149</v>
      </c>
      <c r="H601" s="16">
        <f>VLOOKUP($D601,'Growth rate'!$B$3:$S$93,3,FALSE)*VLOOKUP($F601,BY_TRA_Demand_Drivers!$B$5:$J$100,8,FALSE)</f>
        <v>6.0930124415075371</v>
      </c>
      <c r="I601" s="16">
        <f>VLOOKUP($D601,'Growth rate'!$B$3:$S$93,3,FALSE)*VLOOKUP($F601,BY_TRA_Demand_Drivers!$B$5:$J$100,9,FALSE)</f>
        <v>5.2603277626768676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128.47991317824392</v>
      </c>
      <c r="H602" s="16">
        <f>VLOOKUP($D602,'Growth rate'!$B$3:$S$93,3,FALSE)*VLOOKUP($F602,BY_TRA_Demand_Drivers!$B$5:$J$100,8,FALSE)</f>
        <v>6.1905006405716581</v>
      </c>
      <c r="I602" s="16">
        <f>VLOOKUP($D602,'Growth rate'!$B$3:$S$93,3,FALSE)*VLOOKUP($F602,BY_TRA_Demand_Drivers!$B$5:$J$100,9,FALSE)</f>
        <v>5.3444930068796976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130.53559178909583</v>
      </c>
      <c r="H603" s="16">
        <f>VLOOKUP($D603,'Growth rate'!$B$3:$S$93,3,FALSE)*VLOOKUP($F603,BY_TRA_Demand_Drivers!$B$5:$J$100,8,FALSE)</f>
        <v>6.2895486508208052</v>
      </c>
      <c r="I603" s="16">
        <f>VLOOKUP($D603,'Growth rate'!$B$3:$S$93,3,FALSE)*VLOOKUP($F603,BY_TRA_Demand_Drivers!$B$5:$J$100,9,FALSE)</f>
        <v>5.4300048949897732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132.62416125772137</v>
      </c>
      <c r="H604" s="16">
        <f>VLOOKUP($D604,'Growth rate'!$B$3:$S$93,3,FALSE)*VLOOKUP($F604,BY_TRA_Demand_Drivers!$B$5:$J$100,8,FALSE)</f>
        <v>6.3901814292339383</v>
      </c>
      <c r="I604" s="16">
        <f>VLOOKUP($D604,'Growth rate'!$B$3:$S$93,3,FALSE)*VLOOKUP($F604,BY_TRA_Demand_Drivers!$B$5:$J$100,9,FALSE)</f>
        <v>5.5168849733096099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134.74614783784492</v>
      </c>
      <c r="H605" s="16">
        <f>VLOOKUP($D605,'Growth rate'!$B$3:$S$93,3,FALSE)*VLOOKUP($F605,BY_TRA_Demand_Drivers!$B$5:$J$100,8,FALSE)</f>
        <v>6.4924243321016819</v>
      </c>
      <c r="I605" s="16">
        <f>VLOOKUP($D605,'Growth rate'!$B$3:$S$93,3,FALSE)*VLOOKUP($F605,BY_TRA_Demand_Drivers!$B$5:$J$100,9,FALSE)</f>
        <v>5.6051551328825644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136.90208620325043</v>
      </c>
      <c r="H606" s="16">
        <f>VLOOKUP($D606,'Growth rate'!$B$3:$S$93,3,FALSE)*VLOOKUP($F606,BY_TRA_Demand_Drivers!$B$5:$J$100,8,FALSE)</f>
        <v>6.5963031214153096</v>
      </c>
      <c r="I606" s="16">
        <f>VLOOKUP($D606,'Growth rate'!$B$3:$S$93,3,FALSE)*VLOOKUP($F606,BY_TRA_Demand_Drivers!$B$5:$J$100,9,FALSE)</f>
        <v>5.6948376150086855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139.09251958250246</v>
      </c>
      <c r="H607" s="16">
        <f>VLOOKUP($D607,'Growth rate'!$B$3:$S$93,3,FALSE)*VLOOKUP($F607,BY_TRA_Demand_Drivers!$B$5:$J$100,8,FALSE)</f>
        <v>6.7018439713579543</v>
      </c>
      <c r="I607" s="16">
        <f>VLOOKUP($D607,'Growth rate'!$B$3:$S$93,3,FALSE)*VLOOKUP($F607,BY_TRA_Demand_Drivers!$B$5:$J$100,9,FALSE)</f>
        <v>5.785955016848825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141.31799989582251</v>
      </c>
      <c r="H608" s="16">
        <f>VLOOKUP($D608,'Growth rate'!$B$3:$S$93,3,FALSE)*VLOOKUP($F608,BY_TRA_Demand_Drivers!$B$5:$J$100,8,FALSE)</f>
        <v>6.809073474899682</v>
      </c>
      <c r="I608" s="16">
        <f>VLOOKUP($D608,'Growth rate'!$B$3:$S$93,3,FALSE)*VLOOKUP($F608,BY_TRA_Demand_Drivers!$B$5:$J$100,9,FALSE)</f>
        <v>5.8785302971184068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143.57908789415566</v>
      </c>
      <c r="H609" s="16">
        <f>VLOOKUP($D609,'Growth rate'!$B$3:$S$93,3,FALSE)*VLOOKUP($F609,BY_TRA_Demand_Drivers!$B$5:$J$100,8,FALSE)</f>
        <v>6.9180186504980767</v>
      </c>
      <c r="I609" s="16">
        <f>VLOOKUP($D609,'Growth rate'!$B$3:$S$93,3,FALSE)*VLOOKUP($F609,BY_TRA_Demand_Drivers!$B$5:$J$100,9,FALSE)</f>
        <v>5.9725867818723009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145.87635330046214</v>
      </c>
      <c r="H610" s="16">
        <f>VLOOKUP($D610,'Growth rate'!$B$3:$S$93,3,FALSE)*VLOOKUP($F610,BY_TRA_Demand_Drivers!$B$5:$J$100,8,FALSE)</f>
        <v>7.0287069489060467</v>
      </c>
      <c r="I610" s="16">
        <f>VLOOKUP($D610,'Growth rate'!$B$3:$S$93,3,FALSE)*VLOOKUP($F610,BY_TRA_Demand_Drivers!$B$5:$J$100,9,FALSE)</f>
        <v>6.0681481703822575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148.21037495326956</v>
      </c>
      <c r="H611" s="16">
        <f>VLOOKUP($D611,'Growth rate'!$B$3:$S$93,3,FALSE)*VLOOKUP($F611,BY_TRA_Demand_Drivers!$B$5:$J$100,8,FALSE)</f>
        <v>7.1411662600885437</v>
      </c>
      <c r="I611" s="16">
        <f>VLOOKUP($D611,'Growth rate'!$B$3:$S$93,3,FALSE)*VLOOKUP($F611,BY_TRA_Demand_Drivers!$B$5:$J$100,9,FALSE)</f>
        <v>6.1652385411083745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150.58174095252187</v>
      </c>
      <c r="H612" s="16">
        <f>VLOOKUP($D612,'Growth rate'!$B$3:$S$93,3,FALSE)*VLOOKUP($F612,BY_TRA_Demand_Drivers!$B$5:$J$100,8,FALSE)</f>
        <v>7.2554249202499603</v>
      </c>
      <c r="I612" s="16">
        <f>VLOOKUP($D612,'Growth rate'!$B$3:$S$93,3,FALSE)*VLOOKUP($F612,BY_TRA_Demand_Drivers!$B$5:$J$100,9,FALSE)</f>
        <v>6.263882357766108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152.99104880776221</v>
      </c>
      <c r="H613" s="16">
        <f>VLOOKUP($D613,'Growth rate'!$B$3:$S$93,3,FALSE)*VLOOKUP($F613,BY_TRA_Demand_Drivers!$B$5:$J$100,8,FALSE)</f>
        <v>7.3715117189739594</v>
      </c>
      <c r="I613" s="16">
        <f>VLOOKUP($D613,'Growth rate'!$B$3:$S$93,3,FALSE)*VLOOKUP($F613,BY_TRA_Demand_Drivers!$B$5:$J$100,9,FALSE)</f>
        <v>6.3641044754903655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155.4389055886864</v>
      </c>
      <c r="H614" s="16">
        <f>VLOOKUP($D614,'Growth rate'!$B$3:$S$93,3,FALSE)*VLOOKUP($F614,BY_TRA_Demand_Drivers!$B$5:$J$100,8,FALSE)</f>
        <v>7.4894559064775423</v>
      </c>
      <c r="I614" s="16">
        <f>VLOOKUP($D614,'Growth rate'!$B$3:$S$93,3,FALSE)*VLOOKUP($F614,BY_TRA_Demand_Drivers!$B$5:$J$100,9,FALSE)</f>
        <v>6.4659301470982111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157.92592807810539</v>
      </c>
      <c r="H615" s="16">
        <f>VLOOKUP($D615,'Growth rate'!$B$3:$S$93,3,FALSE)*VLOOKUP($F615,BY_TRA_Demand_Drivers!$B$5:$J$100,8,FALSE)</f>
        <v>7.6092872009811829</v>
      </c>
      <c r="I615" s="16">
        <f>VLOOKUP($D615,'Growth rate'!$B$3:$S$93,3,FALSE)*VLOOKUP($F615,BY_TRA_Demand_Drivers!$B$5:$J$100,9,FALSE)</f>
        <v>6.5693850294517828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160.4527429273551</v>
      </c>
      <c r="H616" s="16">
        <f>VLOOKUP($D616,'Growth rate'!$B$3:$S$93,3,FALSE)*VLOOKUP($F616,BY_TRA_Demand_Drivers!$B$5:$J$100,8,FALSE)</f>
        <v>7.731035796196883</v>
      </c>
      <c r="I616" s="16">
        <f>VLOOKUP($D616,'Growth rate'!$B$3:$S$93,3,FALSE)*VLOOKUP($F616,BY_TRA_Demand_Drivers!$B$5:$J$100,9,FALSE)</f>
        <v>6.6744951899230118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163.01998681419278</v>
      </c>
      <c r="H617" s="16">
        <f>VLOOKUP($D617,'Growth rate'!$B$3:$S$93,3,FALSE)*VLOOKUP($F617,BY_TRA_Demand_Drivers!$B$5:$J$100,8,FALSE)</f>
        <v>7.8547323689360331</v>
      </c>
      <c r="I617" s="16">
        <f>VLOOKUP($D617,'Growth rate'!$B$3:$S$93,3,FALSE)*VLOOKUP($F617,BY_TRA_Demand_Drivers!$B$5:$J$100,9,FALSE)</f>
        <v>6.7812871129617802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165.62830660321987</v>
      </c>
      <c r="H618" s="16">
        <f>VLOOKUP($D618,'Growth rate'!$B$3:$S$93,3,FALSE)*VLOOKUP($F618,BY_TRA_Demand_Drivers!$B$5:$J$100,8,FALSE)</f>
        <v>7.9804080868390095</v>
      </c>
      <c r="I618" s="16">
        <f>VLOOKUP($D618,'Growth rate'!$B$3:$S$93,3,FALSE)*VLOOKUP($F618,BY_TRA_Demand_Drivers!$B$5:$J$100,9,FALSE)</f>
        <v>6.8897877067691686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168.27835950887138</v>
      </c>
      <c r="H619" s="16">
        <f>VLOOKUP($D619,'Growth rate'!$B$3:$S$93,3,FALSE)*VLOOKUP($F619,BY_TRA_Demand_Drivers!$B$5:$J$100,8,FALSE)</f>
        <v>8.1080946162284331</v>
      </c>
      <c r="I619" s="16">
        <f>VLOOKUP($D619,'Growth rate'!$B$3:$S$93,3,FALSE)*VLOOKUP($F619,BY_TRA_Demand_Drivers!$B$5:$J$100,9,FALSE)</f>
        <v>7.0000243100774755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170.97081326101332</v>
      </c>
      <c r="H620" s="16">
        <f>VLOOKUP($D620,'Growth rate'!$B$3:$S$93,3,FALSE)*VLOOKUP($F620,BY_TRA_Demand_Drivers!$B$5:$J$100,8,FALSE)</f>
        <v>8.2378241300880877</v>
      </c>
      <c r="I620" s="16">
        <f>VLOOKUP($D620,'Growth rate'!$B$3:$S$93,3,FALSE)*VLOOKUP($F620,BY_TRA_Demand_Drivers!$B$5:$J$100,9,FALSE)</f>
        <v>7.1120246990387148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173.70634627318952</v>
      </c>
      <c r="H621" s="16">
        <f>VLOOKUP($D621,'Growth rate'!$B$3:$S$93,3,FALSE)*VLOOKUP($F621,BY_TRA_Demand_Drivers!$B$5:$J$100,8,FALSE)</f>
        <v>8.3696293161694975</v>
      </c>
      <c r="I621" s="16">
        <f>VLOOKUP($D621,'Growth rate'!$B$3:$S$93,3,FALSE)*VLOOKUP($F621,BY_TRA_Demand_Drivers!$B$5:$J$100,9,FALSE)</f>
        <v>7.2258170942233342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176.48564781356058</v>
      </c>
      <c r="H622" s="16">
        <f>VLOOKUP($D622,'Growth rate'!$B$3:$S$93,3,FALSE)*VLOOKUP($F622,BY_TRA_Demand_Drivers!$B$5:$J$100,8,FALSE)</f>
        <v>8.5035433852282107</v>
      </c>
      <c r="I622" s="16">
        <f>VLOOKUP($D622,'Growth rate'!$B$3:$S$93,3,FALSE)*VLOOKUP($F622,BY_TRA_Demand_Drivers!$B$5:$J$100,9,FALSE)</f>
        <v>7.3414301677309082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179.30941817857754</v>
      </c>
      <c r="H623" s="16">
        <f>VLOOKUP($D623,'Growth rate'!$B$3:$S$93,3,FALSE)*VLOOKUP($F623,BY_TRA_Demand_Drivers!$B$5:$J$100,8,FALSE)</f>
        <v>8.6396000793918617</v>
      </c>
      <c r="I623" s="16">
        <f>VLOOKUP($D623,'Growth rate'!$B$3:$S$93,3,FALSE)*VLOOKUP($F623,BY_TRA_Demand_Drivers!$B$5:$J$100,9,FALSE)</f>
        <v>7.4588930504146029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182.17836886943479</v>
      </c>
      <c r="H624" s="16">
        <f>VLOOKUP($D624,'Growth rate'!$B$3:$S$93,3,FALSE)*VLOOKUP($F624,BY_TRA_Demand_Drivers!$B$5:$J$100,8,FALSE)</f>
        <v>8.7778336806621322</v>
      </c>
      <c r="I624" s="16">
        <f>VLOOKUP($D624,'Growth rate'!$B$3:$S$93,3,FALSE)*VLOOKUP($F624,BY_TRA_Demand_Drivers!$B$5:$J$100,9,FALSE)</f>
        <v>7.5782353392212372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185.09322277134575</v>
      </c>
      <c r="H625" s="16">
        <f>VLOOKUP($D625,'Growth rate'!$B$3:$S$93,3,FALSE)*VLOOKUP($F625,BY_TRA_Demand_Drivers!$B$5:$J$100,8,FALSE)</f>
        <v>8.9182790195527275</v>
      </c>
      <c r="I625" s="16">
        <f>VLOOKUP($D625,'Growth rate'!$B$3:$S$93,3,FALSE)*VLOOKUP($F625,BY_TRA_Demand_Drivers!$B$5:$J$100,9,FALSE)</f>
        <v>7.6994871046487772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188.05471433568729</v>
      </c>
      <c r="H626" s="16">
        <f>VLOOKUP($D626,'Growth rate'!$B$3:$S$93,3,FALSE)*VLOOKUP($F626,BY_TRA_Demand_Drivers!$B$5:$J$100,8,FALSE)</f>
        <v>9.0609714838655702</v>
      </c>
      <c r="I626" s="16">
        <f>VLOOKUP($D626,'Growth rate'!$B$3:$S$93,3,FALSE)*VLOOKUP($F626,BY_TRA_Demand_Drivers!$B$5:$J$100,9,FALSE)</f>
        <v>7.822678898323157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191.06358976505828</v>
      </c>
      <c r="H627" s="16">
        <f>VLOOKUP($D627,'Growth rate'!$B$3:$S$93,3,FALSE)*VLOOKUP($F627,BY_TRA_Demand_Drivers!$B$5:$J$100,8,FALSE)</f>
        <v>9.2059470276074187</v>
      </c>
      <c r="I627" s="16">
        <f>VLOOKUP($D627,'Growth rate'!$B$3:$S$93,3,FALSE)*VLOOKUP($F627,BY_TRA_Demand_Drivers!$B$5:$J$100,9,FALSE)</f>
        <v>7.9478417606963276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194.12060720129921</v>
      </c>
      <c r="H628" s="16">
        <f>VLOOKUP($D628,'Growth rate'!$B$3:$S$93,3,FALSE)*VLOOKUP($F628,BY_TRA_Demand_Drivers!$B$5:$J$100,8,FALSE)</f>
        <v>9.3532421800491381</v>
      </c>
      <c r="I628" s="16">
        <f>VLOOKUP($D628,'Growth rate'!$B$3:$S$93,3,FALSE)*VLOOKUP($F628,BY_TRA_Demand_Drivers!$B$5:$J$100,9,FALSE)</f>
        <v>8.0750072288674684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197.22653691652002</v>
      </c>
      <c r="H629" s="16">
        <f>VLOOKUP($D629,'Growth rate'!$B$3:$S$93,3,FALSE)*VLOOKUP($F629,BY_TRA_Demand_Drivers!$B$5:$J$100,8,FALSE)</f>
        <v>9.502894054929925</v>
      </c>
      <c r="I629" s="16">
        <f>VLOOKUP($D629,'Growth rate'!$B$3:$S$93,3,FALSE)*VLOOKUP($F629,BY_TRA_Demand_Drivers!$B$5:$J$100,9,FALSE)</f>
        <v>8.2042073445293493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200.38216150718432</v>
      </c>
      <c r="H630" s="16">
        <f>VLOOKUP($D630,'Growth rate'!$B$3:$S$93,3,FALSE)*VLOOKUP($F630,BY_TRA_Demand_Drivers!$B$5:$J$100,8,FALSE)</f>
        <v>9.6549403598088031</v>
      </c>
      <c r="I630" s="16">
        <f>VLOOKUP($D630,'Growth rate'!$B$3:$S$93,3,FALSE)*VLOOKUP($F630,BY_TRA_Demand_Drivers!$B$5:$J$100,9,FALSE)</f>
        <v>8.3354746620418183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203.58827609129926</v>
      </c>
      <c r="H631" s="16">
        <f>VLOOKUP($D631,'Growth rate'!$B$3:$S$93,3,FALSE)*VLOOKUP($F631,BY_TRA_Demand_Drivers!$B$5:$J$100,8,FALSE)</f>
        <v>9.8094194055657429</v>
      </c>
      <c r="I631" s="16">
        <f>VLOOKUP($D631,'Growth rate'!$B$3:$S$93,3,FALSE)*VLOOKUP($F631,BY_TRA_Demand_Drivers!$B$5:$J$100,9,FALSE)</f>
        <v>8.4688422566344865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206.84568850876005</v>
      </c>
      <c r="H632" s="16">
        <f>VLOOKUP($D632,'Growth rate'!$B$3:$S$93,3,FALSE)*VLOOKUP($F632,BY_TRA_Demand_Drivers!$B$5:$J$100,8,FALSE)</f>
        <v>9.9663701160547955</v>
      </c>
      <c r="I632" s="16">
        <f>VLOOKUP($D632,'Growth rate'!$B$3:$S$93,3,FALSE)*VLOOKUP($F632,BY_TRA_Demand_Drivers!$B$5:$J$100,9,FALSE)</f>
        <v>8.604343732740638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210.15521952490019</v>
      </c>
      <c r="H633" s="16">
        <f>VLOOKUP($D633,'Growth rate'!$B$3:$S$93,3,FALSE)*VLOOKUP($F633,BY_TRA_Demand_Drivers!$B$5:$J$100,8,FALSE)</f>
        <v>10.125832037911671</v>
      </c>
      <c r="I633" s="16">
        <f>VLOOKUP($D633,'Growth rate'!$B$3:$S$93,3,FALSE)*VLOOKUP($F633,BY_TRA_Demand_Drivers!$B$5:$J$100,9,FALSE)</f>
        <v>8.7420132324644886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213.51770303729859</v>
      </c>
      <c r="H634" s="16">
        <f>VLOOKUP($D634,'Growth rate'!$B$3:$S$93,3,FALSE)*VLOOKUP($F634,BY_TRA_Demand_Drivers!$B$5:$J$100,8,FALSE)</f>
        <v>10.287845350518259</v>
      </c>
      <c r="I634" s="16">
        <f>VLOOKUP($D634,'Growth rate'!$B$3:$S$93,3,FALSE)*VLOOKUP($F634,BY_TRA_Demand_Drivers!$B$5:$J$100,9,FALSE)</f>
        <v>8.8818854441839203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216.93398628589537</v>
      </c>
      <c r="H635" s="16">
        <f>VLOOKUP($D635,'Growth rate'!$B$3:$S$93,3,FALSE)*VLOOKUP($F635,BY_TRA_Demand_Drivers!$B$5:$J$100,8,FALSE)</f>
        <v>10.45245087612655</v>
      </c>
      <c r="I635" s="16">
        <f>VLOOKUP($D635,'Growth rate'!$B$3:$S$93,3,FALSE)*VLOOKUP($F635,BY_TRA_Demand_Drivers!$B$5:$J$100,9,FALSE)</f>
        <v>9.0239956112908626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220.40493006646969</v>
      </c>
      <c r="H636" s="16">
        <f>VLOOKUP($D636,'Growth rate'!$B$3:$S$93,3,FALSE)*VLOOKUP($F636,BY_TRA_Demand_Drivers!$B$5:$J$100,8,FALSE)</f>
        <v>10.619690090144575</v>
      </c>
      <c r="I636" s="16">
        <f>VLOOKUP($D636,'Growth rate'!$B$3:$S$93,3,FALSE)*VLOOKUP($F636,BY_TRA_Demand_Drivers!$B$5:$J$100,9,FALSE)</f>
        <v>9.1683795410715163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223.93140894753321</v>
      </c>
      <c r="H637" s="16">
        <f>VLOOKUP($D637,'Growth rate'!$B$3:$S$93,3,FALSE)*VLOOKUP($F637,BY_TRA_Demand_Drivers!$B$5:$J$100,8,FALSE)</f>
        <v>10.789605131586889</v>
      </c>
      <c r="I637" s="16">
        <f>VLOOKUP($D637,'Growth rate'!$B$3:$S$93,3,FALSE)*VLOOKUP($F637,BY_TRA_Demand_Drivers!$B$5:$J$100,9,FALSE)</f>
        <v>9.3150736137286607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227.51431149069379</v>
      </c>
      <c r="H638" s="16">
        <f>VLOOKUP($D638,'Growth rate'!$B$3:$S$93,3,FALSE)*VLOOKUP($F638,BY_TRA_Demand_Drivers!$B$5:$J$100,8,FALSE)</f>
        <v>10.962238813692279</v>
      </c>
      <c r="I638" s="16">
        <f>VLOOKUP($D638,'Growth rate'!$B$3:$S$93,3,FALSE)*VLOOKUP($F638,BY_TRA_Demand_Drivers!$B$5:$J$100,9,FALSE)</f>
        <v>9.4641147915483206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231.15454047454489</v>
      </c>
      <c r="H639" s="16">
        <f>VLOOKUP($D639,'Growth rate'!$B$3:$S$93,3,FALSE)*VLOOKUP($F639,BY_TRA_Demand_Drivers!$B$5:$J$100,8,FALSE)</f>
        <v>11.137634634711356</v>
      </c>
      <c r="I639" s="16">
        <f>VLOOKUP($D639,'Growth rate'!$B$3:$S$93,3,FALSE)*VLOOKUP($F639,BY_TRA_Demand_Drivers!$B$5:$J$100,9,FALSE)</f>
        <v>9.6155406282130933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234.85301312213761</v>
      </c>
      <c r="H640" s="16">
        <f>VLOOKUP($D640,'Growth rate'!$B$3:$S$93,3,FALSE)*VLOOKUP($F640,BY_TRA_Demand_Drivers!$B$5:$J$100,8,FALSE)</f>
        <v>11.315836788866738</v>
      </c>
      <c r="I640" s="16">
        <f>VLOOKUP($D640,'Growth rate'!$B$3:$S$93,3,FALSE)*VLOOKUP($F640,BY_TRA_Demand_Drivers!$B$5:$J$100,9,FALSE)</f>
        <v>9.7693892782645033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238.61066133209184</v>
      </c>
      <c r="H641" s="16">
        <f>VLOOKUP($D641,'Growth rate'!$B$3:$S$93,3,FALSE)*VLOOKUP($F641,BY_TRA_Demand_Drivers!$B$5:$J$100,8,FALSE)</f>
        <v>11.496890177488607</v>
      </c>
      <c r="I641" s="16">
        <f>VLOOKUP($D641,'Growth rate'!$B$3:$S$93,3,FALSE)*VLOOKUP($F641,BY_TRA_Demand_Drivers!$B$5:$J$100,9,FALSE)</f>
        <v>9.925699506716736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242.42843191340529</v>
      </c>
      <c r="H642" s="16">
        <f>VLOOKUP($D642,'Growth rate'!$B$3:$S$93,3,FALSE)*VLOOKUP($F642,BY_TRA_Demand_Drivers!$B$5:$J$100,8,FALSE)</f>
        <v>11.680840420328424</v>
      </c>
      <c r="I642" s="16">
        <f>VLOOKUP($D642,'Growth rate'!$B$3:$S$93,3,FALSE)*VLOOKUP($F642,BY_TRA_Demand_Drivers!$B$5:$J$100,9,FALSE)</f>
        <v>10.084510698824204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246.30728682401977</v>
      </c>
      <c r="H643" s="16">
        <f>VLOOKUP($D643,'Growth rate'!$B$3:$S$93,3,FALSE)*VLOOKUP($F643,BY_TRA_Demand_Drivers!$B$5:$J$100,8,FALSE)</f>
        <v>11.86773386705368</v>
      </c>
      <c r="I643" s="16">
        <f>VLOOKUP($D643,'Growth rate'!$B$3:$S$93,3,FALSE)*VLOOKUP($F643,BY_TRA_Demand_Drivers!$B$5:$J$100,9,FALSE)</f>
        <v>10.245862870005391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250.24820341320412</v>
      </c>
      <c r="H644" s="16">
        <f>VLOOKUP($D644,'Growth rate'!$B$3:$S$93,3,FALSE)*VLOOKUP($F644,BY_TRA_Demand_Drivers!$B$5:$J$100,8,FALSE)</f>
        <v>12.05761760892654</v>
      </c>
      <c r="I644" s="16">
        <f>VLOOKUP($D644,'Growth rate'!$B$3:$S$93,3,FALSE)*VLOOKUP($F644,BY_TRA_Demand_Drivers!$B$5:$J$100,9,FALSE)</f>
        <v>10.409796675925479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254.25217466781538</v>
      </c>
      <c r="H645" s="16">
        <f>VLOOKUP($D645,'Growth rate'!$B$3:$S$93,3,FALSE)*VLOOKUP($F645,BY_TRA_Demand_Drivers!$B$5:$J$100,8,FALSE)</f>
        <v>12.250539490669365</v>
      </c>
      <c r="I645" s="16">
        <f>VLOOKUP($D645,'Growth rate'!$B$3:$S$93,3,FALSE)*VLOOKUP($F645,BY_TRA_Demand_Drivers!$B$5:$J$100,9,FALSE)</f>
        <v>10.576353422740286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258.32020946250049</v>
      </c>
      <c r="H646" s="16">
        <f>VLOOKUP($D646,'Growth rate'!$B$3:$S$93,3,FALSE)*VLOOKUP($F646,BY_TRA_Demand_Drivers!$B$5:$J$100,8,FALSE)</f>
        <v>12.446548122520076</v>
      </c>
      <c r="I646" s="16">
        <f>VLOOKUP($D646,'Growth rate'!$B$3:$S$93,3,FALSE)*VLOOKUP($F646,BY_TRA_Demand_Drivers!$B$5:$J$100,9,FALSE)</f>
        <v>10.745575077504132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262.45333281390049</v>
      </c>
      <c r="H647" s="16">
        <f>VLOOKUP($D647,'Growth rate'!$B$3:$S$93,3,FALSE)*VLOOKUP($F647,BY_TRA_Demand_Drivers!$B$5:$J$100,8,FALSE)</f>
        <v>12.645692892480398</v>
      </c>
      <c r="I647" s="16">
        <f>VLOOKUP($D647,'Growth rate'!$B$3:$S$93,3,FALSE)*VLOOKUP($F647,BY_TRA_Demand_Drivers!$B$5:$J$100,9,FALSE)</f>
        <v>10.917504278744198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266.65258613892286</v>
      </c>
      <c r="H648" s="16">
        <f>VLOOKUP($D648,'Growth rate'!$B$3:$S$93,3,FALSE)*VLOOKUP($F648,BY_TRA_Demand_Drivers!$B$5:$J$100,8,FALSE)</f>
        <v>12.848023978760082</v>
      </c>
      <c r="I648" s="16">
        <f>VLOOKUP($D648,'Growth rate'!$B$3:$S$93,3,FALSE)*VLOOKUP($F648,BY_TRA_Demand_Drivers!$B$5:$J$100,9,FALSE)</f>
        <v>11.092184347204105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270.91902751714565</v>
      </c>
      <c r="H649" s="16">
        <f>VLOOKUP($D649,'Growth rate'!$B$3:$S$93,3,FALSE)*VLOOKUP($F649,BY_TRA_Demand_Drivers!$B$5:$J$100,8,FALSE)</f>
        <v>13.053592362420245</v>
      </c>
      <c r="I649" s="16">
        <f>VLOOKUP($D649,'Growth rate'!$B$3:$S$93,3,FALSE)*VLOOKUP($F649,BY_TRA_Demand_Drivers!$B$5:$J$100,9,FALSE)</f>
        <v>11.269659296759372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275.25373195741997</v>
      </c>
      <c r="H650" s="16">
        <f>VLOOKUP($D650,'Growth rate'!$B$3:$S$93,3,FALSE)*VLOOKUP($F650,BY_TRA_Demand_Drivers!$B$5:$J$100,8,FALSE)</f>
        <v>13.26244984021897</v>
      </c>
      <c r="I650" s="16">
        <f>VLOOKUP($D650,'Growth rate'!$B$3:$S$93,3,FALSE)*VLOOKUP($F650,BY_TRA_Demand_Drivers!$B$5:$J$100,9,FALSE)</f>
        <v>11.449973845507522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279.65779166873875</v>
      </c>
      <c r="H651" s="16">
        <f>VLOOKUP($D651,'Growth rate'!$B$3:$S$93,3,FALSE)*VLOOKUP($F651,BY_TRA_Demand_Drivers!$B$5:$J$100,8,FALSE)</f>
        <v>13.474649037662473</v>
      </c>
      <c r="I651" s="16">
        <f>VLOOKUP($D651,'Growth rate'!$B$3:$S$93,3,FALSE)*VLOOKUP($F651,BY_TRA_Demand_Drivers!$B$5:$J$100,9,FALSE)</f>
        <v>11.633173427035643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284.13231633543859</v>
      </c>
      <c r="H652" s="16">
        <f>VLOOKUP($D652,'Growth rate'!$B$3:$S$93,3,FALSE)*VLOOKUP($F652,BY_TRA_Demand_Drivers!$B$5:$J$100,8,FALSE)</f>
        <v>13.690243422265073</v>
      </c>
      <c r="I652" s="16">
        <f>VLOOKUP($D652,'Growth rate'!$B$3:$S$93,3,FALSE)*VLOOKUP($F652,BY_TRA_Demand_Drivers!$B$5:$J$100,9,FALSE)</f>
        <v>11.819304201868214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288.67843339680559</v>
      </c>
      <c r="H653" s="16">
        <f>VLOOKUP($D653,'Growth rate'!$B$3:$S$93,3,FALSE)*VLOOKUP($F653,BY_TRA_Demand_Drivers!$B$5:$J$100,8,FALSE)</f>
        <v>13.909287317021317</v>
      </c>
      <c r="I653" s="16">
        <f>VLOOKUP($D653,'Growth rate'!$B$3:$S$93,3,FALSE)*VLOOKUP($F653,BY_TRA_Demand_Drivers!$B$5:$J$100,9,FALSE)</f>
        <v>12.008413069098106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293.2972883311545</v>
      </c>
      <c r="H654" s="16">
        <f>VLOOKUP($D654,'Growth rate'!$B$3:$S$93,3,FALSE)*VLOOKUP($F654,BY_TRA_Demand_Drivers!$B$5:$J$100,8,FALSE)</f>
        <v>14.131835914093658</v>
      </c>
      <c r="I654" s="16">
        <f>VLOOKUP($D654,'Growth rate'!$B$3:$S$93,3,FALSE)*VLOOKUP($F654,BY_TRA_Demand_Drivers!$B$5:$J$100,9,FALSE)</f>
        <v>12.200547678203677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297.99004494445302</v>
      </c>
      <c r="H655" s="16">
        <f>VLOOKUP($D655,'Growth rate'!$B$3:$S$93,3,FALSE)*VLOOKUP($F655,BY_TRA_Demand_Drivers!$B$5:$J$100,8,FALSE)</f>
        <v>14.357945288719156</v>
      </c>
      <c r="I655" s="16">
        <f>VLOOKUP($D655,'Growth rate'!$B$3:$S$93,3,FALSE)*VLOOKUP($F655,BY_TRA_Demand_Drivers!$B$5:$J$100,9,FALSE)</f>
        <v>12.395756441054935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302.75788566356425</v>
      </c>
      <c r="H656" s="16">
        <f>VLOOKUP($D656,'Growth rate'!$B$3:$S$93,3,FALSE)*VLOOKUP($F656,BY_TRA_Demand_Drivers!$B$5:$J$100,8,FALSE)</f>
        <v>14.587672413338662</v>
      </c>
      <c r="I656" s="16">
        <f>VLOOKUP($D656,'Growth rate'!$B$3:$S$93,3,FALSE)*VLOOKUP($F656,BY_TRA_Demand_Drivers!$B$5:$J$100,9,FALSE)</f>
        <v>12.594088544111814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307.60201183418127</v>
      </c>
      <c r="H657" s="16">
        <f>VLOOKUP($D657,'Growth rate'!$B$3:$S$93,3,FALSE)*VLOOKUP($F657,BY_TRA_Demand_Drivers!$B$5:$J$100,8,FALSE)</f>
        <v>14.821075171952081</v>
      </c>
      <c r="I657" s="16">
        <f>VLOOKUP($D657,'Growth rate'!$B$3:$S$93,3,FALSE)*VLOOKUP($F657,BY_TRA_Demand_Drivers!$B$5:$J$100,9,FALSE)</f>
        <v>12.795593960817603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312.52364402352816</v>
      </c>
      <c r="H658" s="16">
        <f>VLOOKUP($D658,'Growth rate'!$B$3:$S$93,3,FALSE)*VLOOKUP($F658,BY_TRA_Demand_Drivers!$B$5:$J$100,8,FALSE)</f>
        <v>15.058212374703315</v>
      </c>
      <c r="I658" s="16">
        <f>VLOOKUP($D658,'Growth rate'!$B$3:$S$93,3,FALSE)*VLOOKUP($F658,BY_TRA_Demand_Drivers!$B$5:$J$100,9,FALSE)</f>
        <v>13.000323464190686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317.52402232790462</v>
      </c>
      <c r="H659" s="16">
        <f>VLOOKUP($D659,'Growth rate'!$B$3:$S$93,3,FALSE)*VLOOKUP($F659,BY_TRA_Demand_Drivers!$B$5:$J$100,8,FALSE)</f>
        <v>15.299143772698569</v>
      </c>
      <c r="I659" s="16">
        <f>VLOOKUP($D659,'Growth rate'!$B$3:$S$93,3,FALSE)*VLOOKUP($F659,BY_TRA_Demand_Drivers!$B$5:$J$100,9,FALSE)</f>
        <v>13.208328639617736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74.378416000000001</v>
      </c>
      <c r="H660" s="16">
        <f>VLOOKUP($D660,'Growth rate'!$B$3:$S$93,3,FALSE)*VLOOKUP($F660,BY_TRA_Demand_Drivers!$B$5:$J$100,8,FALSE)</f>
        <v>3.5837479999999999</v>
      </c>
      <c r="I660" s="16">
        <f>VLOOKUP($D660,'Growth rate'!$B$3:$S$93,3,FALSE)*VLOOKUP($F660,BY_TRA_Demand_Drivers!$B$5:$J$100,9,FALSE)</f>
        <v>3.093985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65.783178015526971</v>
      </c>
      <c r="H661" s="16">
        <f>VLOOKUP($D661,'Growth rate'!$B$3:$S$93,3,FALSE)*VLOOKUP($F661,BY_TRA_Demand_Drivers!$B$5:$J$100,8,FALSE)</f>
        <v>3.1696067935459764</v>
      </c>
      <c r="I661" s="16">
        <f>VLOOKUP($D661,'Growth rate'!$B$3:$S$93,3,FALSE)*VLOOKUP($F661,BY_TRA_Demand_Drivers!$B$5:$J$100,9,FALSE)</f>
        <v>2.7364412551131796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66.835708863775409</v>
      </c>
      <c r="H662" s="16">
        <f>VLOOKUP($D662,'Growth rate'!$B$3:$S$93,3,FALSE)*VLOOKUP($F662,BY_TRA_Demand_Drivers!$B$5:$J$100,8,FALSE)</f>
        <v>3.2203205022427124</v>
      </c>
      <c r="I662" s="16">
        <f>VLOOKUP($D662,'Growth rate'!$B$3:$S$93,3,FALSE)*VLOOKUP($F662,BY_TRA_Demand_Drivers!$B$5:$J$100,9,FALSE)</f>
        <v>2.780224315194991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67.905080205595823</v>
      </c>
      <c r="H663" s="16">
        <f>VLOOKUP($D663,'Growth rate'!$B$3:$S$93,3,FALSE)*VLOOKUP($F663,BY_TRA_Demand_Drivers!$B$5:$J$100,8,FALSE)</f>
        <v>3.2718456302785959</v>
      </c>
      <c r="I663" s="16">
        <f>VLOOKUP($D663,'Growth rate'!$B$3:$S$93,3,FALSE)*VLOOKUP($F663,BY_TRA_Demand_Drivers!$B$5:$J$100,9,FALSE)</f>
        <v>2.8247079042381107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68.991561488885353</v>
      </c>
      <c r="H664" s="16">
        <f>VLOOKUP($D664,'Growth rate'!$B$3:$S$93,3,FALSE)*VLOOKUP($F664,BY_TRA_Demand_Drivers!$B$5:$J$100,8,FALSE)</f>
        <v>3.3241951603630535</v>
      </c>
      <c r="I664" s="16">
        <f>VLOOKUP($D664,'Growth rate'!$B$3:$S$93,3,FALSE)*VLOOKUP($F664,BY_TRA_Demand_Drivers!$B$5:$J$100,9,FALSE)</f>
        <v>2.8699032307059209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70.095426472707516</v>
      </c>
      <c r="H665" s="16">
        <f>VLOOKUP($D665,'Growth rate'!$B$3:$S$93,3,FALSE)*VLOOKUP($F665,BY_TRA_Demand_Drivers!$B$5:$J$100,8,FALSE)</f>
        <v>3.3773822829288624</v>
      </c>
      <c r="I665" s="16">
        <f>VLOOKUP($D665,'Growth rate'!$B$3:$S$93,3,FALSE)*VLOOKUP($F665,BY_TRA_Demand_Drivers!$B$5:$J$100,9,FALSE)</f>
        <v>2.9158216823972154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71.216953296270844</v>
      </c>
      <c r="H666" s="16">
        <f>VLOOKUP($D666,'Growth rate'!$B$3:$S$93,3,FALSE)*VLOOKUP($F666,BY_TRA_Demand_Drivers!$B$5:$J$100,8,FALSE)</f>
        <v>3.4314203994557242</v>
      </c>
      <c r="I666" s="16">
        <f>VLOOKUP($D666,'Growth rate'!$B$3:$S$93,3,FALSE)*VLOOKUP($F666,BY_TRA_Demand_Drivers!$B$5:$J$100,9,FALSE)</f>
        <v>2.9624748293155707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72.356424549011166</v>
      </c>
      <c r="H667" s="16">
        <f>VLOOKUP($D667,'Growth rate'!$B$3:$S$93,3,FALSE)*VLOOKUP($F667,BY_TRA_Demand_Drivers!$B$5:$J$100,8,FALSE)</f>
        <v>3.4863231258470155</v>
      </c>
      <c r="I667" s="16">
        <f>VLOOKUP($D667,'Growth rate'!$B$3:$S$93,3,FALSE)*VLOOKUP($F667,BY_TRA_Demand_Drivers!$B$5:$J$100,9,FALSE)</f>
        <v>3.00987442658462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73.514127341795344</v>
      </c>
      <c r="H668" s="16">
        <f>VLOOKUP($D668,'Growth rate'!$B$3:$S$93,3,FALSE)*VLOOKUP($F668,BY_TRA_Demand_Drivers!$B$5:$J$100,8,FALSE)</f>
        <v>3.5421042958605677</v>
      </c>
      <c r="I668" s="16">
        <f>VLOOKUP($D668,'Growth rate'!$B$3:$S$93,3,FALSE)*VLOOKUP($F668,BY_TRA_Demand_Drivers!$B$5:$J$100,9,FALSE)</f>
        <v>3.058032417409974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74.690353379264081</v>
      </c>
      <c r="H669" s="16">
        <f>VLOOKUP($D669,'Growth rate'!$B$3:$S$93,3,FALSE)*VLOOKUP($F669,BY_TRA_Demand_Drivers!$B$5:$J$100,8,FALSE)</f>
        <v>3.5987779645943374</v>
      </c>
      <c r="I669" s="16">
        <f>VLOOKUP($D669,'Growth rate'!$B$3:$S$93,3,FALSE)*VLOOKUP($F669,BY_TRA_Demand_Drivers!$B$5:$J$100,9,FALSE)</f>
        <v>3.1069609360885337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75.88539903333232</v>
      </c>
      <c r="H670" s="16">
        <f>VLOOKUP($D670,'Growth rate'!$B$3:$S$93,3,FALSE)*VLOOKUP($F670,BY_TRA_Demand_Drivers!$B$5:$J$100,8,FALSE)</f>
        <v>3.6563584120278469</v>
      </c>
      <c r="I670" s="16">
        <f>VLOOKUP($D670,'Growth rate'!$B$3:$S$93,3,FALSE)*VLOOKUP($F670,BY_TRA_Demand_Drivers!$B$5:$J$100,9,FALSE)</f>
        <v>3.1566723110659507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77.09956541786562</v>
      </c>
      <c r="H671" s="16">
        <f>VLOOKUP($D671,'Growth rate'!$B$3:$S$93,3,FALSE)*VLOOKUP($F671,BY_TRA_Demand_Drivers!$B$5:$J$100,8,FALSE)</f>
        <v>3.7148601466202922</v>
      </c>
      <c r="I671" s="16">
        <f>VLOOKUP($D671,'Growth rate'!$B$3:$S$93,3,FALSE)*VLOOKUP($F671,BY_TRA_Demand_Drivers!$B$5:$J$100,9,FALSE)</f>
        <v>3.2071790680430055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78.333158464551474</v>
      </c>
      <c r="H672" s="16">
        <f>VLOOKUP($D672,'Growth rate'!$B$3:$S$93,3,FALSE)*VLOOKUP($F672,BY_TRA_Demand_Drivers!$B$5:$J$100,8,FALSE)</f>
        <v>3.7742979089662168</v>
      </c>
      <c r="I672" s="16">
        <f>VLOOKUP($D672,'Growth rate'!$B$3:$S$93,3,FALSE)*VLOOKUP($F672,BY_TRA_Demand_Drivers!$B$5:$J$100,9,FALSE)</f>
        <v>3.2584939331316938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79.586488999984297</v>
      </c>
      <c r="H673" s="16">
        <f>VLOOKUP($D673,'Growth rate'!$B$3:$S$93,3,FALSE)*VLOOKUP($F673,BY_TRA_Demand_Drivers!$B$5:$J$100,8,FALSE)</f>
        <v>3.8346866755096762</v>
      </c>
      <c r="I673" s="16">
        <f>VLOOKUP($D673,'Growth rate'!$B$3:$S$93,3,FALSE)*VLOOKUP($F673,BY_TRA_Demand_Drivers!$B$5:$J$100,9,FALSE)</f>
        <v>3.3106298360618007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80.859872823984034</v>
      </c>
      <c r="H674" s="16">
        <f>VLOOKUP($D674,'Growth rate'!$B$3:$S$93,3,FALSE)*VLOOKUP($F674,BY_TRA_Demand_Drivers!$B$5:$J$100,8,FALSE)</f>
        <v>3.8960416623178307</v>
      </c>
      <c r="I674" s="16">
        <f>VLOOKUP($D674,'Growth rate'!$B$3:$S$93,3,FALSE)*VLOOKUP($F674,BY_TRA_Demand_Drivers!$B$5:$J$100,9,FALSE)</f>
        <v>3.3635999134387893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82.153630789167792</v>
      </c>
      <c r="H675" s="16">
        <f>VLOOKUP($D675,'Growth rate'!$B$3:$S$93,3,FALSE)*VLOOKUP($F675,BY_TRA_Demand_Drivers!$B$5:$J$100,8,FALSE)</f>
        <v>3.9583783289149164</v>
      </c>
      <c r="I675" s="16">
        <f>VLOOKUP($D675,'Growth rate'!$B$3:$S$93,3,FALSE)*VLOOKUP($F675,BY_TRA_Demand_Drivers!$B$5:$J$100,9,FALSE)</f>
        <v>3.4174175120538099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83.468088881794472</v>
      </c>
      <c r="H676" s="16">
        <f>VLOOKUP($D676,'Growth rate'!$B$3:$S$93,3,FALSE)*VLOOKUP($F676,BY_TRA_Demand_Drivers!$B$5:$J$100,8,FALSE)</f>
        <v>4.0217123821775553</v>
      </c>
      <c r="I676" s="16">
        <f>VLOOKUP($D676,'Growth rate'!$B$3:$S$93,3,FALSE)*VLOOKUP($F676,BY_TRA_Demand_Drivers!$B$5:$J$100,9,FALSE)</f>
        <v>3.4720961922466711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84.80357830390318</v>
      </c>
      <c r="H677" s="16">
        <f>VLOOKUP($D677,'Growth rate'!$B$3:$S$93,3,FALSE)*VLOOKUP($F677,BY_TRA_Demand_Drivers!$B$5:$J$100,8,FALSE)</f>
        <v>4.0860597802923957</v>
      </c>
      <c r="I677" s="16">
        <f>VLOOKUP($D677,'Growth rate'!$B$3:$S$93,3,FALSE)*VLOOKUP($F677,BY_TRA_Demand_Drivers!$B$5:$J$100,9,FALSE)</f>
        <v>3.5276497313226178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86.160435556765634</v>
      </c>
      <c r="H678" s="16">
        <f>VLOOKUP($D678,'Growth rate'!$B$3:$S$93,3,FALSE)*VLOOKUP($F678,BY_TRA_Demand_Drivers!$B$5:$J$100,8,FALSE)</f>
        <v>4.1514367367770744</v>
      </c>
      <c r="I678" s="16">
        <f>VLOOKUP($D678,'Growth rate'!$B$3:$S$93,3,FALSE)*VLOOKUP($F678,BY_TRA_Demand_Drivers!$B$5:$J$100,9,FALSE)</f>
        <v>3.5840921270237796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87.539002525673894</v>
      </c>
      <c r="H679" s="16">
        <f>VLOOKUP($D679,'Growth rate'!$B$3:$S$93,3,FALSE)*VLOOKUP($F679,BY_TRA_Demand_Drivers!$B$5:$J$100,8,FALSE)</f>
        <v>4.2178597245655078</v>
      </c>
      <c r="I679" s="16">
        <f>VLOOKUP($D679,'Growth rate'!$B$3:$S$93,3,FALSE)*VLOOKUP($F679,BY_TRA_Demand_Drivers!$B$5:$J$100,9,FALSE)</f>
        <v>3.6414376010561602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88.939626566084669</v>
      </c>
      <c r="H680" s="16">
        <f>VLOOKUP($D680,'Growth rate'!$B$3:$S$93,3,FALSE)*VLOOKUP($F680,BY_TRA_Demand_Drivers!$B$5:$J$100,8,FALSE)</f>
        <v>4.285345480158556</v>
      </c>
      <c r="I680" s="16">
        <f>VLOOKUP($D680,'Growth rate'!$B$3:$S$93,3,FALSE)*VLOOKUP($F680,BY_TRA_Demand_Drivers!$B$5:$J$100,9,FALSE)</f>
        <v>3.6997006026730586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90.362660591142031</v>
      </c>
      <c r="H681" s="16">
        <f>VLOOKUP($D681,'Growth rate'!$B$3:$S$93,3,FALSE)*VLOOKUP($F681,BY_TRA_Demand_Drivers!$B$5:$J$100,8,FALSE)</f>
        <v>4.3539110078410923</v>
      </c>
      <c r="I681" s="16">
        <f>VLOOKUP($D681,'Growth rate'!$B$3:$S$93,3,FALSE)*VLOOKUP($F681,BY_TRA_Demand_Drivers!$B$5:$J$100,9,FALSE)</f>
        <v>3.7588958123158278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91.808463160600297</v>
      </c>
      <c r="H682" s="16">
        <f>VLOOKUP($D682,'Growth rate'!$B$3:$S$93,3,FALSE)*VLOOKUP($F682,BY_TRA_Demand_Drivers!$B$5:$J$100,8,FALSE)</f>
        <v>4.42357358396655</v>
      </c>
      <c r="I682" s="16">
        <f>VLOOKUP($D682,'Growth rate'!$B$3:$S$93,3,FALSE)*VLOOKUP($F682,BY_TRA_Demand_Drivers!$B$5:$J$100,9,FALSE)</f>
        <v>3.8190381453128808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93.277398571169911</v>
      </c>
      <c r="H683" s="16">
        <f>VLOOKUP($D683,'Growth rate'!$B$3:$S$93,3,FALSE)*VLOOKUP($F683,BY_TRA_Demand_Drivers!$B$5:$J$100,8,FALSE)</f>
        <v>4.4943507613100149</v>
      </c>
      <c r="I683" s="16">
        <f>VLOOKUP($D683,'Growth rate'!$B$3:$S$93,3,FALSE)*VLOOKUP($F683,BY_TRA_Demand_Drivers!$B$5:$J$100,9,FALSE)</f>
        <v>3.8801427556378876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94.769836948308637</v>
      </c>
      <c r="H684" s="16">
        <f>VLOOKUP($D684,'Growth rate'!$B$3:$S$93,3,FALSE)*VLOOKUP($F684,BY_TRA_Demand_Drivers!$B$5:$J$100,8,FALSE)</f>
        <v>4.5662603734909757</v>
      </c>
      <c r="I684" s="16">
        <f>VLOOKUP($D684,'Growth rate'!$B$3:$S$93,3,FALSE)*VLOOKUP($F684,BY_TRA_Demand_Drivers!$B$5:$J$100,9,FALSE)</f>
        <v>3.9422250397280938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96.286154339481584</v>
      </c>
      <c r="H685" s="16">
        <f>VLOOKUP($D685,'Growth rate'!$B$3:$S$93,3,FALSE)*VLOOKUP($F685,BY_TRA_Demand_Drivers!$B$5:$J$100,8,FALSE)</f>
        <v>4.6393205394668318</v>
      </c>
      <c r="I685" s="16">
        <f>VLOOKUP($D685,'Growth rate'!$B$3:$S$93,3,FALSE)*VLOOKUP($F685,BY_TRA_Demand_Drivers!$B$5:$J$100,9,FALSE)</f>
        <v>4.0053006403637434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97.826732808913292</v>
      </c>
      <c r="H686" s="16">
        <f>VLOOKUP($D686,'Growth rate'!$B$3:$S$93,3,FALSE)*VLOOKUP($F686,BY_TRA_Demand_Drivers!$B$5:$J$100,8,FALSE)</f>
        <v>4.7135496680983007</v>
      </c>
      <c r="I686" s="16">
        <f>VLOOKUP($D686,'Growth rate'!$B$3:$S$93,3,FALSE)*VLOOKUP($F686,BY_TRA_Demand_Drivers!$B$5:$J$100,9,FALSE)</f>
        <v>4.0693854506095635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99.391960533855908</v>
      </c>
      <c r="H687" s="16">
        <f>VLOOKUP($D687,'Growth rate'!$B$3:$S$93,3,FALSE)*VLOOKUP($F687,BY_TRA_Demand_Drivers!$B$5:$J$100,8,FALSE)</f>
        <v>4.7889664627878741</v>
      </c>
      <c r="I687" s="16">
        <f>VLOOKUP($D687,'Growth rate'!$B$3:$S$93,3,FALSE)*VLOOKUP($F687,BY_TRA_Demand_Drivers!$B$5:$J$100,9,FALSE)</f>
        <v>4.1344956178193168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100.98223190239761</v>
      </c>
      <c r="H688" s="16">
        <f>VLOOKUP($D688,'Growth rate'!$B$3:$S$93,3,FALSE)*VLOOKUP($F688,BY_TRA_Demand_Drivers!$B$5:$J$100,8,FALSE)</f>
        <v>4.8655899261924809</v>
      </c>
      <c r="I688" s="16">
        <f>VLOOKUP($D688,'Growth rate'!$B$3:$S$93,3,FALSE)*VLOOKUP($F688,BY_TRA_Demand_Drivers!$B$5:$J$100,9,FALSE)</f>
        <v>4.2006475477044258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102.59794761283598</v>
      </c>
      <c r="H689" s="16">
        <f>VLOOKUP($D689,'Growth rate'!$B$3:$S$93,3,FALSE)*VLOOKUP($F689,BY_TRA_Demand_Drivers!$B$5:$J$100,8,FALSE)</f>
        <v>4.9434393650115602</v>
      </c>
      <c r="I689" s="16">
        <f>VLOOKUP($D689,'Growth rate'!$B$3:$S$93,3,FALSE)*VLOOKUP($F689,BY_TRA_Demand_Drivers!$B$5:$J$100,9,FALSE)</f>
        <v>4.2678579084676969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104.23951477464135</v>
      </c>
      <c r="H690" s="16">
        <f>VLOOKUP($D690,'Growth rate'!$B$3:$S$93,3,FALSE)*VLOOKUP($F690,BY_TRA_Demand_Drivers!$B$5:$J$100,8,FALSE)</f>
        <v>5.0225343948517454</v>
      </c>
      <c r="I690" s="16">
        <f>VLOOKUP($D690,'Growth rate'!$B$3:$S$93,3,FALSE)*VLOOKUP($F690,BY_TRA_Demand_Drivers!$B$5:$J$100,9,FALSE)</f>
        <v>4.3361436350031806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105.90734701103563</v>
      </c>
      <c r="H691" s="16">
        <f>VLOOKUP($D691,'Growth rate'!$B$3:$S$93,3,FALSE)*VLOOKUP($F691,BY_TRA_Demand_Drivers!$B$5:$J$100,8,FALSE)</f>
        <v>5.1028949451693739</v>
      </c>
      <c r="I691" s="16">
        <f>VLOOKUP($D691,'Growth rate'!$B$3:$S$93,3,FALSE)*VLOOKUP($F691,BY_TRA_Demand_Drivers!$B$5:$J$100,9,FALSE)</f>
        <v>4.4055219331632314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107.60186456321219</v>
      </c>
      <c r="H692" s="16">
        <f>VLOOKUP($D692,'Growth rate'!$B$3:$S$93,3,FALSE)*VLOOKUP($F692,BY_TRA_Demand_Drivers!$B$5:$J$100,8,FALSE)</f>
        <v>5.1845412642920836</v>
      </c>
      <c r="I692" s="16">
        <f>VLOOKUP($D692,'Growth rate'!$B$3:$S$93,3,FALSE)*VLOOKUP($F692,BY_TRA_Demand_Drivers!$B$5:$J$100,9,FALSE)</f>
        <v>4.4760102840938432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109.32349439622359</v>
      </c>
      <c r="H693" s="16">
        <f>VLOOKUP($D693,'Growth rate'!$B$3:$S$93,3,FALSE)*VLOOKUP($F693,BY_TRA_Demand_Drivers!$B$5:$J$100,8,FALSE)</f>
        <v>5.2674939245207568</v>
      </c>
      <c r="I693" s="16">
        <f>VLOOKUP($D693,'Growth rate'!$B$3:$S$93,3,FALSE)*VLOOKUP($F693,BY_TRA_Demand_Drivers!$B$5:$J$100,9,FALSE)</f>
        <v>4.5476264486393454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111.07267030656317</v>
      </c>
      <c r="H694" s="16">
        <f>VLOOKUP($D694,'Growth rate'!$B$3:$S$93,3,FALSE)*VLOOKUP($F694,BY_TRA_Demand_Drivers!$B$5:$J$100,8,FALSE)</f>
        <v>5.3517738273130897</v>
      </c>
      <c r="I694" s="16">
        <f>VLOOKUP($D694,'Growth rate'!$B$3:$S$93,3,FALSE)*VLOOKUP($F694,BY_TRA_Demand_Drivers!$B$5:$J$100,9,FALSE)</f>
        <v>4.6203884718175745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112.84983303146818</v>
      </c>
      <c r="H695" s="16">
        <f>VLOOKUP($D695,'Growth rate'!$B$3:$S$93,3,FALSE)*VLOOKUP($F695,BY_TRA_Demand_Drivers!$B$5:$J$100,8,FALSE)</f>
        <v>5.4374022085500986</v>
      </c>
      <c r="I695" s="16">
        <f>VLOOKUP($D695,'Growth rate'!$B$3:$S$93,3,FALSE)*VLOOKUP($F695,BY_TRA_Demand_Drivers!$B$5:$J$100,9,FALSE)</f>
        <v>4.6943146873666555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114.65543035997166</v>
      </c>
      <c r="H696" s="16">
        <f>VLOOKUP($D696,'Growth rate'!$B$3:$S$93,3,FALSE)*VLOOKUP($F696,BY_TRA_Demand_Drivers!$B$5:$J$100,8,FALSE)</f>
        <v>5.5244006438869002</v>
      </c>
      <c r="I696" s="16">
        <f>VLOOKUP($D696,'Growth rate'!$B$3:$S$93,3,FALSE)*VLOOKUP($F696,BY_TRA_Demand_Drivers!$B$5:$J$100,9,FALSE)</f>
        <v>4.7694237223645217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116.48991724573121</v>
      </c>
      <c r="H697" s="16">
        <f>VLOOKUP($D697,'Growth rate'!$B$3:$S$93,3,FALSE)*VLOOKUP($F697,BY_TRA_Demand_Drivers!$B$5:$J$100,8,FALSE)</f>
        <v>5.6127910541890902</v>
      </c>
      <c r="I697" s="16">
        <f>VLOOKUP($D697,'Growth rate'!$B$3:$S$93,3,FALSE)*VLOOKUP($F697,BY_TRA_Demand_Drivers!$B$5:$J$100,9,FALSE)</f>
        <v>4.8457345019223546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118.35375592166292</v>
      </c>
      <c r="H698" s="16">
        <f>VLOOKUP($D698,'Growth rate'!$B$3:$S$93,3,FALSE)*VLOOKUP($F698,BY_TRA_Demand_Drivers!$B$5:$J$100,8,FALSE)</f>
        <v>5.7025957110561167</v>
      </c>
      <c r="I698" s="16">
        <f>VLOOKUP($D698,'Growth rate'!$B$3:$S$93,3,FALSE)*VLOOKUP($F698,BY_TRA_Demand_Drivers!$B$5:$J$100,9,FALSE)</f>
        <v>4.9232662539531127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120.24741601640953</v>
      </c>
      <c r="H699" s="16">
        <f>VLOOKUP($D699,'Growth rate'!$B$3:$S$93,3,FALSE)*VLOOKUP($F699,BY_TRA_Demand_Drivers!$B$5:$J$100,8,FALSE)</f>
        <v>5.7938372424330149</v>
      </c>
      <c r="I699" s="16">
        <f>VLOOKUP($D699,'Growth rate'!$B$3:$S$93,3,FALSE)*VLOOKUP($F699,BY_TRA_Demand_Drivers!$B$5:$J$100,9,FALSE)</f>
        <v>5.0020385140163626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122.17137467267209</v>
      </c>
      <c r="H700" s="16">
        <f>VLOOKUP($D700,'Growth rate'!$B$3:$S$93,3,FALSE)*VLOOKUP($F700,BY_TRA_Demand_Drivers!$B$5:$J$100,8,FALSE)</f>
        <v>5.8865386383119427</v>
      </c>
      <c r="I700" s="16">
        <f>VLOOKUP($D700,'Growth rate'!$B$3:$S$93,3,FALSE)*VLOOKUP($F700,BY_TRA_Demand_Drivers!$B$5:$J$100,9,FALSE)</f>
        <v>5.0820711302406245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124.12611666743483</v>
      </c>
      <c r="H701" s="16">
        <f>VLOOKUP($D701,'Growth rate'!$B$3:$S$93,3,FALSE)*VLOOKUP($F701,BY_TRA_Demand_Drivers!$B$5:$J$100,8,FALSE)</f>
        <v>5.980723256524934</v>
      </c>
      <c r="I701" s="16">
        <f>VLOOKUP($D701,'Growth rate'!$B$3:$S$93,3,FALSE)*VLOOKUP($F701,BY_TRA_Demand_Drivers!$B$5:$J$100,9,FALSE)</f>
        <v>5.1633842683244735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126.11213453411379</v>
      </c>
      <c r="H702" s="16">
        <f>VLOOKUP($D702,'Growth rate'!$B$3:$S$93,3,FALSE)*VLOOKUP($F702,BY_TRA_Demand_Drivers!$B$5:$J$100,8,FALSE)</f>
        <v>6.0764148286293329</v>
      </c>
      <c r="I702" s="16">
        <f>VLOOKUP($D702,'Growth rate'!$B$3:$S$93,3,FALSE)*VLOOKUP($F702,BY_TRA_Demand_Drivers!$B$5:$J$100,9,FALSE)</f>
        <v>5.2459984166176659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128.12992868665961</v>
      </c>
      <c r="H703" s="16">
        <f>VLOOKUP($D703,'Growth rate'!$B$3:$S$93,3,FALSE)*VLOOKUP($F703,BY_TRA_Demand_Drivers!$B$5:$J$100,8,FALSE)</f>
        <v>6.1736374658874018</v>
      </c>
      <c r="I703" s="16">
        <f>VLOOKUP($D703,'Growth rate'!$B$3:$S$93,3,FALSE)*VLOOKUP($F703,BY_TRA_Demand_Drivers!$B$5:$J$100,9,FALSE)</f>
        <v>5.3299343912835484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130.18000754564616</v>
      </c>
      <c r="H704" s="16">
        <f>VLOOKUP($D704,'Growth rate'!$B$3:$S$93,3,FALSE)*VLOOKUP($F704,BY_TRA_Demand_Drivers!$B$5:$J$100,8,FALSE)</f>
        <v>6.272415665341601</v>
      </c>
      <c r="I704" s="16">
        <f>VLOOKUP($D704,'Growth rate'!$B$3:$S$93,3,FALSE)*VLOOKUP($F704,BY_TRA_Demand_Drivers!$B$5:$J$100,9,FALSE)</f>
        <v>5.4152133415440851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132.26288766637651</v>
      </c>
      <c r="H705" s="16">
        <f>VLOOKUP($D705,'Growth rate'!$B$3:$S$93,3,FALSE)*VLOOKUP($F705,BY_TRA_Demand_Drivers!$B$5:$J$100,8,FALSE)</f>
        <v>6.3727743159870665</v>
      </c>
      <c r="I705" s="16">
        <f>VLOOKUP($D705,'Growth rate'!$B$3:$S$93,3,FALSE)*VLOOKUP($F705,BY_TRA_Demand_Drivers!$B$5:$J$100,9,FALSE)</f>
        <v>5.5018567550087907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134.37909386903854</v>
      </c>
      <c r="H706" s="16">
        <f>VLOOKUP($D706,'Growth rate'!$B$3:$S$93,3,FALSE)*VLOOKUP($F706,BY_TRA_Demand_Drivers!$B$5:$J$100,8,FALSE)</f>
        <v>6.47473870504286</v>
      </c>
      <c r="I706" s="16">
        <f>VLOOKUP($D706,'Growth rate'!$B$3:$S$93,3,FALSE)*VLOOKUP($F706,BY_TRA_Demand_Drivers!$B$5:$J$100,9,FALSE)</f>
        <v>5.5898864630889316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136.52915937094318</v>
      </c>
      <c r="H707" s="16">
        <f>VLOOKUP($D707,'Growth rate'!$B$3:$S$93,3,FALSE)*VLOOKUP($F707,BY_TRA_Demand_Drivers!$B$5:$J$100,8,FALSE)</f>
        <v>6.5783345243235463</v>
      </c>
      <c r="I707" s="16">
        <f>VLOOKUP($D707,'Growth rate'!$B$3:$S$93,3,FALSE)*VLOOKUP($F707,BY_TRA_Demand_Drivers!$B$5:$J$100,9,FALSE)</f>
        <v>5.6793246464983547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138.71362592087826</v>
      </c>
      <c r="H708" s="16">
        <f>VLOOKUP($D708,'Growth rate'!$B$3:$S$93,3,FALSE)*VLOOKUP($F708,BY_TRA_Demand_Drivers!$B$5:$J$100,8,FALSE)</f>
        <v>6.6835878767127221</v>
      </c>
      <c r="I708" s="16">
        <f>VLOOKUP($D708,'Growth rate'!$B$3:$S$93,3,FALSE)*VLOOKUP($F708,BY_TRA_Demand_Drivers!$B$5:$J$100,9,FALSE)</f>
        <v>5.7701938408423281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140.93304393561229</v>
      </c>
      <c r="H709" s="16">
        <f>VLOOKUP($D709,'Growth rate'!$B$3:$S$93,3,FALSE)*VLOOKUP($F709,BY_TRA_Demand_Drivers!$B$5:$J$100,8,FALSE)</f>
        <v>6.7905252827401252</v>
      </c>
      <c r="I709" s="16">
        <f>VLOOKUP($D709,'Growth rate'!$B$3:$S$93,3,FALSE)*VLOOKUP($F709,BY_TRA_Demand_Drivers!$B$5:$J$100,9,FALSE)</f>
        <v>5.8625169422958052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143.1879726385821</v>
      </c>
      <c r="H710" s="16">
        <f>VLOOKUP($D710,'Growth rate'!$B$3:$S$93,3,FALSE)*VLOOKUP($F710,BY_TRA_Demand_Drivers!$B$5:$J$100,8,FALSE)</f>
        <v>6.8991736872639677</v>
      </c>
      <c r="I710" s="16">
        <f>VLOOKUP($D710,'Growth rate'!$B$3:$S$93,3,FALSE)*VLOOKUP($F710,BY_TRA_Demand_Drivers!$B$5:$J$100,9,FALSE)</f>
        <v>5.9563172133725386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145.47898020079941</v>
      </c>
      <c r="H711" s="16">
        <f>VLOOKUP($D711,'Growth rate'!$B$3:$S$93,3,FALSE)*VLOOKUP($F711,BY_TRA_Demand_Drivers!$B$5:$J$100,8,FALSE)</f>
        <v>7.0095604662601918</v>
      </c>
      <c r="I711" s="16">
        <f>VLOOKUP($D711,'Growth rate'!$B$3:$S$93,3,FALSE)*VLOOKUP($F711,BY_TRA_Demand_Drivers!$B$5:$J$100,9,FALSE)</f>
        <v>6.0516182887864991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147.8066438840122</v>
      </c>
      <c r="H712" s="16">
        <f>VLOOKUP($D712,'Growth rate'!$B$3:$S$93,3,FALSE)*VLOOKUP($F712,BY_TRA_Demand_Drivers!$B$5:$J$100,8,FALSE)</f>
        <v>7.1217134337203545</v>
      </c>
      <c r="I712" s="16">
        <f>VLOOKUP($D712,'Growth rate'!$B$3:$S$93,3,FALSE)*VLOOKUP($F712,BY_TRA_Demand_Drivers!$B$5:$J$100,9,FALSE)</f>
        <v>6.1484441814070836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150.1715501861564</v>
      </c>
      <c r="H713" s="16">
        <f>VLOOKUP($D713,'Growth rate'!$B$3:$S$93,3,FALSE)*VLOOKUP($F713,BY_TRA_Demand_Drivers!$B$5:$J$100,8,FALSE)</f>
        <v>7.2356608486598804</v>
      </c>
      <c r="I713" s="16">
        <f>VLOOKUP($D713,'Growth rate'!$B$3:$S$93,3,FALSE)*VLOOKUP($F713,BY_TRA_Demand_Drivers!$B$5:$J$100,9,FALSE)</f>
        <v>6.2468192883095961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152.5742949891349</v>
      </c>
      <c r="H714" s="16">
        <f>VLOOKUP($D714,'Growth rate'!$B$3:$S$93,3,FALSE)*VLOOKUP($F714,BY_TRA_Demand_Drivers!$B$5:$J$100,8,FALSE)</f>
        <v>7.3514314222384378</v>
      </c>
      <c r="I714" s="16">
        <f>VLOOKUP($D714,'Growth rate'!$B$3:$S$93,3,FALSE)*VLOOKUP($F714,BY_TRA_Demand_Drivers!$B$5:$J$100,9,FALSE)</f>
        <v>6.3467683969225499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155.01548370896106</v>
      </c>
      <c r="H715" s="16">
        <f>VLOOKUP($D715,'Growth rate'!$B$3:$S$93,3,FALSE)*VLOOKUP($F715,BY_TRA_Demand_Drivers!$B$5:$J$100,8,FALSE)</f>
        <v>7.4690543249942527</v>
      </c>
      <c r="I715" s="16">
        <f>VLOOKUP($D715,'Growth rate'!$B$3:$S$93,3,FALSE)*VLOOKUP($F715,BY_TRA_Demand_Drivers!$B$5:$J$100,9,FALSE)</f>
        <v>6.4483166912733099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157.49573144830441</v>
      </c>
      <c r="H716" s="16">
        <f>VLOOKUP($D716,'Growth rate'!$B$3:$S$93,3,FALSE)*VLOOKUP($F716,BY_TRA_Demand_Drivers!$B$5:$J$100,8,FALSE)</f>
        <v>7.5885591941941604</v>
      </c>
      <c r="I716" s="16">
        <f>VLOOKUP($D716,'Growth rate'!$B$3:$S$93,3,FALSE)*VLOOKUP($F716,BY_TRA_Demand_Drivers!$B$5:$J$100,9,FALSE)</f>
        <v>6.5514897583336831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160.0156631514773</v>
      </c>
      <c r="H717" s="16">
        <f>VLOOKUP($D717,'Growth rate'!$B$3:$S$93,3,FALSE)*VLOOKUP($F717,BY_TRA_Demand_Drivers!$B$5:$J$100,8,FALSE)</f>
        <v>7.7099761413012668</v>
      </c>
      <c r="I717" s="16">
        <f>VLOOKUP($D717,'Growth rate'!$B$3:$S$93,3,FALSE)*VLOOKUP($F717,BY_TRA_Demand_Drivers!$B$5:$J$100,9,FALSE)</f>
        <v>6.6563135944670222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162.57591376190092</v>
      </c>
      <c r="H718" s="16">
        <f>VLOOKUP($D718,'Growth rate'!$B$3:$S$93,3,FALSE)*VLOOKUP($F718,BY_TRA_Demand_Drivers!$B$5:$J$100,8,FALSE)</f>
        <v>7.8333357595620869</v>
      </c>
      <c r="I718" s="16">
        <f>VLOOKUP($D718,'Growth rate'!$B$3:$S$93,3,FALSE)*VLOOKUP($F718,BY_TRA_Demand_Drivers!$B$5:$J$100,9,FALSE)</f>
        <v>6.7628146119784942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165.17712838209135</v>
      </c>
      <c r="H719" s="16">
        <f>VLOOKUP($D719,'Growth rate'!$B$3:$S$93,3,FALSE)*VLOOKUP($F719,BY_TRA_Demand_Drivers!$B$5:$J$100,8,FALSE)</f>
        <v>7.9586691317150811</v>
      </c>
      <c r="I719" s="16">
        <f>VLOOKUP($D719,'Growth rate'!$B$3:$S$93,3,FALSE)*VLOOKUP($F719,BY_TRA_Demand_Drivers!$B$5:$J$100,9,FALSE)</f>
        <v>6.8710196457701507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167.81996243620483</v>
      </c>
      <c r="H720" s="16">
        <f>VLOOKUP($D720,'Growth rate'!$B$3:$S$93,3,FALSE)*VLOOKUP($F720,BY_TRA_Demand_Drivers!$B$5:$J$100,8,FALSE)</f>
        <v>8.0860078378225229</v>
      </c>
      <c r="I720" s="16">
        <f>VLOOKUP($D720,'Growth rate'!$B$3:$S$93,3,FALSE)*VLOOKUP($F720,BY_TRA_Demand_Drivers!$B$5:$J$100,9,FALSE)</f>
        <v>6.9809559601024738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170.50508183518411</v>
      </c>
      <c r="H721" s="16">
        <f>VLOOKUP($D721,'Growth rate'!$B$3:$S$93,3,FALSE)*VLOOKUP($F721,BY_TRA_Demand_Drivers!$B$5:$J$100,8,FALSE)</f>
        <v>8.2153839632276835</v>
      </c>
      <c r="I721" s="16">
        <f>VLOOKUP($D721,'Growth rate'!$B$3:$S$93,3,FALSE)*VLOOKUP($F721,BY_TRA_Demand_Drivers!$B$5:$J$100,9,FALSE)</f>
        <v>7.092651255464113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173.23316314454706</v>
      </c>
      <c r="H722" s="16">
        <f>VLOOKUP($D722,'Growth rate'!$B$3:$S$93,3,FALSE)*VLOOKUP($F722,BY_TRA_Demand_Drivers!$B$5:$J$100,8,FALSE)</f>
        <v>8.3468301066393273</v>
      </c>
      <c r="I722" s="16">
        <f>VLOOKUP($D722,'Growth rate'!$B$3:$S$93,3,FALSE)*VLOOKUP($F722,BY_TRA_Demand_Drivers!$B$5:$J$100,9,FALSE)</f>
        <v>7.2061336755515395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176.00489375485984</v>
      </c>
      <c r="H723" s="16">
        <f>VLOOKUP($D723,'Growth rate'!$B$3:$S$93,3,FALSE)*VLOOKUP($F723,BY_TRA_Demand_Drivers!$B$5:$J$100,8,FALSE)</f>
        <v>8.4803793883455558</v>
      </c>
      <c r="I723" s="16">
        <f>VLOOKUP($D723,'Growth rate'!$B$3:$S$93,3,FALSE)*VLOOKUP($F723,BY_TRA_Demand_Drivers!$B$5:$J$100,9,FALSE)</f>
        <v>7.3214318143603645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178.82097205493758</v>
      </c>
      <c r="H724" s="16">
        <f>VLOOKUP($D724,'Growth rate'!$B$3:$S$93,3,FALSE)*VLOOKUP($F724,BY_TRA_Demand_Drivers!$B$5:$J$100,8,FALSE)</f>
        <v>8.6160654585590848</v>
      </c>
      <c r="I724" s="16">
        <f>VLOOKUP($D724,'Growth rate'!$B$3:$S$93,3,FALSE)*VLOOKUP($F724,BY_TRA_Demand_Drivers!$B$5:$J$100,9,FALSE)</f>
        <v>7.43857472339013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181.68210760781659</v>
      </c>
      <c r="H725" s="16">
        <f>VLOOKUP($D725,'Growth rate'!$B$3:$S$93,3,FALSE)*VLOOKUP($F725,BY_TRA_Demand_Drivers!$B$5:$J$100,8,FALSE)</f>
        <v>8.7539225058960302</v>
      </c>
      <c r="I725" s="16">
        <f>VLOOKUP($D725,'Growth rate'!$B$3:$S$93,3,FALSE)*VLOOKUP($F725,BY_TRA_Demand_Drivers!$B$5:$J$100,9,FALSE)</f>
        <v>7.5575919189643725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184.58902132954165</v>
      </c>
      <c r="H726" s="16">
        <f>VLOOKUP($D726,'Growth rate'!$B$3:$S$93,3,FALSE)*VLOOKUP($F726,BY_TRA_Demand_Drivers!$B$5:$J$100,8,FALSE)</f>
        <v>8.8939852659903682</v>
      </c>
      <c r="I726" s="16">
        <f>VLOOKUP($D726,'Growth rate'!$B$3:$S$93,3,FALSE)*VLOOKUP($F726,BY_TRA_Demand_Drivers!$B$5:$J$100,9,FALSE)</f>
        <v>7.6785133896678026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187.54244567081435</v>
      </c>
      <c r="H727" s="16">
        <f>VLOOKUP($D727,'Growth rate'!$B$3:$S$93,3,FALSE)*VLOOKUP($F727,BY_TRA_Demand_Drivers!$B$5:$J$100,8,FALSE)</f>
        <v>9.0362890302462144</v>
      </c>
      <c r="I727" s="16">
        <f>VLOOKUP($D727,'Growth rate'!$B$3:$S$93,3,FALSE)*VLOOKUP($F727,BY_TRA_Demand_Drivers!$B$5:$J$100,9,FALSE)</f>
        <v>7.8013696039024882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190.54312480154738</v>
      </c>
      <c r="H728" s="16">
        <f>VLOOKUP($D728,'Growth rate'!$B$3:$S$93,3,FALSE)*VLOOKUP($F728,BY_TRA_Demand_Drivers!$B$5:$J$100,8,FALSE)</f>
        <v>9.180869654730154</v>
      </c>
      <c r="I728" s="16">
        <f>VLOOKUP($D728,'Growth rate'!$B$3:$S$93,3,FALSE)*VLOOKUP($F728,BY_TRA_Demand_Drivers!$B$5:$J$100,9,FALSE)</f>
        <v>7.926191517564928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193.59181479837216</v>
      </c>
      <c r="H729" s="16">
        <f>VLOOKUP($D729,'Growth rate'!$B$3:$S$93,3,FALSE)*VLOOKUP($F729,BY_TRA_Demand_Drivers!$B$5:$J$100,8,FALSE)</f>
        <v>9.3277635692058372</v>
      </c>
      <c r="I729" s="16">
        <f>VLOOKUP($D729,'Growth rate'!$B$3:$S$93,3,FALSE)*VLOOKUP($F729,BY_TRA_Demand_Drivers!$B$5:$J$100,9,FALSE)</f>
        <v>8.0530105818459674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196.68928383514609</v>
      </c>
      <c r="H730" s="16">
        <f>VLOOKUP($D730,'Growth rate'!$B$3:$S$93,3,FALSE)*VLOOKUP($F730,BY_TRA_Demand_Drivers!$B$5:$J$100,8,FALSE)</f>
        <v>9.4770077863131306</v>
      </c>
      <c r="I730" s="16">
        <f>VLOOKUP($D730,'Growth rate'!$B$3:$S$93,3,FALSE)*VLOOKUP($F730,BY_TRA_Demand_Drivers!$B$5:$J$100,9,FALSE)</f>
        <v>8.1818587511555023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199.83631237650843</v>
      </c>
      <c r="H731" s="16">
        <f>VLOOKUP($D731,'Growth rate'!$B$3:$S$93,3,FALSE)*VLOOKUP($F731,BY_TRA_Demand_Drivers!$B$5:$J$100,8,FALSE)</f>
        <v>9.6286399108941403</v>
      </c>
      <c r="I731" s="16">
        <f>VLOOKUP($D731,'Growth rate'!$B$3:$S$93,3,FALSE)*VLOOKUP($F731,BY_TRA_Demand_Drivers!$B$5:$J$100,9,FALSE)</f>
        <v>8.3127684911739905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203.03369337453259</v>
      </c>
      <c r="H732" s="16">
        <f>VLOOKUP($D732,'Growth rate'!$B$3:$S$93,3,FALSE)*VLOOKUP($F732,BY_TRA_Demand_Drivers!$B$5:$J$100,8,FALSE)</f>
        <v>9.7826981494684482</v>
      </c>
      <c r="I732" s="16">
        <f>VLOOKUP($D732,'Growth rate'!$B$3:$S$93,3,FALSE)*VLOOKUP($F732,BY_TRA_Demand_Drivers!$B$5:$J$100,9,FALSE)</f>
        <v>8.4457727870327748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206.28223246852511</v>
      </c>
      <c r="H733" s="16">
        <f>VLOOKUP($D733,'Growth rate'!$B$3:$S$93,3,FALSE)*VLOOKUP($F733,BY_TRA_Demand_Drivers!$B$5:$J$100,8,FALSE)</f>
        <v>9.9392213198599428</v>
      </c>
      <c r="I733" s="16">
        <f>VLOOKUP($D733,'Growth rate'!$B$3:$S$93,3,FALSE)*VLOOKUP($F733,BY_TRA_Demand_Drivers!$B$5:$J$100,9,FALSE)</f>
        <v>8.5809051516253003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209.58274818802153</v>
      </c>
      <c r="H734" s="16">
        <f>VLOOKUP($D734,'Growth rate'!$B$3:$S$93,3,FALSE)*VLOOKUP($F734,BY_TRA_Demand_Drivers!$B$5:$J$100,8,FALSE)</f>
        <v>10.098248860977703</v>
      </c>
      <c r="I734" s="16">
        <f>VLOOKUP($D734,'Growth rate'!$B$3:$S$93,3,FALSE)*VLOOKUP($F734,BY_TRA_Demand_Drivers!$B$5:$J$100,9,FALSE)</f>
        <v>8.7181996340513059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212.93607215902989</v>
      </c>
      <c r="H735" s="16">
        <f>VLOOKUP($D735,'Growth rate'!$B$3:$S$93,3,FALSE)*VLOOKUP($F735,BY_TRA_Demand_Drivers!$B$5:$J$100,8,FALSE)</f>
        <v>10.259820842753347</v>
      </c>
      <c r="I735" s="16">
        <f>VLOOKUP($D735,'Growth rate'!$B$3:$S$93,3,FALSE)*VLOOKUP($F735,BY_TRA_Demand_Drivers!$B$5:$J$100,9,FALSE)</f>
        <v>8.8576908281961266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216.3430493135744</v>
      </c>
      <c r="H736" s="16">
        <f>VLOOKUP($D736,'Growth rate'!$B$3:$S$93,3,FALSE)*VLOOKUP($F736,BY_TRA_Demand_Drivers!$B$5:$J$100,8,FALSE)</f>
        <v>10.423977976237401</v>
      </c>
      <c r="I736" s="16">
        <f>VLOOKUP($D736,'Growth rate'!$B$3:$S$93,3,FALSE)*VLOOKUP($F736,BY_TRA_Demand_Drivers!$B$5:$J$100,9,FALSE)</f>
        <v>8.999413881447266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219.80453810259158</v>
      </c>
      <c r="H737" s="16">
        <f>VLOOKUP($D737,'Growth rate'!$B$3:$S$93,3,FALSE)*VLOOKUP($F737,BY_TRA_Demand_Drivers!$B$5:$J$100,8,FALSE)</f>
        <v>10.590761623857199</v>
      </c>
      <c r="I737" s="16">
        <f>VLOOKUP($D737,'Growth rate'!$B$3:$S$93,3,FALSE)*VLOOKUP($F737,BY_TRA_Demand_Drivers!$B$5:$J$100,9,FALSE)</f>
        <v>9.143404503550423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223.32141071223305</v>
      </c>
      <c r="H738" s="16">
        <f>VLOOKUP($D738,'Growth rate'!$B$3:$S$93,3,FALSE)*VLOOKUP($F738,BY_TRA_Demand_Drivers!$B$5:$J$100,8,FALSE)</f>
        <v>10.760213809838914</v>
      </c>
      <c r="I738" s="16">
        <f>VLOOKUP($D738,'Growth rate'!$B$3:$S$93,3,FALSE)*VLOOKUP($F738,BY_TRA_Demand_Drivers!$B$5:$J$100,9,FALSE)</f>
        <v>9.2896989756072283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226.89455328362877</v>
      </c>
      <c r="H739" s="16">
        <f>VLOOKUP($D739,'Growth rate'!$B$3:$S$93,3,FALSE)*VLOOKUP($F739,BY_TRA_Demand_Drivers!$B$5:$J$100,8,FALSE)</f>
        <v>10.932377230796337</v>
      </c>
      <c r="I739" s="16">
        <f>VLOOKUP($D739,'Growth rate'!$B$3:$S$93,3,FALSE)*VLOOKUP($F739,BY_TRA_Demand_Drivers!$B$5:$J$100,9,FALSE)</f>
        <v>9.4383341592169447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230.52486613616682</v>
      </c>
      <c r="H740" s="16">
        <f>VLOOKUP($D740,'Growth rate'!$B$3:$S$93,3,FALSE)*VLOOKUP($F740,BY_TRA_Demand_Drivers!$B$5:$J$100,8,FALSE)</f>
        <v>11.107295266489079</v>
      </c>
      <c r="I740" s="16">
        <f>VLOOKUP($D740,'Growth rate'!$B$3:$S$93,3,FALSE)*VLOOKUP($F740,BY_TRA_Demand_Drivers!$B$5:$J$100,9,FALSE)</f>
        <v>9.5893475057644153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234.21326399434551</v>
      </c>
      <c r="H741" s="16">
        <f>VLOOKUP($D741,'Growth rate'!$B$3:$S$93,3,FALSE)*VLOOKUP($F741,BY_TRA_Demand_Drivers!$B$5:$J$100,8,FALSE)</f>
        <v>11.285011990752905</v>
      </c>
      <c r="I741" s="16">
        <f>VLOOKUP($D741,'Growth rate'!$B$3:$S$93,3,FALSE)*VLOOKUP($F741,BY_TRA_Demand_Drivers!$B$5:$J$100,9,FALSE)</f>
        <v>9.7427770658566466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2612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2310.1548838651852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2347.1173620070285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2384.6712397991409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2422.8259796359275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2461.5911953101022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2500.9766544350641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2540.9922809060249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2581.6481574005211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2622.9545279189301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2664.9218003656329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2707.5605491714828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2750.8815179582266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2794.8956222455581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2839.6139522014869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2885.0477754367107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2931.208539843698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2978.1078764811973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3025.7576025048966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3074.1697241449751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3123.3564397312948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3173.3301427669953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3224.1034250512671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3275.6890798520876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3328.1001051297212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3381.3497068117972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3435.4513021207858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3490.4185229547188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3546.2652193219947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3603.0054628311464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3660.653550236445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3719.2240070402286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3778.7315911528722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3839.1912966113182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3900.6183573570993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3963.0282510748129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4026.4367030920098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4090.8596903414818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4156.3134453869461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4222.8144605131374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4290.3794918813473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4359.0255637514483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4428.7699727714717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4499.6302923358153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4571.6243770131887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4644.7703670454002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4719.0866929181266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4794.592080004817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4871.3055532848939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4949.2464421374516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5028.4343852116508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5108.8893353750382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5190.6315647410383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5273.6816697768945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5358.0605764933252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5443.7895457172181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5530.8901784486934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5619.3844213038719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5709.2945720447342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5800.6432851974505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5893.4535777606097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5987.7488350047797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6083.5528163648569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6180.8896614266951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6279.7838960095214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6380.2604383456737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6482.3446053592052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6586.0621190449529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6691.4391129496726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6798.5021387568677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6907.2781729769777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7017.7946237446095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7130.0793377245236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7244.1606071281167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7360.0671768421671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7477.8282516716417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7597.4735036983884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7719.0330797575625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7842.537609033684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7968.0182107782221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8095.5065021506744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8225.0346061850851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773.54736800000001</v>
      </c>
      <c r="H824" s="16">
        <f>VLOOKUP($D824,'Growth rate'!$B$3:$S$93,3,FALSE)*VLOOKUP($F824,BY_TRA_Demand_Drivers!$B$5:$J$100,8,FALSE)</f>
        <v>42.974888</v>
      </c>
      <c r="I824" s="16">
        <f>VLOOKUP($D824,'Growth rate'!$B$3:$S$93,3,FALSE)*VLOOKUP($F824,BY_TRA_Demand_Drivers!$B$5:$J$100,9,FALSE)</f>
        <v>42.974888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684.15552453532155</v>
      </c>
      <c r="H825" s="16">
        <f>VLOOKUP($D825,'Growth rate'!$B$3:$S$93,3,FALSE)*VLOOKUP($F825,BY_TRA_Demand_Drivers!$B$5:$J$100,8,FALSE)</f>
        <v>38.008670519433139</v>
      </c>
      <c r="I825" s="16">
        <f>VLOOKUP($D825,'Growth rate'!$B$3:$S$93,3,FALSE)*VLOOKUP($F825,BY_TRA_Demand_Drivers!$B$5:$J$100,9,FALSE)</f>
        <v>38.008670519433139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695.10201292788668</v>
      </c>
      <c r="H826" s="16">
        <f>VLOOKUP($D826,'Growth rate'!$B$3:$S$93,3,FALSE)*VLOOKUP($F826,BY_TRA_Demand_Drivers!$B$5:$J$100,8,FALSE)</f>
        <v>38.616809247744065</v>
      </c>
      <c r="I826" s="16">
        <f>VLOOKUP($D826,'Growth rate'!$B$3:$S$93,3,FALSE)*VLOOKUP($F826,BY_TRA_Demand_Drivers!$B$5:$J$100,9,FALSE)</f>
        <v>38.616809247744065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706.22364513473292</v>
      </c>
      <c r="H827" s="16">
        <f>VLOOKUP($D827,'Growth rate'!$B$3:$S$93,3,FALSE)*VLOOKUP($F827,BY_TRA_Demand_Drivers!$B$5:$J$100,8,FALSE)</f>
        <v>39.234678195707971</v>
      </c>
      <c r="I827" s="16">
        <f>VLOOKUP($D827,'Growth rate'!$B$3:$S$93,3,FALSE)*VLOOKUP($F827,BY_TRA_Demand_Drivers!$B$5:$J$100,9,FALSE)</f>
        <v>39.234678195707971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717.52322345688867</v>
      </c>
      <c r="H828" s="16">
        <f>VLOOKUP($D828,'Growth rate'!$B$3:$S$93,3,FALSE)*VLOOKUP($F828,BY_TRA_Demand_Drivers!$B$5:$J$100,8,FALSE)</f>
        <v>39.862433046839307</v>
      </c>
      <c r="I828" s="16">
        <f>VLOOKUP($D828,'Growth rate'!$B$3:$S$93,3,FALSE)*VLOOKUP($F828,BY_TRA_Demand_Drivers!$B$5:$J$100,9,FALSE)</f>
        <v>39.862433046839307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729.00359503219897</v>
      </c>
      <c r="H829" s="16">
        <f>VLOOKUP($D829,'Growth rate'!$B$3:$S$93,3,FALSE)*VLOOKUP($F829,BY_TRA_Demand_Drivers!$B$5:$J$100,8,FALSE)</f>
        <v>40.500231975588733</v>
      </c>
      <c r="I829" s="16">
        <f>VLOOKUP($D829,'Growth rate'!$B$3:$S$93,3,FALSE)*VLOOKUP($F829,BY_TRA_Demand_Drivers!$B$5:$J$100,9,FALSE)</f>
        <v>40.500231975588733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740.66765255271412</v>
      </c>
      <c r="H830" s="16">
        <f>VLOOKUP($D830,'Growth rate'!$B$3:$S$93,3,FALSE)*VLOOKUP($F830,BY_TRA_Demand_Drivers!$B$5:$J$100,8,FALSE)</f>
        <v>41.148235687198152</v>
      </c>
      <c r="I830" s="16">
        <f>VLOOKUP($D830,'Growth rate'!$B$3:$S$93,3,FALSE)*VLOOKUP($F830,BY_TRA_Demand_Drivers!$B$5:$J$100,9,FALSE)</f>
        <v>41.148235687198152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752.51833499355746</v>
      </c>
      <c r="H831" s="16">
        <f>VLOOKUP($D831,'Growth rate'!$B$3:$S$93,3,FALSE)*VLOOKUP($F831,BY_TRA_Demand_Drivers!$B$5:$J$100,8,FALSE)</f>
        <v>41.806607458193319</v>
      </c>
      <c r="I831" s="16">
        <f>VLOOKUP($D831,'Growth rate'!$B$3:$S$93,3,FALSE)*VLOOKUP($F831,BY_TRA_Demand_Drivers!$B$5:$J$100,9,FALSE)</f>
        <v>41.806607458193319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764.55862835345442</v>
      </c>
      <c r="H832" s="16">
        <f>VLOOKUP($D832,'Growth rate'!$B$3:$S$93,3,FALSE)*VLOOKUP($F832,BY_TRA_Demand_Drivers!$B$5:$J$100,8,FALSE)</f>
        <v>42.475513177524412</v>
      </c>
      <c r="I832" s="16">
        <f>VLOOKUP($D832,'Growth rate'!$B$3:$S$93,3,FALSE)*VLOOKUP($F832,BY_TRA_Demand_Drivers!$B$5:$J$100,9,FALSE)</f>
        <v>42.475513177524412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776.79156640710983</v>
      </c>
      <c r="H833" s="16">
        <f>VLOOKUP($D833,'Growth rate'!$B$3:$S$93,3,FALSE)*VLOOKUP($F833,BY_TRA_Demand_Drivers!$B$5:$J$100,8,FALSE)</f>
        <v>43.155121388364812</v>
      </c>
      <c r="I833" s="16">
        <f>VLOOKUP($D833,'Growth rate'!$B$3:$S$93,3,FALSE)*VLOOKUP($F833,BY_TRA_Demand_Drivers!$B$5:$J$100,9,FALSE)</f>
        <v>43.155121388364812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789.22023146962363</v>
      </c>
      <c r="H834" s="16">
        <f>VLOOKUP($D834,'Growth rate'!$B$3:$S$93,3,FALSE)*VLOOKUP($F834,BY_TRA_Demand_Drivers!$B$5:$J$100,8,FALSE)</f>
        <v>43.845603330578648</v>
      </c>
      <c r="I834" s="16">
        <f>VLOOKUP($D834,'Growth rate'!$B$3:$S$93,3,FALSE)*VLOOKUP($F834,BY_TRA_Demand_Drivers!$B$5:$J$100,9,FALSE)</f>
        <v>43.845603330578648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801.84775517313756</v>
      </c>
      <c r="H835" s="16">
        <f>VLOOKUP($D835,'Growth rate'!$B$3:$S$93,3,FALSE)*VLOOKUP($F835,BY_TRA_Demand_Drivers!$B$5:$J$100,8,FALSE)</f>
        <v>44.547132983867904</v>
      </c>
      <c r="I835" s="16">
        <f>VLOOKUP($D835,'Growth rate'!$B$3:$S$93,3,FALSE)*VLOOKUP($F835,BY_TRA_Demand_Drivers!$B$5:$J$100,9,FALSE)</f>
        <v>44.547132983867904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814.67731925590772</v>
      </c>
      <c r="H836" s="16">
        <f>VLOOKUP($D836,'Growth rate'!$B$3:$S$93,3,FALSE)*VLOOKUP($F836,BY_TRA_Demand_Drivers!$B$5:$J$100,8,FALSE)</f>
        <v>45.259887111609792</v>
      </c>
      <c r="I836" s="16">
        <f>VLOOKUP($D836,'Growth rate'!$B$3:$S$93,3,FALSE)*VLOOKUP($F836,BY_TRA_Demand_Drivers!$B$5:$J$100,9,FALSE)</f>
        <v>45.259887111609792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827.71215636400223</v>
      </c>
      <c r="H837" s="16">
        <f>VLOOKUP($D837,'Growth rate'!$B$3:$S$93,3,FALSE)*VLOOKUP($F837,BY_TRA_Demand_Drivers!$B$5:$J$100,8,FALSE)</f>
        <v>45.984045305395547</v>
      </c>
      <c r="I837" s="16">
        <f>VLOOKUP($D837,'Growth rate'!$B$3:$S$93,3,FALSE)*VLOOKUP($F837,BY_TRA_Demand_Drivers!$B$5:$J$100,9,FALSE)</f>
        <v>45.984045305395547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840.95555086582624</v>
      </c>
      <c r="H838" s="16">
        <f>VLOOKUP($D838,'Growth rate'!$B$3:$S$93,3,FALSE)*VLOOKUP($F838,BY_TRA_Demand_Drivers!$B$5:$J$100,8,FALSE)</f>
        <v>46.719790030281871</v>
      </c>
      <c r="I838" s="16">
        <f>VLOOKUP($D838,'Growth rate'!$B$3:$S$93,3,FALSE)*VLOOKUP($F838,BY_TRA_Demand_Drivers!$B$5:$J$100,9,FALSE)</f>
        <v>46.719790030281871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854.41083967967938</v>
      </c>
      <c r="H839" s="16">
        <f>VLOOKUP($D839,'Growth rate'!$B$3:$S$93,3,FALSE)*VLOOKUP($F839,BY_TRA_Demand_Drivers!$B$5:$J$100,8,FALSE)</f>
        <v>47.467306670766384</v>
      </c>
      <c r="I839" s="16">
        <f>VLOOKUP($D839,'Growth rate'!$B$3:$S$93,3,FALSE)*VLOOKUP($F839,BY_TRA_Demand_Drivers!$B$5:$J$100,9,FALSE)</f>
        <v>47.467306670766384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868.08141311455427</v>
      </c>
      <c r="H840" s="16">
        <f>VLOOKUP($D840,'Growth rate'!$B$3:$S$93,3,FALSE)*VLOOKUP($F840,BY_TRA_Demand_Drivers!$B$5:$J$100,8,FALSE)</f>
        <v>48.226783577498644</v>
      </c>
      <c r="I840" s="16">
        <f>VLOOKUP($D840,'Growth rate'!$B$3:$S$93,3,FALSE)*VLOOKUP($F840,BY_TRA_Demand_Drivers!$B$5:$J$100,9,FALSE)</f>
        <v>48.226783577498644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881.97071572438722</v>
      </c>
      <c r="H841" s="16">
        <f>VLOOKUP($D841,'Growth rate'!$B$3:$S$93,3,FALSE)*VLOOKUP($F841,BY_TRA_Demand_Drivers!$B$5:$J$100,8,FALSE)</f>
        <v>48.998412114738628</v>
      </c>
      <c r="I841" s="16">
        <f>VLOOKUP($D841,'Growth rate'!$B$3:$S$93,3,FALSE)*VLOOKUP($F841,BY_TRA_Demand_Drivers!$B$5:$J$100,9,FALSE)</f>
        <v>48.998412114738628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896.08224717597739</v>
      </c>
      <c r="H842" s="16">
        <f>VLOOKUP($D842,'Growth rate'!$B$3:$S$93,3,FALSE)*VLOOKUP($F842,BY_TRA_Demand_Drivers!$B$5:$J$100,8,FALSE)</f>
        <v>49.782386708574442</v>
      </c>
      <c r="I842" s="16">
        <f>VLOOKUP($D842,'Growth rate'!$B$3:$S$93,3,FALSE)*VLOOKUP($F842,BY_TRA_Demand_Drivers!$B$5:$J$100,9,FALSE)</f>
        <v>49.782386708574442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910.41956313079299</v>
      </c>
      <c r="H843" s="16">
        <f>VLOOKUP($D843,'Growth rate'!$B$3:$S$93,3,FALSE)*VLOOKUP($F843,BY_TRA_Demand_Drivers!$B$5:$J$100,8,FALSE)</f>
        <v>50.578904895911634</v>
      </c>
      <c r="I843" s="16">
        <f>VLOOKUP($D843,'Growth rate'!$B$3:$S$93,3,FALSE)*VLOOKUP($F843,BY_TRA_Demand_Drivers!$B$5:$J$100,9,FALSE)</f>
        <v>50.578904895911634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924.98627614088571</v>
      </c>
      <c r="H844" s="16">
        <f>VLOOKUP($D844,'Growth rate'!$B$3:$S$93,3,FALSE)*VLOOKUP($F844,BY_TRA_Demand_Drivers!$B$5:$J$100,8,FALSE)</f>
        <v>51.388167374246223</v>
      </c>
      <c r="I844" s="16">
        <f>VLOOKUP($D844,'Growth rate'!$B$3:$S$93,3,FALSE)*VLOOKUP($F844,BY_TRA_Demand_Drivers!$B$5:$J$100,9,FALSE)</f>
        <v>51.388167374246223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939.78605655913987</v>
      </c>
      <c r="H845" s="16">
        <f>VLOOKUP($D845,'Growth rate'!$B$3:$S$93,3,FALSE)*VLOOKUP($F845,BY_TRA_Demand_Drivers!$B$5:$J$100,8,FALSE)</f>
        <v>52.210378052234162</v>
      </c>
      <c r="I845" s="16">
        <f>VLOOKUP($D845,'Growth rate'!$B$3:$S$93,3,FALSE)*VLOOKUP($F845,BY_TRA_Demand_Drivers!$B$5:$J$100,9,FALSE)</f>
        <v>52.210378052234162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954.82263346408615</v>
      </c>
      <c r="H846" s="16">
        <f>VLOOKUP($D846,'Growth rate'!$B$3:$S$93,3,FALSE)*VLOOKUP($F846,BY_TRA_Demand_Drivers!$B$5:$J$100,8,FALSE)</f>
        <v>53.045744101069907</v>
      </c>
      <c r="I846" s="16">
        <f>VLOOKUP($D846,'Growth rate'!$B$3:$S$93,3,FALSE)*VLOOKUP($F846,BY_TRA_Demand_Drivers!$B$5:$J$100,9,FALSE)</f>
        <v>53.045744101069907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970.09979559951159</v>
      </c>
      <c r="H847" s="16">
        <f>VLOOKUP($D847,'Growth rate'!$B$3:$S$93,3,FALSE)*VLOOKUP($F847,BY_TRA_Demand_Drivers!$B$5:$J$100,8,FALSE)</f>
        <v>53.894476006687036</v>
      </c>
      <c r="I847" s="16">
        <f>VLOOKUP($D847,'Growth rate'!$B$3:$S$93,3,FALSE)*VLOOKUP($F847,BY_TRA_Demand_Drivers!$B$5:$J$100,9,FALSE)</f>
        <v>53.894476006687036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985.62139232910386</v>
      </c>
      <c r="H848" s="16">
        <f>VLOOKUP($D848,'Growth rate'!$B$3:$S$93,3,FALSE)*VLOOKUP($F848,BY_TRA_Demand_Drivers!$B$5:$J$100,8,FALSE)</f>
        <v>54.756787622794029</v>
      </c>
      <c r="I848" s="16">
        <f>VLOOKUP($D848,'Growth rate'!$B$3:$S$93,3,FALSE)*VLOOKUP($F848,BY_TRA_Demand_Drivers!$B$5:$J$100,9,FALSE)</f>
        <v>54.756787622794029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1001.3913346063696</v>
      </c>
      <c r="H849" s="16">
        <f>VLOOKUP($D849,'Growth rate'!$B$3:$S$93,3,FALSE)*VLOOKUP($F849,BY_TRA_Demand_Drivers!$B$5:$J$100,8,FALSE)</f>
        <v>55.632896224758738</v>
      </c>
      <c r="I849" s="16">
        <f>VLOOKUP($D849,'Growth rate'!$B$3:$S$93,3,FALSE)*VLOOKUP($F849,BY_TRA_Demand_Drivers!$B$5:$J$100,9,FALSE)</f>
        <v>55.632896224758738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1017.4135959600716</v>
      </c>
      <c r="H850" s="16">
        <f>VLOOKUP($D850,'Growth rate'!$B$3:$S$93,3,FALSE)*VLOOKUP($F850,BY_TRA_Demand_Drivers!$B$5:$J$100,8,FALSE)</f>
        <v>56.523022564354875</v>
      </c>
      <c r="I850" s="16">
        <f>VLOOKUP($D850,'Growth rate'!$B$3:$S$93,3,FALSE)*VLOOKUP($F850,BY_TRA_Demand_Drivers!$B$5:$J$100,9,FALSE)</f>
        <v>56.523022564354875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1033.6922134954327</v>
      </c>
      <c r="H851" s="16">
        <f>VLOOKUP($D851,'Growth rate'!$B$3:$S$93,3,FALSE)*VLOOKUP($F851,BY_TRA_Demand_Drivers!$B$5:$J$100,8,FALSE)</f>
        <v>57.427390925384557</v>
      </c>
      <c r="I851" s="16">
        <f>VLOOKUP($D851,'Growth rate'!$B$3:$S$93,3,FALSE)*VLOOKUP($F851,BY_TRA_Demand_Drivers!$B$5:$J$100,9,FALSE)</f>
        <v>57.427390925384557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1050.2312889113598</v>
      </c>
      <c r="H852" s="16">
        <f>VLOOKUP($D852,'Growth rate'!$B$3:$S$93,3,FALSE)*VLOOKUP($F852,BY_TRA_Demand_Drivers!$B$5:$J$100,8,FALSE)</f>
        <v>58.346229180190718</v>
      </c>
      <c r="I852" s="16">
        <f>VLOOKUP($D852,'Growth rate'!$B$3:$S$93,3,FALSE)*VLOOKUP($F852,BY_TRA_Demand_Drivers!$B$5:$J$100,9,FALSE)</f>
        <v>58.346229180190718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1067.0349895339416</v>
      </c>
      <c r="H853" s="16">
        <f>VLOOKUP($D853,'Growth rate'!$B$3:$S$93,3,FALSE)*VLOOKUP($F853,BY_TRA_Demand_Drivers!$B$5:$J$100,8,FALSE)</f>
        <v>59.279768847073768</v>
      </c>
      <c r="I853" s="16">
        <f>VLOOKUP($D853,'Growth rate'!$B$3:$S$93,3,FALSE)*VLOOKUP($F853,BY_TRA_Demand_Drivers!$B$5:$J$100,9,FALSE)</f>
        <v>59.279768847073768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1084.1075493664846</v>
      </c>
      <c r="H854" s="16">
        <f>VLOOKUP($D854,'Growth rate'!$B$3:$S$93,3,FALSE)*VLOOKUP($F854,BY_TRA_Demand_Drivers!$B$5:$J$100,8,FALSE)</f>
        <v>60.228245148626954</v>
      </c>
      <c r="I854" s="16">
        <f>VLOOKUP($D854,'Growth rate'!$B$3:$S$93,3,FALSE)*VLOOKUP($F854,BY_TRA_Demand_Drivers!$B$5:$J$100,9,FALSE)</f>
        <v>60.228245148626954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1101.4532701563485</v>
      </c>
      <c r="H855" s="16">
        <f>VLOOKUP($D855,'Growth rate'!$B$3:$S$93,3,FALSE)*VLOOKUP($F855,BY_TRA_Demand_Drivers!$B$5:$J$100,8,FALSE)</f>
        <v>61.191897071004988</v>
      </c>
      <c r="I855" s="16">
        <f>VLOOKUP($D855,'Growth rate'!$B$3:$S$93,3,FALSE)*VLOOKUP($F855,BY_TRA_Demand_Drivers!$B$5:$J$100,9,FALSE)</f>
        <v>61.191897071004988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1119.0765224788499</v>
      </c>
      <c r="H856" s="16">
        <f>VLOOKUP($D856,'Growth rate'!$B$3:$S$93,3,FALSE)*VLOOKUP($F856,BY_TRA_Demand_Drivers!$B$5:$J$100,8,FALSE)</f>
        <v>62.170967424141068</v>
      </c>
      <c r="I856" s="16">
        <f>VLOOKUP($D856,'Growth rate'!$B$3:$S$93,3,FALSE)*VLOOKUP($F856,BY_TRA_Demand_Drivers!$B$5:$J$100,9,FALSE)</f>
        <v>62.170967424141068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1136.9817468385118</v>
      </c>
      <c r="H857" s="16">
        <f>VLOOKUP($D857,'Growth rate'!$B$3:$S$93,3,FALSE)*VLOOKUP($F857,BY_TRA_Demand_Drivers!$B$5:$J$100,8,FALSE)</f>
        <v>63.165702902927329</v>
      </c>
      <c r="I857" s="16">
        <f>VLOOKUP($D857,'Growth rate'!$B$3:$S$93,3,FALSE)*VLOOKUP($F857,BY_TRA_Demand_Drivers!$B$5:$J$100,9,FALSE)</f>
        <v>63.165702902927329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1155.1734547879278</v>
      </c>
      <c r="H858" s="16">
        <f>VLOOKUP($D858,'Growth rate'!$B$3:$S$93,3,FALSE)*VLOOKUP($F858,BY_TRA_Demand_Drivers!$B$5:$J$100,8,FALSE)</f>
        <v>64.176354149374163</v>
      </c>
      <c r="I858" s="16">
        <f>VLOOKUP($D858,'Growth rate'!$B$3:$S$93,3,FALSE)*VLOOKUP($F858,BY_TRA_Demand_Drivers!$B$5:$J$100,9,FALSE)</f>
        <v>64.176354149374163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1173.6562300645346</v>
      </c>
      <c r="H859" s="16">
        <f>VLOOKUP($D859,'Growth rate'!$B$3:$S$93,3,FALSE)*VLOOKUP($F859,BY_TRA_Demand_Drivers!$B$5:$J$100,8,FALSE)</f>
        <v>65.203175815764155</v>
      </c>
      <c r="I859" s="16">
        <f>VLOOKUP($D859,'Growth rate'!$B$3:$S$93,3,FALSE)*VLOOKUP($F859,BY_TRA_Demand_Drivers!$B$5:$J$100,9,FALSE)</f>
        <v>65.203175815764155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1192.4347297455672</v>
      </c>
      <c r="H860" s="16">
        <f>VLOOKUP($D860,'Growth rate'!$B$3:$S$93,3,FALSE)*VLOOKUP($F860,BY_TRA_Demand_Drivers!$B$5:$J$100,8,FALSE)</f>
        <v>66.24642662881638</v>
      </c>
      <c r="I860" s="16">
        <f>VLOOKUP($D860,'Growth rate'!$B$3:$S$93,3,FALSE)*VLOOKUP($F860,BY_TRA_Demand_Drivers!$B$5:$J$100,9,FALSE)</f>
        <v>66.24642662881638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1211.5136854214963</v>
      </c>
      <c r="H861" s="16">
        <f>VLOOKUP($D861,'Growth rate'!$B$3:$S$93,3,FALSE)*VLOOKUP($F861,BY_TRA_Demand_Drivers!$B$5:$J$100,8,FALSE)</f>
        <v>67.306369454877441</v>
      </c>
      <c r="I861" s="16">
        <f>VLOOKUP($D861,'Growth rate'!$B$3:$S$93,3,FALSE)*VLOOKUP($F861,BY_TRA_Demand_Drivers!$B$5:$J$100,9,FALSE)</f>
        <v>67.306369454877441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1230.8979043882402</v>
      </c>
      <c r="H862" s="16">
        <f>VLOOKUP($D862,'Growth rate'!$B$3:$S$93,3,FALSE)*VLOOKUP($F862,BY_TRA_Demand_Drivers!$B$5:$J$100,8,FALSE)</f>
        <v>68.383271366155483</v>
      </c>
      <c r="I862" s="16">
        <f>VLOOKUP($D862,'Growth rate'!$B$3:$S$93,3,FALSE)*VLOOKUP($F862,BY_TRA_Demand_Drivers!$B$5:$J$100,9,FALSE)</f>
        <v>68.383271366155483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1250.5922708584521</v>
      </c>
      <c r="H863" s="16">
        <f>VLOOKUP($D863,'Growth rate'!$B$3:$S$93,3,FALSE)*VLOOKUP($F863,BY_TRA_Demand_Drivers!$B$5:$J$100,8,FALSE)</f>
        <v>69.477403708013966</v>
      </c>
      <c r="I863" s="16">
        <f>VLOOKUP($D863,'Growth rate'!$B$3:$S$93,3,FALSE)*VLOOKUP($F863,BY_TRA_Demand_Drivers!$B$5:$J$100,9,FALSE)</f>
        <v>69.477403708013966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1270.6017471921875</v>
      </c>
      <c r="H864" s="16">
        <f>VLOOKUP($D864,'Growth rate'!$B$3:$S$93,3,FALSE)*VLOOKUP($F864,BY_TRA_Demand_Drivers!$B$5:$J$100,8,FALSE)</f>
        <v>70.5890421673422</v>
      </c>
      <c r="I864" s="16">
        <f>VLOOKUP($D864,'Growth rate'!$B$3:$S$93,3,FALSE)*VLOOKUP($F864,BY_TRA_Demand_Drivers!$B$5:$J$100,9,FALSE)</f>
        <v>70.5890421673422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1290.9313751472623</v>
      </c>
      <c r="H865" s="16">
        <f>VLOOKUP($D865,'Growth rate'!$B$3:$S$93,3,FALSE)*VLOOKUP($F865,BY_TRA_Demand_Drivers!$B$5:$J$100,8,FALSE)</f>
        <v>71.718466842019666</v>
      </c>
      <c r="I865" s="16">
        <f>VLOOKUP($D865,'Growth rate'!$B$3:$S$93,3,FALSE)*VLOOKUP($F865,BY_TRA_Demand_Drivers!$B$5:$J$100,9,FALSE)</f>
        <v>71.718466842019666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1311.5862771496186</v>
      </c>
      <c r="H866" s="16">
        <f>VLOOKUP($D866,'Growth rate'!$B$3:$S$93,3,FALSE)*VLOOKUP($F866,BY_TRA_Demand_Drivers!$B$5:$J$100,8,FALSE)</f>
        <v>72.865962311491984</v>
      </c>
      <c r="I866" s="16">
        <f>VLOOKUP($D866,'Growth rate'!$B$3:$S$93,3,FALSE)*VLOOKUP($F866,BY_TRA_Demand_Drivers!$B$5:$J$100,9,FALSE)</f>
        <v>72.865962311491984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1332.5716575840124</v>
      </c>
      <c r="H867" s="16">
        <f>VLOOKUP($D867,'Growth rate'!$B$3:$S$93,3,FALSE)*VLOOKUP($F867,BY_TRA_Demand_Drivers!$B$5:$J$100,8,FALSE)</f>
        <v>74.031817708475856</v>
      </c>
      <c r="I867" s="16">
        <f>VLOOKUP($D867,'Growth rate'!$B$3:$S$93,3,FALSE)*VLOOKUP($F867,BY_TRA_Demand_Drivers!$B$5:$J$100,9,FALSE)</f>
        <v>74.031817708475856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1353.8928041053568</v>
      </c>
      <c r="H868" s="16">
        <f>VLOOKUP($D868,'Growth rate'!$B$3:$S$93,3,FALSE)*VLOOKUP($F868,BY_TRA_Demand_Drivers!$B$5:$J$100,8,FALSE)</f>
        <v>75.216326791811468</v>
      </c>
      <c r="I868" s="16">
        <f>VLOOKUP($D868,'Growth rate'!$B$3:$S$93,3,FALSE)*VLOOKUP($F868,BY_TRA_Demand_Drivers!$B$5:$J$100,9,FALSE)</f>
        <v>75.216326791811468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1375.5550889710426</v>
      </c>
      <c r="H869" s="16">
        <f>VLOOKUP($D869,'Growth rate'!$B$3:$S$93,3,FALSE)*VLOOKUP($F869,BY_TRA_Demand_Drivers!$B$5:$J$100,8,FALSE)</f>
        <v>76.419788020480453</v>
      </c>
      <c r="I869" s="16">
        <f>VLOOKUP($D869,'Growth rate'!$B$3:$S$93,3,FALSE)*VLOOKUP($F869,BY_TRA_Demand_Drivers!$B$5:$J$100,9,FALSE)</f>
        <v>76.419788020480453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1397.5639703945792</v>
      </c>
      <c r="H870" s="16">
        <f>VLOOKUP($D870,'Growth rate'!$B$3:$S$93,3,FALSE)*VLOOKUP($F870,BY_TRA_Demand_Drivers!$B$5:$J$100,8,FALSE)</f>
        <v>77.642504628808155</v>
      </c>
      <c r="I870" s="16">
        <f>VLOOKUP($D870,'Growth rate'!$B$3:$S$93,3,FALSE)*VLOOKUP($F870,BY_TRA_Demand_Drivers!$B$5:$J$100,9,FALSE)</f>
        <v>77.642504628808155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1419.9249939208926</v>
      </c>
      <c r="H871" s="16">
        <f>VLOOKUP($D871,'Growth rate'!$B$3:$S$93,3,FALSE)*VLOOKUP($F871,BY_TRA_Demand_Drivers!$B$5:$J$100,8,FALSE)</f>
        <v>78.884784702869084</v>
      </c>
      <c r="I871" s="16">
        <f>VLOOKUP($D871,'Growth rate'!$B$3:$S$93,3,FALSE)*VLOOKUP($F871,BY_TRA_Demand_Drivers!$B$5:$J$100,9,FALSE)</f>
        <v>78.884784702869084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1442.6437938236268</v>
      </c>
      <c r="H872" s="16">
        <f>VLOOKUP($D872,'Growth rate'!$B$3:$S$93,3,FALSE)*VLOOKUP($F872,BY_TRA_Demand_Drivers!$B$5:$J$100,8,FALSE)</f>
        <v>80.146941258114978</v>
      </c>
      <c r="I872" s="16">
        <f>VLOOKUP($D872,'Growth rate'!$B$3:$S$93,3,FALSE)*VLOOKUP($F872,BY_TRA_Demand_Drivers!$B$5:$J$100,9,FALSE)</f>
        <v>80.146941258114978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1465.7260945248047</v>
      </c>
      <c r="H873" s="16">
        <f>VLOOKUP($D873,'Growth rate'!$B$3:$S$93,3,FALSE)*VLOOKUP($F873,BY_TRA_Demand_Drivers!$B$5:$J$100,8,FALSE)</f>
        <v>81.429292318244819</v>
      </c>
      <c r="I873" s="16">
        <f>VLOOKUP($D873,'Growth rate'!$B$3:$S$93,3,FALSE)*VLOOKUP($F873,BY_TRA_Demand_Drivers!$B$5:$J$100,9,FALSE)</f>
        <v>81.429292318244819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1489.1777120372017</v>
      </c>
      <c r="H874" s="16">
        <f>VLOOKUP($D874,'Growth rate'!$B$3:$S$93,3,FALSE)*VLOOKUP($F874,BY_TRA_Demand_Drivers!$B$5:$J$100,8,FALSE)</f>
        <v>82.732160995336741</v>
      </c>
      <c r="I874" s="16">
        <f>VLOOKUP($D874,'Growth rate'!$B$3:$S$93,3,FALSE)*VLOOKUP($F874,BY_TRA_Demand_Drivers!$B$5:$J$100,9,FALSE)</f>
        <v>82.732160995336741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1513.0045554297969</v>
      </c>
      <c r="H875" s="16">
        <f>VLOOKUP($D875,'Growth rate'!$B$3:$S$93,3,FALSE)*VLOOKUP($F875,BY_TRA_Demand_Drivers!$B$5:$J$100,8,FALSE)</f>
        <v>84.055875571262135</v>
      </c>
      <c r="I875" s="16">
        <f>VLOOKUP($D875,'Growth rate'!$B$3:$S$93,3,FALSE)*VLOOKUP($F875,BY_TRA_Demand_Drivers!$B$5:$J$100,9,FALSE)</f>
        <v>84.055875571262135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1537.2126283166738</v>
      </c>
      <c r="H876" s="16">
        <f>VLOOKUP($D876,'Growth rate'!$B$3:$S$93,3,FALSE)*VLOOKUP($F876,BY_TRA_Demand_Drivers!$B$5:$J$100,8,FALSE)</f>
        <v>85.400769580402326</v>
      </c>
      <c r="I876" s="16">
        <f>VLOOKUP($D876,'Growth rate'!$B$3:$S$93,3,FALSE)*VLOOKUP($F876,BY_TRA_Demand_Drivers!$B$5:$J$100,9,FALSE)</f>
        <v>85.400769580402326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1561.8080303697404</v>
      </c>
      <c r="H877" s="16">
        <f>VLOOKUP($D877,'Growth rate'!$B$3:$S$93,3,FALSE)*VLOOKUP($F877,BY_TRA_Demand_Drivers!$B$5:$J$100,8,FALSE)</f>
        <v>86.767181893688758</v>
      </c>
      <c r="I877" s="16">
        <f>VLOOKUP($D877,'Growth rate'!$B$3:$S$93,3,FALSE)*VLOOKUP($F877,BY_TRA_Demand_Drivers!$B$5:$J$100,9,FALSE)</f>
        <v>86.767181893688758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1586.7969588556564</v>
      </c>
      <c r="H878" s="16">
        <f>VLOOKUP($D878,'Growth rate'!$B$3:$S$93,3,FALSE)*VLOOKUP($F878,BY_TRA_Demand_Drivers!$B$5:$J$100,8,FALSE)</f>
        <v>88.155456803987775</v>
      </c>
      <c r="I878" s="16">
        <f>VLOOKUP($D878,'Growth rate'!$B$3:$S$93,3,FALSE)*VLOOKUP($F878,BY_TRA_Demand_Drivers!$B$5:$J$100,9,FALSE)</f>
        <v>88.155456803987775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1612.1857101973467</v>
      </c>
      <c r="H879" s="16">
        <f>VLOOKUP($D879,'Growth rate'!$B$3:$S$93,3,FALSE)*VLOOKUP($F879,BY_TRA_Demand_Drivers!$B$5:$J$100,8,FALSE)</f>
        <v>89.565944112851582</v>
      </c>
      <c r="I879" s="16">
        <f>VLOOKUP($D879,'Growth rate'!$B$3:$S$93,3,FALSE)*VLOOKUP($F879,BY_TRA_Demand_Drivers!$B$5:$J$100,9,FALSE)</f>
        <v>89.565944112851582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1637.9806815605043</v>
      </c>
      <c r="H880" s="16">
        <f>VLOOKUP($D880,'Growth rate'!$B$3:$S$93,3,FALSE)*VLOOKUP($F880,BY_TRA_Demand_Drivers!$B$5:$J$100,8,FALSE)</f>
        <v>90.998999218657204</v>
      </c>
      <c r="I880" s="16">
        <f>VLOOKUP($D880,'Growth rate'!$B$3:$S$93,3,FALSE)*VLOOKUP($F880,BY_TRA_Demand_Drivers!$B$5:$J$100,9,FALSE)</f>
        <v>90.998999218657204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1664.1883724654722</v>
      </c>
      <c r="H881" s="16">
        <f>VLOOKUP($D881,'Growth rate'!$B$3:$S$93,3,FALSE)*VLOOKUP($F881,BY_TRA_Demand_Drivers!$B$5:$J$100,8,FALSE)</f>
        <v>92.454983206155717</v>
      </c>
      <c r="I881" s="16">
        <f>VLOOKUP($D881,'Growth rate'!$B$3:$S$93,3,FALSE)*VLOOKUP($F881,BY_TRA_Demand_Drivers!$B$5:$J$100,9,FALSE)</f>
        <v>92.454983206155717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1690.8153864249198</v>
      </c>
      <c r="H882" s="16">
        <f>VLOOKUP($D882,'Growth rate'!$B$3:$S$93,3,FALSE)*VLOOKUP($F882,BY_TRA_Demand_Drivers!$B$5:$J$100,8,FALSE)</f>
        <v>93.934262937454207</v>
      </c>
      <c r="I882" s="16">
        <f>VLOOKUP($D882,'Growth rate'!$B$3:$S$93,3,FALSE)*VLOOKUP($F882,BY_TRA_Demand_Drivers!$B$5:$J$100,9,FALSE)</f>
        <v>93.934262937454207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1717.8684326077187</v>
      </c>
      <c r="H883" s="16">
        <f>VLOOKUP($D883,'Growth rate'!$B$3:$S$93,3,FALSE)*VLOOKUP($F883,BY_TRA_Demand_Drivers!$B$5:$J$100,8,FALSE)</f>
        <v>95.437211144453471</v>
      </c>
      <c r="I883" s="16">
        <f>VLOOKUP($D883,'Growth rate'!$B$3:$S$93,3,FALSE)*VLOOKUP($F883,BY_TRA_Demand_Drivers!$B$5:$J$100,9,FALSE)</f>
        <v>95.437211144453471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1745.3543275294423</v>
      </c>
      <c r="H884" s="16">
        <f>VLOOKUP($D884,'Growth rate'!$B$3:$S$93,3,FALSE)*VLOOKUP($F884,BY_TRA_Demand_Drivers!$B$5:$J$100,8,FALSE)</f>
        <v>96.964206522764741</v>
      </c>
      <c r="I884" s="16">
        <f>VLOOKUP($D884,'Growth rate'!$B$3:$S$93,3,FALSE)*VLOOKUP($F884,BY_TRA_Demand_Drivers!$B$5:$J$100,9,FALSE)</f>
        <v>96.964206522764741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1773.2799967699134</v>
      </c>
      <c r="H885" s="16">
        <f>VLOOKUP($D885,'Growth rate'!$B$3:$S$93,3,FALSE)*VLOOKUP($F885,BY_TRA_Demand_Drivers!$B$5:$J$100,8,FALSE)</f>
        <v>98.51563382712898</v>
      </c>
      <c r="I885" s="16">
        <f>VLOOKUP($D885,'Growth rate'!$B$3:$S$93,3,FALSE)*VLOOKUP($F885,BY_TRA_Demand_Drivers!$B$5:$J$100,9,FALSE)</f>
        <v>98.51563382712898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1801.652476718232</v>
      </c>
      <c r="H886" s="16">
        <f>VLOOKUP($D886,'Growth rate'!$B$3:$S$93,3,FALSE)*VLOOKUP($F886,BY_TRA_Demand_Drivers!$B$5:$J$100,8,FALSE)</f>
        <v>100.09188396836305</v>
      </c>
      <c r="I886" s="16">
        <f>VLOOKUP($D886,'Growth rate'!$B$3:$S$93,3,FALSE)*VLOOKUP($F886,BY_TRA_Demand_Drivers!$B$5:$J$100,9,FALSE)</f>
        <v>100.09188396836305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1830.478916345724</v>
      </c>
      <c r="H887" s="16">
        <f>VLOOKUP($D887,'Growth rate'!$B$3:$S$93,3,FALSE)*VLOOKUP($F887,BY_TRA_Demand_Drivers!$B$5:$J$100,8,FALSE)</f>
        <v>101.69335411185686</v>
      </c>
      <c r="I887" s="16">
        <f>VLOOKUP($D887,'Growth rate'!$B$3:$S$93,3,FALSE)*VLOOKUP($F887,BY_TRA_Demand_Drivers!$B$5:$J$100,9,FALSE)</f>
        <v>101.69335411185686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1859.7665790072554</v>
      </c>
      <c r="H888" s="16">
        <f>VLOOKUP($D888,'Growth rate'!$B$3:$S$93,3,FALSE)*VLOOKUP($F888,BY_TRA_Demand_Drivers!$B$5:$J$100,8,FALSE)</f>
        <v>103.32044777764656</v>
      </c>
      <c r="I888" s="16">
        <f>VLOOKUP($D888,'Growth rate'!$B$3:$S$93,3,FALSE)*VLOOKUP($F888,BY_TRA_Demand_Drivers!$B$5:$J$100,9,FALSE)</f>
        <v>103.32044777764656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1889.5228442713715</v>
      </c>
      <c r="H889" s="16">
        <f>VLOOKUP($D889,'Growth rate'!$B$3:$S$93,3,FALSE)*VLOOKUP($F889,BY_TRA_Demand_Drivers!$B$5:$J$100,8,FALSE)</f>
        <v>104.97357494208892</v>
      </c>
      <c r="I889" s="16">
        <f>VLOOKUP($D889,'Growth rate'!$B$3:$S$93,3,FALSE)*VLOOKUP($F889,BY_TRA_Demand_Drivers!$B$5:$J$100,9,FALSE)</f>
        <v>104.97357494208892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1919.7552097797136</v>
      </c>
      <c r="H890" s="16">
        <f>VLOOKUP($D890,'Growth rate'!$B$3:$S$93,3,FALSE)*VLOOKUP($F890,BY_TRA_Demand_Drivers!$B$5:$J$100,8,FALSE)</f>
        <v>106.65315214116235</v>
      </c>
      <c r="I890" s="16">
        <f>VLOOKUP($D890,'Growth rate'!$B$3:$S$93,3,FALSE)*VLOOKUP($F890,BY_TRA_Demand_Drivers!$B$5:$J$100,9,FALSE)</f>
        <v>106.65315214116235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1950.4712931361892</v>
      </c>
      <c r="H891" s="16">
        <f>VLOOKUP($D891,'Growth rate'!$B$3:$S$93,3,FALSE)*VLOOKUP($F891,BY_TRA_Demand_Drivers!$B$5:$J$100,8,FALSE)</f>
        <v>108.35960257542095</v>
      </c>
      <c r="I891" s="16">
        <f>VLOOKUP($D891,'Growth rate'!$B$3:$S$93,3,FALSE)*VLOOKUP($F891,BY_TRA_Demand_Drivers!$B$5:$J$100,9,FALSE)</f>
        <v>108.35960257542095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1981.6788338263684</v>
      </c>
      <c r="H892" s="16">
        <f>VLOOKUP($D892,'Growth rate'!$B$3:$S$93,3,FALSE)*VLOOKUP($F892,BY_TRA_Demand_Drivers!$B$5:$J$100,8,FALSE)</f>
        <v>110.0933562166277</v>
      </c>
      <c r="I892" s="16">
        <f>VLOOKUP($D892,'Growth rate'!$B$3:$S$93,3,FALSE)*VLOOKUP($F892,BY_TRA_Demand_Drivers!$B$5:$J$100,9,FALSE)</f>
        <v>110.0933562166277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2013.3856951675903</v>
      </c>
      <c r="H893" s="16">
        <f>VLOOKUP($D893,'Growth rate'!$B$3:$S$93,3,FALSE)*VLOOKUP($F893,BY_TRA_Demand_Drivers!$B$5:$J$100,8,FALSE)</f>
        <v>111.85484991609374</v>
      </c>
      <c r="I893" s="16">
        <f>VLOOKUP($D893,'Growth rate'!$B$3:$S$93,3,FALSE)*VLOOKUP($F893,BY_TRA_Demand_Drivers!$B$5:$J$100,9,FALSE)</f>
        <v>111.85484991609374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2045.5998662902716</v>
      </c>
      <c r="H894" s="16">
        <f>VLOOKUP($D894,'Growth rate'!$B$3:$S$93,3,FALSE)*VLOOKUP($F894,BY_TRA_Demand_Drivers!$B$5:$J$100,8,FALSE)</f>
        <v>113.64452751475123</v>
      </c>
      <c r="I894" s="16">
        <f>VLOOKUP($D894,'Growth rate'!$B$3:$S$93,3,FALSE)*VLOOKUP($F894,BY_TRA_Demand_Drivers!$B$5:$J$100,9,FALSE)</f>
        <v>113.64452751475123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2078.329464150916</v>
      </c>
      <c r="H895" s="16">
        <f>VLOOKUP($D895,'Growth rate'!$B$3:$S$93,3,FALSE)*VLOOKUP($F895,BY_TRA_Demand_Drivers!$B$5:$J$100,8,FALSE)</f>
        <v>115.46283995498726</v>
      </c>
      <c r="I895" s="16">
        <f>VLOOKUP($D895,'Growth rate'!$B$3:$S$93,3,FALSE)*VLOOKUP($F895,BY_TRA_Demand_Drivers!$B$5:$J$100,9,FALSE)</f>
        <v>115.46283995498726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2111.5827355773308</v>
      </c>
      <c r="H896" s="16">
        <f>VLOOKUP($D896,'Growth rate'!$B$3:$S$93,3,FALSE)*VLOOKUP($F896,BY_TRA_Demand_Drivers!$B$5:$J$100,8,FALSE)</f>
        <v>117.31024539426707</v>
      </c>
      <c r="I896" s="16">
        <f>VLOOKUP($D896,'Growth rate'!$B$3:$S$93,3,FALSE)*VLOOKUP($F896,BY_TRA_Demand_Drivers!$B$5:$J$100,9,FALSE)</f>
        <v>117.31024539426707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2145.3680593465683</v>
      </c>
      <c r="H897" s="16">
        <f>VLOOKUP($D897,'Growth rate'!$B$3:$S$93,3,FALSE)*VLOOKUP($F897,BY_TRA_Demand_Drivers!$B$5:$J$100,8,FALSE)</f>
        <v>119.18720932057535</v>
      </c>
      <c r="I897" s="16">
        <f>VLOOKUP($D897,'Growth rate'!$B$3:$S$93,3,FALSE)*VLOOKUP($F897,BY_TRA_Demand_Drivers!$B$5:$J$100,9,FALSE)</f>
        <v>119.18720932057535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2179.6939482961134</v>
      </c>
      <c r="H898" s="16">
        <f>VLOOKUP($D898,'Growth rate'!$B$3:$S$93,3,FALSE)*VLOOKUP($F898,BY_TRA_Demand_Drivers!$B$5:$J$100,8,FALSE)</f>
        <v>121.09420466970455</v>
      </c>
      <c r="I898" s="16">
        <f>VLOOKUP($D898,'Growth rate'!$B$3:$S$93,3,FALSE)*VLOOKUP($F898,BY_TRA_Demand_Drivers!$B$5:$J$100,9,FALSE)</f>
        <v>121.09420466970455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2214.5690514688517</v>
      </c>
      <c r="H899" s="16">
        <f>VLOOKUP($D899,'Growth rate'!$B$3:$S$93,3,FALSE)*VLOOKUP($F899,BY_TRA_Demand_Drivers!$B$5:$J$100,8,FALSE)</f>
        <v>123.03171194441984</v>
      </c>
      <c r="I899" s="16">
        <f>VLOOKUP($D899,'Growth rate'!$B$3:$S$93,3,FALSE)*VLOOKUP($F899,BY_TRA_Demand_Drivers!$B$5:$J$100,9,FALSE)</f>
        <v>123.03171194441984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2250.0021562923534</v>
      </c>
      <c r="H900" s="16">
        <f>VLOOKUP($D900,'Growth rate'!$B$3:$S$93,3,FALSE)*VLOOKUP($F900,BY_TRA_Demand_Drivers!$B$5:$J$100,8,FALSE)</f>
        <v>125.00021933553056</v>
      </c>
      <c r="I900" s="16">
        <f>VLOOKUP($D900,'Growth rate'!$B$3:$S$93,3,FALSE)*VLOOKUP($F900,BY_TRA_Demand_Drivers!$B$5:$J$100,9,FALSE)</f>
        <v>125.00021933553056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2286.0021907930309</v>
      </c>
      <c r="H901" s="16">
        <f>VLOOKUP($D901,'Growth rate'!$B$3:$S$93,3,FALSE)*VLOOKUP($F901,BY_TRA_Demand_Drivers!$B$5:$J$100,8,FALSE)</f>
        <v>127.00022284489906</v>
      </c>
      <c r="I901" s="16">
        <f>VLOOKUP($D901,'Growth rate'!$B$3:$S$93,3,FALSE)*VLOOKUP($F901,BY_TRA_Demand_Drivers!$B$5:$J$100,9,FALSE)</f>
        <v>127.00022284489906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2322.5782258457193</v>
      </c>
      <c r="H902" s="16">
        <f>VLOOKUP($D902,'Growth rate'!$B$3:$S$93,3,FALSE)*VLOOKUP($F902,BY_TRA_Demand_Drivers!$B$5:$J$100,8,FALSE)</f>
        <v>129.03222641041745</v>
      </c>
      <c r="I902" s="16">
        <f>VLOOKUP($D902,'Growth rate'!$B$3:$S$93,3,FALSE)*VLOOKUP($F902,BY_TRA_Demand_Drivers!$B$5:$J$100,9,FALSE)</f>
        <v>129.03222641041745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2359.7394774592508</v>
      </c>
      <c r="H903" s="16">
        <f>VLOOKUP($D903,'Growth rate'!$B$3:$S$93,3,FALSE)*VLOOKUP($F903,BY_TRA_Demand_Drivers!$B$5:$J$100,8,FALSE)</f>
        <v>131.09674203298411</v>
      </c>
      <c r="I903" s="16">
        <f>VLOOKUP($D903,'Growth rate'!$B$3:$S$93,3,FALSE)*VLOOKUP($F903,BY_TRA_Demand_Drivers!$B$5:$J$100,9,FALSE)</f>
        <v>131.09674203298411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2397.4953090985991</v>
      </c>
      <c r="H904" s="16">
        <f>VLOOKUP($D904,'Growth rate'!$B$3:$S$93,3,FALSE)*VLOOKUP($F904,BY_TRA_Demand_Drivers!$B$5:$J$100,8,FALSE)</f>
        <v>133.19428990551185</v>
      </c>
      <c r="I904" s="16">
        <f>VLOOKUP($D904,'Growth rate'!$B$3:$S$93,3,FALSE)*VLOOKUP($F904,BY_TRA_Demand_Drivers!$B$5:$J$100,9,FALSE)</f>
        <v>133.19428990551185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2435.8552340441765</v>
      </c>
      <c r="H905" s="16">
        <f>VLOOKUP($D905,'Growth rate'!$B$3:$S$93,3,FALSE)*VLOOKUP($F905,BY_TRA_Demand_Drivers!$B$5:$J$100,8,FALSE)</f>
        <v>135.32539854400005</v>
      </c>
      <c r="I905" s="16">
        <f>VLOOKUP($D905,'Growth rate'!$B$3:$S$93,3,FALSE)*VLOOKUP($F905,BY_TRA_Demand_Drivers!$B$5:$J$100,9,FALSE)</f>
        <v>135.32539854400005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1603.3527263999999</v>
      </c>
      <c r="H906" s="16">
        <f>VLOOKUP($D906,'Growth rate'!$B$3:$S$93,3,FALSE)*VLOOKUP($F906,BY_TRA_Demand_Drivers!$B$5:$J$100,8,FALSE)</f>
        <v>89.075222400000001</v>
      </c>
      <c r="I906" s="16">
        <f>VLOOKUP($D906,'Growth rate'!$B$3:$S$93,3,FALSE)*VLOOKUP($F906,BY_TRA_Demand_Drivers!$B$5:$J$100,9,FALSE)</f>
        <v>89.075222400000001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1418.0678144913936</v>
      </c>
      <c r="H907" s="16">
        <f>VLOOKUP($D907,'Growth rate'!$B$3:$S$93,3,FALSE)*VLOOKUP($F907,BY_TRA_Demand_Drivers!$B$5:$J$100,8,FALSE)</f>
        <v>78.781607985734141</v>
      </c>
      <c r="I907" s="16">
        <f>VLOOKUP($D907,'Growth rate'!$B$3:$S$93,3,FALSE)*VLOOKUP($F907,BY_TRA_Demand_Drivers!$B$5:$J$100,9,FALSE)</f>
        <v>78.781607985734141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1440.7568995232562</v>
      </c>
      <c r="H908" s="16">
        <f>VLOOKUP($D908,'Growth rate'!$B$3:$S$93,3,FALSE)*VLOOKUP($F908,BY_TRA_Demand_Drivers!$B$5:$J$100,8,FALSE)</f>
        <v>80.042113713505884</v>
      </c>
      <c r="I908" s="16">
        <f>VLOOKUP($D908,'Growth rate'!$B$3:$S$93,3,FALSE)*VLOOKUP($F908,BY_TRA_Demand_Drivers!$B$5:$J$100,9,FALSE)</f>
        <v>80.042113713505884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1463.8090099156282</v>
      </c>
      <c r="H909" s="16">
        <f>VLOOKUP($D909,'Growth rate'!$B$3:$S$93,3,FALSE)*VLOOKUP($F909,BY_TRA_Demand_Drivers!$B$5:$J$100,8,FALSE)</f>
        <v>81.322787532921978</v>
      </c>
      <c r="I909" s="16">
        <f>VLOOKUP($D909,'Growth rate'!$B$3:$S$93,3,FALSE)*VLOOKUP($F909,BY_TRA_Demand_Drivers!$B$5:$J$100,9,FALSE)</f>
        <v>81.322787532921978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1487.2299540742783</v>
      </c>
      <c r="H910" s="16">
        <f>VLOOKUP($D910,'Growth rate'!$B$3:$S$93,3,FALSE)*VLOOKUP($F910,BY_TRA_Demand_Drivers!$B$5:$J$100,8,FALSE)</f>
        <v>82.623952133448739</v>
      </c>
      <c r="I910" s="16">
        <f>VLOOKUP($D910,'Growth rate'!$B$3:$S$93,3,FALSE)*VLOOKUP($F910,BY_TRA_Demand_Drivers!$B$5:$J$100,9,FALSE)</f>
        <v>82.623952133448739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1511.0256333394668</v>
      </c>
      <c r="H911" s="16">
        <f>VLOOKUP($D911,'Growth rate'!$B$3:$S$93,3,FALSE)*VLOOKUP($F911,BY_TRA_Demand_Drivers!$B$5:$J$100,8,FALSE)</f>
        <v>83.945935367583914</v>
      </c>
      <c r="I911" s="16">
        <f>VLOOKUP($D911,'Growth rate'!$B$3:$S$93,3,FALSE)*VLOOKUP($F911,BY_TRA_Demand_Drivers!$B$5:$J$100,9,FALSE)</f>
        <v>83.945935367583914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1535.2020434728981</v>
      </c>
      <c r="H912" s="16">
        <f>VLOOKUP($D912,'Growth rate'!$B$3:$S$93,3,FALSE)*VLOOKUP($F912,BY_TRA_Demand_Drivers!$B$5:$J$100,8,FALSE)</f>
        <v>85.289070333465261</v>
      </c>
      <c r="I912" s="16">
        <f>VLOOKUP($D912,'Growth rate'!$B$3:$S$93,3,FALSE)*VLOOKUP($F912,BY_TRA_Demand_Drivers!$B$5:$J$100,9,FALSE)</f>
        <v>85.289070333465261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1559.7652761684647</v>
      </c>
      <c r="H913" s="16">
        <f>VLOOKUP($D913,'Growth rate'!$B$3:$S$93,3,FALSE)*VLOOKUP($F913,BY_TRA_Demand_Drivers!$B$5:$J$100,8,FALSE)</f>
        <v>86.653695458800698</v>
      </c>
      <c r="I913" s="16">
        <f>VLOOKUP($D913,'Growth rate'!$B$3:$S$93,3,FALSE)*VLOOKUP($F913,BY_TRA_Demand_Drivers!$B$5:$J$100,9,FALSE)</f>
        <v>86.653695458800698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1584.7215205871601</v>
      </c>
      <c r="H914" s="16">
        <f>VLOOKUP($D914,'Growth rate'!$B$3:$S$93,3,FALSE)*VLOOKUP($F914,BY_TRA_Demand_Drivers!$B$5:$J$100,8,FALSE)</f>
        <v>88.040154586141512</v>
      </c>
      <c r="I914" s="16">
        <f>VLOOKUP($D914,'Growth rate'!$B$3:$S$93,3,FALSE)*VLOOKUP($F914,BY_TRA_Demand_Drivers!$B$5:$J$100,9,FALSE)</f>
        <v>88.040154586141512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1610.0770649165547</v>
      </c>
      <c r="H915" s="16">
        <f>VLOOKUP($D915,'Growth rate'!$B$3:$S$93,3,FALSE)*VLOOKUP($F915,BY_TRA_Demand_Drivers!$B$5:$J$100,8,FALSE)</f>
        <v>89.448797059519791</v>
      </c>
      <c r="I915" s="16">
        <f>VLOOKUP($D915,'Growth rate'!$B$3:$S$93,3,FALSE)*VLOOKUP($F915,BY_TRA_Demand_Drivers!$B$5:$J$100,9,FALSE)</f>
        <v>89.448797059519791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1635.8382979552198</v>
      </c>
      <c r="H916" s="16">
        <f>VLOOKUP($D916,'Growth rate'!$B$3:$S$93,3,FALSE)*VLOOKUP($F916,BY_TRA_Demand_Drivers!$B$5:$J$100,8,FALSE)</f>
        <v>90.87997781247212</v>
      </c>
      <c r="I916" s="16">
        <f>VLOOKUP($D916,'Growth rate'!$B$3:$S$93,3,FALSE)*VLOOKUP($F916,BY_TRA_Demand_Drivers!$B$5:$J$100,9,FALSE)</f>
        <v>90.87997781247212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1662.0117107225033</v>
      </c>
      <c r="H917" s="16">
        <f>VLOOKUP($D917,'Growth rate'!$B$3:$S$93,3,FALSE)*VLOOKUP($F917,BY_TRA_Demand_Drivers!$B$5:$J$100,8,FALSE)</f>
        <v>92.334057457471658</v>
      </c>
      <c r="I917" s="16">
        <f>VLOOKUP($D917,'Growth rate'!$B$3:$S$93,3,FALSE)*VLOOKUP($F917,BY_TRA_Demand_Drivers!$B$5:$J$100,9,FALSE)</f>
        <v>92.334057457471658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1688.6038980940632</v>
      </c>
      <c r="H918" s="16">
        <f>VLOOKUP($D918,'Growth rate'!$B$3:$S$93,3,FALSE)*VLOOKUP($F918,BY_TRA_Demand_Drivers!$B$5:$J$100,8,FALSE)</f>
        <v>93.811402376791207</v>
      </c>
      <c r="I918" s="16">
        <f>VLOOKUP($D918,'Growth rate'!$B$3:$S$93,3,FALSE)*VLOOKUP($F918,BY_TRA_Demand_Drivers!$B$5:$J$100,9,FALSE)</f>
        <v>93.811402376791207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1715.6215604635681</v>
      </c>
      <c r="H919" s="16">
        <f>VLOOKUP($D919,'Growth rate'!$B$3:$S$93,3,FALSE)*VLOOKUP($F919,BY_TRA_Demand_Drivers!$B$5:$J$100,8,FALSE)</f>
        <v>95.312384814819865</v>
      </c>
      <c r="I919" s="16">
        <f>VLOOKUP($D919,'Growth rate'!$B$3:$S$93,3,FALSE)*VLOOKUP($F919,BY_TRA_Demand_Drivers!$B$5:$J$100,9,FALSE)</f>
        <v>95.312384814819865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1743.0715054309851</v>
      </c>
      <c r="H920" s="16">
        <f>VLOOKUP($D920,'Growth rate'!$B$3:$S$93,3,FALSE)*VLOOKUP($F920,BY_TRA_Demand_Drivers!$B$5:$J$100,8,FALSE)</f>
        <v>96.837382971856982</v>
      </c>
      <c r="I920" s="16">
        <f>VLOOKUP($D920,'Growth rate'!$B$3:$S$93,3,FALSE)*VLOOKUP($F920,BY_TRA_Demand_Drivers!$B$5:$J$100,9,FALSE)</f>
        <v>96.837382971856982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1770.9606495178809</v>
      </c>
      <c r="H921" s="16">
        <f>VLOOKUP($D921,'Growth rate'!$B$3:$S$93,3,FALSE)*VLOOKUP($F921,BY_TRA_Demand_Drivers!$B$5:$J$100,8,FALSE)</f>
        <v>98.38678109940669</v>
      </c>
      <c r="I921" s="16">
        <f>VLOOKUP($D921,'Growth rate'!$B$3:$S$93,3,FALSE)*VLOOKUP($F921,BY_TRA_Demand_Drivers!$B$5:$J$100,9,FALSE)</f>
        <v>98.38678109940669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1799.2960199101669</v>
      </c>
      <c r="H922" s="16">
        <f>VLOOKUP($D922,'Growth rate'!$B$3:$S$93,3,FALSE)*VLOOKUP($F922,BY_TRA_Demand_Drivers!$B$5:$J$100,8,FALSE)</f>
        <v>99.960969596997202</v>
      </c>
      <c r="I922" s="16">
        <f>VLOOKUP($D922,'Growth rate'!$B$3:$S$93,3,FALSE)*VLOOKUP($F922,BY_TRA_Demand_Drivers!$B$5:$J$100,9,FALSE)</f>
        <v>99.960969596997202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1828.0847562287297</v>
      </c>
      <c r="H923" s="16">
        <f>VLOOKUP($D923,'Growth rate'!$B$3:$S$93,3,FALSE)*VLOOKUP($F923,BY_TRA_Demand_Drivers!$B$5:$J$100,8,FALSE)</f>
        <v>101.56034511054915</v>
      </c>
      <c r="I923" s="16">
        <f>VLOOKUP($D923,'Growth rate'!$B$3:$S$93,3,FALSE)*VLOOKUP($F923,BY_TRA_Demand_Drivers!$B$5:$J$100,9,FALSE)</f>
        <v>101.56034511054915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1857.3341123283894</v>
      </c>
      <c r="H924" s="16">
        <f>VLOOKUP($D924,'Growth rate'!$B$3:$S$93,3,FALSE)*VLOOKUP($F924,BY_TRA_Demand_Drivers!$B$5:$J$100,8,FALSE)</f>
        <v>103.18531063231794</v>
      </c>
      <c r="I924" s="16">
        <f>VLOOKUP($D924,'Growth rate'!$B$3:$S$93,3,FALSE)*VLOOKUP($F924,BY_TRA_Demand_Drivers!$B$5:$J$100,9,FALSE)</f>
        <v>103.18531063231794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1887.0514581256436</v>
      </c>
      <c r="H925" s="16">
        <f>VLOOKUP($D925,'Growth rate'!$B$3:$S$93,3,FALSE)*VLOOKUP($F925,BY_TRA_Demand_Drivers!$B$5:$J$100,8,FALSE)</f>
        <v>104.83627560243502</v>
      </c>
      <c r="I925" s="16">
        <f>VLOOKUP($D925,'Growth rate'!$B$3:$S$93,3,FALSE)*VLOOKUP($F925,BY_TRA_Demand_Drivers!$B$5:$J$100,9,FALSE)</f>
        <v>104.83627560243502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1917.2442814556541</v>
      </c>
      <c r="H926" s="16">
        <f>VLOOKUP($D926,'Growth rate'!$B$3:$S$93,3,FALSE)*VLOOKUP($F926,BY_TRA_Demand_Drivers!$B$5:$J$100,8,FALSE)</f>
        <v>106.51365601207399</v>
      </c>
      <c r="I926" s="16">
        <f>VLOOKUP($D926,'Growth rate'!$B$3:$S$93,3,FALSE)*VLOOKUP($F926,BY_TRA_Demand_Drivers!$B$5:$J$100,9,FALSE)</f>
        <v>106.51365601207399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1947.9201899589445</v>
      </c>
      <c r="H927" s="16">
        <f>VLOOKUP($D927,'Growth rate'!$B$3:$S$93,3,FALSE)*VLOOKUP($F927,BY_TRA_Demand_Drivers!$B$5:$J$100,8,FALSE)</f>
        <v>108.21787450826717</v>
      </c>
      <c r="I927" s="16">
        <f>VLOOKUP($D927,'Growth rate'!$B$3:$S$93,3,FALSE)*VLOOKUP($F927,BY_TRA_Demand_Drivers!$B$5:$J$100,9,FALSE)</f>
        <v>108.21787450826717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1979.0869129982875</v>
      </c>
      <c r="H928" s="16">
        <f>VLOOKUP($D928,'Growth rate'!$B$3:$S$93,3,FALSE)*VLOOKUP($F928,BY_TRA_Demand_Drivers!$B$5:$J$100,8,FALSE)</f>
        <v>109.94936050039945</v>
      </c>
      <c r="I928" s="16">
        <f>VLOOKUP($D928,'Growth rate'!$B$3:$S$93,3,FALSE)*VLOOKUP($F928,BY_TRA_Demand_Drivers!$B$5:$J$100,9,FALSE)</f>
        <v>109.94936050039945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2010.7523036062603</v>
      </c>
      <c r="H929" s="16">
        <f>VLOOKUP($D929,'Growth rate'!$B$3:$S$93,3,FALSE)*VLOOKUP($F929,BY_TRA_Demand_Drivers!$B$5:$J$100,8,FALSE)</f>
        <v>111.70855026840584</v>
      </c>
      <c r="I929" s="16">
        <f>VLOOKUP($D929,'Growth rate'!$B$3:$S$93,3,FALSE)*VLOOKUP($F929,BY_TRA_Demand_Drivers!$B$5:$J$100,9,FALSE)</f>
        <v>111.70855026840584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2042.9243404639606</v>
      </c>
      <c r="H930" s="16">
        <f>VLOOKUP($D930,'Growth rate'!$B$3:$S$93,3,FALSE)*VLOOKUP($F930,BY_TRA_Demand_Drivers!$B$5:$J$100,8,FALSE)</f>
        <v>113.49588707270036</v>
      </c>
      <c r="I930" s="16">
        <f>VLOOKUP($D930,'Growth rate'!$B$3:$S$93,3,FALSE)*VLOOKUP($F930,BY_TRA_Demand_Drivers!$B$5:$J$100,9,FALSE)</f>
        <v>113.49588707270036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2075.6111299113841</v>
      </c>
      <c r="H931" s="16">
        <f>VLOOKUP($D931,'Growth rate'!$B$3:$S$93,3,FALSE)*VLOOKUP($F931,BY_TRA_Demand_Drivers!$B$5:$J$100,8,FALSE)</f>
        <v>115.31182126586357</v>
      </c>
      <c r="I931" s="16">
        <f>VLOOKUP($D931,'Growth rate'!$B$3:$S$93,3,FALSE)*VLOOKUP($F931,BY_TRA_Demand_Drivers!$B$5:$J$100,9,FALSE)</f>
        <v>115.31182126586357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2108.8209079899666</v>
      </c>
      <c r="H932" s="16">
        <f>VLOOKUP($D932,'Growth rate'!$B$3:$S$93,3,FALSE)*VLOOKUP($F932,BY_TRA_Demand_Drivers!$B$5:$J$100,8,FALSE)</f>
        <v>117.15681040611739</v>
      </c>
      <c r="I932" s="16">
        <f>VLOOKUP($D932,'Growth rate'!$B$3:$S$93,3,FALSE)*VLOOKUP($F932,BY_TRA_Demand_Drivers!$B$5:$J$100,9,FALSE)</f>
        <v>117.15681040611739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2142.5620425178058</v>
      </c>
      <c r="H933" s="16">
        <f>VLOOKUP($D933,'Growth rate'!$B$3:$S$93,3,FALSE)*VLOOKUP($F933,BY_TRA_Demand_Drivers!$B$5:$J$100,8,FALSE)</f>
        <v>119.03131937261527</v>
      </c>
      <c r="I933" s="16">
        <f>VLOOKUP($D933,'Growth rate'!$B$3:$S$93,3,FALSE)*VLOOKUP($F933,BY_TRA_Demand_Drivers!$B$5:$J$100,9,FALSE)</f>
        <v>119.03131937261527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2176.843035198091</v>
      </c>
      <c r="H934" s="16">
        <f>VLOOKUP($D934,'Growth rate'!$B$3:$S$93,3,FALSE)*VLOOKUP($F934,BY_TRA_Demand_Drivers!$B$5:$J$100,8,FALSE)</f>
        <v>120.93582048257713</v>
      </c>
      <c r="I934" s="16">
        <f>VLOOKUP($D934,'Growth rate'!$B$3:$S$93,3,FALSE)*VLOOKUP($F934,BY_TRA_Demand_Drivers!$B$5:$J$100,9,FALSE)</f>
        <v>120.93582048257713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2211.6725237612604</v>
      </c>
      <c r="H935" s="16">
        <f>VLOOKUP($D935,'Growth rate'!$B$3:$S$93,3,FALSE)*VLOOKUP($F935,BY_TRA_Demand_Drivers!$B$5:$J$100,8,FALSE)</f>
        <v>122.87079361029836</v>
      </c>
      <c r="I935" s="16">
        <f>VLOOKUP($D935,'Growth rate'!$B$3:$S$93,3,FALSE)*VLOOKUP($F935,BY_TRA_Demand_Drivers!$B$5:$J$100,9,FALSE)</f>
        <v>122.87079361029836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2247.0592841414409</v>
      </c>
      <c r="H936" s="16">
        <f>VLOOKUP($D936,'Growth rate'!$B$3:$S$93,3,FALSE)*VLOOKUP($F936,BY_TRA_Demand_Drivers!$B$5:$J$100,8,FALSE)</f>
        <v>124.83672630806315</v>
      </c>
      <c r="I936" s="16">
        <f>VLOOKUP($D936,'Growth rate'!$B$3:$S$93,3,FALSE)*VLOOKUP($F936,BY_TRA_Demand_Drivers!$B$5:$J$100,9,FALSE)</f>
        <v>124.83672630806315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2283.012232687704</v>
      </c>
      <c r="H937" s="16">
        <f>VLOOKUP($D937,'Growth rate'!$B$3:$S$93,3,FALSE)*VLOOKUP($F937,BY_TRA_Demand_Drivers!$B$5:$J$100,8,FALSE)</f>
        <v>126.83411392899215</v>
      </c>
      <c r="I937" s="16">
        <f>VLOOKUP($D937,'Growth rate'!$B$3:$S$93,3,FALSE)*VLOOKUP($F937,BY_TRA_Demand_Drivers!$B$5:$J$100,9,FALSE)</f>
        <v>126.83411392899215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2319.5404284107071</v>
      </c>
      <c r="H938" s="16">
        <f>VLOOKUP($D938,'Growth rate'!$B$3:$S$93,3,FALSE)*VLOOKUP($F938,BY_TRA_Demand_Drivers!$B$5:$J$100,8,FALSE)</f>
        <v>128.86345975185603</v>
      </c>
      <c r="I938" s="16">
        <f>VLOOKUP($D938,'Growth rate'!$B$3:$S$93,3,FALSE)*VLOOKUP($F938,BY_TRA_Demand_Drivers!$B$5:$J$100,9,FALSE)</f>
        <v>128.86345975185603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2356.6530752652784</v>
      </c>
      <c r="H939" s="16">
        <f>VLOOKUP($D939,'Growth rate'!$B$3:$S$93,3,FALSE)*VLOOKUP($F939,BY_TRA_Demand_Drivers!$B$5:$J$100,8,FALSE)</f>
        <v>130.92527510788574</v>
      </c>
      <c r="I939" s="16">
        <f>VLOOKUP($D939,'Growth rate'!$B$3:$S$93,3,FALSE)*VLOOKUP($F939,BY_TRA_Demand_Drivers!$B$5:$J$100,9,FALSE)</f>
        <v>130.92527510788574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2394.359524469523</v>
      </c>
      <c r="H940" s="16">
        <f>VLOOKUP($D940,'Growth rate'!$B$3:$S$93,3,FALSE)*VLOOKUP($F940,BY_TRA_Demand_Drivers!$B$5:$J$100,8,FALSE)</f>
        <v>133.02007950961189</v>
      </c>
      <c r="I940" s="16">
        <f>VLOOKUP($D940,'Growth rate'!$B$3:$S$93,3,FALSE)*VLOOKUP($F940,BY_TRA_Demand_Drivers!$B$5:$J$100,9,FALSE)</f>
        <v>133.02007950961189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2432.6692768610355</v>
      </c>
      <c r="H941" s="16">
        <f>VLOOKUP($D941,'Growth rate'!$B$3:$S$93,3,FALSE)*VLOOKUP($F941,BY_TRA_Demand_Drivers!$B$5:$J$100,8,FALSE)</f>
        <v>135.1484007817657</v>
      </c>
      <c r="I941" s="16">
        <f>VLOOKUP($D941,'Growth rate'!$B$3:$S$93,3,FALSE)*VLOOKUP($F941,BY_TRA_Demand_Drivers!$B$5:$J$100,9,FALSE)</f>
        <v>135.1484007817657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2471.5919852908119</v>
      </c>
      <c r="H942" s="16">
        <f>VLOOKUP($D942,'Growth rate'!$B$3:$S$93,3,FALSE)*VLOOKUP($F942,BY_TRA_Demand_Drivers!$B$5:$J$100,8,FALSE)</f>
        <v>137.31077519427393</v>
      </c>
      <c r="I942" s="16">
        <f>VLOOKUP($D942,'Growth rate'!$B$3:$S$93,3,FALSE)*VLOOKUP($F942,BY_TRA_Demand_Drivers!$B$5:$J$100,9,FALSE)</f>
        <v>137.31077519427393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2511.1374570554649</v>
      </c>
      <c r="H943" s="16">
        <f>VLOOKUP($D943,'Growth rate'!$B$3:$S$93,3,FALSE)*VLOOKUP($F943,BY_TRA_Demand_Drivers!$B$5:$J$100,8,FALSE)</f>
        <v>139.50774759738232</v>
      </c>
      <c r="I943" s="16">
        <f>VLOOKUP($D943,'Growth rate'!$B$3:$S$93,3,FALSE)*VLOOKUP($F943,BY_TRA_Demand_Drivers!$B$5:$J$100,9,FALSE)</f>
        <v>139.50774759738232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2551.3156563683524</v>
      </c>
      <c r="H944" s="16">
        <f>VLOOKUP($D944,'Growth rate'!$B$3:$S$93,3,FALSE)*VLOOKUP($F944,BY_TRA_Demand_Drivers!$B$5:$J$100,8,FALSE)</f>
        <v>141.73987155894045</v>
      </c>
      <c r="I944" s="16">
        <f>VLOOKUP($D944,'Growth rate'!$B$3:$S$93,3,FALSE)*VLOOKUP($F944,BY_TRA_Demand_Drivers!$B$5:$J$100,9,FALSE)</f>
        <v>141.73987155894045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2592.1367068702461</v>
      </c>
      <c r="H945" s="16">
        <f>VLOOKUP($D945,'Growth rate'!$B$3:$S$93,3,FALSE)*VLOOKUP($F945,BY_TRA_Demand_Drivers!$B$5:$J$100,8,FALSE)</f>
        <v>144.00770950388349</v>
      </c>
      <c r="I945" s="16">
        <f>VLOOKUP($D945,'Growth rate'!$B$3:$S$93,3,FALSE)*VLOOKUP($F945,BY_TRA_Demand_Drivers!$B$5:$J$100,9,FALSE)</f>
        <v>144.00770950388349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2633.6108941801704</v>
      </c>
      <c r="H946" s="16">
        <f>VLOOKUP($D946,'Growth rate'!$B$3:$S$93,3,FALSE)*VLOOKUP($F946,BY_TRA_Demand_Drivers!$B$5:$J$100,8,FALSE)</f>
        <v>146.31183285594562</v>
      </c>
      <c r="I946" s="16">
        <f>VLOOKUP($D946,'Growth rate'!$B$3:$S$93,3,FALSE)*VLOOKUP($F946,BY_TRA_Demand_Drivers!$B$5:$J$100,9,FALSE)</f>
        <v>146.31183285594562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2675.7486684870528</v>
      </c>
      <c r="H947" s="16">
        <f>VLOOKUP($D947,'Growth rate'!$B$3:$S$93,3,FALSE)*VLOOKUP($F947,BY_TRA_Demand_Drivers!$B$5:$J$100,8,FALSE)</f>
        <v>148.65282218164077</v>
      </c>
      <c r="I947" s="16">
        <f>VLOOKUP($D947,'Growth rate'!$B$3:$S$93,3,FALSE)*VLOOKUP($F947,BY_TRA_Demand_Drivers!$B$5:$J$100,9,FALSE)</f>
        <v>148.65282218164077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2718.5606471828455</v>
      </c>
      <c r="H948" s="16">
        <f>VLOOKUP($D948,'Growth rate'!$B$3:$S$93,3,FALSE)*VLOOKUP($F948,BY_TRA_Demand_Drivers!$B$5:$J$100,8,FALSE)</f>
        <v>151.03126733654702</v>
      </c>
      <c r="I948" s="16">
        <f>VLOOKUP($D948,'Growth rate'!$B$3:$S$93,3,FALSE)*VLOOKUP($F948,BY_TRA_Demand_Drivers!$B$5:$J$100,9,FALSE)</f>
        <v>151.03126733654702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2762.057617537771</v>
      </c>
      <c r="H949" s="16">
        <f>VLOOKUP($D949,'Growth rate'!$B$3:$S$93,3,FALSE)*VLOOKUP($F949,BY_TRA_Demand_Drivers!$B$5:$J$100,8,FALSE)</f>
        <v>153.44776761393177</v>
      </c>
      <c r="I949" s="16">
        <f>VLOOKUP($D949,'Growth rate'!$B$3:$S$93,3,FALSE)*VLOOKUP($F949,BY_TRA_Demand_Drivers!$B$5:$J$100,9,FALSE)</f>
        <v>153.44776761393177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2806.2505394183759</v>
      </c>
      <c r="H950" s="16">
        <f>VLOOKUP($D950,'Growth rate'!$B$3:$S$93,3,FALSE)*VLOOKUP($F950,BY_TRA_Demand_Drivers!$B$5:$J$100,8,FALSE)</f>
        <v>155.90293189575468</v>
      </c>
      <c r="I950" s="16">
        <f>VLOOKUP($D950,'Growth rate'!$B$3:$S$93,3,FALSE)*VLOOKUP($F950,BY_TRA_Demand_Drivers!$B$5:$J$100,9,FALSE)</f>
        <v>155.90293189575468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2851.15054804907</v>
      </c>
      <c r="H951" s="16">
        <f>VLOOKUP($D951,'Growth rate'!$B$3:$S$93,3,FALSE)*VLOOKUP($F951,BY_TRA_Demand_Drivers!$B$5:$J$100,8,FALSE)</f>
        <v>158.39737880608678</v>
      </c>
      <c r="I951" s="16">
        <f>VLOOKUP($D951,'Growth rate'!$B$3:$S$93,3,FALSE)*VLOOKUP($F951,BY_TRA_Demand_Drivers!$B$5:$J$100,9,FALSE)</f>
        <v>158.39737880608678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2896.7689568178553</v>
      </c>
      <c r="H952" s="16">
        <f>VLOOKUP($D952,'Growth rate'!$B$3:$S$93,3,FALSE)*VLOOKUP($F952,BY_TRA_Demand_Drivers!$B$5:$J$100,8,FALSE)</f>
        <v>160.93173686698415</v>
      </c>
      <c r="I952" s="16">
        <f>VLOOKUP($D952,'Growth rate'!$B$3:$S$93,3,FALSE)*VLOOKUP($F952,BY_TRA_Demand_Drivers!$B$5:$J$100,9,FALSE)</f>
        <v>160.93173686698415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2943.1172601269409</v>
      </c>
      <c r="H953" s="16">
        <f>VLOOKUP($D953,'Growth rate'!$B$3:$S$93,3,FALSE)*VLOOKUP($F953,BY_TRA_Demand_Drivers!$B$5:$J$100,8,FALSE)</f>
        <v>163.50664465685591</v>
      </c>
      <c r="I953" s="16">
        <f>VLOOKUP($D953,'Growth rate'!$B$3:$S$93,3,FALSE)*VLOOKUP($F953,BY_TRA_Demand_Drivers!$B$5:$J$100,9,FALSE)</f>
        <v>163.50664465685591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2990.2071362889719</v>
      </c>
      <c r="H954" s="16">
        <f>VLOOKUP($D954,'Growth rate'!$B$3:$S$93,3,FALSE)*VLOOKUP($F954,BY_TRA_Demand_Drivers!$B$5:$J$100,8,FALSE)</f>
        <v>166.1227509713656</v>
      </c>
      <c r="I954" s="16">
        <f>VLOOKUP($D954,'Growth rate'!$B$3:$S$93,3,FALSE)*VLOOKUP($F954,BY_TRA_Demand_Drivers!$B$5:$J$100,9,FALSE)</f>
        <v>166.1227509713656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3038.0504504695955</v>
      </c>
      <c r="H955" s="16">
        <f>VLOOKUP($D955,'Growth rate'!$B$3:$S$93,3,FALSE)*VLOOKUP($F955,BY_TRA_Demand_Drivers!$B$5:$J$100,8,FALSE)</f>
        <v>168.78071498690744</v>
      </c>
      <c r="I955" s="16">
        <f>VLOOKUP($D955,'Growth rate'!$B$3:$S$93,3,FALSE)*VLOOKUP($F955,BY_TRA_Demand_Drivers!$B$5:$J$100,9,FALSE)</f>
        <v>168.78071498690744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3086.6592576771086</v>
      </c>
      <c r="H956" s="16">
        <f>VLOOKUP($D956,'Growth rate'!$B$3:$S$93,3,FALSE)*VLOOKUP($F956,BY_TRA_Demand_Drivers!$B$5:$J$100,8,FALSE)</f>
        <v>171.48120642669798</v>
      </c>
      <c r="I956" s="16">
        <f>VLOOKUP($D956,'Growth rate'!$B$3:$S$93,3,FALSE)*VLOOKUP($F956,BY_TRA_Demand_Drivers!$B$5:$J$100,9,FALSE)</f>
        <v>171.48120642669798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3136.0458057999426</v>
      </c>
      <c r="H957" s="16">
        <f>VLOOKUP($D957,'Growth rate'!$B$3:$S$93,3,FALSE)*VLOOKUP($F957,BY_TRA_Demand_Drivers!$B$5:$J$100,8,FALSE)</f>
        <v>174.22490572952515</v>
      </c>
      <c r="I957" s="16">
        <f>VLOOKUP($D957,'Growth rate'!$B$3:$S$93,3,FALSE)*VLOOKUP($F957,BY_TRA_Demand_Drivers!$B$5:$J$100,9,FALSE)</f>
        <v>174.22490572952515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3186.2225386927416</v>
      </c>
      <c r="H958" s="16">
        <f>VLOOKUP($D958,'Growth rate'!$B$3:$S$93,3,FALSE)*VLOOKUP($F958,BY_TRA_Demand_Drivers!$B$5:$J$100,8,FALSE)</f>
        <v>177.01250422119756</v>
      </c>
      <c r="I958" s="16">
        <f>VLOOKUP($D958,'Growth rate'!$B$3:$S$93,3,FALSE)*VLOOKUP($F958,BY_TRA_Demand_Drivers!$B$5:$J$100,9,FALSE)</f>
        <v>177.01250422119756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3237.2020993118254</v>
      </c>
      <c r="H959" s="16">
        <f>VLOOKUP($D959,'Growth rate'!$B$3:$S$93,3,FALSE)*VLOOKUP($F959,BY_TRA_Demand_Drivers!$B$5:$J$100,8,FALSE)</f>
        <v>179.84470428873669</v>
      </c>
      <c r="I959" s="16">
        <f>VLOOKUP($D959,'Growth rate'!$B$3:$S$93,3,FALSE)*VLOOKUP($F959,BY_TRA_Demand_Drivers!$B$5:$J$100,9,FALSE)</f>
        <v>179.84470428873669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3288.9973329008149</v>
      </c>
      <c r="H960" s="16">
        <f>VLOOKUP($D960,'Growth rate'!$B$3:$S$93,3,FALSE)*VLOOKUP($F960,BY_TRA_Demand_Drivers!$B$5:$J$100,8,FALSE)</f>
        <v>182.72221955735648</v>
      </c>
      <c r="I960" s="16">
        <f>VLOOKUP($D960,'Growth rate'!$B$3:$S$93,3,FALSE)*VLOOKUP($F960,BY_TRA_Demand_Drivers!$B$5:$J$100,9,FALSE)</f>
        <v>182.72221955735648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3341.6212902272277</v>
      </c>
      <c r="H961" s="16">
        <f>VLOOKUP($D961,'Growth rate'!$B$3:$S$93,3,FALSE)*VLOOKUP($F961,BY_TRA_Demand_Drivers!$B$5:$J$100,8,FALSE)</f>
        <v>185.64577507027417</v>
      </c>
      <c r="I961" s="16">
        <f>VLOOKUP($D961,'Growth rate'!$B$3:$S$93,3,FALSE)*VLOOKUP($F961,BY_TRA_Demand_Drivers!$B$5:$J$100,9,FALSE)</f>
        <v>185.64577507027417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3395.0872308708631</v>
      </c>
      <c r="H962" s="16">
        <f>VLOOKUP($D962,'Growth rate'!$B$3:$S$93,3,FALSE)*VLOOKUP($F962,BY_TRA_Demand_Drivers!$B$5:$J$100,8,FALSE)</f>
        <v>188.61610747139858</v>
      </c>
      <c r="I962" s="16">
        <f>VLOOKUP($D962,'Growth rate'!$B$3:$S$93,3,FALSE)*VLOOKUP($F962,BY_TRA_Demand_Drivers!$B$5:$J$100,9,FALSE)</f>
        <v>188.61610747139858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3449.408626564797</v>
      </c>
      <c r="H963" s="16">
        <f>VLOOKUP($D963,'Growth rate'!$B$3:$S$93,3,FALSE)*VLOOKUP($F963,BY_TRA_Demand_Drivers!$B$5:$J$100,8,FALSE)</f>
        <v>191.63396519094093</v>
      </c>
      <c r="I963" s="16">
        <f>VLOOKUP($D963,'Growth rate'!$B$3:$S$93,3,FALSE)*VLOOKUP($F963,BY_TRA_Demand_Drivers!$B$5:$J$100,9,FALSE)</f>
        <v>191.63396519094093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3504.5991645898334</v>
      </c>
      <c r="H964" s="16">
        <f>VLOOKUP($D964,'Growth rate'!$B$3:$S$93,3,FALSE)*VLOOKUP($F964,BY_TRA_Demand_Drivers!$B$5:$J$100,8,FALSE)</f>
        <v>194.700108633996</v>
      </c>
      <c r="I964" s="16">
        <f>VLOOKUP($D964,'Growth rate'!$B$3:$S$93,3,FALSE)*VLOOKUP($F964,BY_TRA_Demand_Drivers!$B$5:$J$100,9,FALSE)</f>
        <v>194.700108633996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3560.672751223271</v>
      </c>
      <c r="H965" s="16">
        <f>VLOOKUP($D965,'Growth rate'!$B$3:$S$93,3,FALSE)*VLOOKUP($F965,BY_TRA_Demand_Drivers!$B$5:$J$100,8,FALSE)</f>
        <v>197.81531037213995</v>
      </c>
      <c r="I965" s="16">
        <f>VLOOKUP($D965,'Growth rate'!$B$3:$S$93,3,FALSE)*VLOOKUP($F965,BY_TRA_Demand_Drivers!$B$5:$J$100,9,FALSE)</f>
        <v>197.81531037213995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3617.6435152428439</v>
      </c>
      <c r="H966" s="16">
        <f>VLOOKUP($D966,'Growth rate'!$B$3:$S$93,3,FALSE)*VLOOKUP($F966,BY_TRA_Demand_Drivers!$B$5:$J$100,8,FALSE)</f>
        <v>200.9803553380942</v>
      </c>
      <c r="I966" s="16">
        <f>VLOOKUP($D966,'Growth rate'!$B$3:$S$93,3,FALSE)*VLOOKUP($F966,BY_TRA_Demand_Drivers!$B$5:$J$100,9,FALSE)</f>
        <v>200.9803553380942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3675.5258114867293</v>
      </c>
      <c r="H967" s="16">
        <f>VLOOKUP($D967,'Growth rate'!$B$3:$S$93,3,FALSE)*VLOOKUP($F967,BY_TRA_Demand_Drivers!$B$5:$J$100,8,FALSE)</f>
        <v>204.19604102350371</v>
      </c>
      <c r="I967" s="16">
        <f>VLOOKUP($D967,'Growth rate'!$B$3:$S$93,3,FALSE)*VLOOKUP($F967,BY_TRA_Demand_Drivers!$B$5:$J$100,9,FALSE)</f>
        <v>204.19604102350371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3734.3342244705173</v>
      </c>
      <c r="H968" s="16">
        <f>VLOOKUP($D968,'Growth rate'!$B$3:$S$93,3,FALSE)*VLOOKUP($F968,BY_TRA_Demand_Drivers!$B$5:$J$100,8,FALSE)</f>
        <v>207.46317767987978</v>
      </c>
      <c r="I968" s="16">
        <f>VLOOKUP($D968,'Growth rate'!$B$3:$S$93,3,FALSE)*VLOOKUP($F968,BY_TRA_Demand_Drivers!$B$5:$J$100,9,FALSE)</f>
        <v>207.46317767987978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3794.0835720620457</v>
      </c>
      <c r="H969" s="16">
        <f>VLOOKUP($D969,'Growth rate'!$B$3:$S$93,3,FALSE)*VLOOKUP($F969,BY_TRA_Demand_Drivers!$B$5:$J$100,8,FALSE)</f>
        <v>210.78258852275786</v>
      </c>
      <c r="I969" s="16">
        <f>VLOOKUP($D969,'Growth rate'!$B$3:$S$93,3,FALSE)*VLOOKUP($F969,BY_TRA_Demand_Drivers!$B$5:$J$100,9,FALSE)</f>
        <v>210.78258852275786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3854.7889092150381</v>
      </c>
      <c r="H970" s="16">
        <f>VLOOKUP($D970,'Growth rate'!$B$3:$S$93,3,FALSE)*VLOOKUP($F970,BY_TRA_Demand_Drivers!$B$5:$J$100,8,FALSE)</f>
        <v>214.15510993912199</v>
      </c>
      <c r="I970" s="16">
        <f>VLOOKUP($D970,'Growth rate'!$B$3:$S$93,3,FALSE)*VLOOKUP($F970,BY_TRA_Demand_Drivers!$B$5:$J$100,9,FALSE)</f>
        <v>214.15510993912199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3916.4655317624788</v>
      </c>
      <c r="H971" s="16">
        <f>VLOOKUP($D971,'Growth rate'!$B$3:$S$93,3,FALSE)*VLOOKUP($F971,BY_TRA_Demand_Drivers!$B$5:$J$100,8,FALSE)</f>
        <v>217.58159169814795</v>
      </c>
      <c r="I971" s="16">
        <f>VLOOKUP($D971,'Growth rate'!$B$3:$S$93,3,FALSE)*VLOOKUP($F971,BY_TRA_Demand_Drivers!$B$5:$J$100,9,FALSE)</f>
        <v>217.58159169814795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3979.1289802706792</v>
      </c>
      <c r="H972" s="16">
        <f>VLOOKUP($D972,'Growth rate'!$B$3:$S$93,3,FALSE)*VLOOKUP($F972,BY_TRA_Demand_Drivers!$B$5:$J$100,8,FALSE)</f>
        <v>221.06289716531833</v>
      </c>
      <c r="I972" s="16">
        <f>VLOOKUP($D972,'Growth rate'!$B$3:$S$93,3,FALSE)*VLOOKUP($F972,BY_TRA_Demand_Drivers!$B$5:$J$100,9,FALSE)</f>
        <v>221.06289716531833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4042.79504395501</v>
      </c>
      <c r="H973" s="16">
        <f>VLOOKUP($D973,'Growth rate'!$B$3:$S$93,3,FALSE)*VLOOKUP($F973,BY_TRA_Demand_Drivers!$B$5:$J$100,8,FALSE)</f>
        <v>224.59990351996342</v>
      </c>
      <c r="I973" s="16">
        <f>VLOOKUP($D973,'Growth rate'!$B$3:$S$93,3,FALSE)*VLOOKUP($F973,BY_TRA_Demand_Drivers!$B$5:$J$100,9,FALSE)</f>
        <v>224.59990351996342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4107.4797646582902</v>
      </c>
      <c r="H974" s="16">
        <f>VLOOKUP($D974,'Growth rate'!$B$3:$S$93,3,FALSE)*VLOOKUP($F974,BY_TRA_Demand_Drivers!$B$5:$J$100,8,FALSE)</f>
        <v>228.19350197628285</v>
      </c>
      <c r="I974" s="16">
        <f>VLOOKUP($D974,'Growth rate'!$B$3:$S$93,3,FALSE)*VLOOKUP($F974,BY_TRA_Demand_Drivers!$B$5:$J$100,9,FALSE)</f>
        <v>228.19350197628285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4173.1994408928231</v>
      </c>
      <c r="H975" s="16">
        <f>VLOOKUP($D975,'Growth rate'!$B$3:$S$93,3,FALSE)*VLOOKUP($F975,BY_TRA_Demand_Drivers!$B$5:$J$100,8,FALSE)</f>
        <v>231.84459800790339</v>
      </c>
      <c r="I975" s="16">
        <f>VLOOKUP($D975,'Growth rate'!$B$3:$S$93,3,FALSE)*VLOOKUP($F975,BY_TRA_Demand_Drivers!$B$5:$J$100,9,FALSE)</f>
        <v>231.84459800790339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4239.9706319471088</v>
      </c>
      <c r="H976" s="16">
        <f>VLOOKUP($D976,'Growth rate'!$B$3:$S$93,3,FALSE)*VLOOKUP($F976,BY_TRA_Demand_Drivers!$B$5:$J$100,8,FALSE)</f>
        <v>235.55411157602984</v>
      </c>
      <c r="I976" s="16">
        <f>VLOOKUP($D976,'Growth rate'!$B$3:$S$93,3,FALSE)*VLOOKUP($F976,BY_TRA_Demand_Drivers!$B$5:$J$100,9,FALSE)</f>
        <v>235.55411157602984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4307.810162058262</v>
      </c>
      <c r="H977" s="16">
        <f>VLOOKUP($D977,'Growth rate'!$B$3:$S$93,3,FALSE)*VLOOKUP($F977,BY_TRA_Demand_Drivers!$B$5:$J$100,8,FALSE)</f>
        <v>239.32297736124633</v>
      </c>
      <c r="I977" s="16">
        <f>VLOOKUP($D977,'Growth rate'!$B$3:$S$93,3,FALSE)*VLOOKUP($F977,BY_TRA_Demand_Drivers!$B$5:$J$100,9,FALSE)</f>
        <v>239.32297736124633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4376.7351246511944</v>
      </c>
      <c r="H978" s="16">
        <f>VLOOKUP($D978,'Growth rate'!$B$3:$S$93,3,FALSE)*VLOOKUP($F978,BY_TRA_Demand_Drivers!$B$5:$J$100,8,FALSE)</f>
        <v>243.15214499902629</v>
      </c>
      <c r="I978" s="16">
        <f>VLOOKUP($D978,'Growth rate'!$B$3:$S$93,3,FALSE)*VLOOKUP($F978,BY_TRA_Demand_Drivers!$B$5:$J$100,9,FALSE)</f>
        <v>243.15214499902629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4446.7628866456143</v>
      </c>
      <c r="H979" s="16">
        <f>VLOOKUP($D979,'Growth rate'!$B$3:$S$93,3,FALSE)*VLOOKUP($F979,BY_TRA_Demand_Drivers!$B$5:$J$100,8,FALSE)</f>
        <v>247.04257931901071</v>
      </c>
      <c r="I979" s="16">
        <f>VLOOKUP($D979,'Growth rate'!$B$3:$S$93,3,FALSE)*VLOOKUP($F979,BY_TRA_Demand_Drivers!$B$5:$J$100,9,FALSE)</f>
        <v>247.04257931901071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4517.9110928319442</v>
      </c>
      <c r="H980" s="16">
        <f>VLOOKUP($D980,'Growth rate'!$B$3:$S$93,3,FALSE)*VLOOKUP($F980,BY_TRA_Demand_Drivers!$B$5:$J$100,8,FALSE)</f>
        <v>250.99526058811492</v>
      </c>
      <c r="I980" s="16">
        <f>VLOOKUP($D980,'Growth rate'!$B$3:$S$93,3,FALSE)*VLOOKUP($F980,BY_TRA_Demand_Drivers!$B$5:$J$100,9,FALSE)</f>
        <v>250.99526058811492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4590.1976703172559</v>
      </c>
      <c r="H981" s="16">
        <f>VLOOKUP($D981,'Growth rate'!$B$3:$S$93,3,FALSE)*VLOOKUP($F981,BY_TRA_Demand_Drivers!$B$5:$J$100,8,FALSE)</f>
        <v>255.01118475752477</v>
      </c>
      <c r="I981" s="16">
        <f>VLOOKUP($D981,'Growth rate'!$B$3:$S$93,3,FALSE)*VLOOKUP($F981,BY_TRA_Demand_Drivers!$B$5:$J$100,9,FALSE)</f>
        <v>255.01118475752477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4663.6408330423319</v>
      </c>
      <c r="H982" s="16">
        <f>VLOOKUP($D982,'Growth rate'!$B$3:$S$93,3,FALSE)*VLOOKUP($F982,BY_TRA_Demand_Drivers!$B$5:$J$100,8,FALSE)</f>
        <v>259.09136371364519</v>
      </c>
      <c r="I982" s="16">
        <f>VLOOKUP($D982,'Growth rate'!$B$3:$S$93,3,FALSE)*VLOOKUP($F982,BY_TRA_Demand_Drivers!$B$5:$J$100,9,FALSE)</f>
        <v>259.09136371364519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4738.2590863710093</v>
      </c>
      <c r="H983" s="16">
        <f>VLOOKUP($D983,'Growth rate'!$B$3:$S$93,3,FALSE)*VLOOKUP($F983,BY_TRA_Demand_Drivers!$B$5:$J$100,8,FALSE)</f>
        <v>263.2368255330635</v>
      </c>
      <c r="I983" s="16">
        <f>VLOOKUP($D983,'Growth rate'!$B$3:$S$93,3,FALSE)*VLOOKUP($F983,BY_TRA_Demand_Drivers!$B$5:$J$100,9,FALSE)</f>
        <v>263.2368255330635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4814.0712317529451</v>
      </c>
      <c r="H984" s="16">
        <f>VLOOKUP($D984,'Growth rate'!$B$3:$S$93,3,FALSE)*VLOOKUP($F984,BY_TRA_Demand_Drivers!$B$5:$J$100,8,FALSE)</f>
        <v>267.44861474159251</v>
      </c>
      <c r="I984" s="16">
        <f>VLOOKUP($D984,'Growth rate'!$B$3:$S$93,3,FALSE)*VLOOKUP($F984,BY_TRA_Demand_Drivers!$B$5:$J$100,9,FALSE)</f>
        <v>267.44861474159251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4891.0963714609925</v>
      </c>
      <c r="H985" s="16">
        <f>VLOOKUP($D985,'Growth rate'!$B$3:$S$93,3,FALSE)*VLOOKUP($F985,BY_TRA_Demand_Drivers!$B$5:$J$100,8,FALSE)</f>
        <v>271.72779257745799</v>
      </c>
      <c r="I985" s="16">
        <f>VLOOKUP($D985,'Growth rate'!$B$3:$S$93,3,FALSE)*VLOOKUP($F985,BY_TRA_Demand_Drivers!$B$5:$J$100,9,FALSE)</f>
        <v>271.72779257745799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4969.3539134043685</v>
      </c>
      <c r="H986" s="16">
        <f>VLOOKUP($D986,'Growth rate'!$B$3:$S$93,3,FALSE)*VLOOKUP($F986,BY_TRA_Demand_Drivers!$B$5:$J$100,8,FALSE)</f>
        <v>276.07543725869732</v>
      </c>
      <c r="I986" s="16">
        <f>VLOOKUP($D986,'Growth rate'!$B$3:$S$93,3,FALSE)*VLOOKUP($F986,BY_TRA_Demand_Drivers!$B$5:$J$100,9,FALSE)</f>
        <v>276.07543725869732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5048.863576018839</v>
      </c>
      <c r="H987" s="16">
        <f>VLOOKUP($D987,'Growth rate'!$B$3:$S$93,3,FALSE)*VLOOKUP($F987,BY_TRA_Demand_Drivers!$B$5:$J$100,8,FALSE)</f>
        <v>280.49264425483648</v>
      </c>
      <c r="I987" s="16">
        <f>VLOOKUP($D987,'Growth rate'!$B$3:$S$93,3,FALSE)*VLOOKUP($F987,BY_TRA_Demand_Drivers!$B$5:$J$100,9,FALSE)</f>
        <v>280.49264425483648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6413.4109055999998</v>
      </c>
      <c r="H988" s="16">
        <f>VLOOKUP($D988,'Growth rate'!$B$3:$S$93,3,FALSE)*VLOOKUP($F988,BY_TRA_Demand_Drivers!$B$5:$J$100,8,FALSE)</f>
        <v>356.3008896</v>
      </c>
      <c r="I988" s="16">
        <f>VLOOKUP($D988,'Growth rate'!$B$3:$S$93,3,FALSE)*VLOOKUP($F988,BY_TRA_Demand_Drivers!$B$5:$J$100,9,FALSE)</f>
        <v>356.3008896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5672.2712579655745</v>
      </c>
      <c r="H989" s="16">
        <f>VLOOKUP($D989,'Growth rate'!$B$3:$S$93,3,FALSE)*VLOOKUP($F989,BY_TRA_Demand_Drivers!$B$5:$J$100,8,FALSE)</f>
        <v>315.12643194293656</v>
      </c>
      <c r="I989" s="16">
        <f>VLOOKUP($D989,'Growth rate'!$B$3:$S$93,3,FALSE)*VLOOKUP($F989,BY_TRA_Demand_Drivers!$B$5:$J$100,9,FALSE)</f>
        <v>315.12643194293656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5763.0275980930246</v>
      </c>
      <c r="H990" s="16">
        <f>VLOOKUP($D990,'Growth rate'!$B$3:$S$93,3,FALSE)*VLOOKUP($F990,BY_TRA_Demand_Drivers!$B$5:$J$100,8,FALSE)</f>
        <v>320.16845485402354</v>
      </c>
      <c r="I990" s="16">
        <f>VLOOKUP($D990,'Growth rate'!$B$3:$S$93,3,FALSE)*VLOOKUP($F990,BY_TRA_Demand_Drivers!$B$5:$J$100,9,FALSE)</f>
        <v>320.16845485402354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5855.2360396625127</v>
      </c>
      <c r="H991" s="16">
        <f>VLOOKUP($D991,'Growth rate'!$B$3:$S$93,3,FALSE)*VLOOKUP($F991,BY_TRA_Demand_Drivers!$B$5:$J$100,8,FALSE)</f>
        <v>325.29115013168791</v>
      </c>
      <c r="I991" s="16">
        <f>VLOOKUP($D991,'Growth rate'!$B$3:$S$93,3,FALSE)*VLOOKUP($F991,BY_TRA_Demand_Drivers!$B$5:$J$100,9,FALSE)</f>
        <v>325.29115013168791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5948.9198162971134</v>
      </c>
      <c r="H992" s="16">
        <f>VLOOKUP($D992,'Growth rate'!$B$3:$S$93,3,FALSE)*VLOOKUP($F992,BY_TRA_Demand_Drivers!$B$5:$J$100,8,FALSE)</f>
        <v>330.49580853379496</v>
      </c>
      <c r="I992" s="16">
        <f>VLOOKUP($D992,'Growth rate'!$B$3:$S$93,3,FALSE)*VLOOKUP($F992,BY_TRA_Demand_Drivers!$B$5:$J$100,9,FALSE)</f>
        <v>330.49580853379496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6044.1025333578673</v>
      </c>
      <c r="H993" s="16">
        <f>VLOOKUP($D993,'Growth rate'!$B$3:$S$93,3,FALSE)*VLOOKUP($F993,BY_TRA_Demand_Drivers!$B$5:$J$100,8,FALSE)</f>
        <v>335.78374147033566</v>
      </c>
      <c r="I993" s="16">
        <f>VLOOKUP($D993,'Growth rate'!$B$3:$S$93,3,FALSE)*VLOOKUP($F993,BY_TRA_Demand_Drivers!$B$5:$J$100,9,FALSE)</f>
        <v>335.78374147033566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6140.8081738915926</v>
      </c>
      <c r="H994" s="16">
        <f>VLOOKUP($D994,'Growth rate'!$B$3:$S$93,3,FALSE)*VLOOKUP($F994,BY_TRA_Demand_Drivers!$B$5:$J$100,8,FALSE)</f>
        <v>341.15628133386105</v>
      </c>
      <c r="I994" s="16">
        <f>VLOOKUP($D994,'Growth rate'!$B$3:$S$93,3,FALSE)*VLOOKUP($F994,BY_TRA_Demand_Drivers!$B$5:$J$100,9,FALSE)</f>
        <v>341.15628133386105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6239.0611046738586</v>
      </c>
      <c r="H995" s="16">
        <f>VLOOKUP($D995,'Growth rate'!$B$3:$S$93,3,FALSE)*VLOOKUP($F995,BY_TRA_Demand_Drivers!$B$5:$J$100,8,FALSE)</f>
        <v>346.61478183520279</v>
      </c>
      <c r="I995" s="16">
        <f>VLOOKUP($D995,'Growth rate'!$B$3:$S$93,3,FALSE)*VLOOKUP($F995,BY_TRA_Demand_Drivers!$B$5:$J$100,9,FALSE)</f>
        <v>346.61478183520279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6338.8860823486402</v>
      </c>
      <c r="H996" s="16">
        <f>VLOOKUP($D996,'Growth rate'!$B$3:$S$93,3,FALSE)*VLOOKUP($F996,BY_TRA_Demand_Drivers!$B$5:$J$100,8,FALSE)</f>
        <v>352.16061834456605</v>
      </c>
      <c r="I996" s="16">
        <f>VLOOKUP($D996,'Growth rate'!$B$3:$S$93,3,FALSE)*VLOOKUP($F996,BY_TRA_Demand_Drivers!$B$5:$J$100,9,FALSE)</f>
        <v>352.16061834456605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6440.3082596662189</v>
      </c>
      <c r="H997" s="16">
        <f>VLOOKUP($D997,'Growth rate'!$B$3:$S$93,3,FALSE)*VLOOKUP($F997,BY_TRA_Demand_Drivers!$B$5:$J$100,8,FALSE)</f>
        <v>357.79518823807916</v>
      </c>
      <c r="I997" s="16">
        <f>VLOOKUP($D997,'Growth rate'!$B$3:$S$93,3,FALSE)*VLOOKUP($F997,BY_TRA_Demand_Drivers!$B$5:$J$100,9,FALSE)</f>
        <v>357.79518823807916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6543.3531918208791</v>
      </c>
      <c r="H998" s="16">
        <f>VLOOKUP($D998,'Growth rate'!$B$3:$S$93,3,FALSE)*VLOOKUP($F998,BY_TRA_Demand_Drivers!$B$5:$J$100,8,FALSE)</f>
        <v>363.51991124988848</v>
      </c>
      <c r="I998" s="16">
        <f>VLOOKUP($D998,'Growth rate'!$B$3:$S$93,3,FALSE)*VLOOKUP($F998,BY_TRA_Demand_Drivers!$B$5:$J$100,9,FALSE)</f>
        <v>363.51991124988848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6648.0468428900131</v>
      </c>
      <c r="H999" s="16">
        <f>VLOOKUP($D999,'Growth rate'!$B$3:$S$93,3,FALSE)*VLOOKUP($F999,BY_TRA_Demand_Drivers!$B$5:$J$100,8,FALSE)</f>
        <v>369.33622982988663</v>
      </c>
      <c r="I999" s="16">
        <f>VLOOKUP($D999,'Growth rate'!$B$3:$S$93,3,FALSE)*VLOOKUP($F999,BY_TRA_Demand_Drivers!$B$5:$J$100,9,FALSE)</f>
        <v>369.33622982988663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6754.4155923762528</v>
      </c>
      <c r="H1000" s="16">
        <f>VLOOKUP($D1000,'Growth rate'!$B$3:$S$93,3,FALSE)*VLOOKUP($F1000,BY_TRA_Demand_Drivers!$B$5:$J$100,8,FALSE)</f>
        <v>375.24560950716483</v>
      </c>
      <c r="I1000" s="16">
        <f>VLOOKUP($D1000,'Growth rate'!$B$3:$S$93,3,FALSE)*VLOOKUP($F1000,BY_TRA_Demand_Drivers!$B$5:$J$100,9,FALSE)</f>
        <v>375.24560950716483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6862.4862418542725</v>
      </c>
      <c r="H1001" s="16">
        <f>VLOOKUP($D1001,'Growth rate'!$B$3:$S$93,3,FALSE)*VLOOKUP($F1001,BY_TRA_Demand_Drivers!$B$5:$J$100,8,FALSE)</f>
        <v>381.24953925927946</v>
      </c>
      <c r="I1001" s="16">
        <f>VLOOKUP($D1001,'Growth rate'!$B$3:$S$93,3,FALSE)*VLOOKUP($F1001,BY_TRA_Demand_Drivers!$B$5:$J$100,9,FALSE)</f>
        <v>381.24953925927946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6972.2860217239404</v>
      </c>
      <c r="H1002" s="16">
        <f>VLOOKUP($D1002,'Growth rate'!$B$3:$S$93,3,FALSE)*VLOOKUP($F1002,BY_TRA_Demand_Drivers!$B$5:$J$100,8,FALSE)</f>
        <v>387.34953188742793</v>
      </c>
      <c r="I1002" s="16">
        <f>VLOOKUP($D1002,'Growth rate'!$B$3:$S$93,3,FALSE)*VLOOKUP($F1002,BY_TRA_Demand_Drivers!$B$5:$J$100,9,FALSE)</f>
        <v>387.34953188742793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7083.8425980715238</v>
      </c>
      <c r="H1003" s="16">
        <f>VLOOKUP($D1003,'Growth rate'!$B$3:$S$93,3,FALSE)*VLOOKUP($F1003,BY_TRA_Demand_Drivers!$B$5:$J$100,8,FALSE)</f>
        <v>393.54712439762676</v>
      </c>
      <c r="I1003" s="16">
        <f>VLOOKUP($D1003,'Growth rate'!$B$3:$S$93,3,FALSE)*VLOOKUP($F1003,BY_TRA_Demand_Drivers!$B$5:$J$100,9,FALSE)</f>
        <v>393.54712439762676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7197.1840796406677</v>
      </c>
      <c r="H1004" s="16">
        <f>VLOOKUP($D1004,'Growth rate'!$B$3:$S$93,3,FALSE)*VLOOKUP($F1004,BY_TRA_Demand_Drivers!$B$5:$J$100,8,FALSE)</f>
        <v>399.84387838798881</v>
      </c>
      <c r="I1004" s="16">
        <f>VLOOKUP($D1004,'Growth rate'!$B$3:$S$93,3,FALSE)*VLOOKUP($F1004,BY_TRA_Demand_Drivers!$B$5:$J$100,9,FALSE)</f>
        <v>399.84387838798881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7312.3390249149188</v>
      </c>
      <c r="H1005" s="16">
        <f>VLOOKUP($D1005,'Growth rate'!$B$3:$S$93,3,FALSE)*VLOOKUP($F1005,BY_TRA_Demand_Drivers!$B$5:$J$100,8,FALSE)</f>
        <v>406.2413804421966</v>
      </c>
      <c r="I1005" s="16">
        <f>VLOOKUP($D1005,'Growth rate'!$B$3:$S$93,3,FALSE)*VLOOKUP($F1005,BY_TRA_Demand_Drivers!$B$5:$J$100,9,FALSE)</f>
        <v>406.2413804421966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7429.3364493135578</v>
      </c>
      <c r="H1006" s="16">
        <f>VLOOKUP($D1006,'Growth rate'!$B$3:$S$93,3,FALSE)*VLOOKUP($F1006,BY_TRA_Demand_Drivers!$B$5:$J$100,8,FALSE)</f>
        <v>412.74124252927174</v>
      </c>
      <c r="I1006" s="16">
        <f>VLOOKUP($D1006,'Growth rate'!$B$3:$S$93,3,FALSE)*VLOOKUP($F1006,BY_TRA_Demand_Drivers!$B$5:$J$100,9,FALSE)</f>
        <v>412.74124252927174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7548.2058325025746</v>
      </c>
      <c r="H1007" s="16">
        <f>VLOOKUP($D1007,'Growth rate'!$B$3:$S$93,3,FALSE)*VLOOKUP($F1007,BY_TRA_Demand_Drivers!$B$5:$J$100,8,FALSE)</f>
        <v>419.34510240974009</v>
      </c>
      <c r="I1007" s="16">
        <f>VLOOKUP($D1007,'Growth rate'!$B$3:$S$93,3,FALSE)*VLOOKUP($F1007,BY_TRA_Demand_Drivers!$B$5:$J$100,9,FALSE)</f>
        <v>419.34510240974009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7668.9771258226165</v>
      </c>
      <c r="H1008" s="16">
        <f>VLOOKUP($D1008,'Growth rate'!$B$3:$S$93,3,FALSE)*VLOOKUP($F1008,BY_TRA_Demand_Drivers!$B$5:$J$100,8,FALSE)</f>
        <v>426.05462404829598</v>
      </c>
      <c r="I1008" s="16">
        <f>VLOOKUP($D1008,'Growth rate'!$B$3:$S$93,3,FALSE)*VLOOKUP($F1008,BY_TRA_Demand_Drivers!$B$5:$J$100,9,FALSE)</f>
        <v>426.05462404829598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7791.6807598357782</v>
      </c>
      <c r="H1009" s="16">
        <f>VLOOKUP($D1009,'Growth rate'!$B$3:$S$93,3,FALSE)*VLOOKUP($F1009,BY_TRA_Demand_Drivers!$B$5:$J$100,8,FALSE)</f>
        <v>432.87149803306869</v>
      </c>
      <c r="I1009" s="16">
        <f>VLOOKUP($D1009,'Growth rate'!$B$3:$S$93,3,FALSE)*VLOOKUP($F1009,BY_TRA_Demand_Drivers!$B$5:$J$100,9,FALSE)</f>
        <v>432.87149803306869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7916.3476519931501</v>
      </c>
      <c r="H1010" s="16">
        <f>VLOOKUP($D1010,'Growth rate'!$B$3:$S$93,3,FALSE)*VLOOKUP($F1010,BY_TRA_Demand_Drivers!$B$5:$J$100,8,FALSE)</f>
        <v>439.7974420015978</v>
      </c>
      <c r="I1010" s="16">
        <f>VLOOKUP($D1010,'Growth rate'!$B$3:$S$93,3,FALSE)*VLOOKUP($F1010,BY_TRA_Demand_Drivers!$B$5:$J$100,9,FALSE)</f>
        <v>439.7974420015978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8043.0092144250411</v>
      </c>
      <c r="H1011" s="16">
        <f>VLOOKUP($D1011,'Growth rate'!$B$3:$S$93,3,FALSE)*VLOOKUP($F1011,BY_TRA_Demand_Drivers!$B$5:$J$100,8,FALSE)</f>
        <v>446.83420107362338</v>
      </c>
      <c r="I1011" s="16">
        <f>VLOOKUP($D1011,'Growth rate'!$B$3:$S$93,3,FALSE)*VLOOKUP($F1011,BY_TRA_Demand_Drivers!$B$5:$J$100,9,FALSE)</f>
        <v>446.83420107362338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8171.6973618558422</v>
      </c>
      <c r="H1012" s="16">
        <f>VLOOKUP($D1012,'Growth rate'!$B$3:$S$93,3,FALSE)*VLOOKUP($F1012,BY_TRA_Demand_Drivers!$B$5:$J$100,8,FALSE)</f>
        <v>453.98354829080142</v>
      </c>
      <c r="I1012" s="16">
        <f>VLOOKUP($D1012,'Growth rate'!$B$3:$S$93,3,FALSE)*VLOOKUP($F1012,BY_TRA_Demand_Drivers!$B$5:$J$100,9,FALSE)</f>
        <v>453.98354829080142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8302.4445196455363</v>
      </c>
      <c r="H1013" s="16">
        <f>VLOOKUP($D1013,'Growth rate'!$B$3:$S$93,3,FALSE)*VLOOKUP($F1013,BY_TRA_Demand_Drivers!$B$5:$J$100,8,FALSE)</f>
        <v>461.24728506345429</v>
      </c>
      <c r="I1013" s="16">
        <f>VLOOKUP($D1013,'Growth rate'!$B$3:$S$93,3,FALSE)*VLOOKUP($F1013,BY_TRA_Demand_Drivers!$B$5:$J$100,9,FALSE)</f>
        <v>461.24728506345429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8435.2836319598664</v>
      </c>
      <c r="H1014" s="16">
        <f>VLOOKUP($D1014,'Growth rate'!$B$3:$S$93,3,FALSE)*VLOOKUP($F1014,BY_TRA_Demand_Drivers!$B$5:$J$100,8,FALSE)</f>
        <v>468.62724162446955</v>
      </c>
      <c r="I1014" s="16">
        <f>VLOOKUP($D1014,'Growth rate'!$B$3:$S$93,3,FALSE)*VLOOKUP($F1014,BY_TRA_Demand_Drivers!$B$5:$J$100,9,FALSE)</f>
        <v>468.62724162446955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8570.2481700712233</v>
      </c>
      <c r="H1015" s="16">
        <f>VLOOKUP($D1015,'Growth rate'!$B$3:$S$93,3,FALSE)*VLOOKUP($F1015,BY_TRA_Demand_Drivers!$B$5:$J$100,8,FALSE)</f>
        <v>476.12527749046109</v>
      </c>
      <c r="I1015" s="16">
        <f>VLOOKUP($D1015,'Growth rate'!$B$3:$S$93,3,FALSE)*VLOOKUP($F1015,BY_TRA_Demand_Drivers!$B$5:$J$100,9,FALSE)</f>
        <v>476.12527749046109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8707.372140792364</v>
      </c>
      <c r="H1016" s="16">
        <f>VLOOKUP($D1016,'Growth rate'!$B$3:$S$93,3,FALSE)*VLOOKUP($F1016,BY_TRA_Demand_Drivers!$B$5:$J$100,8,FALSE)</f>
        <v>483.74328193030851</v>
      </c>
      <c r="I1016" s="16">
        <f>VLOOKUP($D1016,'Growth rate'!$B$3:$S$93,3,FALSE)*VLOOKUP($F1016,BY_TRA_Demand_Drivers!$B$5:$J$100,9,FALSE)</f>
        <v>483.74328193030851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8846.6900950450417</v>
      </c>
      <c r="H1017" s="16">
        <f>VLOOKUP($D1017,'Growth rate'!$B$3:$S$93,3,FALSE)*VLOOKUP($F1017,BY_TRA_Demand_Drivers!$B$5:$J$100,8,FALSE)</f>
        <v>491.48317444119346</v>
      </c>
      <c r="I1017" s="16">
        <f>VLOOKUP($D1017,'Growth rate'!$B$3:$S$93,3,FALSE)*VLOOKUP($F1017,BY_TRA_Demand_Drivers!$B$5:$J$100,9,FALSE)</f>
        <v>491.48317444119346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8988.2371365657636</v>
      </c>
      <c r="H1018" s="16">
        <f>VLOOKUP($D1018,'Growth rate'!$B$3:$S$93,3,FALSE)*VLOOKUP($F1018,BY_TRA_Demand_Drivers!$B$5:$J$100,8,FALSE)</f>
        <v>499.3469052322526</v>
      </c>
      <c r="I1018" s="16">
        <f>VLOOKUP($D1018,'Growth rate'!$B$3:$S$93,3,FALSE)*VLOOKUP($F1018,BY_TRA_Demand_Drivers!$B$5:$J$100,9,FALSE)</f>
        <v>499.3469052322526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9132.048930750816</v>
      </c>
      <c r="H1019" s="16">
        <f>VLOOKUP($D1019,'Growth rate'!$B$3:$S$93,3,FALSE)*VLOOKUP($F1019,BY_TRA_Demand_Drivers!$B$5:$J$100,8,FALSE)</f>
        <v>507.33645571596861</v>
      </c>
      <c r="I1019" s="16">
        <f>VLOOKUP($D1019,'Growth rate'!$B$3:$S$93,3,FALSE)*VLOOKUP($F1019,BY_TRA_Demand_Drivers!$B$5:$J$100,9,FALSE)</f>
        <v>507.33645571596861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9278.1617136428285</v>
      </c>
      <c r="H1020" s="16">
        <f>VLOOKUP($D1020,'Growth rate'!$B$3:$S$93,3,FALSE)*VLOOKUP($F1020,BY_TRA_Demand_Drivers!$B$5:$J$100,8,FALSE)</f>
        <v>515.45383900742411</v>
      </c>
      <c r="I1020" s="16">
        <f>VLOOKUP($D1020,'Growth rate'!$B$3:$S$93,3,FALSE)*VLOOKUP($F1020,BY_TRA_Demand_Drivers!$B$5:$J$100,9,FALSE)</f>
        <v>515.45383900742411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9426.6123010611136</v>
      </c>
      <c r="H1021" s="16">
        <f>VLOOKUP($D1021,'Growth rate'!$B$3:$S$93,3,FALSE)*VLOOKUP($F1021,BY_TRA_Demand_Drivers!$B$5:$J$100,8,FALSE)</f>
        <v>523.70110043154295</v>
      </c>
      <c r="I1021" s="16">
        <f>VLOOKUP($D1021,'Growth rate'!$B$3:$S$93,3,FALSE)*VLOOKUP($F1021,BY_TRA_Demand_Drivers!$B$5:$J$100,9,FALSE)</f>
        <v>523.70110043154295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9577.4380978780919</v>
      </c>
      <c r="H1022" s="16">
        <f>VLOOKUP($D1022,'Growth rate'!$B$3:$S$93,3,FALSE)*VLOOKUP($F1022,BY_TRA_Demand_Drivers!$B$5:$J$100,8,FALSE)</f>
        <v>532.08031803844756</v>
      </c>
      <c r="I1022" s="16">
        <f>VLOOKUP($D1022,'Growth rate'!$B$3:$S$93,3,FALSE)*VLOOKUP($F1022,BY_TRA_Demand_Drivers!$B$5:$J$100,9,FALSE)</f>
        <v>532.08031803844756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9730.6771074441422</v>
      </c>
      <c r="H1023" s="16">
        <f>VLOOKUP($D1023,'Growth rate'!$B$3:$S$93,3,FALSE)*VLOOKUP($F1023,BY_TRA_Demand_Drivers!$B$5:$J$100,8,FALSE)</f>
        <v>540.59360312706281</v>
      </c>
      <c r="I1023" s="16">
        <f>VLOOKUP($D1023,'Growth rate'!$B$3:$S$93,3,FALSE)*VLOOKUP($F1023,BY_TRA_Demand_Drivers!$B$5:$J$100,9,FALSE)</f>
        <v>540.59360312706281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9886.3679411632475</v>
      </c>
      <c r="H1024" s="16">
        <f>VLOOKUP($D1024,'Growth rate'!$B$3:$S$93,3,FALSE)*VLOOKUP($F1024,BY_TRA_Demand_Drivers!$B$5:$J$100,8,FALSE)</f>
        <v>549.24310077709572</v>
      </c>
      <c r="I1024" s="16">
        <f>VLOOKUP($D1024,'Growth rate'!$B$3:$S$93,3,FALSE)*VLOOKUP($F1024,BY_TRA_Demand_Drivers!$B$5:$J$100,9,FALSE)</f>
        <v>549.24310077709572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10044.54982822186</v>
      </c>
      <c r="H1025" s="16">
        <f>VLOOKUP($D1025,'Growth rate'!$B$3:$S$93,3,FALSE)*VLOOKUP($F1025,BY_TRA_Demand_Drivers!$B$5:$J$100,8,FALSE)</f>
        <v>558.03099038952928</v>
      </c>
      <c r="I1025" s="16">
        <f>VLOOKUP($D1025,'Growth rate'!$B$3:$S$93,3,FALSE)*VLOOKUP($F1025,BY_TRA_Demand_Drivers!$B$5:$J$100,9,FALSE)</f>
        <v>558.03099038952928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10205.26262547341</v>
      </c>
      <c r="H1026" s="16">
        <f>VLOOKUP($D1026,'Growth rate'!$B$3:$S$93,3,FALSE)*VLOOKUP($F1026,BY_TRA_Demand_Drivers!$B$5:$J$100,8,FALSE)</f>
        <v>566.9594862357618</v>
      </c>
      <c r="I1026" s="16">
        <f>VLOOKUP($D1026,'Growth rate'!$B$3:$S$93,3,FALSE)*VLOOKUP($F1026,BY_TRA_Demand_Drivers!$B$5:$J$100,9,FALSE)</f>
        <v>566.9594862357618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10368.546827480985</v>
      </c>
      <c r="H1027" s="16">
        <f>VLOOKUP($D1027,'Growth rate'!$B$3:$S$93,3,FALSE)*VLOOKUP($F1027,BY_TRA_Demand_Drivers!$B$5:$J$100,8,FALSE)</f>
        <v>576.03083801553396</v>
      </c>
      <c r="I1027" s="16">
        <f>VLOOKUP($D1027,'Growth rate'!$B$3:$S$93,3,FALSE)*VLOOKUP($F1027,BY_TRA_Demand_Drivers!$B$5:$J$100,9,FALSE)</f>
        <v>576.03083801553396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10534.443576720681</v>
      </c>
      <c r="H1028" s="16">
        <f>VLOOKUP($D1028,'Growth rate'!$B$3:$S$93,3,FALSE)*VLOOKUP($F1028,BY_TRA_Demand_Drivers!$B$5:$J$100,8,FALSE)</f>
        <v>585.2473314237825</v>
      </c>
      <c r="I1028" s="16">
        <f>VLOOKUP($D1028,'Growth rate'!$B$3:$S$93,3,FALSE)*VLOOKUP($F1028,BY_TRA_Demand_Drivers!$B$5:$J$100,9,FALSE)</f>
        <v>585.2473314237825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10702.994673948211</v>
      </c>
      <c r="H1029" s="16">
        <f>VLOOKUP($D1029,'Growth rate'!$B$3:$S$93,3,FALSE)*VLOOKUP($F1029,BY_TRA_Demand_Drivers!$B$5:$J$100,8,FALSE)</f>
        <v>594.61128872656309</v>
      </c>
      <c r="I1029" s="16">
        <f>VLOOKUP($D1029,'Growth rate'!$B$3:$S$93,3,FALSE)*VLOOKUP($F1029,BY_TRA_Demand_Drivers!$B$5:$J$100,9,FALSE)</f>
        <v>594.61128872656309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10874.242588731382</v>
      </c>
      <c r="H1030" s="16">
        <f>VLOOKUP($D1030,'Growth rate'!$B$3:$S$93,3,FALSE)*VLOOKUP($F1030,BY_TRA_Demand_Drivers!$B$5:$J$100,8,FALSE)</f>
        <v>604.12506934618807</v>
      </c>
      <c r="I1030" s="16">
        <f>VLOOKUP($D1030,'Growth rate'!$B$3:$S$93,3,FALSE)*VLOOKUP($F1030,BY_TRA_Demand_Drivers!$B$5:$J$100,9,FALSE)</f>
        <v>604.12506934618807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11048.230470151084</v>
      </c>
      <c r="H1031" s="16">
        <f>VLOOKUP($D1031,'Growth rate'!$B$3:$S$93,3,FALSE)*VLOOKUP($F1031,BY_TRA_Demand_Drivers!$B$5:$J$100,8,FALSE)</f>
        <v>613.79107045572709</v>
      </c>
      <c r="I1031" s="16">
        <f>VLOOKUP($D1031,'Growth rate'!$B$3:$S$93,3,FALSE)*VLOOKUP($F1031,BY_TRA_Demand_Drivers!$B$5:$J$100,9,FALSE)</f>
        <v>613.79107045572709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11225.002157673503</v>
      </c>
      <c r="H1032" s="16">
        <f>VLOOKUP($D1032,'Growth rate'!$B$3:$S$93,3,FALSE)*VLOOKUP($F1032,BY_TRA_Demand_Drivers!$B$5:$J$100,8,FALSE)</f>
        <v>623.61172758301871</v>
      </c>
      <c r="I1032" s="16">
        <f>VLOOKUP($D1032,'Growth rate'!$B$3:$S$93,3,FALSE)*VLOOKUP($F1032,BY_TRA_Demand_Drivers!$B$5:$J$100,9,FALSE)</f>
        <v>623.61172758301871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11404.60219219628</v>
      </c>
      <c r="H1033" s="16">
        <f>VLOOKUP($D1033,'Growth rate'!$B$3:$S$93,3,FALSE)*VLOOKUP($F1033,BY_TRA_Demand_Drivers!$B$5:$J$100,8,FALSE)</f>
        <v>633.58951522434711</v>
      </c>
      <c r="I1033" s="16">
        <f>VLOOKUP($D1033,'Growth rate'!$B$3:$S$93,3,FALSE)*VLOOKUP($F1033,BY_TRA_Demand_Drivers!$B$5:$J$100,9,FALSE)</f>
        <v>633.58951522434711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11587.075827271421</v>
      </c>
      <c r="H1034" s="16">
        <f>VLOOKUP($D1034,'Growth rate'!$B$3:$S$93,3,FALSE)*VLOOKUP($F1034,BY_TRA_Demand_Drivers!$B$5:$J$100,8,FALSE)</f>
        <v>643.72694746793661</v>
      </c>
      <c r="I1034" s="16">
        <f>VLOOKUP($D1034,'Growth rate'!$B$3:$S$93,3,FALSE)*VLOOKUP($F1034,BY_TRA_Demand_Drivers!$B$5:$J$100,9,FALSE)</f>
        <v>643.72694746793661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11772.469040507764</v>
      </c>
      <c r="H1035" s="16">
        <f>VLOOKUP($D1035,'Growth rate'!$B$3:$S$93,3,FALSE)*VLOOKUP($F1035,BY_TRA_Demand_Drivers!$B$5:$J$100,8,FALSE)</f>
        <v>654.02657862742365</v>
      </c>
      <c r="I1035" s="16">
        <f>VLOOKUP($D1035,'Growth rate'!$B$3:$S$93,3,FALSE)*VLOOKUP($F1035,BY_TRA_Demand_Drivers!$B$5:$J$100,9,FALSE)</f>
        <v>654.02657862742365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11960.828545155888</v>
      </c>
      <c r="H1036" s="16">
        <f>VLOOKUP($D1036,'Growth rate'!$B$3:$S$93,3,FALSE)*VLOOKUP($F1036,BY_TRA_Demand_Drivers!$B$5:$J$100,8,FALSE)</f>
        <v>664.49100388546242</v>
      </c>
      <c r="I1036" s="16">
        <f>VLOOKUP($D1036,'Growth rate'!$B$3:$S$93,3,FALSE)*VLOOKUP($F1036,BY_TRA_Demand_Drivers!$B$5:$J$100,9,FALSE)</f>
        <v>664.49100388546242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12152.201801878382</v>
      </c>
      <c r="H1037" s="16">
        <f>VLOOKUP($D1037,'Growth rate'!$B$3:$S$93,3,FALSE)*VLOOKUP($F1037,BY_TRA_Demand_Drivers!$B$5:$J$100,8,FALSE)</f>
        <v>675.12285994762976</v>
      </c>
      <c r="I1037" s="16">
        <f>VLOOKUP($D1037,'Growth rate'!$B$3:$S$93,3,FALSE)*VLOOKUP($F1037,BY_TRA_Demand_Drivers!$B$5:$J$100,9,FALSE)</f>
        <v>675.12285994762976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12346.637030708434</v>
      </c>
      <c r="H1038" s="16">
        <f>VLOOKUP($D1038,'Growth rate'!$B$3:$S$93,3,FALSE)*VLOOKUP($F1038,BY_TRA_Demand_Drivers!$B$5:$J$100,8,FALSE)</f>
        <v>685.92482570679192</v>
      </c>
      <c r="I1038" s="16">
        <f>VLOOKUP($D1038,'Growth rate'!$B$3:$S$93,3,FALSE)*VLOOKUP($F1038,BY_TRA_Demand_Drivers!$B$5:$J$100,9,FALSE)</f>
        <v>685.92482570679192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12544.183223199771</v>
      </c>
      <c r="H1039" s="16">
        <f>VLOOKUP($D1039,'Growth rate'!$B$3:$S$93,3,FALSE)*VLOOKUP($F1039,BY_TRA_Demand_Drivers!$B$5:$J$100,8,FALSE)</f>
        <v>696.89962291810059</v>
      </c>
      <c r="I1039" s="16">
        <f>VLOOKUP($D1039,'Growth rate'!$B$3:$S$93,3,FALSE)*VLOOKUP($F1039,BY_TRA_Demand_Drivers!$B$5:$J$100,9,FALSE)</f>
        <v>696.89962291810059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12744.890154770967</v>
      </c>
      <c r="H1040" s="16">
        <f>VLOOKUP($D1040,'Growth rate'!$B$3:$S$93,3,FALSE)*VLOOKUP($F1040,BY_TRA_Demand_Drivers!$B$5:$J$100,8,FALSE)</f>
        <v>708.05001688479024</v>
      </c>
      <c r="I1040" s="16">
        <f>VLOOKUP($D1040,'Growth rate'!$B$3:$S$93,3,FALSE)*VLOOKUP($F1040,BY_TRA_Demand_Drivers!$B$5:$J$100,9,FALSE)</f>
        <v>708.05001688479024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12948.808397247301</v>
      </c>
      <c r="H1041" s="16">
        <f>VLOOKUP($D1041,'Growth rate'!$B$3:$S$93,3,FALSE)*VLOOKUP($F1041,BY_TRA_Demand_Drivers!$B$5:$J$100,8,FALSE)</f>
        <v>719.37881715494677</v>
      </c>
      <c r="I1041" s="16">
        <f>VLOOKUP($D1041,'Growth rate'!$B$3:$S$93,3,FALSE)*VLOOKUP($F1041,BY_TRA_Demand_Drivers!$B$5:$J$100,9,FALSE)</f>
        <v>719.37881715494677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13155.989331603259</v>
      </c>
      <c r="H1042" s="16">
        <f>VLOOKUP($D1042,'Growth rate'!$B$3:$S$93,3,FALSE)*VLOOKUP($F1042,BY_TRA_Demand_Drivers!$B$5:$J$100,8,FALSE)</f>
        <v>730.88887822942593</v>
      </c>
      <c r="I1042" s="16">
        <f>VLOOKUP($D1042,'Growth rate'!$B$3:$S$93,3,FALSE)*VLOOKUP($F1042,BY_TRA_Demand_Drivers!$B$5:$J$100,9,FALSE)</f>
        <v>730.88887822942593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13366.485160908911</v>
      </c>
      <c r="H1043" s="16">
        <f>VLOOKUP($D1043,'Growth rate'!$B$3:$S$93,3,FALSE)*VLOOKUP($F1043,BY_TRA_Demand_Drivers!$B$5:$J$100,8,FALSE)</f>
        <v>742.58310028109668</v>
      </c>
      <c r="I1043" s="16">
        <f>VLOOKUP($D1043,'Growth rate'!$B$3:$S$93,3,FALSE)*VLOOKUP($F1043,BY_TRA_Demand_Drivers!$B$5:$J$100,9,FALSE)</f>
        <v>742.58310028109668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13580.348923483452</v>
      </c>
      <c r="H1044" s="16">
        <f>VLOOKUP($D1044,'Growth rate'!$B$3:$S$93,3,FALSE)*VLOOKUP($F1044,BY_TRA_Demand_Drivers!$B$5:$J$100,8,FALSE)</f>
        <v>754.46442988559431</v>
      </c>
      <c r="I1044" s="16">
        <f>VLOOKUP($D1044,'Growth rate'!$B$3:$S$93,3,FALSE)*VLOOKUP($F1044,BY_TRA_Demand_Drivers!$B$5:$J$100,9,FALSE)</f>
        <v>754.46442988559431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13797.634506259188</v>
      </c>
      <c r="H1045" s="16">
        <f>VLOOKUP($D1045,'Growth rate'!$B$3:$S$93,3,FALSE)*VLOOKUP($F1045,BY_TRA_Demand_Drivers!$B$5:$J$100,8,FALSE)</f>
        <v>766.53586076376371</v>
      </c>
      <c r="I1045" s="16">
        <f>VLOOKUP($D1045,'Growth rate'!$B$3:$S$93,3,FALSE)*VLOOKUP($F1045,BY_TRA_Demand_Drivers!$B$5:$J$100,9,FALSE)</f>
        <v>766.53586076376371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14018.396658359334</v>
      </c>
      <c r="H1046" s="16">
        <f>VLOOKUP($D1046,'Growth rate'!$B$3:$S$93,3,FALSE)*VLOOKUP($F1046,BY_TRA_Demand_Drivers!$B$5:$J$100,8,FALSE)</f>
        <v>778.80043453598398</v>
      </c>
      <c r="I1046" s="16">
        <f>VLOOKUP($D1046,'Growth rate'!$B$3:$S$93,3,FALSE)*VLOOKUP($F1046,BY_TRA_Demand_Drivers!$B$5:$J$100,9,FALSE)</f>
        <v>778.80043453598398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14242.691004893084</v>
      </c>
      <c r="H1047" s="16">
        <f>VLOOKUP($D1047,'Growth rate'!$B$3:$S$93,3,FALSE)*VLOOKUP($F1047,BY_TRA_Demand_Drivers!$B$5:$J$100,8,FALSE)</f>
        <v>791.26124148855979</v>
      </c>
      <c r="I1047" s="16">
        <f>VLOOKUP($D1047,'Growth rate'!$B$3:$S$93,3,FALSE)*VLOOKUP($F1047,BY_TRA_Demand_Drivers!$B$5:$J$100,9,FALSE)</f>
        <v>791.26124148855979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14470.574060971376</v>
      </c>
      <c r="H1048" s="16">
        <f>VLOOKUP($D1048,'Growth rate'!$B$3:$S$93,3,FALSE)*VLOOKUP($F1048,BY_TRA_Demand_Drivers!$B$5:$J$100,8,FALSE)</f>
        <v>803.9214213523768</v>
      </c>
      <c r="I1048" s="16">
        <f>VLOOKUP($D1048,'Growth rate'!$B$3:$S$93,3,FALSE)*VLOOKUP($F1048,BY_TRA_Demand_Drivers!$B$5:$J$100,9,FALSE)</f>
        <v>803.9214213523768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14702.103245946917</v>
      </c>
      <c r="H1049" s="16">
        <f>VLOOKUP($D1049,'Growth rate'!$B$3:$S$93,3,FALSE)*VLOOKUP($F1049,BY_TRA_Demand_Drivers!$B$5:$J$100,8,FALSE)</f>
        <v>816.78416409401484</v>
      </c>
      <c r="I1049" s="16">
        <f>VLOOKUP($D1049,'Growth rate'!$B$3:$S$93,3,FALSE)*VLOOKUP($F1049,BY_TRA_Demand_Drivers!$B$5:$J$100,9,FALSE)</f>
        <v>816.78416409401484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14937.336897882069</v>
      </c>
      <c r="H1050" s="16">
        <f>VLOOKUP($D1050,'Growth rate'!$B$3:$S$93,3,FALSE)*VLOOKUP($F1050,BY_TRA_Demand_Drivers!$B$5:$J$100,8,FALSE)</f>
        <v>829.85271071951911</v>
      </c>
      <c r="I1050" s="16">
        <f>VLOOKUP($D1050,'Growth rate'!$B$3:$S$93,3,FALSE)*VLOOKUP($F1050,BY_TRA_Demand_Drivers!$B$5:$J$100,9,FALSE)</f>
        <v>829.85271071951911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15176.334288248183</v>
      </c>
      <c r="H1051" s="16">
        <f>VLOOKUP($D1051,'Growth rate'!$B$3:$S$93,3,FALSE)*VLOOKUP($F1051,BY_TRA_Demand_Drivers!$B$5:$J$100,8,FALSE)</f>
        <v>843.13035409103145</v>
      </c>
      <c r="I1051" s="16">
        <f>VLOOKUP($D1051,'Growth rate'!$B$3:$S$93,3,FALSE)*VLOOKUP($F1051,BY_TRA_Demand_Drivers!$B$5:$J$100,9,FALSE)</f>
        <v>843.13035409103145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15419.155636860152</v>
      </c>
      <c r="H1052" s="16">
        <f>VLOOKUP($D1052,'Growth rate'!$B$3:$S$93,3,FALSE)*VLOOKUP($F1052,BY_TRA_Demand_Drivers!$B$5:$J$100,8,FALSE)</f>
        <v>856.62043975648794</v>
      </c>
      <c r="I1052" s="16">
        <f>VLOOKUP($D1052,'Growth rate'!$B$3:$S$93,3,FALSE)*VLOOKUP($F1052,BY_TRA_Demand_Drivers!$B$5:$J$100,9,FALSE)</f>
        <v>856.62043975648794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15665.862127049915</v>
      </c>
      <c r="H1053" s="16">
        <f>VLOOKUP($D1053,'Growth rate'!$B$3:$S$93,3,FALSE)*VLOOKUP($F1053,BY_TRA_Demand_Drivers!$B$5:$J$100,8,FALSE)</f>
        <v>870.32636679259178</v>
      </c>
      <c r="I1053" s="16">
        <f>VLOOKUP($D1053,'Growth rate'!$B$3:$S$93,3,FALSE)*VLOOKUP($F1053,BY_TRA_Demand_Drivers!$B$5:$J$100,9,FALSE)</f>
        <v>870.32636679259178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15916.515921082717</v>
      </c>
      <c r="H1054" s="16">
        <f>VLOOKUP($D1054,'Growth rate'!$B$3:$S$93,3,FALSE)*VLOOKUP($F1054,BY_TRA_Demand_Drivers!$B$5:$J$100,8,FALSE)</f>
        <v>884.25158866127333</v>
      </c>
      <c r="I1054" s="16">
        <f>VLOOKUP($D1054,'Growth rate'!$B$3:$S$93,3,FALSE)*VLOOKUP($F1054,BY_TRA_Demand_Drivers!$B$5:$J$100,9,FALSE)</f>
        <v>884.25158866127333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16171.18017582004</v>
      </c>
      <c r="H1055" s="16">
        <f>VLOOKUP($D1055,'Growth rate'!$B$3:$S$93,3,FALSE)*VLOOKUP($F1055,BY_TRA_Demand_Drivers!$B$5:$J$100,8,FALSE)</f>
        <v>898.39961407985368</v>
      </c>
      <c r="I1055" s="16">
        <f>VLOOKUP($D1055,'Growth rate'!$B$3:$S$93,3,FALSE)*VLOOKUP($F1055,BY_TRA_Demand_Drivers!$B$5:$J$100,9,FALSE)</f>
        <v>898.39961407985368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16429.919058633161</v>
      </c>
      <c r="H1056" s="16">
        <f>VLOOKUP($D1056,'Growth rate'!$B$3:$S$93,3,FALSE)*VLOOKUP($F1056,BY_TRA_Demand_Drivers!$B$5:$J$100,8,FALSE)</f>
        <v>912.77400790513138</v>
      </c>
      <c r="I1056" s="16">
        <f>VLOOKUP($D1056,'Growth rate'!$B$3:$S$93,3,FALSE)*VLOOKUP($F1056,BY_TRA_Demand_Drivers!$B$5:$J$100,9,FALSE)</f>
        <v>912.77400790513138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16692.797763571292</v>
      </c>
      <c r="H1057" s="16">
        <f>VLOOKUP($D1057,'Growth rate'!$B$3:$S$93,3,FALSE)*VLOOKUP($F1057,BY_TRA_Demand_Drivers!$B$5:$J$100,8,FALSE)</f>
        <v>927.37839203161354</v>
      </c>
      <c r="I1057" s="16">
        <f>VLOOKUP($D1057,'Growth rate'!$B$3:$S$93,3,FALSE)*VLOOKUP($F1057,BY_TRA_Demand_Drivers!$B$5:$J$100,9,FALSE)</f>
        <v>927.37839203161354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16959.882527788435</v>
      </c>
      <c r="H1058" s="16">
        <f>VLOOKUP($D1058,'Growth rate'!$B$3:$S$93,3,FALSE)*VLOOKUP($F1058,BY_TRA_Demand_Drivers!$B$5:$J$100,8,FALSE)</f>
        <v>942.21644630411936</v>
      </c>
      <c r="I1058" s="16">
        <f>VLOOKUP($D1058,'Growth rate'!$B$3:$S$93,3,FALSE)*VLOOKUP($F1058,BY_TRA_Demand_Drivers!$B$5:$J$100,9,FALSE)</f>
        <v>942.21644630411936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17231.240648233048</v>
      </c>
      <c r="H1059" s="16">
        <f>VLOOKUP($D1059,'Growth rate'!$B$3:$S$93,3,FALSE)*VLOOKUP($F1059,BY_TRA_Demand_Drivers!$B$5:$J$100,8,FALSE)</f>
        <v>957.29190944498532</v>
      </c>
      <c r="I1059" s="16">
        <f>VLOOKUP($D1059,'Growth rate'!$B$3:$S$93,3,FALSE)*VLOOKUP($F1059,BY_TRA_Demand_Drivers!$B$5:$J$100,9,FALSE)</f>
        <v>957.29190944498532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17506.940498604778</v>
      </c>
      <c r="H1060" s="16">
        <f>VLOOKUP($D1060,'Growth rate'!$B$3:$S$93,3,FALSE)*VLOOKUP($F1060,BY_TRA_Demand_Drivers!$B$5:$J$100,8,FALSE)</f>
        <v>972.60857999610516</v>
      </c>
      <c r="I1060" s="16">
        <f>VLOOKUP($D1060,'Growth rate'!$B$3:$S$93,3,FALSE)*VLOOKUP($F1060,BY_TRA_Demand_Drivers!$B$5:$J$100,9,FALSE)</f>
        <v>972.60857999610516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17787.051546582457</v>
      </c>
      <c r="H1061" s="16">
        <f>VLOOKUP($D1061,'Growth rate'!$B$3:$S$93,3,FALSE)*VLOOKUP($F1061,BY_TRA_Demand_Drivers!$B$5:$J$100,8,FALSE)</f>
        <v>988.17031727604285</v>
      </c>
      <c r="I1061" s="16">
        <f>VLOOKUP($D1061,'Growth rate'!$B$3:$S$93,3,FALSE)*VLOOKUP($F1061,BY_TRA_Demand_Drivers!$B$5:$J$100,9,FALSE)</f>
        <v>988.17031727604285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18071.644371327777</v>
      </c>
      <c r="H1062" s="16">
        <f>VLOOKUP($D1062,'Growth rate'!$B$3:$S$93,3,FALSE)*VLOOKUP($F1062,BY_TRA_Demand_Drivers!$B$5:$J$100,8,FALSE)</f>
        <v>1003.9810423524597</v>
      </c>
      <c r="I1062" s="16">
        <f>VLOOKUP($D1062,'Growth rate'!$B$3:$S$93,3,FALSE)*VLOOKUP($F1062,BY_TRA_Demand_Drivers!$B$5:$J$100,9,FALSE)</f>
        <v>1003.9810423524597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18360.790681269023</v>
      </c>
      <c r="H1063" s="16">
        <f>VLOOKUP($D1063,'Growth rate'!$B$3:$S$93,3,FALSE)*VLOOKUP($F1063,BY_TRA_Demand_Drivers!$B$5:$J$100,8,FALSE)</f>
        <v>1020.0447390300991</v>
      </c>
      <c r="I1063" s="16">
        <f>VLOOKUP($D1063,'Growth rate'!$B$3:$S$93,3,FALSE)*VLOOKUP($F1063,BY_TRA_Demand_Drivers!$B$5:$J$100,9,FALSE)</f>
        <v>1020.0447390300991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18654.563332169328</v>
      </c>
      <c r="H1064" s="16">
        <f>VLOOKUP($D1064,'Growth rate'!$B$3:$S$93,3,FALSE)*VLOOKUP($F1064,BY_TRA_Demand_Drivers!$B$5:$J$100,8,FALSE)</f>
        <v>1036.3654548545808</v>
      </c>
      <c r="I1064" s="16">
        <f>VLOOKUP($D1064,'Growth rate'!$B$3:$S$93,3,FALSE)*VLOOKUP($F1064,BY_TRA_Demand_Drivers!$B$5:$J$100,9,FALSE)</f>
        <v>1036.3654548545808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18953.036345484037</v>
      </c>
      <c r="H1065" s="16">
        <f>VLOOKUP($D1065,'Growth rate'!$B$3:$S$93,3,FALSE)*VLOOKUP($F1065,BY_TRA_Demand_Drivers!$B$5:$J$100,8,FALSE)</f>
        <v>1052.947302132254</v>
      </c>
      <c r="I1065" s="16">
        <f>VLOOKUP($D1065,'Growth rate'!$B$3:$S$93,3,FALSE)*VLOOKUP($F1065,BY_TRA_Demand_Drivers!$B$5:$J$100,9,FALSE)</f>
        <v>1052.947302132254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19256.28492701178</v>
      </c>
      <c r="H1066" s="16">
        <f>VLOOKUP($D1066,'Growth rate'!$B$3:$S$93,3,FALSE)*VLOOKUP($F1066,BY_TRA_Demand_Drivers!$B$5:$J$100,8,FALSE)</f>
        <v>1069.79445896637</v>
      </c>
      <c r="I1066" s="16">
        <f>VLOOKUP($D1066,'Growth rate'!$B$3:$S$93,3,FALSE)*VLOOKUP($F1066,BY_TRA_Demand_Drivers!$B$5:$J$100,9,FALSE)</f>
        <v>1069.79445896637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19564.38548584397</v>
      </c>
      <c r="H1067" s="16">
        <f>VLOOKUP($D1067,'Growth rate'!$B$3:$S$93,3,FALSE)*VLOOKUP($F1067,BY_TRA_Demand_Drivers!$B$5:$J$100,8,FALSE)</f>
        <v>1086.911170309832</v>
      </c>
      <c r="I1067" s="16">
        <f>VLOOKUP($D1067,'Growth rate'!$B$3:$S$93,3,FALSE)*VLOOKUP($F1067,BY_TRA_Demand_Drivers!$B$5:$J$100,9,FALSE)</f>
        <v>1086.911170309832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19877.415653617474</v>
      </c>
      <c r="H1068" s="16">
        <f>VLOOKUP($D1068,'Growth rate'!$B$3:$S$93,3,FALSE)*VLOOKUP($F1068,BY_TRA_Demand_Drivers!$B$5:$J$100,8,FALSE)</f>
        <v>1104.3017490347893</v>
      </c>
      <c r="I1068" s="16">
        <f>VLOOKUP($D1068,'Growth rate'!$B$3:$S$93,3,FALSE)*VLOOKUP($F1068,BY_TRA_Demand_Drivers!$B$5:$J$100,9,FALSE)</f>
        <v>1104.3017490347893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20195.454304075356</v>
      </c>
      <c r="H1069" s="16">
        <f>VLOOKUP($D1069,'Growth rate'!$B$3:$S$93,3,FALSE)*VLOOKUP($F1069,BY_TRA_Demand_Drivers!$B$5:$J$100,8,FALSE)</f>
        <v>1121.9705770193459</v>
      </c>
      <c r="I1069" s="16">
        <f>VLOOKUP($D1069,'Growth rate'!$B$3:$S$93,3,FALSE)*VLOOKUP($F1069,BY_TRA_Demand_Drivers!$B$5:$J$100,9,FALSE)</f>
        <v>1121.9705770193459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9.5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8.4021712851145711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8.5366060256764058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8.6731917220872283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8.8119627896406243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8.9529541942748736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9.0962014613832718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9.2417406847654036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9.389608535721651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9.5398422722931979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9.692479748649891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9.8475594246282885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10.00512037542234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10.165202301429098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10.327845538251962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10.493091066863993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10.660980523933818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10.831556212316759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11.004861111713828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11.180938889501249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11.359833911733269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11.541591254321002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11.726256714390138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11.913876821820381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12.104498850969508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12.29817083258502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12.49494156590638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12.694860630960884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12.897978401056259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13.10434605547316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13.314015592360731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13.527039841838503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13.743472479307918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13.963368038976846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14.186781927600476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14.413770438442084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14.644390765457157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14.87870101770447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15.116760233987744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15.358628397731547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15.604366452095253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15.854036315328775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16.107700896374038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16.36542411071602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16.627270896487477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16.893307230831279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17.16360014652458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17.438217748868972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17.717229232850876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18.000704900576491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18.288716178985712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18.581335637849488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18.87863700805508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19.180695200183958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19.487586323386903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19.799387704561092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20.116177907834068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20.438036754359413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20.765045342429161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21.09728606790803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21.434842644994561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21.777800127314475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22.126244929351508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22.480264848221132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22.839949085792671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23.205388271165354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23.576674483504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23.953901275240067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24.337163695643909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24.726558314774213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25.1221832478106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25.524138179775569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25.932524390651981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26.347444780902414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26.769003897396853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27.197307959755207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27.63246488711129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28.074584325305072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28.523777674509951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28.980158117302111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29.443840647178945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29.91494209753381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2993.2822716866499</v>
      </c>
      <c r="H1234" s="16">
        <f>VLOOKUP($D1234,'Growth rate'!$B$3:$T$93,19,FALSE)*VLOOKUP($F1234,BY_TRA_Demand_Drivers!$B$5:$J$100,8,FALSE)</f>
        <v>224.09921882956201</v>
      </c>
      <c r="I1234" s="16">
        <f>VLOOKUP($D1234,'Growth rate'!$B$3:$T$93,19,FALSE)*VLOOKUP($F1234,BY_TRA_Demand_Drivers!$B$5:$J$100,9,FALSE)</f>
        <v>139.91426997081001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3117.8751393782936</v>
      </c>
      <c r="H1235" s="16">
        <f>VLOOKUP($D1235,'Growth rate'!$B$3:$T$93,19,FALSE)*VLOOKUP($F1235,BY_TRA_Demand_Drivers!$B$5:$J$100,8,FALSE)</f>
        <v>233.42716113074007</v>
      </c>
      <c r="I1235" s="16">
        <f>VLOOKUP($D1235,'Growth rate'!$B$3:$T$93,19,FALSE)*VLOOKUP($F1235,BY_TRA_Demand_Drivers!$B$5:$J$100,9,FALSE)</f>
        <v>145.73808428045189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3242.4680070699378</v>
      </c>
      <c r="H1236" s="16">
        <f>VLOOKUP($D1236,'Growth rate'!$B$3:$T$93,19,FALSE)*VLOOKUP($F1236,BY_TRA_Demand_Drivers!$B$5:$J$100,8,FALSE)</f>
        <v>242.7551034319182</v>
      </c>
      <c r="I1236" s="16">
        <f>VLOOKUP($D1236,'Growth rate'!$B$3:$T$93,19,FALSE)*VLOOKUP($F1236,BY_TRA_Demand_Drivers!$B$5:$J$100,9,FALSE)</f>
        <v>151.56189859009379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3367.0608747615811</v>
      </c>
      <c r="H1237" s="16">
        <f>VLOOKUP($D1237,'Growth rate'!$B$3:$T$93,19,FALSE)*VLOOKUP($F1237,BY_TRA_Demand_Drivers!$B$5:$J$100,8,FALSE)</f>
        <v>252.08304573309627</v>
      </c>
      <c r="I1237" s="16">
        <f>VLOOKUP($D1237,'Growth rate'!$B$3:$T$93,19,FALSE)*VLOOKUP($F1237,BY_TRA_Demand_Drivers!$B$5:$J$100,9,FALSE)</f>
        <v>157.38571289973564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3491.6537424532253</v>
      </c>
      <c r="H1238" s="16">
        <f>VLOOKUP($D1238,'Growth rate'!$B$3:$T$93,19,FALSE)*VLOOKUP($F1238,BY_TRA_Demand_Drivers!$B$5:$J$100,8,FALSE)</f>
        <v>261.4109880342744</v>
      </c>
      <c r="I1238" s="16">
        <f>VLOOKUP($D1238,'Growth rate'!$B$3:$T$93,19,FALSE)*VLOOKUP($F1238,BY_TRA_Demand_Drivers!$B$5:$J$100,9,FALSE)</f>
        <v>163.20952720937754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3616.246610144869</v>
      </c>
      <c r="H1239" s="16">
        <f>VLOOKUP($D1239,'Growth rate'!$B$3:$T$93,19,FALSE)*VLOOKUP($F1239,BY_TRA_Demand_Drivers!$B$5:$J$100,8,FALSE)</f>
        <v>270.73893033545244</v>
      </c>
      <c r="I1239" s="16">
        <f>VLOOKUP($D1239,'Growth rate'!$B$3:$T$93,19,FALSE)*VLOOKUP($F1239,BY_TRA_Demand_Drivers!$B$5:$J$100,9,FALSE)</f>
        <v>169.03334151901942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3740.8394778365123</v>
      </c>
      <c r="H1240" s="16">
        <f>VLOOKUP($D1240,'Growth rate'!$B$3:$T$93,19,FALSE)*VLOOKUP($F1240,BY_TRA_Demand_Drivers!$B$5:$J$100,8,FALSE)</f>
        <v>280.06687263663053</v>
      </c>
      <c r="I1240" s="16">
        <f>VLOOKUP($D1240,'Growth rate'!$B$3:$T$93,19,FALSE)*VLOOKUP($F1240,BY_TRA_Demand_Drivers!$B$5:$J$100,9,FALSE)</f>
        <v>174.85715582866126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3865.4323455281565</v>
      </c>
      <c r="H1241" s="16">
        <f>VLOOKUP($D1241,'Growth rate'!$B$3:$T$93,19,FALSE)*VLOOKUP($F1241,BY_TRA_Demand_Drivers!$B$5:$J$100,8,FALSE)</f>
        <v>289.39481493780863</v>
      </c>
      <c r="I1241" s="16">
        <f>VLOOKUP($D1241,'Growth rate'!$B$3:$T$93,19,FALSE)*VLOOKUP($F1241,BY_TRA_Demand_Drivers!$B$5:$J$100,9,FALSE)</f>
        <v>180.68097013830317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3990.0252132198002</v>
      </c>
      <c r="H1242" s="16">
        <f>VLOOKUP($D1242,'Growth rate'!$B$3:$T$93,19,FALSE)*VLOOKUP($F1242,BY_TRA_Demand_Drivers!$B$5:$J$100,8,FALSE)</f>
        <v>298.72275723898673</v>
      </c>
      <c r="I1242" s="16">
        <f>VLOOKUP($D1242,'Growth rate'!$B$3:$T$93,19,FALSE)*VLOOKUP($F1242,BY_TRA_Demand_Drivers!$B$5:$J$100,9,FALSE)</f>
        <v>186.50478444794504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4114.6180809114448</v>
      </c>
      <c r="H1243" s="16">
        <f>VLOOKUP($D1243,'Growth rate'!$B$3:$T$93,19,FALSE)*VLOOKUP($F1243,BY_TRA_Demand_Drivers!$B$5:$J$100,8,FALSE)</f>
        <v>308.05069954016483</v>
      </c>
      <c r="I1243" s="16">
        <f>VLOOKUP($D1243,'Growth rate'!$B$3:$T$93,19,FALSE)*VLOOKUP($F1243,BY_TRA_Demand_Drivers!$B$5:$J$100,9,FALSE)</f>
        <v>192.32859875758695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4239.2109486030877</v>
      </c>
      <c r="H1244" s="16">
        <f>VLOOKUP($D1244,'Growth rate'!$B$3:$T$93,19,FALSE)*VLOOKUP($F1244,BY_TRA_Demand_Drivers!$B$5:$J$100,8,FALSE)</f>
        <v>317.37864184134293</v>
      </c>
      <c r="I1244" s="16">
        <f>VLOOKUP($D1244,'Growth rate'!$B$3:$T$93,19,FALSE)*VLOOKUP($F1244,BY_TRA_Demand_Drivers!$B$5:$J$100,9,FALSE)</f>
        <v>198.15241306722882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4363.8038162947323</v>
      </c>
      <c r="H1245" s="16">
        <f>VLOOKUP($D1245,'Growth rate'!$B$3:$T$93,19,FALSE)*VLOOKUP($F1245,BY_TRA_Demand_Drivers!$B$5:$J$100,8,FALSE)</f>
        <v>326.70658414252102</v>
      </c>
      <c r="I1245" s="16">
        <f>VLOOKUP($D1245,'Growth rate'!$B$3:$T$93,19,FALSE)*VLOOKUP($F1245,BY_TRA_Demand_Drivers!$B$5:$J$100,9,FALSE)</f>
        <v>203.9762273768707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4488.396683986376</v>
      </c>
      <c r="H1246" s="16">
        <f>VLOOKUP($D1246,'Growth rate'!$B$3:$T$93,19,FALSE)*VLOOKUP($F1246,BY_TRA_Demand_Drivers!$B$5:$J$100,8,FALSE)</f>
        <v>336.03452644369912</v>
      </c>
      <c r="I1246" s="16">
        <f>VLOOKUP($D1246,'Growth rate'!$B$3:$T$93,19,FALSE)*VLOOKUP($F1246,BY_TRA_Demand_Drivers!$B$5:$J$100,9,FALSE)</f>
        <v>209.80004168651257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4612.9895516780189</v>
      </c>
      <c r="H1247" s="16">
        <f>VLOOKUP($D1247,'Growth rate'!$B$3:$T$93,19,FALSE)*VLOOKUP($F1247,BY_TRA_Demand_Drivers!$B$5:$J$100,8,FALSE)</f>
        <v>345.36246874487716</v>
      </c>
      <c r="I1247" s="16">
        <f>VLOOKUP($D1247,'Growth rate'!$B$3:$T$93,19,FALSE)*VLOOKUP($F1247,BY_TRA_Demand_Drivers!$B$5:$J$100,9,FALSE)</f>
        <v>215.62385599615445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4737.5824193696635</v>
      </c>
      <c r="H1248" s="16">
        <f>VLOOKUP($D1248,'Growth rate'!$B$3:$T$93,19,FALSE)*VLOOKUP($F1248,BY_TRA_Demand_Drivers!$B$5:$J$100,8,FALSE)</f>
        <v>354.69041104605532</v>
      </c>
      <c r="I1248" s="16">
        <f>VLOOKUP($D1248,'Growth rate'!$B$3:$T$93,19,FALSE)*VLOOKUP($F1248,BY_TRA_Demand_Drivers!$B$5:$J$100,9,FALSE)</f>
        <v>221.44767030579635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4862.1752870613072</v>
      </c>
      <c r="H1249" s="16">
        <f>VLOOKUP($D1249,'Growth rate'!$B$3:$T$93,19,FALSE)*VLOOKUP($F1249,BY_TRA_Demand_Drivers!$B$5:$J$100,8,FALSE)</f>
        <v>364.01835334723336</v>
      </c>
      <c r="I1249" s="16">
        <f>VLOOKUP($D1249,'Growth rate'!$B$3:$T$93,19,FALSE)*VLOOKUP($F1249,BY_TRA_Demand_Drivers!$B$5:$J$100,9,FALSE)</f>
        <v>227.2714846154382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4986.768154752951</v>
      </c>
      <c r="H1250" s="16">
        <f>VLOOKUP($D1250,'Growth rate'!$B$3:$T$93,19,FALSE)*VLOOKUP($F1250,BY_TRA_Demand_Drivers!$B$5:$J$100,8,FALSE)</f>
        <v>373.34629564841146</v>
      </c>
      <c r="I1250" s="16">
        <f>VLOOKUP($D1250,'Growth rate'!$B$3:$T$93,19,FALSE)*VLOOKUP($F1250,BY_TRA_Demand_Drivers!$B$5:$J$100,9,FALSE)</f>
        <v>233.09529892508007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5111.3610224445947</v>
      </c>
      <c r="H1251" s="16">
        <f>VLOOKUP($D1251,'Growth rate'!$B$3:$T$93,19,FALSE)*VLOOKUP($F1251,BY_TRA_Demand_Drivers!$B$5:$J$100,8,FALSE)</f>
        <v>382.67423794958955</v>
      </c>
      <c r="I1251" s="16">
        <f>VLOOKUP($D1251,'Growth rate'!$B$3:$T$93,19,FALSE)*VLOOKUP($F1251,BY_TRA_Demand_Drivers!$B$5:$J$100,9,FALSE)</f>
        <v>238.91911323472198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5235.9538901362394</v>
      </c>
      <c r="H1252" s="16">
        <f>VLOOKUP($D1252,'Growth rate'!$B$3:$T$93,19,FALSE)*VLOOKUP($F1252,BY_TRA_Demand_Drivers!$B$5:$J$100,8,FALSE)</f>
        <v>392.00218025076771</v>
      </c>
      <c r="I1252" s="16">
        <f>VLOOKUP($D1252,'Growth rate'!$B$3:$T$93,19,FALSE)*VLOOKUP($F1252,BY_TRA_Demand_Drivers!$B$5:$J$100,9,FALSE)</f>
        <v>244.74292754436388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5360.5467578278822</v>
      </c>
      <c r="H1253" s="16">
        <f>VLOOKUP($D1253,'Growth rate'!$B$3:$T$93,19,FALSE)*VLOOKUP($F1253,BY_TRA_Demand_Drivers!$B$5:$J$100,8,FALSE)</f>
        <v>401.33012255194569</v>
      </c>
      <c r="I1253" s="16">
        <f>VLOOKUP($D1253,'Growth rate'!$B$3:$T$93,19,FALSE)*VLOOKUP($F1253,BY_TRA_Demand_Drivers!$B$5:$J$100,9,FALSE)</f>
        <v>250.5667418540057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5485.1396255195259</v>
      </c>
      <c r="H1254" s="16">
        <f>VLOOKUP($D1254,'Growth rate'!$B$3:$T$93,19,FALSE)*VLOOKUP($F1254,BY_TRA_Demand_Drivers!$B$5:$J$100,8,FALSE)</f>
        <v>410.65806485312385</v>
      </c>
      <c r="I1254" s="16">
        <f>VLOOKUP($D1254,'Growth rate'!$B$3:$T$93,19,FALSE)*VLOOKUP($F1254,BY_TRA_Demand_Drivers!$B$5:$J$100,9,FALSE)</f>
        <v>256.3905561636476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5609.7324932111705</v>
      </c>
      <c r="H1255" s="16">
        <f>VLOOKUP($D1255,'Growth rate'!$B$3:$T$93,19,FALSE)*VLOOKUP($F1255,BY_TRA_Demand_Drivers!$B$5:$J$100,8,FALSE)</f>
        <v>419.98600715430194</v>
      </c>
      <c r="I1255" s="16">
        <f>VLOOKUP($D1255,'Growth rate'!$B$3:$T$93,19,FALSE)*VLOOKUP($F1255,BY_TRA_Demand_Drivers!$B$5:$J$100,9,FALSE)</f>
        <v>262.21437047328948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5734.3253609028143</v>
      </c>
      <c r="H1256" s="16">
        <f>VLOOKUP($D1256,'Growth rate'!$B$3:$T$93,19,FALSE)*VLOOKUP($F1256,BY_TRA_Demand_Drivers!$B$5:$J$100,8,FALSE)</f>
        <v>429.31394945547999</v>
      </c>
      <c r="I1256" s="16">
        <f>VLOOKUP($D1256,'Growth rate'!$B$3:$T$93,19,FALSE)*VLOOKUP($F1256,BY_TRA_Demand_Drivers!$B$5:$J$100,9,FALSE)</f>
        <v>268.03818478293135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5858.9182285944571</v>
      </c>
      <c r="H1257" s="16">
        <f>VLOOKUP($D1257,'Growth rate'!$B$3:$T$93,19,FALSE)*VLOOKUP($F1257,BY_TRA_Demand_Drivers!$B$5:$J$100,8,FALSE)</f>
        <v>438.64189175665808</v>
      </c>
      <c r="I1257" s="16">
        <f>VLOOKUP($D1257,'Growth rate'!$B$3:$T$93,19,FALSE)*VLOOKUP($F1257,BY_TRA_Demand_Drivers!$B$5:$J$100,9,FALSE)</f>
        <v>273.86199909257323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5983.5110962861017</v>
      </c>
      <c r="H1258" s="16">
        <f>VLOOKUP($D1258,'Growth rate'!$B$3:$T$93,19,FALSE)*VLOOKUP($F1258,BY_TRA_Demand_Drivers!$B$5:$J$100,8,FALSE)</f>
        <v>447.96983405783618</v>
      </c>
      <c r="I1258" s="16">
        <f>VLOOKUP($D1258,'Growth rate'!$B$3:$T$93,19,FALSE)*VLOOKUP($F1258,BY_TRA_Demand_Drivers!$B$5:$J$100,9,FALSE)</f>
        <v>279.68581340221516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6108.1039639777446</v>
      </c>
      <c r="H1259" s="16">
        <f>VLOOKUP($D1259,'Growth rate'!$B$3:$T$93,19,FALSE)*VLOOKUP($F1259,BY_TRA_Demand_Drivers!$B$5:$J$100,8,FALSE)</f>
        <v>457.29777635901422</v>
      </c>
      <c r="I1259" s="16">
        <f>VLOOKUP($D1259,'Growth rate'!$B$3:$T$93,19,FALSE)*VLOOKUP($F1259,BY_TRA_Demand_Drivers!$B$5:$J$100,9,FALSE)</f>
        <v>285.50962771185698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6232.6968316693883</v>
      </c>
      <c r="H1260" s="16">
        <f>VLOOKUP($D1260,'Growth rate'!$B$3:$T$93,19,FALSE)*VLOOKUP($F1260,BY_TRA_Demand_Drivers!$B$5:$J$100,8,FALSE)</f>
        <v>466.62571866019232</v>
      </c>
      <c r="I1260" s="16">
        <f>VLOOKUP($D1260,'Growth rate'!$B$3:$T$93,19,FALSE)*VLOOKUP($F1260,BY_TRA_Demand_Drivers!$B$5:$J$100,9,FALSE)</f>
        <v>291.33344202149885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6357.2896993610329</v>
      </c>
      <c r="H1261" s="16">
        <f>VLOOKUP($D1261,'Growth rate'!$B$3:$T$93,19,FALSE)*VLOOKUP($F1261,BY_TRA_Demand_Drivers!$B$5:$J$100,8,FALSE)</f>
        <v>475.95366096137047</v>
      </c>
      <c r="I1261" s="16">
        <f>VLOOKUP($D1261,'Growth rate'!$B$3:$T$93,19,FALSE)*VLOOKUP($F1261,BY_TRA_Demand_Drivers!$B$5:$J$100,9,FALSE)</f>
        <v>297.15725633114079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6481.8825670526767</v>
      </c>
      <c r="H1262" s="16">
        <f>VLOOKUP($D1262,'Growth rate'!$B$3:$T$93,19,FALSE)*VLOOKUP($F1262,BY_TRA_Demand_Drivers!$B$5:$J$100,8,FALSE)</f>
        <v>485.28160326254857</v>
      </c>
      <c r="I1262" s="16">
        <f>VLOOKUP($D1262,'Growth rate'!$B$3:$T$93,19,FALSE)*VLOOKUP($F1262,BY_TRA_Demand_Drivers!$B$5:$J$100,9,FALSE)</f>
        <v>302.98107064078266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6606.4754347443213</v>
      </c>
      <c r="H1263" s="16">
        <f>VLOOKUP($D1263,'Growth rate'!$B$3:$T$93,19,FALSE)*VLOOKUP($F1263,BY_TRA_Demand_Drivers!$B$5:$J$100,8,FALSE)</f>
        <v>494.60954556372673</v>
      </c>
      <c r="I1263" s="16">
        <f>VLOOKUP($D1263,'Growth rate'!$B$3:$T$93,19,FALSE)*VLOOKUP($F1263,BY_TRA_Demand_Drivers!$B$5:$J$100,9,FALSE)</f>
        <v>308.80488495042459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6731.0683024359641</v>
      </c>
      <c r="H1264" s="16">
        <f>VLOOKUP($D1264,'Growth rate'!$B$3:$T$93,19,FALSE)*VLOOKUP($F1264,BY_TRA_Demand_Drivers!$B$5:$J$100,8,FALSE)</f>
        <v>503.93748786490471</v>
      </c>
      <c r="I1264" s="16">
        <f>VLOOKUP($D1264,'Growth rate'!$B$3:$T$93,19,FALSE)*VLOOKUP($F1264,BY_TRA_Demand_Drivers!$B$5:$J$100,9,FALSE)</f>
        <v>314.62869926006641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6855.6611701276088</v>
      </c>
      <c r="H1265" s="16">
        <f>VLOOKUP($D1265,'Growth rate'!$B$3:$T$93,19,FALSE)*VLOOKUP($F1265,BY_TRA_Demand_Drivers!$B$5:$J$100,8,FALSE)</f>
        <v>513.26543016608287</v>
      </c>
      <c r="I1265" s="16">
        <f>VLOOKUP($D1265,'Growth rate'!$B$3:$T$93,19,FALSE)*VLOOKUP($F1265,BY_TRA_Demand_Drivers!$B$5:$J$100,9,FALSE)</f>
        <v>320.45251356970829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6965.3517488496518</v>
      </c>
      <c r="H1266" s="16">
        <f>VLOOKUP($D1266,'Growth rate'!$B$3:$T$93,19,FALSE)*VLOOKUP($F1266,BY_TRA_Demand_Drivers!$B$5:$J$100,8,FALSE)</f>
        <v>521.47767704874025</v>
      </c>
      <c r="I1266" s="16">
        <f>VLOOKUP($D1266,'Growth rate'!$B$3:$T$93,19,FALSE)*VLOOKUP($F1266,BY_TRA_Demand_Drivers!$B$5:$J$100,9,FALSE)</f>
        <v>325.57975378682369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7076.7973768312449</v>
      </c>
      <c r="H1267" s="16">
        <f>VLOOKUP($D1267,'Growth rate'!$B$3:$T$93,19,FALSE)*VLOOKUP($F1267,BY_TRA_Demand_Drivers!$B$5:$J$100,8,FALSE)</f>
        <v>529.82131988152003</v>
      </c>
      <c r="I1267" s="16">
        <f>VLOOKUP($D1267,'Growth rate'!$B$3:$T$93,19,FALSE)*VLOOKUP($F1267,BY_TRA_Demand_Drivers!$B$5:$J$100,9,FALSE)</f>
        <v>330.78902984741285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7190.0261348605445</v>
      </c>
      <c r="H1268" s="16">
        <f>VLOOKUP($D1268,'Growth rate'!$B$3:$T$93,19,FALSE)*VLOOKUP($F1268,BY_TRA_Demand_Drivers!$B$5:$J$100,8,FALSE)</f>
        <v>538.29846099962435</v>
      </c>
      <c r="I1268" s="16">
        <f>VLOOKUP($D1268,'Growth rate'!$B$3:$T$93,19,FALSE)*VLOOKUP($F1268,BY_TRA_Demand_Drivers!$B$5:$J$100,9,FALSE)</f>
        <v>336.0816543249714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7305.0665530183151</v>
      </c>
      <c r="H1269" s="16">
        <f>VLOOKUP($D1269,'Growth rate'!$B$3:$T$93,19,FALSE)*VLOOKUP($F1269,BY_TRA_Demand_Drivers!$B$5:$J$100,8,FALSE)</f>
        <v>546.9112363756185</v>
      </c>
      <c r="I1269" s="16">
        <f>VLOOKUP($D1269,'Growth rate'!$B$3:$T$93,19,FALSE)*VLOOKUP($F1269,BY_TRA_Demand_Drivers!$B$5:$J$100,9,FALSE)</f>
        <v>341.45896079417105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7421.9476178666055</v>
      </c>
      <c r="H1270" s="16">
        <f>VLOOKUP($D1270,'Growth rate'!$B$3:$T$93,19,FALSE)*VLOOKUP($F1270,BY_TRA_Demand_Drivers!$B$5:$J$100,8,FALSE)</f>
        <v>555.66181615762821</v>
      </c>
      <c r="I1270" s="16">
        <f>VLOOKUP($D1270,'Growth rate'!$B$3:$T$93,19,FALSE)*VLOOKUP($F1270,BY_TRA_Demand_Drivers!$B$5:$J$100,9,FALSE)</f>
        <v>346.92230416687767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7540.6987797524716</v>
      </c>
      <c r="H1271" s="16">
        <f>VLOOKUP($D1271,'Growth rate'!$B$3:$T$93,19,FALSE)*VLOOKUP($F1271,BY_TRA_Demand_Drivers!$B$5:$J$100,8,FALSE)</f>
        <v>564.55240521615019</v>
      </c>
      <c r="I1271" s="16">
        <f>VLOOKUP($D1271,'Growth rate'!$B$3:$T$93,19,FALSE)*VLOOKUP($F1271,BY_TRA_Demand_Drivers!$B$5:$J$100,9,FALSE)</f>
        <v>352.47306103354771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7661.3499602285128</v>
      </c>
      <c r="H1272" s="16">
        <f>VLOOKUP($D1272,'Growth rate'!$B$3:$T$93,19,FALSE)*VLOOKUP($F1272,BY_TRA_Demand_Drivers!$B$5:$J$100,8,FALSE)</f>
        <v>573.58524369960878</v>
      </c>
      <c r="I1272" s="16">
        <f>VLOOKUP($D1272,'Growth rate'!$B$3:$T$93,19,FALSE)*VLOOKUP($F1272,BY_TRA_Demand_Drivers!$B$5:$J$100,9,FALSE)</f>
        <v>358.11263001008456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7783.9315595921689</v>
      </c>
      <c r="H1273" s="16">
        <f>VLOOKUP($D1273,'Growth rate'!$B$3:$T$93,19,FALSE)*VLOOKUP($F1273,BY_TRA_Demand_Drivers!$B$5:$J$100,8,FALSE)</f>
        <v>582.76260759880256</v>
      </c>
      <c r="I1273" s="16">
        <f>VLOOKUP($D1273,'Growth rate'!$B$3:$T$93,19,FALSE)*VLOOKUP($F1273,BY_TRA_Demand_Drivers!$B$5:$J$100,9,FALSE)</f>
        <v>363.84243209024595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7908.4744645456431</v>
      </c>
      <c r="H1274" s="16">
        <f>VLOOKUP($D1274,'Growth rate'!$B$3:$T$93,19,FALSE)*VLOOKUP($F1274,BY_TRA_Demand_Drivers!$B$5:$J$100,8,FALSE)</f>
        <v>592.08680932038328</v>
      </c>
      <c r="I1274" s="16">
        <f>VLOOKUP($D1274,'Growth rate'!$B$3:$T$93,19,FALSE)*VLOOKUP($F1274,BY_TRA_Demand_Drivers!$B$5:$J$100,9,FALSE)</f>
        <v>369.66391100368986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8035.0100559783732</v>
      </c>
      <c r="H1275" s="16">
        <f>VLOOKUP($D1275,'Growth rate'!$B$3:$T$93,19,FALSE)*VLOOKUP($F1275,BY_TRA_Demand_Drivers!$B$5:$J$100,8,FALSE)</f>
        <v>601.56019826950944</v>
      </c>
      <c r="I1275" s="16">
        <f>VLOOKUP($D1275,'Growth rate'!$B$3:$T$93,19,FALSE)*VLOOKUP($F1275,BY_TRA_Demand_Drivers!$B$5:$J$100,9,FALSE)</f>
        <v>375.57853357974886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8163.5702168740263</v>
      </c>
      <c r="H1276" s="16">
        <f>VLOOKUP($D1276,'Growth rate'!$B$3:$T$93,19,FALSE)*VLOOKUP($F1276,BY_TRA_Demand_Drivers!$B$5:$J$100,8,FALSE)</f>
        <v>611.18516144182149</v>
      </c>
      <c r="I1276" s="16">
        <f>VLOOKUP($D1276,'Growth rate'!$B$3:$T$93,19,FALSE)*VLOOKUP($F1276,BY_TRA_Demand_Drivers!$B$5:$J$100,9,FALSE)</f>
        <v>381.58779011702478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8294.1873403440113</v>
      </c>
      <c r="H1277" s="16">
        <f>VLOOKUP($D1277,'Growth rate'!$B$3:$T$93,19,FALSE)*VLOOKUP($F1277,BY_TRA_Demand_Drivers!$B$5:$J$100,8,FALSE)</f>
        <v>620.96412402489079</v>
      </c>
      <c r="I1277" s="16">
        <f>VLOOKUP($D1277,'Growth rate'!$B$3:$T$93,19,FALSE)*VLOOKUP($F1277,BY_TRA_Demand_Drivers!$B$5:$J$100,9,FALSE)</f>
        <v>387.69319475889728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8426.8943377895157</v>
      </c>
      <c r="H1278" s="16">
        <f>VLOOKUP($D1278,'Growth rate'!$B$3:$T$93,19,FALSE)*VLOOKUP($F1278,BY_TRA_Demand_Drivers!$B$5:$J$100,8,FALSE)</f>
        <v>630.89955000928899</v>
      </c>
      <c r="I1278" s="16">
        <f>VLOOKUP($D1278,'Growth rate'!$B$3:$T$93,19,FALSE)*VLOOKUP($F1278,BY_TRA_Demand_Drivers!$B$5:$J$100,9,FALSE)</f>
        <v>393.89628587503961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8561.7246471941507</v>
      </c>
      <c r="H1279" s="16">
        <f>VLOOKUP($D1279,'Growth rate'!$B$3:$T$93,19,FALSE)*VLOOKUP($F1279,BY_TRA_Demand_Drivers!$B$5:$J$100,8,FALSE)</f>
        <v>640.99394280943773</v>
      </c>
      <c r="I1279" s="16">
        <f>VLOOKUP($D1279,'Growth rate'!$B$3:$T$93,19,FALSE)*VLOOKUP($F1279,BY_TRA_Demand_Drivers!$B$5:$J$100,9,FALSE)</f>
        <v>400.19862644904032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8698.7122415492577</v>
      </c>
      <c r="H1280" s="16">
        <f>VLOOKUP($D1280,'Growth rate'!$B$3:$T$93,19,FALSE)*VLOOKUP($F1280,BY_TRA_Demand_Drivers!$B$5:$J$100,8,FALSE)</f>
        <v>651.24984589438884</v>
      </c>
      <c r="I1280" s="16">
        <f>VLOOKUP($D1280,'Growth rate'!$B$3:$T$93,19,FALSE)*VLOOKUP($F1280,BY_TRA_Demand_Drivers!$B$5:$J$100,9,FALSE)</f>
        <v>406.60180447222496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8837.8916374140445</v>
      </c>
      <c r="H1281" s="16">
        <f>VLOOKUP($D1281,'Growth rate'!$B$3:$T$93,19,FALSE)*VLOOKUP($F1281,BY_TRA_Demand_Drivers!$B$5:$J$100,8,FALSE)</f>
        <v>661.66984342869898</v>
      </c>
      <c r="I1281" s="16">
        <f>VLOOKUP($D1281,'Growth rate'!$B$3:$T$93,19,FALSE)*VLOOKUP($F1281,BY_TRA_Demand_Drivers!$B$5:$J$100,9,FALSE)</f>
        <v>413.10743334378054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8979.2979036126708</v>
      </c>
      <c r="H1282" s="16">
        <f>VLOOKUP($D1282,'Growth rate'!$B$3:$T$93,19,FALSE)*VLOOKUP($F1282,BY_TRA_Demand_Drivers!$B$5:$J$100,8,FALSE)</f>
        <v>672.25656092355825</v>
      </c>
      <c r="I1282" s="16">
        <f>VLOOKUP($D1282,'Growth rate'!$B$3:$T$93,19,FALSE)*VLOOKUP($F1282,BY_TRA_Demand_Drivers!$B$5:$J$100,9,FALSE)</f>
        <v>419.71715227728106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9122.9666700704729</v>
      </c>
      <c r="H1283" s="16">
        <f>VLOOKUP($D1283,'Growth rate'!$B$3:$T$93,19,FALSE)*VLOOKUP($F1283,BY_TRA_Demand_Drivers!$B$5:$J$100,8,FALSE)</f>
        <v>683.01266589833517</v>
      </c>
      <c r="I1283" s="16">
        <f>VLOOKUP($D1283,'Growth rate'!$B$3:$T$93,19,FALSE)*VLOOKUP($F1283,BY_TRA_Demand_Drivers!$B$5:$J$100,9,FALSE)</f>
        <v>426.43262671371758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9268.9341367915986</v>
      </c>
      <c r="H1284" s="16">
        <f>VLOOKUP($D1284,'Growth rate'!$B$3:$T$93,19,FALSE)*VLOOKUP($F1284,BY_TRA_Demand_Drivers!$B$5:$J$100,8,FALSE)</f>
        <v>693.94086855270837</v>
      </c>
      <c r="I1284" s="16">
        <f>VLOOKUP($D1284,'Growth rate'!$B$3:$T$93,19,FALSE)*VLOOKUP($F1284,BY_TRA_Demand_Drivers!$B$5:$J$100,9,FALSE)</f>
        <v>433.25554874113698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9417.2370829802658</v>
      </c>
      <c r="H1285" s="16">
        <f>VLOOKUP($D1285,'Growth rate'!$B$3:$T$93,19,FALSE)*VLOOKUP($F1285,BY_TRA_Demand_Drivers!$B$5:$J$100,8,FALSE)</f>
        <v>705.04392244955181</v>
      </c>
      <c r="I1285" s="16">
        <f>VLOOKUP($D1285,'Growth rate'!$B$3:$T$93,19,FALSE)*VLOOKUP($F1285,BY_TRA_Demand_Drivers!$B$5:$J$100,9,FALSE)</f>
        <v>440.18763752099528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9567.9128763079516</v>
      </c>
      <c r="H1286" s="16">
        <f>VLOOKUP($D1286,'Growth rate'!$B$3:$T$93,19,FALSE)*VLOOKUP($F1286,BY_TRA_Demand_Drivers!$B$5:$J$100,8,FALSE)</f>
        <v>716.32462520874469</v>
      </c>
      <c r="I1286" s="16">
        <f>VLOOKUP($D1286,'Growth rate'!$B$3:$T$93,19,FALSE)*VLOOKUP($F1286,BY_TRA_Demand_Drivers!$B$5:$J$100,9,FALSE)</f>
        <v>447.23063972133122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9720.9994823288762</v>
      </c>
      <c r="H1287" s="16">
        <f>VLOOKUP($D1287,'Growth rate'!$B$3:$T$93,19,FALSE)*VLOOKUP($F1287,BY_TRA_Demand_Drivers!$B$5:$J$100,8,FALSE)</f>
        <v>727.78581921208456</v>
      </c>
      <c r="I1287" s="16">
        <f>VLOOKUP($D1287,'Growth rate'!$B$3:$T$93,19,FALSE)*VLOOKUP($F1287,BY_TRA_Demand_Drivers!$B$5:$J$100,9,FALSE)</f>
        <v>454.38632995687243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9876.5354740461389</v>
      </c>
      <c r="H1288" s="16">
        <f>VLOOKUP($D1288,'Growth rate'!$B$3:$T$93,19,FALSE)*VLOOKUP($F1288,BY_TRA_Demand_Drivers!$B$5:$J$100,8,FALSE)</f>
        <v>739.43039231947796</v>
      </c>
      <c r="I1288" s="16">
        <f>VLOOKUP($D1288,'Growth rate'!$B$3:$T$93,19,FALSE)*VLOOKUP($F1288,BY_TRA_Demand_Drivers!$B$5:$J$100,9,FALSE)</f>
        <v>461.65651123618244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10034.560041630877</v>
      </c>
      <c r="H1289" s="16">
        <f>VLOOKUP($D1289,'Growth rate'!$B$3:$T$93,19,FALSE)*VLOOKUP($F1289,BY_TRA_Demand_Drivers!$B$5:$J$100,8,FALSE)</f>
        <v>751.26127859658948</v>
      </c>
      <c r="I1289" s="16">
        <f>VLOOKUP($D1289,'Growth rate'!$B$3:$T$93,19,FALSE)*VLOOKUP($F1289,BY_TRA_Demand_Drivers!$B$5:$J$100,9,FALSE)</f>
        <v>469.04301541596129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10195.113002296968</v>
      </c>
      <c r="H1290" s="16">
        <f>VLOOKUP($D1290,'Growth rate'!$B$3:$T$93,19,FALSE)*VLOOKUP($F1290,BY_TRA_Demand_Drivers!$B$5:$J$100,8,FALSE)</f>
        <v>763.28145905413476</v>
      </c>
      <c r="I1290" s="16">
        <f>VLOOKUP($D1290,'Growth rate'!$B$3:$T$93,19,FALSE)*VLOOKUP($F1290,BY_TRA_Demand_Drivers!$B$5:$J$100,9,FALSE)</f>
        <v>476.54770366261653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10358.234810333721</v>
      </c>
      <c r="H1291" s="16">
        <f>VLOOKUP($D1291,'Growth rate'!$B$3:$T$93,19,FALSE)*VLOOKUP($F1291,BY_TRA_Demand_Drivers!$B$5:$J$100,8,FALSE)</f>
        <v>775.49396239900102</v>
      </c>
      <c r="I1291" s="16">
        <f>VLOOKUP($D1291,'Growth rate'!$B$3:$T$93,19,FALSE)*VLOOKUP($F1291,BY_TRA_Demand_Drivers!$B$5:$J$100,9,FALSE)</f>
        <v>484.17246692121853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10523.96656729906</v>
      </c>
      <c r="H1292" s="16">
        <f>VLOOKUP($D1292,'Growth rate'!$B$3:$T$93,19,FALSE)*VLOOKUP($F1292,BY_TRA_Demand_Drivers!$B$5:$J$100,8,FALSE)</f>
        <v>787.90186579738486</v>
      </c>
      <c r="I1292" s="16">
        <f>VLOOKUP($D1292,'Growth rate'!$B$3:$T$93,19,FALSE)*VLOOKUP($F1292,BY_TRA_Demand_Drivers!$B$5:$J$100,9,FALSE)</f>
        <v>491.91922639195792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10692.350032375847</v>
      </c>
      <c r="H1293" s="16">
        <f>VLOOKUP($D1293,'Growth rate'!$B$3:$T$93,19,FALSE)*VLOOKUP($F1293,BY_TRA_Demand_Drivers!$B$5:$J$100,8,FALSE)</f>
        <v>800.50829565014328</v>
      </c>
      <c r="I1293" s="16">
        <f>VLOOKUP($D1293,'Growth rate'!$B$3:$T$93,19,FALSE)*VLOOKUP($F1293,BY_TRA_Demand_Drivers!$B$5:$J$100,9,FALSE)</f>
        <v>499.78993401422935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10863.427632893859</v>
      </c>
      <c r="H1294" s="16">
        <f>VLOOKUP($D1294,'Growth rate'!$B$3:$T$93,19,FALSE)*VLOOKUP($F1294,BY_TRA_Demand_Drivers!$B$5:$J$100,8,FALSE)</f>
        <v>813.31642838054563</v>
      </c>
      <c r="I1294" s="16">
        <f>VLOOKUP($D1294,'Growth rate'!$B$3:$T$93,19,FALSE)*VLOOKUP($F1294,BY_TRA_Demand_Drivers!$B$5:$J$100,9,FALSE)</f>
        <v>507.78657295845704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11037.242475020163</v>
      </c>
      <c r="H1295" s="16">
        <f>VLOOKUP($D1295,'Growth rate'!$B$3:$T$93,19,FALSE)*VLOOKUP($F1295,BY_TRA_Demand_Drivers!$B$5:$J$100,8,FALSE)</f>
        <v>826.32949123463436</v>
      </c>
      <c r="I1295" s="16">
        <f>VLOOKUP($D1295,'Growth rate'!$B$3:$T$93,19,FALSE)*VLOOKUP($F1295,BY_TRA_Demand_Drivers!$B$5:$J$100,9,FALSE)</f>
        <v>515.91115812579244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11213.838354620486</v>
      </c>
      <c r="H1296" s="16">
        <f>VLOOKUP($D1296,'Growth rate'!$B$3:$T$93,19,FALSE)*VLOOKUP($F1296,BY_TRA_Demand_Drivers!$B$5:$J$100,8,FALSE)</f>
        <v>839.55076309438857</v>
      </c>
      <c r="I1296" s="16">
        <f>VLOOKUP($D1296,'Growth rate'!$B$3:$T$93,19,FALSE)*VLOOKUP($F1296,BY_TRA_Demand_Drivers!$B$5:$J$100,9,FALSE)</f>
        <v>524.16573665580506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11393.259768294414</v>
      </c>
      <c r="H1297" s="16">
        <f>VLOOKUP($D1297,'Growth rate'!$B$3:$T$93,19,FALSE)*VLOOKUP($F1297,BY_TRA_Demand_Drivers!$B$5:$J$100,8,FALSE)</f>
        <v>852.98357530389887</v>
      </c>
      <c r="I1297" s="16">
        <f>VLOOKUP($D1297,'Growth rate'!$B$3:$T$93,19,FALSE)*VLOOKUP($F1297,BY_TRA_Demand_Drivers!$B$5:$J$100,9,FALSE)</f>
        <v>532.55238844229802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11575.551924587124</v>
      </c>
      <c r="H1298" s="16">
        <f>VLOOKUP($D1298,'Growth rate'!$B$3:$T$93,19,FALSE)*VLOOKUP($F1298,BY_TRA_Demand_Drivers!$B$5:$J$100,8,FALSE)</f>
        <v>866.63131250876108</v>
      </c>
      <c r="I1298" s="16">
        <f>VLOOKUP($D1298,'Growth rate'!$B$3:$T$93,19,FALSE)*VLOOKUP($F1298,BY_TRA_Demand_Drivers!$B$5:$J$100,9,FALSE)</f>
        <v>541.07322665737468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11760.760755380519</v>
      </c>
      <c r="H1299" s="16">
        <f>VLOOKUP($D1299,'Growth rate'!$B$3:$T$93,19,FALSE)*VLOOKUP($F1299,BY_TRA_Demand_Drivers!$B$5:$J$100,8,FALSE)</f>
        <v>880.49741350890133</v>
      </c>
      <c r="I1299" s="16">
        <f>VLOOKUP($D1299,'Growth rate'!$B$3:$T$93,19,FALSE)*VLOOKUP($F1299,BY_TRA_Demand_Drivers!$B$5:$J$100,9,FALSE)</f>
        <v>549.73039828389278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11948.932927466607</v>
      </c>
      <c r="H1300" s="16">
        <f>VLOOKUP($D1300,'Growth rate'!$B$3:$T$93,19,FALSE)*VLOOKUP($F1300,BY_TRA_Demand_Drivers!$B$5:$J$100,8,FALSE)</f>
        <v>894.5853721250437</v>
      </c>
      <c r="I1300" s="16">
        <f>VLOOKUP($D1300,'Growth rate'!$B$3:$T$93,19,FALSE)*VLOOKUP($F1300,BY_TRA_Demand_Drivers!$B$5:$J$100,9,FALSE)</f>
        <v>558.52608465643505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12140.115854306076</v>
      </c>
      <c r="H1301" s="16">
        <f>VLOOKUP($D1301,'Growth rate'!$B$3:$T$93,19,FALSE)*VLOOKUP($F1301,BY_TRA_Demand_Drivers!$B$5:$J$100,8,FALSE)</f>
        <v>908.89873807904462</v>
      </c>
      <c r="I1301" s="16">
        <f>VLOOKUP($D1301,'Growth rate'!$B$3:$T$93,19,FALSE)*VLOOKUP($F1301,BY_TRA_Demand_Drivers!$B$5:$J$100,9,FALSE)</f>
        <v>567.46250201093812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12334.357707974972</v>
      </c>
      <c r="H1302" s="16">
        <f>VLOOKUP($D1302,'Growth rate'!$B$3:$T$93,19,FALSE)*VLOOKUP($F1302,BY_TRA_Demand_Drivers!$B$5:$J$100,8,FALSE)</f>
        <v>923.44111788830935</v>
      </c>
      <c r="I1302" s="16">
        <f>VLOOKUP($D1302,'Growth rate'!$B$3:$T$93,19,FALSE)*VLOOKUP($F1302,BY_TRA_Demand_Drivers!$B$5:$J$100,9,FALSE)</f>
        <v>576.54190204311305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12531.707431302573</v>
      </c>
      <c r="H1303" s="16">
        <f>VLOOKUP($D1303,'Growth rate'!$B$3:$T$93,19,FALSE)*VLOOKUP($F1303,BY_TRA_Demand_Drivers!$B$5:$J$100,8,FALSE)</f>
        <v>938.21617577452241</v>
      </c>
      <c r="I1303" s="16">
        <f>VLOOKUP($D1303,'Growth rate'!$B$3:$T$93,19,FALSE)*VLOOKUP($F1303,BY_TRA_Demand_Drivers!$B$5:$J$100,9,FALSE)</f>
        <v>585.76657247580295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12732.214750203411</v>
      </c>
      <c r="H1304" s="16">
        <f>VLOOKUP($D1304,'Growth rate'!$B$3:$T$93,19,FALSE)*VLOOKUP($F1304,BY_TRA_Demand_Drivers!$B$5:$J$100,8,FALSE)</f>
        <v>953.22763458691463</v>
      </c>
      <c r="I1304" s="16">
        <f>VLOOKUP($D1304,'Growth rate'!$B$3:$T$93,19,FALSE)*VLOOKUP($F1304,BY_TRA_Demand_Drivers!$B$5:$J$100,9,FALSE)</f>
        <v>595.13883763541571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12935.93018620667</v>
      </c>
      <c r="H1305" s="16">
        <f>VLOOKUP($D1305,'Growth rate'!$B$3:$T$93,19,FALSE)*VLOOKUP($F1305,BY_TRA_Demand_Drivers!$B$5:$J$100,8,FALSE)</f>
        <v>968.47927674030541</v>
      </c>
      <c r="I1305" s="16">
        <f>VLOOKUP($D1305,'Growth rate'!$B$3:$T$93,19,FALSE)*VLOOKUP($F1305,BY_TRA_Demand_Drivers!$B$5:$J$100,9,FALSE)</f>
        <v>604.6610590375825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13142.905069185974</v>
      </c>
      <c r="H1306" s="16">
        <f>VLOOKUP($D1306,'Growth rate'!$B$3:$T$93,19,FALSE)*VLOOKUP($F1306,BY_TRA_Demand_Drivers!$B$5:$J$100,8,FALSE)</f>
        <v>983.97494516815016</v>
      </c>
      <c r="I1306" s="16">
        <f>VLOOKUP($D1306,'Growth rate'!$B$3:$T$93,19,FALSE)*VLOOKUP($F1306,BY_TRA_Demand_Drivers!$B$5:$J$100,9,FALSE)</f>
        <v>614.3356359821837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13353.19155029295</v>
      </c>
      <c r="H1307" s="16">
        <f>VLOOKUP($D1307,'Growth rate'!$B$3:$T$93,19,FALSE)*VLOOKUP($F1307,BY_TRA_Demand_Drivers!$B$5:$J$100,8,FALSE)</f>
        <v>999.71854429084067</v>
      </c>
      <c r="I1307" s="16">
        <f>VLOOKUP($D1307,'Growth rate'!$B$3:$T$93,19,FALSE)*VLOOKUP($F1307,BY_TRA_Demand_Drivers!$B$5:$J$100,9,FALSE)</f>
        <v>624.16500615789869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13566.842615097641</v>
      </c>
      <c r="H1308" s="16">
        <f>VLOOKUP($D1308,'Growth rate'!$B$3:$T$93,19,FALSE)*VLOOKUP($F1308,BY_TRA_Demand_Drivers!$B$5:$J$100,8,FALSE)</f>
        <v>1015.7140409994944</v>
      </c>
      <c r="I1308" s="16">
        <f>VLOOKUP($D1308,'Growth rate'!$B$3:$T$93,19,FALSE)*VLOOKUP($F1308,BY_TRA_Demand_Drivers!$B$5:$J$100,9,FALSE)</f>
        <v>634.15164625642524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13783.912096939202</v>
      </c>
      <c r="H1309" s="16">
        <f>VLOOKUP($D1309,'Growth rate'!$B$3:$T$93,19,FALSE)*VLOOKUP($F1309,BY_TRA_Demand_Drivers!$B$5:$J$100,8,FALSE)</f>
        <v>1031.9654656554862</v>
      </c>
      <c r="I1309" s="16">
        <f>VLOOKUP($D1309,'Growth rate'!$B$3:$T$93,19,FALSE)*VLOOKUP($F1309,BY_TRA_Demand_Drivers!$B$5:$J$100,9,FALSE)</f>
        <v>644.29807259652807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14004.454690490229</v>
      </c>
      <c r="H1310" s="16">
        <f>VLOOKUP($D1310,'Growth rate'!$B$3:$T$93,19,FALSE)*VLOOKUP($F1310,BY_TRA_Demand_Drivers!$B$5:$J$100,8,FALSE)</f>
        <v>1048.4769131059738</v>
      </c>
      <c r="I1310" s="16">
        <f>VLOOKUP($D1310,'Growth rate'!$B$3:$T$93,19,FALSE)*VLOOKUP($F1310,BY_TRA_Demand_Drivers!$B$5:$J$100,9,FALSE)</f>
        <v>654.60684175807251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14228.525965538074</v>
      </c>
      <c r="H1311" s="16">
        <f>VLOOKUP($D1311,'Growth rate'!$B$3:$T$93,19,FALSE)*VLOOKUP($F1311,BY_TRA_Demand_Drivers!$B$5:$J$100,8,FALSE)</f>
        <v>1065.2525437156696</v>
      </c>
      <c r="I1311" s="16">
        <f>VLOOKUP($D1311,'Growth rate'!$B$3:$T$93,19,FALSE)*VLOOKUP($F1311,BY_TRA_Demand_Drivers!$B$5:$J$100,9,FALSE)</f>
        <v>665.08055122620169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14456.182380986684</v>
      </c>
      <c r="H1312" s="16">
        <f>VLOOKUP($D1312,'Growth rate'!$B$3:$T$93,19,FALSE)*VLOOKUP($F1312,BY_TRA_Demand_Drivers!$B$5:$J$100,8,FALSE)</f>
        <v>1082.2965844151204</v>
      </c>
      <c r="I1312" s="16">
        <f>VLOOKUP($D1312,'Growth rate'!$B$3:$T$93,19,FALSE)*VLOOKUP($F1312,BY_TRA_Demand_Drivers!$B$5:$J$100,9,FALSE)</f>
        <v>675.72184004582095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14687.48129908247</v>
      </c>
      <c r="H1313" s="16">
        <f>VLOOKUP($D1313,'Growth rate'!$B$3:$T$93,19,FALSE)*VLOOKUP($F1313,BY_TRA_Demand_Drivers!$B$5:$J$100,8,FALSE)</f>
        <v>1099.6133297657623</v>
      </c>
      <c r="I1313" s="16">
        <f>VLOOKUP($D1313,'Growth rate'!$B$3:$T$93,19,FALSE)*VLOOKUP($F1313,BY_TRA_Demand_Drivers!$B$5:$J$100,9,FALSE)</f>
        <v>686.53338948655403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14922.48099986779</v>
      </c>
      <c r="H1314" s="16">
        <f>VLOOKUP($D1314,'Growth rate'!$B$3:$T$93,19,FALSE)*VLOOKUP($F1314,BY_TRA_Demand_Drivers!$B$5:$J$100,8,FALSE)</f>
        <v>1117.2071430420144</v>
      </c>
      <c r="I1314" s="16">
        <f>VLOOKUP($D1314,'Growth rate'!$B$3:$T$93,19,FALSE)*VLOOKUP($F1314,BY_TRA_Demand_Drivers!$B$5:$J$100,9,FALSE)</f>
        <v>697.51792371833892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15161.240695865677</v>
      </c>
      <c r="H1315" s="16">
        <f>VLOOKUP($D1315,'Growth rate'!$B$3:$T$93,19,FALSE)*VLOOKUP($F1315,BY_TRA_Demand_Drivers!$B$5:$J$100,8,FALSE)</f>
        <v>1135.0824573306868</v>
      </c>
      <c r="I1315" s="16">
        <f>VLOOKUP($D1315,'Growth rate'!$B$3:$T$93,19,FALSE)*VLOOKUP($F1315,BY_TRA_Demand_Drivers!$B$5:$J$100,9,FALSE)</f>
        <v>708.67821049783242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4489.9863516668502</v>
      </c>
      <c r="H1316" s="16">
        <f>VLOOKUP($D1316,'Growth rate'!$B$3:$T$93,19,FALSE)*VLOOKUP($F1316,BY_TRA_Demand_Drivers!$B$5:$J$100,8,FALSE)</f>
        <v>336.15354070732701</v>
      </c>
      <c r="I1316" s="16">
        <f>VLOOKUP($D1316,'Growth rate'!$B$3:$T$93,19,FALSE)*VLOOKUP($F1316,BY_TRA_Demand_Drivers!$B$5:$J$100,9,FALSE)</f>
        <v>209.87434713879699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4676.8782732012969</v>
      </c>
      <c r="H1317" s="16">
        <f>VLOOKUP($D1317,'Growth rate'!$B$3:$T$93,19,FALSE)*VLOOKUP($F1317,BY_TRA_Demand_Drivers!$B$5:$J$100,8,FALSE)</f>
        <v>350.14565031141916</v>
      </c>
      <c r="I1317" s="16">
        <f>VLOOKUP($D1317,'Growth rate'!$B$3:$T$93,19,FALSE)*VLOOKUP($F1317,BY_TRA_Demand_Drivers!$B$5:$J$100,9,FALSE)</f>
        <v>218.61019106914569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4863.7701947357455</v>
      </c>
      <c r="H1318" s="16">
        <f>VLOOKUP($D1318,'Growth rate'!$B$3:$T$93,19,FALSE)*VLOOKUP($F1318,BY_TRA_Demand_Drivers!$B$5:$J$100,8,FALSE)</f>
        <v>364.13775991551137</v>
      </c>
      <c r="I1318" s="16">
        <f>VLOOKUP($D1318,'Growth rate'!$B$3:$T$93,19,FALSE)*VLOOKUP($F1318,BY_TRA_Demand_Drivers!$B$5:$J$100,9,FALSE)</f>
        <v>227.34603499949444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5050.6621162701931</v>
      </c>
      <c r="H1319" s="16">
        <f>VLOOKUP($D1319,'Growth rate'!$B$3:$T$93,19,FALSE)*VLOOKUP($F1319,BY_TRA_Demand_Drivers!$B$5:$J$100,8,FALSE)</f>
        <v>378.12986951960352</v>
      </c>
      <c r="I1319" s="16">
        <f>VLOOKUP($D1319,'Growth rate'!$B$3:$T$93,19,FALSE)*VLOOKUP($F1319,BY_TRA_Demand_Drivers!$B$5:$J$100,9,FALSE)</f>
        <v>236.08187892984316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5237.5540378046408</v>
      </c>
      <c r="H1320" s="16">
        <f>VLOOKUP($D1320,'Growth rate'!$B$3:$T$93,19,FALSE)*VLOOKUP($F1320,BY_TRA_Demand_Drivers!$B$5:$J$100,8,FALSE)</f>
        <v>392.12197912369572</v>
      </c>
      <c r="I1320" s="16">
        <f>VLOOKUP($D1320,'Growth rate'!$B$3:$T$93,19,FALSE)*VLOOKUP($F1320,BY_TRA_Demand_Drivers!$B$5:$J$100,9,FALSE)</f>
        <v>244.81772286019191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5424.4459593390884</v>
      </c>
      <c r="H1321" s="16">
        <f>VLOOKUP($D1321,'Growth rate'!$B$3:$T$93,19,FALSE)*VLOOKUP($F1321,BY_TRA_Demand_Drivers!$B$5:$J$100,8,FALSE)</f>
        <v>406.11408872778787</v>
      </c>
      <c r="I1321" s="16">
        <f>VLOOKUP($D1321,'Growth rate'!$B$3:$T$93,19,FALSE)*VLOOKUP($F1321,BY_TRA_Demand_Drivers!$B$5:$J$100,9,FALSE)</f>
        <v>253.5535667905406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5611.3378808735351</v>
      </c>
      <c r="H1322" s="16">
        <f>VLOOKUP($D1322,'Growth rate'!$B$3:$T$93,19,FALSE)*VLOOKUP($F1322,BY_TRA_Demand_Drivers!$B$5:$J$100,8,FALSE)</f>
        <v>420.10619833187997</v>
      </c>
      <c r="I1322" s="16">
        <f>VLOOKUP($D1322,'Growth rate'!$B$3:$T$93,19,FALSE)*VLOOKUP($F1322,BY_TRA_Demand_Drivers!$B$5:$J$100,9,FALSE)</f>
        <v>262.28941072088929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5798.2298024079837</v>
      </c>
      <c r="H1323" s="16">
        <f>VLOOKUP($D1323,'Growth rate'!$B$3:$T$93,19,FALSE)*VLOOKUP($F1323,BY_TRA_Demand_Drivers!$B$5:$J$100,8,FALSE)</f>
        <v>434.09830793597223</v>
      </c>
      <c r="I1323" s="16">
        <f>VLOOKUP($D1323,'Growth rate'!$B$3:$T$93,19,FALSE)*VLOOKUP($F1323,BY_TRA_Demand_Drivers!$B$5:$J$100,9,FALSE)</f>
        <v>271.02525465123807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5985.1217239424304</v>
      </c>
      <c r="H1324" s="16">
        <f>VLOOKUP($D1324,'Growth rate'!$B$3:$T$93,19,FALSE)*VLOOKUP($F1324,BY_TRA_Demand_Drivers!$B$5:$J$100,8,FALSE)</f>
        <v>448.09041754006432</v>
      </c>
      <c r="I1324" s="16">
        <f>VLOOKUP($D1324,'Growth rate'!$B$3:$T$93,19,FALSE)*VLOOKUP($F1324,BY_TRA_Demand_Drivers!$B$5:$J$100,9,FALSE)</f>
        <v>279.76109858158679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6172.013645476879</v>
      </c>
      <c r="H1325" s="16">
        <f>VLOOKUP($D1325,'Growth rate'!$B$3:$T$93,19,FALSE)*VLOOKUP($F1325,BY_TRA_Demand_Drivers!$B$5:$J$100,8,FALSE)</f>
        <v>462.08252714415653</v>
      </c>
      <c r="I1325" s="16">
        <f>VLOOKUP($D1325,'Growth rate'!$B$3:$T$93,19,FALSE)*VLOOKUP($F1325,BY_TRA_Demand_Drivers!$B$5:$J$100,9,FALSE)</f>
        <v>288.49694251193552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6358.9055670113257</v>
      </c>
      <c r="H1326" s="16">
        <f>VLOOKUP($D1326,'Growth rate'!$B$3:$T$93,19,FALSE)*VLOOKUP($F1326,BY_TRA_Demand_Drivers!$B$5:$J$100,8,FALSE)</f>
        <v>476.07463674824868</v>
      </c>
      <c r="I1326" s="16">
        <f>VLOOKUP($D1326,'Growth rate'!$B$3:$T$93,19,FALSE)*VLOOKUP($F1326,BY_TRA_Demand_Drivers!$B$5:$J$100,9,FALSE)</f>
        <v>297.23278644228424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6545.7974885457743</v>
      </c>
      <c r="H1327" s="16">
        <f>VLOOKUP($D1327,'Growth rate'!$B$3:$T$93,19,FALSE)*VLOOKUP($F1327,BY_TRA_Demand_Drivers!$B$5:$J$100,8,FALSE)</f>
        <v>490.06674635234089</v>
      </c>
      <c r="I1327" s="16">
        <f>VLOOKUP($D1327,'Growth rate'!$B$3:$T$93,19,FALSE)*VLOOKUP($F1327,BY_TRA_Demand_Drivers!$B$5:$J$100,9,FALSE)</f>
        <v>305.96863037263296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6732.689410080221</v>
      </c>
      <c r="H1328" s="16">
        <f>VLOOKUP($D1328,'Growth rate'!$B$3:$T$93,19,FALSE)*VLOOKUP($F1328,BY_TRA_Demand_Drivers!$B$5:$J$100,8,FALSE)</f>
        <v>504.05885595643304</v>
      </c>
      <c r="I1328" s="16">
        <f>VLOOKUP($D1328,'Growth rate'!$B$3:$T$93,19,FALSE)*VLOOKUP($F1328,BY_TRA_Demand_Drivers!$B$5:$J$100,9,FALSE)</f>
        <v>314.70447430298168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6919.5813316146687</v>
      </c>
      <c r="H1329" s="16">
        <f>VLOOKUP($D1329,'Growth rate'!$B$3:$T$93,19,FALSE)*VLOOKUP($F1329,BY_TRA_Demand_Drivers!$B$5:$J$100,8,FALSE)</f>
        <v>518.05096556052513</v>
      </c>
      <c r="I1329" s="16">
        <f>VLOOKUP($D1329,'Growth rate'!$B$3:$T$93,19,FALSE)*VLOOKUP($F1329,BY_TRA_Demand_Drivers!$B$5:$J$100,9,FALSE)</f>
        <v>323.4403182333304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7106.4732531491163</v>
      </c>
      <c r="H1330" s="16">
        <f>VLOOKUP($D1330,'Growth rate'!$B$3:$T$93,19,FALSE)*VLOOKUP($F1330,BY_TRA_Demand_Drivers!$B$5:$J$100,8,FALSE)</f>
        <v>532.04307516461745</v>
      </c>
      <c r="I1330" s="16">
        <f>VLOOKUP($D1330,'Growth rate'!$B$3:$T$93,19,FALSE)*VLOOKUP($F1330,BY_TRA_Demand_Drivers!$B$5:$J$100,9,FALSE)</f>
        <v>332.17616216367912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7293.365174683564</v>
      </c>
      <c r="H1331" s="16">
        <f>VLOOKUP($D1331,'Growth rate'!$B$3:$T$93,19,FALSE)*VLOOKUP($F1331,BY_TRA_Demand_Drivers!$B$5:$J$100,8,FALSE)</f>
        <v>546.03518476870954</v>
      </c>
      <c r="I1331" s="16">
        <f>VLOOKUP($D1331,'Growth rate'!$B$3:$T$93,19,FALSE)*VLOOKUP($F1331,BY_TRA_Demand_Drivers!$B$5:$J$100,9,FALSE)</f>
        <v>340.91200609402784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7480.2570962180107</v>
      </c>
      <c r="H1332" s="16">
        <f>VLOOKUP($D1332,'Growth rate'!$B$3:$T$93,19,FALSE)*VLOOKUP($F1332,BY_TRA_Demand_Drivers!$B$5:$J$100,8,FALSE)</f>
        <v>560.02729437280163</v>
      </c>
      <c r="I1332" s="16">
        <f>VLOOKUP($D1332,'Growth rate'!$B$3:$T$93,19,FALSE)*VLOOKUP($F1332,BY_TRA_Demand_Drivers!$B$5:$J$100,9,FALSE)</f>
        <v>349.64785002437657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7667.1490177524593</v>
      </c>
      <c r="H1333" s="16">
        <f>VLOOKUP($D1333,'Growth rate'!$B$3:$T$93,19,FALSE)*VLOOKUP($F1333,BY_TRA_Demand_Drivers!$B$5:$J$100,8,FALSE)</f>
        <v>574.01940397689384</v>
      </c>
      <c r="I1333" s="16">
        <f>VLOOKUP($D1333,'Growth rate'!$B$3:$T$93,19,FALSE)*VLOOKUP($F1333,BY_TRA_Demand_Drivers!$B$5:$J$100,9,FALSE)</f>
        <v>358.38369395472529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7854.0409392869069</v>
      </c>
      <c r="H1334" s="16">
        <f>VLOOKUP($D1334,'Growth rate'!$B$3:$T$93,19,FALSE)*VLOOKUP($F1334,BY_TRA_Demand_Drivers!$B$5:$J$100,8,FALSE)</f>
        <v>588.01151358098605</v>
      </c>
      <c r="I1334" s="16">
        <f>VLOOKUP($D1334,'Growth rate'!$B$3:$T$93,19,FALSE)*VLOOKUP($F1334,BY_TRA_Demand_Drivers!$B$5:$J$100,9,FALSE)</f>
        <v>367.11953788507407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8040.9328608213536</v>
      </c>
      <c r="H1335" s="16">
        <f>VLOOKUP($D1335,'Growth rate'!$B$3:$T$93,19,FALSE)*VLOOKUP($F1335,BY_TRA_Demand_Drivers!$B$5:$J$100,8,FALSE)</f>
        <v>602.00362318507814</v>
      </c>
      <c r="I1335" s="16">
        <f>VLOOKUP($D1335,'Growth rate'!$B$3:$T$93,19,FALSE)*VLOOKUP($F1335,BY_TRA_Demand_Drivers!$B$5:$J$100,9,FALSE)</f>
        <v>375.85538181542267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8227.8247823558013</v>
      </c>
      <c r="H1336" s="16">
        <f>VLOOKUP($D1336,'Growth rate'!$B$3:$T$93,19,FALSE)*VLOOKUP($F1336,BY_TRA_Demand_Drivers!$B$5:$J$100,8,FALSE)</f>
        <v>615.99573278917035</v>
      </c>
      <c r="I1336" s="16">
        <f>VLOOKUP($D1336,'Growth rate'!$B$3:$T$93,19,FALSE)*VLOOKUP($F1336,BY_TRA_Demand_Drivers!$B$5:$J$100,9,FALSE)</f>
        <v>384.59122574577145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8414.7167038902498</v>
      </c>
      <c r="H1337" s="16">
        <f>VLOOKUP($D1337,'Growth rate'!$B$3:$T$93,19,FALSE)*VLOOKUP($F1337,BY_TRA_Demand_Drivers!$B$5:$J$100,8,FALSE)</f>
        <v>629.98784239326255</v>
      </c>
      <c r="I1337" s="16">
        <f>VLOOKUP($D1337,'Growth rate'!$B$3:$T$93,19,FALSE)*VLOOKUP($F1337,BY_TRA_Demand_Drivers!$B$5:$J$100,9,FALSE)</f>
        <v>393.32706967612017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8601.6086254246966</v>
      </c>
      <c r="H1338" s="16">
        <f>VLOOKUP($D1338,'Growth rate'!$B$3:$T$93,19,FALSE)*VLOOKUP($F1338,BY_TRA_Demand_Drivers!$B$5:$J$100,8,FALSE)</f>
        <v>643.97995199735476</v>
      </c>
      <c r="I1338" s="16">
        <f>VLOOKUP($D1338,'Growth rate'!$B$3:$T$93,19,FALSE)*VLOOKUP($F1338,BY_TRA_Demand_Drivers!$B$5:$J$100,9,FALSE)</f>
        <v>402.0629136064689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8788.5005469591433</v>
      </c>
      <c r="H1339" s="16">
        <f>VLOOKUP($D1339,'Growth rate'!$B$3:$T$93,19,FALSE)*VLOOKUP($F1339,BY_TRA_Demand_Drivers!$B$5:$J$100,8,FALSE)</f>
        <v>657.97206160144685</v>
      </c>
      <c r="I1339" s="16">
        <f>VLOOKUP($D1339,'Growth rate'!$B$3:$T$93,19,FALSE)*VLOOKUP($F1339,BY_TRA_Demand_Drivers!$B$5:$J$100,9,FALSE)</f>
        <v>410.79875753681762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8975.3924684935919</v>
      </c>
      <c r="H1340" s="16">
        <f>VLOOKUP($D1340,'Growth rate'!$B$3:$T$93,19,FALSE)*VLOOKUP($F1340,BY_TRA_Demand_Drivers!$B$5:$J$100,8,FALSE)</f>
        <v>671.96417120553906</v>
      </c>
      <c r="I1340" s="16">
        <f>VLOOKUP($D1340,'Growth rate'!$B$3:$T$93,19,FALSE)*VLOOKUP($F1340,BY_TRA_Demand_Drivers!$B$5:$J$100,9,FALSE)</f>
        <v>419.53460146716634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9162.2843900280386</v>
      </c>
      <c r="H1341" s="16">
        <f>VLOOKUP($D1341,'Growth rate'!$B$3:$T$93,19,FALSE)*VLOOKUP($F1341,BY_TRA_Demand_Drivers!$B$5:$J$100,8,FALSE)</f>
        <v>685.95628080963115</v>
      </c>
      <c r="I1341" s="16">
        <f>VLOOKUP($D1341,'Growth rate'!$B$3:$T$93,19,FALSE)*VLOOKUP($F1341,BY_TRA_Demand_Drivers!$B$5:$J$100,9,FALSE)</f>
        <v>428.270445397515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9349.1763115624872</v>
      </c>
      <c r="H1342" s="16">
        <f>VLOOKUP($D1342,'Growth rate'!$B$3:$T$93,19,FALSE)*VLOOKUP($F1342,BY_TRA_Demand_Drivers!$B$5:$J$100,8,FALSE)</f>
        <v>699.94839041372336</v>
      </c>
      <c r="I1342" s="16">
        <f>VLOOKUP($D1342,'Growth rate'!$B$3:$T$93,19,FALSE)*VLOOKUP($F1342,BY_TRA_Demand_Drivers!$B$5:$J$100,9,FALSE)</f>
        <v>437.00628932786378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9536.0682330969357</v>
      </c>
      <c r="H1343" s="16">
        <f>VLOOKUP($D1343,'Growth rate'!$B$3:$T$93,19,FALSE)*VLOOKUP($F1343,BY_TRA_Demand_Drivers!$B$5:$J$100,8,FALSE)</f>
        <v>713.94050001781557</v>
      </c>
      <c r="I1343" s="16">
        <f>VLOOKUP($D1343,'Growth rate'!$B$3:$T$93,19,FALSE)*VLOOKUP($F1343,BY_TRA_Demand_Drivers!$B$5:$J$100,9,FALSE)</f>
        <v>445.7421332582125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9722.9601546313825</v>
      </c>
      <c r="H1344" s="16">
        <f>VLOOKUP($D1344,'Growth rate'!$B$3:$T$93,19,FALSE)*VLOOKUP($F1344,BY_TRA_Demand_Drivers!$B$5:$J$100,8,FALSE)</f>
        <v>727.93260962190777</v>
      </c>
      <c r="I1344" s="16">
        <f>VLOOKUP($D1344,'Growth rate'!$B$3:$T$93,19,FALSE)*VLOOKUP($F1344,BY_TRA_Demand_Drivers!$B$5:$J$100,9,FALSE)</f>
        <v>454.47797718856128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9909.852076165831</v>
      </c>
      <c r="H1345" s="16">
        <f>VLOOKUP($D1345,'Growth rate'!$B$3:$T$93,19,FALSE)*VLOOKUP($F1345,BY_TRA_Demand_Drivers!$B$5:$J$100,8,FALSE)</f>
        <v>741.92471922599998</v>
      </c>
      <c r="I1345" s="16">
        <f>VLOOKUP($D1345,'Growth rate'!$B$3:$T$93,19,FALSE)*VLOOKUP($F1345,BY_TRA_Demand_Drivers!$B$5:$J$100,9,FALSE)</f>
        <v>463.21382111891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10096.743997700278</v>
      </c>
      <c r="H1346" s="16">
        <f>VLOOKUP($D1346,'Growth rate'!$B$3:$T$93,19,FALSE)*VLOOKUP($F1346,BY_TRA_Demand_Drivers!$B$5:$J$100,8,FALSE)</f>
        <v>755.91682883009207</v>
      </c>
      <c r="I1346" s="16">
        <f>VLOOKUP($D1346,'Growth rate'!$B$3:$T$93,19,FALSE)*VLOOKUP($F1346,BY_TRA_Demand_Drivers!$B$5:$J$100,9,FALSE)</f>
        <v>471.94966504925867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10283.635919234726</v>
      </c>
      <c r="H1347" s="16">
        <f>VLOOKUP($D1347,'Growth rate'!$B$3:$T$93,19,FALSE)*VLOOKUP($F1347,BY_TRA_Demand_Drivers!$B$5:$J$100,8,FALSE)</f>
        <v>769.90893843418428</v>
      </c>
      <c r="I1347" s="16">
        <f>VLOOKUP($D1347,'Growth rate'!$B$3:$T$93,19,FALSE)*VLOOKUP($F1347,BY_TRA_Demand_Drivers!$B$5:$J$100,9,FALSE)</f>
        <v>480.68550897960745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10448.174093942484</v>
      </c>
      <c r="H1348" s="16">
        <f>VLOOKUP($D1348,'Growth rate'!$B$3:$T$93,19,FALSE)*VLOOKUP($F1348,BY_TRA_Demand_Drivers!$B$5:$J$100,8,FALSE)</f>
        <v>782.22748144913135</v>
      </c>
      <c r="I1348" s="16">
        <f>VLOOKUP($D1348,'Growth rate'!$B$3:$T$93,19,FALSE)*VLOOKUP($F1348,BY_TRA_Demand_Drivers!$B$5:$J$100,9,FALSE)</f>
        <v>488.37647712328123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10615.344879445562</v>
      </c>
      <c r="H1349" s="16">
        <f>VLOOKUP($D1349,'Growth rate'!$B$3:$T$93,19,FALSE)*VLOOKUP($F1349,BY_TRA_Demand_Drivers!$B$5:$J$100,8,FALSE)</f>
        <v>794.74312115231737</v>
      </c>
      <c r="I1349" s="16">
        <f>VLOOKUP($D1349,'Growth rate'!$B$3:$T$93,19,FALSE)*VLOOKUP($F1349,BY_TRA_Demand_Drivers!$B$5:$J$100,9,FALSE)</f>
        <v>496.19050075725369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10785.19039751669</v>
      </c>
      <c r="H1350" s="16">
        <f>VLOOKUP($D1350,'Growth rate'!$B$3:$T$93,19,FALSE)*VLOOKUP($F1350,BY_TRA_Demand_Drivers!$B$5:$J$100,8,FALSE)</f>
        <v>807.45901109075442</v>
      </c>
      <c r="I1350" s="16">
        <f>VLOOKUP($D1350,'Growth rate'!$B$3:$T$93,19,FALSE)*VLOOKUP($F1350,BY_TRA_Demand_Drivers!$B$5:$J$100,9,FALSE)</f>
        <v>504.12954876936971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10957.75344387696</v>
      </c>
      <c r="H1351" s="16">
        <f>VLOOKUP($D1351,'Growth rate'!$B$3:$T$93,19,FALSE)*VLOOKUP($F1351,BY_TRA_Demand_Drivers!$B$5:$J$100,8,FALSE)</f>
        <v>820.37835526820675</v>
      </c>
      <c r="I1351" s="16">
        <f>VLOOKUP($D1351,'Growth rate'!$B$3:$T$93,19,FALSE)*VLOOKUP($F1351,BY_TRA_Demand_Drivers!$B$5:$J$100,9,FALSE)</f>
        <v>512.1956215496798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11133.077498978986</v>
      </c>
      <c r="H1352" s="16">
        <f>VLOOKUP($D1352,'Growth rate'!$B$3:$T$93,19,FALSE)*VLOOKUP($F1352,BY_TRA_Demand_Drivers!$B$5:$J$100,8,FALSE)</f>
        <v>833.50440895249767</v>
      </c>
      <c r="I1352" s="16">
        <f>VLOOKUP($D1352,'Growth rate'!$B$3:$T$93,19,FALSE)*VLOOKUP($F1352,BY_TRA_Demand_Drivers!$B$5:$J$100,9,FALSE)</f>
        <v>520.39075149447444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11311.206738962652</v>
      </c>
      <c r="H1353" s="16">
        <f>VLOOKUP($D1353,'Growth rate'!$B$3:$T$93,19,FALSE)*VLOOKUP($F1353,BY_TRA_Demand_Drivers!$B$5:$J$100,8,FALSE)</f>
        <v>846.84047949573767</v>
      </c>
      <c r="I1353" s="16">
        <f>VLOOKUP($D1353,'Growth rate'!$B$3:$T$93,19,FALSE)*VLOOKUP($F1353,BY_TRA_Demand_Drivers!$B$5:$J$100,9,FALSE)</f>
        <v>528.71700351838604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11492.186046786057</v>
      </c>
      <c r="H1354" s="16">
        <f>VLOOKUP($D1354,'Growth rate'!$B$3:$T$93,19,FALSE)*VLOOKUP($F1354,BY_TRA_Demand_Drivers!$B$5:$J$100,8,FALSE)</f>
        <v>860.38992716766973</v>
      </c>
      <c r="I1354" s="16">
        <f>VLOOKUP($D1354,'Growth rate'!$B$3:$T$93,19,FALSE)*VLOOKUP($F1354,BY_TRA_Demand_Drivers!$B$5:$J$100,9,FALSE)</f>
        <v>537.17647557468035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11676.061023534634</v>
      </c>
      <c r="H1355" s="16">
        <f>VLOOKUP($D1355,'Growth rate'!$B$3:$T$93,19,FALSE)*VLOOKUP($F1355,BY_TRA_Demand_Drivers!$B$5:$J$100,8,FALSE)</f>
        <v>874.15616600235239</v>
      </c>
      <c r="I1355" s="16">
        <f>VLOOKUP($D1355,'Growth rate'!$B$3:$T$93,19,FALSE)*VLOOKUP($F1355,BY_TRA_Demand_Drivers!$B$5:$J$100,9,FALSE)</f>
        <v>545.77129918387527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11862.877999911187</v>
      </c>
      <c r="H1356" s="16">
        <f>VLOOKUP($D1356,'Growth rate'!$B$3:$T$93,19,FALSE)*VLOOKUP($F1356,BY_TRA_Demand_Drivers!$B$5:$J$100,8,FALSE)</f>
        <v>888.14266465839</v>
      </c>
      <c r="I1356" s="16">
        <f>VLOOKUP($D1356,'Growth rate'!$B$3:$T$93,19,FALSE)*VLOOKUP($F1356,BY_TRA_Demand_Drivers!$B$5:$J$100,9,FALSE)</f>
        <v>554.50363997081718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12052.684047909766</v>
      </c>
      <c r="H1357" s="16">
        <f>VLOOKUP($D1357,'Growth rate'!$B$3:$T$93,19,FALSE)*VLOOKUP($F1357,BY_TRA_Demand_Drivers!$B$5:$J$100,8,FALSE)</f>
        <v>902.35294729292423</v>
      </c>
      <c r="I1357" s="16">
        <f>VLOOKUP($D1357,'Growth rate'!$B$3:$T$93,19,FALSE)*VLOOKUP($F1357,BY_TRA_Demand_Drivers!$B$5:$J$100,9,FALSE)</f>
        <v>563.37569821035027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12245.526992676321</v>
      </c>
      <c r="H1358" s="16">
        <f>VLOOKUP($D1358,'Growth rate'!$B$3:$T$93,19,FALSE)*VLOOKUP($F1358,BY_TRA_Demand_Drivers!$B$5:$J$100,8,FALSE)</f>
        <v>916.79059444961092</v>
      </c>
      <c r="I1358" s="16">
        <f>VLOOKUP($D1358,'Growth rate'!$B$3:$T$93,19,FALSE)*VLOOKUP($F1358,BY_TRA_Demand_Drivers!$B$5:$J$100,9,FALSE)</f>
        <v>572.38970938171587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12441.455424559144</v>
      </c>
      <c r="H1359" s="16">
        <f>VLOOKUP($D1359,'Growth rate'!$B$3:$T$93,19,FALSE)*VLOOKUP($F1359,BY_TRA_Demand_Drivers!$B$5:$J$100,8,FALSE)</f>
        <v>931.45924396080477</v>
      </c>
      <c r="I1359" s="16">
        <f>VLOOKUP($D1359,'Growth rate'!$B$3:$T$93,19,FALSE)*VLOOKUP($F1359,BY_TRA_Demand_Drivers!$B$5:$J$100,9,FALSE)</f>
        <v>581.54794473182335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12640.51871135209</v>
      </c>
      <c r="H1360" s="16">
        <f>VLOOKUP($D1360,'Growth rate'!$B$3:$T$93,19,FALSE)*VLOOKUP($F1360,BY_TRA_Demand_Drivers!$B$5:$J$100,8,FALSE)</f>
        <v>946.36259186417772</v>
      </c>
      <c r="I1360" s="16">
        <f>VLOOKUP($D1360,'Growth rate'!$B$3:$T$93,19,FALSE)*VLOOKUP($F1360,BY_TRA_Demand_Drivers!$B$5:$J$100,9,FALSE)</f>
        <v>590.85271184753253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12842.767010733725</v>
      </c>
      <c r="H1361" s="16">
        <f>VLOOKUP($D1361,'Growth rate'!$B$3:$T$93,19,FALSE)*VLOOKUP($F1361,BY_TRA_Demand_Drivers!$B$5:$J$100,8,FALSE)</f>
        <v>961.5043933340047</v>
      </c>
      <c r="I1361" s="16">
        <f>VLOOKUP($D1361,'Growth rate'!$B$3:$T$93,19,FALSE)*VLOOKUP($F1361,BY_TRA_Demand_Drivers!$B$5:$J$100,9,FALSE)</f>
        <v>600.30635523709316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13048.251282905465</v>
      </c>
      <c r="H1362" s="16">
        <f>VLOOKUP($D1362,'Growth rate'!$B$3:$T$93,19,FALSE)*VLOOKUP($F1362,BY_TRA_Demand_Drivers!$B$5:$J$100,8,FALSE)</f>
        <v>976.88846362734876</v>
      </c>
      <c r="I1362" s="16">
        <f>VLOOKUP($D1362,'Growth rate'!$B$3:$T$93,19,FALSE)*VLOOKUP($F1362,BY_TRA_Demand_Drivers!$B$5:$J$100,9,FALSE)</f>
        <v>609.91125692088667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13257.023303431954</v>
      </c>
      <c r="H1363" s="16">
        <f>VLOOKUP($D1363,'Growth rate'!$B$3:$T$93,19,FALSE)*VLOOKUP($F1363,BY_TRA_Demand_Drivers!$B$5:$J$100,8,FALSE)</f>
        <v>992.51867904538642</v>
      </c>
      <c r="I1363" s="16">
        <f>VLOOKUP($D1363,'Growth rate'!$B$3:$T$93,19,FALSE)*VLOOKUP($F1363,BY_TRA_Demand_Drivers!$B$5:$J$100,9,FALSE)</f>
        <v>619.66983703162089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13469.135676286865</v>
      </c>
      <c r="H1364" s="16">
        <f>VLOOKUP($D1364,'Growth rate'!$B$3:$T$93,19,FALSE)*VLOOKUP($F1364,BY_TRA_Demand_Drivers!$B$5:$J$100,8,FALSE)</f>
        <v>1008.3989779101126</v>
      </c>
      <c r="I1364" s="16">
        <f>VLOOKUP($D1364,'Growth rate'!$B$3:$T$93,19,FALSE)*VLOOKUP($F1364,BY_TRA_Demand_Drivers!$B$5:$J$100,9,FALSE)</f>
        <v>629.58455442412685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13684.641847107456</v>
      </c>
      <c r="H1365" s="16">
        <f>VLOOKUP($D1365,'Growth rate'!$B$3:$T$93,19,FALSE)*VLOOKUP($F1365,BY_TRA_Demand_Drivers!$B$5:$J$100,8,FALSE)</f>
        <v>1024.5333615566744</v>
      </c>
      <c r="I1365" s="16">
        <f>VLOOKUP($D1365,'Growth rate'!$B$3:$T$93,19,FALSE)*VLOOKUP($F1365,BY_TRA_Demand_Drivers!$B$5:$J$100,9,FALSE)</f>
        <v>639.65790729491289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13903.596116661172</v>
      </c>
      <c r="H1366" s="16">
        <f>VLOOKUP($D1366,'Growth rate'!$B$3:$T$93,19,FALSE)*VLOOKUP($F1366,BY_TRA_Demand_Drivers!$B$5:$J$100,8,FALSE)</f>
        <v>1040.9258953415811</v>
      </c>
      <c r="I1366" s="16">
        <f>VLOOKUP($D1366,'Growth rate'!$B$3:$T$93,19,FALSE)*VLOOKUP($F1366,BY_TRA_Demand_Drivers!$B$5:$J$100,9,FALSE)</f>
        <v>649.89243381163135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14126.053654527754</v>
      </c>
      <c r="H1367" s="16">
        <f>VLOOKUP($D1367,'Growth rate'!$B$3:$T$93,19,FALSE)*VLOOKUP($F1367,BY_TRA_Demand_Drivers!$B$5:$J$100,8,FALSE)</f>
        <v>1057.5807096670464</v>
      </c>
      <c r="I1367" s="16">
        <f>VLOOKUP($D1367,'Growth rate'!$B$3:$T$93,19,FALSE)*VLOOKUP($F1367,BY_TRA_Demand_Drivers!$B$5:$J$100,9,FALSE)</f>
        <v>660.29071275261754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14352.070513000197</v>
      </c>
      <c r="H1368" s="16">
        <f>VLOOKUP($D1368,'Growth rate'!$B$3:$T$93,19,FALSE)*VLOOKUP($F1368,BY_TRA_Demand_Drivers!$B$5:$J$100,8,FALSE)</f>
        <v>1074.5020010217193</v>
      </c>
      <c r="I1368" s="16">
        <f>VLOOKUP($D1368,'Growth rate'!$B$3:$T$93,19,FALSE)*VLOOKUP($F1368,BY_TRA_Demand_Drivers!$B$5:$J$100,9,FALSE)</f>
        <v>670.85536415665945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14581.7036412082</v>
      </c>
      <c r="H1369" s="16">
        <f>VLOOKUP($D1369,'Growth rate'!$B$3:$T$93,19,FALSE)*VLOOKUP($F1369,BY_TRA_Demand_Drivers!$B$5:$J$100,8,FALSE)</f>
        <v>1091.6940330380667</v>
      </c>
      <c r="I1369" s="16">
        <f>VLOOKUP($D1369,'Growth rate'!$B$3:$T$93,19,FALSE)*VLOOKUP($F1369,BY_TRA_Demand_Drivers!$B$5:$J$100,9,FALSE)</f>
        <v>681.58904998316598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14815.010899467532</v>
      </c>
      <c r="H1370" s="16">
        <f>VLOOKUP($D1370,'Growth rate'!$B$3:$T$93,19,FALSE)*VLOOKUP($F1370,BY_TRA_Demand_Drivers!$B$5:$J$100,8,FALSE)</f>
        <v>1109.1611375666757</v>
      </c>
      <c r="I1370" s="16">
        <f>VLOOKUP($D1370,'Growth rate'!$B$3:$T$93,19,FALSE)*VLOOKUP($F1370,BY_TRA_Demand_Drivers!$B$5:$J$100,9,FALSE)</f>
        <v>692.49447478289665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15052.051073859009</v>
      </c>
      <c r="H1371" s="16">
        <f>VLOOKUP($D1371,'Growth rate'!$B$3:$T$93,19,FALSE)*VLOOKUP($F1371,BY_TRA_Demand_Drivers!$B$5:$J$100,8,FALSE)</f>
        <v>1126.9077157677425</v>
      </c>
      <c r="I1371" s="16">
        <f>VLOOKUP($D1371,'Growth rate'!$B$3:$T$93,19,FALSE)*VLOOKUP($F1371,BY_TRA_Demand_Drivers!$B$5:$J$100,9,FALSE)</f>
        <v>703.57438637942289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15292.88389104075</v>
      </c>
      <c r="H1372" s="16">
        <f>VLOOKUP($D1372,'Growth rate'!$B$3:$T$93,19,FALSE)*VLOOKUP($F1372,BY_TRA_Demand_Drivers!$B$5:$J$100,8,FALSE)</f>
        <v>1144.9382392200262</v>
      </c>
      <c r="I1372" s="16">
        <f>VLOOKUP($D1372,'Growth rate'!$B$3:$T$93,19,FALSE)*VLOOKUP($F1372,BY_TRA_Demand_Drivers!$B$5:$J$100,9,FALSE)</f>
        <v>714.83157656149342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15537.570033297405</v>
      </c>
      <c r="H1373" s="16">
        <f>VLOOKUP($D1373,'Growth rate'!$B$3:$T$93,19,FALSE)*VLOOKUP($F1373,BY_TRA_Demand_Drivers!$B$5:$J$100,8,FALSE)</f>
        <v>1163.2572510475468</v>
      </c>
      <c r="I1373" s="16">
        <f>VLOOKUP($D1373,'Growth rate'!$B$3:$T$93,19,FALSE)*VLOOKUP($F1373,BY_TRA_Demand_Drivers!$B$5:$J$100,9,FALSE)</f>
        <v>726.26888178647755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15786.171153830161</v>
      </c>
      <c r="H1374" s="16">
        <f>VLOOKUP($D1374,'Growth rate'!$B$3:$T$93,19,FALSE)*VLOOKUP($F1374,BY_TRA_Demand_Drivers!$B$5:$J$100,8,FALSE)</f>
        <v>1181.8693670643072</v>
      </c>
      <c r="I1374" s="16">
        <f>VLOOKUP($D1374,'Growth rate'!$B$3:$T$93,19,FALSE)*VLOOKUP($F1374,BY_TRA_Demand_Drivers!$B$5:$J$100,9,FALSE)</f>
        <v>737.88918389506102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16038.749892291447</v>
      </c>
      <c r="H1375" s="16">
        <f>VLOOKUP($D1375,'Growth rate'!$B$3:$T$93,19,FALSE)*VLOOKUP($F1375,BY_TRA_Demand_Drivers!$B$5:$J$100,8,FALSE)</f>
        <v>1200.7792769373364</v>
      </c>
      <c r="I1375" s="16">
        <f>VLOOKUP($D1375,'Growth rate'!$B$3:$T$93,19,FALSE)*VLOOKUP($F1375,BY_TRA_Demand_Drivers!$B$5:$J$100,9,FALSE)</f>
        <v>749.69541083738216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16295.36989056811</v>
      </c>
      <c r="H1376" s="16">
        <f>VLOOKUP($D1376,'Growth rate'!$B$3:$T$93,19,FALSE)*VLOOKUP($F1376,BY_TRA_Demand_Drivers!$B$5:$J$100,8,FALSE)</f>
        <v>1219.9917453683338</v>
      </c>
      <c r="I1376" s="16">
        <f>VLOOKUP($D1376,'Growth rate'!$B$3:$T$93,19,FALSE)*VLOOKUP($F1376,BY_TRA_Demand_Drivers!$B$5:$J$100,9,FALSE)</f>
        <v>761.69053741078028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16556.095808817201</v>
      </c>
      <c r="H1377" s="16">
        <f>VLOOKUP($D1377,'Growth rate'!$B$3:$T$93,19,FALSE)*VLOOKUP($F1377,BY_TRA_Demand_Drivers!$B$5:$J$100,8,FALSE)</f>
        <v>1239.5116132942273</v>
      </c>
      <c r="I1377" s="16">
        <f>VLOOKUP($D1377,'Growth rate'!$B$3:$T$93,19,FALSE)*VLOOKUP($F1377,BY_TRA_Demand_Drivers!$B$5:$J$100,9,FALSE)</f>
        <v>773.87758600935285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16820.993341758276</v>
      </c>
      <c r="H1378" s="16">
        <f>VLOOKUP($D1378,'Growth rate'!$B$3:$T$93,19,FALSE)*VLOOKUP($F1378,BY_TRA_Demand_Drivers!$B$5:$J$100,8,FALSE)</f>
        <v>1259.343799106935</v>
      </c>
      <c r="I1378" s="16">
        <f>VLOOKUP($D1378,'Growth rate'!$B$3:$T$93,19,FALSE)*VLOOKUP($F1378,BY_TRA_Demand_Drivers!$B$5:$J$100,9,FALSE)</f>
        <v>786.25962738550254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17090.12923522641</v>
      </c>
      <c r="H1379" s="16">
        <f>VLOOKUP($D1379,'Growth rate'!$B$3:$T$93,19,FALSE)*VLOOKUP($F1379,BY_TRA_Demand_Drivers!$B$5:$J$100,8,FALSE)</f>
        <v>1279.4932998926461</v>
      </c>
      <c r="I1379" s="16">
        <f>VLOOKUP($D1379,'Growth rate'!$B$3:$T$93,19,FALSE)*VLOOKUP($F1379,BY_TRA_Demand_Drivers!$B$5:$J$100,9,FALSE)</f>
        <v>798.83978142367062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17363.571302990033</v>
      </c>
      <c r="H1380" s="16">
        <f>VLOOKUP($D1380,'Growth rate'!$B$3:$T$93,19,FALSE)*VLOOKUP($F1380,BY_TRA_Demand_Drivers!$B$5:$J$100,8,FALSE)</f>
        <v>1299.9651926909282</v>
      </c>
      <c r="I1380" s="16">
        <f>VLOOKUP($D1380,'Growth rate'!$B$3:$T$93,19,FALSE)*VLOOKUP($F1380,BY_TRA_Demand_Drivers!$B$5:$J$100,9,FALSE)</f>
        <v>811.62121792644928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17641.388443837874</v>
      </c>
      <c r="H1381" s="16">
        <f>VLOOKUP($D1381,'Growth rate'!$B$3:$T$93,19,FALSE)*VLOOKUP($F1381,BY_TRA_Demand_Drivers!$B$5:$J$100,8,FALSE)</f>
        <v>1320.7646357739832</v>
      </c>
      <c r="I1381" s="16">
        <f>VLOOKUP($D1381,'Growth rate'!$B$3:$T$93,19,FALSE)*VLOOKUP($F1381,BY_TRA_Demand_Drivers!$B$5:$J$100,9,FALSE)</f>
        <v>824.6071574132726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17923.650658939277</v>
      </c>
      <c r="H1382" s="16">
        <f>VLOOKUP($D1382,'Growth rate'!$B$3:$T$93,19,FALSE)*VLOOKUP($F1382,BY_TRA_Demand_Drivers!$B$5:$J$100,8,FALSE)</f>
        <v>1341.8968699463669</v>
      </c>
      <c r="I1382" s="16">
        <f>VLOOKUP($D1382,'Growth rate'!$B$3:$T$93,19,FALSE)*VLOOKUP($F1382,BY_TRA_Demand_Drivers!$B$5:$J$100,9,FALSE)</f>
        <v>837.8008719318849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18210.42906948231</v>
      </c>
      <c r="H1383" s="16">
        <f>VLOOKUP($D1383,'Growth rate'!$B$3:$T$93,19,FALSE)*VLOOKUP($F1383,BY_TRA_Demand_Drivers!$B$5:$J$100,8,FALSE)</f>
        <v>1363.367219865509</v>
      </c>
      <c r="I1383" s="16">
        <f>VLOOKUP($D1383,'Growth rate'!$B$3:$T$93,19,FALSE)*VLOOKUP($F1383,BY_TRA_Demand_Drivers!$B$5:$J$100,9,FALSE)</f>
        <v>851.20568588279525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18501.795934594029</v>
      </c>
      <c r="H1384" s="16">
        <f>VLOOKUP($D1384,'Growth rate'!$B$3:$T$93,19,FALSE)*VLOOKUP($F1384,BY_TRA_Demand_Drivers!$B$5:$J$100,8,FALSE)</f>
        <v>1385.1810953833572</v>
      </c>
      <c r="I1384" s="16">
        <f>VLOOKUP($D1384,'Growth rate'!$B$3:$T$93,19,FALSE)*VLOOKUP($F1384,BY_TRA_Demand_Drivers!$B$5:$J$100,9,FALSE)</f>
        <v>864.82497685691987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18797.824669547535</v>
      </c>
      <c r="H1385" s="16">
        <f>VLOOKUP($D1385,'Growth rate'!$B$3:$T$93,19,FALSE)*VLOOKUP($F1385,BY_TRA_Demand_Drivers!$B$5:$J$100,8,FALSE)</f>
        <v>1407.3439929094909</v>
      </c>
      <c r="I1385" s="16">
        <f>VLOOKUP($D1385,'Growth rate'!$B$3:$T$93,19,FALSE)*VLOOKUP($F1385,BY_TRA_Demand_Drivers!$B$5:$J$100,9,FALSE)</f>
        <v>878.66217648663076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19098.589864260292</v>
      </c>
      <c r="H1386" s="16">
        <f>VLOOKUP($D1386,'Growth rate'!$B$3:$T$93,19,FALSE)*VLOOKUP($F1386,BY_TRA_Demand_Drivers!$B$5:$J$100,8,FALSE)</f>
        <v>1429.8614967960427</v>
      </c>
      <c r="I1386" s="16">
        <f>VLOOKUP($D1386,'Growth rate'!$B$3:$T$93,19,FALSE)*VLOOKUP($F1386,BY_TRA_Demand_Drivers!$B$5:$J$100,9,FALSE)</f>
        <v>892.72077131041669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19404.167302088463</v>
      </c>
      <c r="H1387" s="16">
        <f>VLOOKUP($D1387,'Growth rate'!$B$3:$T$93,19,FALSE)*VLOOKUP($F1387,BY_TRA_Demand_Drivers!$B$5:$J$100,8,FALSE)</f>
        <v>1452.7392807447798</v>
      </c>
      <c r="I1387" s="16">
        <f>VLOOKUP($D1387,'Growth rate'!$B$3:$T$93,19,FALSE)*VLOOKUP($F1387,BY_TRA_Demand_Drivers!$B$5:$J$100,9,FALSE)</f>
        <v>907.00430365138357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19714.633978921873</v>
      </c>
      <c r="H1388" s="16">
        <f>VLOOKUP($D1388,'Growth rate'!$B$3:$T$93,19,FALSE)*VLOOKUP($F1388,BY_TRA_Demand_Drivers!$B$5:$J$100,8,FALSE)</f>
        <v>1475.9831092366958</v>
      </c>
      <c r="I1388" s="16">
        <f>VLOOKUP($D1388,'Growth rate'!$B$3:$T$93,19,FALSE)*VLOOKUP($F1388,BY_TRA_Demand_Drivers!$B$5:$J$100,9,FALSE)</f>
        <v>921.51637250980548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20030.068122584624</v>
      </c>
      <c r="H1389" s="16">
        <f>VLOOKUP($D1389,'Growth rate'!$B$3:$T$93,19,FALSE)*VLOOKUP($F1389,BY_TRA_Demand_Drivers!$B$5:$J$100,8,FALSE)</f>
        <v>1499.5988389844831</v>
      </c>
      <c r="I1389" s="16">
        <f>VLOOKUP($D1389,'Growth rate'!$B$3:$T$93,19,FALSE)*VLOOKUP($F1389,BY_TRA_Demand_Drivers!$B$5:$J$100,9,FALSE)</f>
        <v>936.2606344699625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20350.549212545982</v>
      </c>
      <c r="H1390" s="16">
        <f>VLOOKUP($D1390,'Growth rate'!$B$3:$T$93,19,FALSE)*VLOOKUP($F1390,BY_TRA_Demand_Drivers!$B$5:$J$100,8,FALSE)</f>
        <v>1523.5924204082353</v>
      </c>
      <c r="I1390" s="16">
        <f>VLOOKUP($D1390,'Growth rate'!$B$3:$T$93,19,FALSE)*VLOOKUP($F1390,BY_TRA_Demand_Drivers!$B$5:$J$100,9,FALSE)</f>
        <v>951.24080462148208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20676.157999946718</v>
      </c>
      <c r="H1391" s="16">
        <f>VLOOKUP($D1391,'Growth rate'!$B$3:$T$93,19,FALSE)*VLOOKUP($F1391,BY_TRA_Demand_Drivers!$B$5:$J$100,8,FALSE)</f>
        <v>1547.9698991347668</v>
      </c>
      <c r="I1391" s="16">
        <f>VLOOKUP($D1391,'Growth rate'!$B$3:$T$93,19,FALSE)*VLOOKUP($F1391,BY_TRA_Demand_Drivers!$B$5:$J$100,9,FALSE)</f>
        <v>966.46065749542572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21006.976527945866</v>
      </c>
      <c r="H1392" s="16">
        <f>VLOOKUP($D1392,'Growth rate'!$B$3:$T$93,19,FALSE)*VLOOKUP($F1392,BY_TRA_Demand_Drivers!$B$5:$J$100,8,FALSE)</f>
        <v>1572.7374175209231</v>
      </c>
      <c r="I1392" s="16">
        <f>VLOOKUP($D1392,'Growth rate'!$B$3:$T$93,19,FALSE)*VLOOKUP($F1392,BY_TRA_Demand_Drivers!$B$5:$J$100,9,FALSE)</f>
        <v>981.92402801535252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21343.088152393</v>
      </c>
      <c r="H1393" s="16">
        <f>VLOOKUP($D1393,'Growth rate'!$B$3:$T$93,19,FALSE)*VLOOKUP($F1393,BY_TRA_Demand_Drivers!$B$5:$J$100,8,FALSE)</f>
        <v>1597.901216201258</v>
      </c>
      <c r="I1393" s="16">
        <f>VLOOKUP($D1393,'Growth rate'!$B$3:$T$93,19,FALSE)*VLOOKUP($F1393,BY_TRA_Demand_Drivers!$B$5:$J$100,9,FALSE)</f>
        <v>997.63481246359834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21684.577562831288</v>
      </c>
      <c r="H1394" s="16">
        <f>VLOOKUP($D1394,'Growth rate'!$B$3:$T$93,19,FALSE)*VLOOKUP($F1394,BY_TRA_Demand_Drivers!$B$5:$J$100,8,FALSE)</f>
        <v>1623.4676356604782</v>
      </c>
      <c r="I1394" s="16">
        <f>VLOOKUP($D1394,'Growth rate'!$B$3:$T$93,19,FALSE)*VLOOKUP($F1394,BY_TRA_Demand_Drivers!$B$5:$J$100,9,FALSE)</f>
        <v>1013.5969694630159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22031.530803836591</v>
      </c>
      <c r="H1395" s="16">
        <f>VLOOKUP($D1395,'Growth rate'!$B$3:$T$93,19,FALSE)*VLOOKUP($F1395,BY_TRA_Demand_Drivers!$B$5:$J$100,8,FALSE)</f>
        <v>1649.4431178310458</v>
      </c>
      <c r="I1395" s="16">
        <f>VLOOKUP($D1395,'Growth rate'!$B$3:$T$93,19,FALSE)*VLOOKUP($F1395,BY_TRA_Demand_Drivers!$B$5:$J$100,9,FALSE)</f>
        <v>1029.8145209744241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22384.035296697974</v>
      </c>
      <c r="H1396" s="16">
        <f>VLOOKUP($D1396,'Growth rate'!$B$3:$T$93,19,FALSE)*VLOOKUP($F1396,BY_TRA_Demand_Drivers!$B$5:$J$100,8,FALSE)</f>
        <v>1675.8342077163425</v>
      </c>
      <c r="I1396" s="16">
        <f>VLOOKUP($D1396,'Growth rate'!$B$3:$T$93,19,FALSE)*VLOOKUP($F1396,BY_TRA_Demand_Drivers!$B$5:$J$100,9,FALSE)</f>
        <v>1046.2915533100149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22742.179861445147</v>
      </c>
      <c r="H1397" s="16">
        <f>VLOOKUP($D1397,'Growth rate'!$B$3:$T$93,19,FALSE)*VLOOKUP($F1397,BY_TRA_Demand_Drivers!$B$5:$J$100,8,FALSE)</f>
        <v>1702.6475550398043</v>
      </c>
      <c r="I1397" s="16">
        <f>VLOOKUP($D1397,'Growth rate'!$B$3:$T$93,19,FALSE)*VLOOKUP($F1397,BY_TRA_Demand_Drivers!$B$5:$J$100,9,FALSE)</f>
        <v>1063.0322181629754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957.41499999999996</v>
      </c>
      <c r="H1398" s="16">
        <f>VLOOKUP($D1398,'Growth rate'!$B$3:$T$93,19,FALSE)*VLOOKUP($F1398,BY_TRA_Demand_Drivers!$B$5:$J$100,8,FALSE)</f>
        <v>71.680000000000007</v>
      </c>
      <c r="I1398" s="16">
        <f>VLOOKUP($D1398,'Growth rate'!$B$3:$T$93,19,FALSE)*VLOOKUP($F1398,BY_TRA_Demand_Drivers!$B$5:$J$100,9,FALSE)</f>
        <v>44.75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997.26659754204502</v>
      </c>
      <c r="H1399" s="16">
        <f>VLOOKUP($D1399,'Growth rate'!$B$3:$T$93,19,FALSE)*VLOOKUP($F1399,BY_TRA_Demand_Drivers!$B$5:$J$100,8,FALSE)</f>
        <v>74.663619968157803</v>
      </c>
      <c r="I1399" s="16">
        <f>VLOOKUP($D1399,'Growth rate'!$B$3:$T$93,19,FALSE)*VLOOKUP($F1399,BY_TRA_Demand_Drivers!$B$5:$J$100,9,FALSE)</f>
        <v>46.612681271973514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1037.1181950840903</v>
      </c>
      <c r="H1400" s="16">
        <f>VLOOKUP($D1400,'Growth rate'!$B$3:$T$93,19,FALSE)*VLOOKUP($F1400,BY_TRA_Demand_Drivers!$B$5:$J$100,8,FALSE)</f>
        <v>77.647239936315614</v>
      </c>
      <c r="I1400" s="16">
        <f>VLOOKUP($D1400,'Growth rate'!$B$3:$T$93,19,FALSE)*VLOOKUP($F1400,BY_TRA_Demand_Drivers!$B$5:$J$100,9,FALSE)</f>
        <v>48.475362543947028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1076.9697926261356</v>
      </c>
      <c r="H1401" s="16">
        <f>VLOOKUP($D1401,'Growth rate'!$B$3:$T$93,19,FALSE)*VLOOKUP($F1401,BY_TRA_Demand_Drivers!$B$5:$J$100,8,FALSE)</f>
        <v>80.630859904473397</v>
      </c>
      <c r="I1401" s="16">
        <f>VLOOKUP($D1401,'Growth rate'!$B$3:$T$93,19,FALSE)*VLOOKUP($F1401,BY_TRA_Demand_Drivers!$B$5:$J$100,9,FALSE)</f>
        <v>50.338043815920543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1116.8213901681809</v>
      </c>
      <c r="H1402" s="16">
        <f>VLOOKUP($D1402,'Growth rate'!$B$3:$T$93,19,FALSE)*VLOOKUP($F1402,BY_TRA_Demand_Drivers!$B$5:$J$100,8,FALSE)</f>
        <v>83.614479872631208</v>
      </c>
      <c r="I1402" s="16">
        <f>VLOOKUP($D1402,'Growth rate'!$B$3:$T$93,19,FALSE)*VLOOKUP($F1402,BY_TRA_Demand_Drivers!$B$5:$J$100,9,FALSE)</f>
        <v>52.200725087894064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1156.6729877102259</v>
      </c>
      <c r="H1403" s="16">
        <f>VLOOKUP($D1403,'Growth rate'!$B$3:$T$93,19,FALSE)*VLOOKUP($F1403,BY_TRA_Demand_Drivers!$B$5:$J$100,8,FALSE)</f>
        <v>86.598099840789004</v>
      </c>
      <c r="I1403" s="16">
        <f>VLOOKUP($D1403,'Growth rate'!$B$3:$T$93,19,FALSE)*VLOOKUP($F1403,BY_TRA_Demand_Drivers!$B$5:$J$100,9,FALSE)</f>
        <v>54.063406359867571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1196.524585252271</v>
      </c>
      <c r="H1404" s="16">
        <f>VLOOKUP($D1404,'Growth rate'!$B$3:$T$93,19,FALSE)*VLOOKUP($F1404,BY_TRA_Demand_Drivers!$B$5:$J$100,8,FALSE)</f>
        <v>89.581719808946801</v>
      </c>
      <c r="I1404" s="16">
        <f>VLOOKUP($D1404,'Growth rate'!$B$3:$T$93,19,FALSE)*VLOOKUP($F1404,BY_TRA_Demand_Drivers!$B$5:$J$100,9,FALSE)</f>
        <v>55.926087631841085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1236.3761827943163</v>
      </c>
      <c r="H1405" s="16">
        <f>VLOOKUP($D1405,'Growth rate'!$B$3:$T$93,19,FALSE)*VLOOKUP($F1405,BY_TRA_Demand_Drivers!$B$5:$J$100,8,FALSE)</f>
        <v>92.565339777104612</v>
      </c>
      <c r="I1405" s="16">
        <f>VLOOKUP($D1405,'Growth rate'!$B$3:$T$93,19,FALSE)*VLOOKUP($F1405,BY_TRA_Demand_Drivers!$B$5:$J$100,9,FALSE)</f>
        <v>57.788768903814606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1276.2277803363615</v>
      </c>
      <c r="H1406" s="16">
        <f>VLOOKUP($D1406,'Growth rate'!$B$3:$T$93,19,FALSE)*VLOOKUP($F1406,BY_TRA_Demand_Drivers!$B$5:$J$100,8,FALSE)</f>
        <v>95.548959745262408</v>
      </c>
      <c r="I1406" s="16">
        <f>VLOOKUP($D1406,'Growth rate'!$B$3:$T$93,19,FALSE)*VLOOKUP($F1406,BY_TRA_Demand_Drivers!$B$5:$J$100,9,FALSE)</f>
        <v>59.651450175788113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1316.0793778784068</v>
      </c>
      <c r="H1407" s="16">
        <f>VLOOKUP($D1407,'Growth rate'!$B$3:$T$93,19,FALSE)*VLOOKUP($F1407,BY_TRA_Demand_Drivers!$B$5:$J$100,8,FALSE)</f>
        <v>98.532579713420205</v>
      </c>
      <c r="I1407" s="16">
        <f>VLOOKUP($D1407,'Growth rate'!$B$3:$T$93,19,FALSE)*VLOOKUP($F1407,BY_TRA_Demand_Drivers!$B$5:$J$100,9,FALSE)</f>
        <v>61.514131447761635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1355.9309754204519</v>
      </c>
      <c r="H1408" s="16">
        <f>VLOOKUP($D1408,'Growth rate'!$B$3:$T$93,19,FALSE)*VLOOKUP($F1408,BY_TRA_Demand_Drivers!$B$5:$J$100,8,FALSE)</f>
        <v>101.516199681578</v>
      </c>
      <c r="I1408" s="16">
        <f>VLOOKUP($D1408,'Growth rate'!$B$3:$T$93,19,FALSE)*VLOOKUP($F1408,BY_TRA_Demand_Drivers!$B$5:$J$100,9,FALSE)</f>
        <v>63.376812719735149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1395.7825729624972</v>
      </c>
      <c r="H1409" s="16">
        <f>VLOOKUP($D1409,'Growth rate'!$B$3:$T$93,19,FALSE)*VLOOKUP($F1409,BY_TRA_Demand_Drivers!$B$5:$J$100,8,FALSE)</f>
        <v>104.49981964973581</v>
      </c>
      <c r="I1409" s="16">
        <f>VLOOKUP($D1409,'Growth rate'!$B$3:$T$93,19,FALSE)*VLOOKUP($F1409,BY_TRA_Demand_Drivers!$B$5:$J$100,9,FALSE)</f>
        <v>65.23949399170867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1435.6341705045425</v>
      </c>
      <c r="H1410" s="16">
        <f>VLOOKUP($D1410,'Growth rate'!$B$3:$T$93,19,FALSE)*VLOOKUP($F1410,BY_TRA_Demand_Drivers!$B$5:$J$100,8,FALSE)</f>
        <v>107.48343961789361</v>
      </c>
      <c r="I1410" s="16">
        <f>VLOOKUP($D1410,'Growth rate'!$B$3:$T$93,19,FALSE)*VLOOKUP($F1410,BY_TRA_Demand_Drivers!$B$5:$J$100,9,FALSE)</f>
        <v>67.102175263682184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1475.4857680465875</v>
      </c>
      <c r="H1411" s="16">
        <f>VLOOKUP($D1411,'Growth rate'!$B$3:$T$93,19,FALSE)*VLOOKUP($F1411,BY_TRA_Demand_Drivers!$B$5:$J$100,8,FALSE)</f>
        <v>110.46705958605141</v>
      </c>
      <c r="I1411" s="16">
        <f>VLOOKUP($D1411,'Growth rate'!$B$3:$T$93,19,FALSE)*VLOOKUP($F1411,BY_TRA_Demand_Drivers!$B$5:$J$100,9,FALSE)</f>
        <v>68.964856535655684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1515.3373655886328</v>
      </c>
      <c r="H1412" s="16">
        <f>VLOOKUP($D1412,'Growth rate'!$B$3:$T$93,19,FALSE)*VLOOKUP($F1412,BY_TRA_Demand_Drivers!$B$5:$J$100,8,FALSE)</f>
        <v>113.45067955420922</v>
      </c>
      <c r="I1412" s="16">
        <f>VLOOKUP($D1412,'Growth rate'!$B$3:$T$93,19,FALSE)*VLOOKUP($F1412,BY_TRA_Demand_Drivers!$B$5:$J$100,9,FALSE)</f>
        <v>70.827537807629213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1555.1889631306778</v>
      </c>
      <c r="H1413" s="16">
        <f>VLOOKUP($D1413,'Growth rate'!$B$3:$T$93,19,FALSE)*VLOOKUP($F1413,BY_TRA_Demand_Drivers!$B$5:$J$100,8,FALSE)</f>
        <v>116.434299522367</v>
      </c>
      <c r="I1413" s="16">
        <f>VLOOKUP($D1413,'Growth rate'!$B$3:$T$93,19,FALSE)*VLOOKUP($F1413,BY_TRA_Demand_Drivers!$B$5:$J$100,9,FALSE)</f>
        <v>72.690219079602727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1595.0405606727229</v>
      </c>
      <c r="H1414" s="16">
        <f>VLOOKUP($D1414,'Growth rate'!$B$3:$T$93,19,FALSE)*VLOOKUP($F1414,BY_TRA_Demand_Drivers!$B$5:$J$100,8,FALSE)</f>
        <v>119.4179194905248</v>
      </c>
      <c r="I1414" s="16">
        <f>VLOOKUP($D1414,'Growth rate'!$B$3:$T$93,19,FALSE)*VLOOKUP($F1414,BY_TRA_Demand_Drivers!$B$5:$J$100,9,FALSE)</f>
        <v>74.552900351576227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1634.8921582147684</v>
      </c>
      <c r="H1415" s="16">
        <f>VLOOKUP($D1415,'Growth rate'!$B$3:$T$93,19,FALSE)*VLOOKUP($F1415,BY_TRA_Demand_Drivers!$B$5:$J$100,8,FALSE)</f>
        <v>122.40153945868261</v>
      </c>
      <c r="I1415" s="16">
        <f>VLOOKUP($D1415,'Growth rate'!$B$3:$T$93,19,FALSE)*VLOOKUP($F1415,BY_TRA_Demand_Drivers!$B$5:$J$100,9,FALSE)</f>
        <v>76.415581623549755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1674.7437557568137</v>
      </c>
      <c r="H1416" s="16">
        <f>VLOOKUP($D1416,'Growth rate'!$B$3:$T$93,19,FALSE)*VLOOKUP($F1416,BY_TRA_Demand_Drivers!$B$5:$J$100,8,FALSE)</f>
        <v>125.38515942684042</v>
      </c>
      <c r="I1416" s="16">
        <f>VLOOKUP($D1416,'Growth rate'!$B$3:$T$93,19,FALSE)*VLOOKUP($F1416,BY_TRA_Demand_Drivers!$B$5:$J$100,9,FALSE)</f>
        <v>78.27826289552327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1714.5953532988585</v>
      </c>
      <c r="H1417" s="16">
        <f>VLOOKUP($D1417,'Growth rate'!$B$3:$T$93,19,FALSE)*VLOOKUP($F1417,BY_TRA_Demand_Drivers!$B$5:$J$100,8,FALSE)</f>
        <v>128.3687793949982</v>
      </c>
      <c r="I1417" s="16">
        <f>VLOOKUP($D1417,'Growth rate'!$B$3:$T$93,19,FALSE)*VLOOKUP($F1417,BY_TRA_Demand_Drivers!$B$5:$J$100,9,FALSE)</f>
        <v>80.14094416749677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1754.4469508409038</v>
      </c>
      <c r="H1418" s="16">
        <f>VLOOKUP($D1418,'Growth rate'!$B$3:$T$93,19,FALSE)*VLOOKUP($F1418,BY_TRA_Demand_Drivers!$B$5:$J$100,8,FALSE)</f>
        <v>131.352399363156</v>
      </c>
      <c r="I1418" s="16">
        <f>VLOOKUP($D1418,'Growth rate'!$B$3:$T$93,19,FALSE)*VLOOKUP($F1418,BY_TRA_Demand_Drivers!$B$5:$J$100,9,FALSE)</f>
        <v>82.003625439470298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1794.2985483829491</v>
      </c>
      <c r="H1419" s="16">
        <f>VLOOKUP($D1419,'Growth rate'!$B$3:$T$93,19,FALSE)*VLOOKUP($F1419,BY_TRA_Demand_Drivers!$B$5:$J$100,8,FALSE)</f>
        <v>134.33601933131382</v>
      </c>
      <c r="I1419" s="16">
        <f>VLOOKUP($D1419,'Growth rate'!$B$3:$T$93,19,FALSE)*VLOOKUP($F1419,BY_TRA_Demand_Drivers!$B$5:$J$100,9,FALSE)</f>
        <v>83.866306711443812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1834.1501459249944</v>
      </c>
      <c r="H1420" s="16">
        <f>VLOOKUP($D1420,'Growth rate'!$B$3:$T$93,19,FALSE)*VLOOKUP($F1420,BY_TRA_Demand_Drivers!$B$5:$J$100,8,FALSE)</f>
        <v>137.31963929947162</v>
      </c>
      <c r="I1420" s="16">
        <f>VLOOKUP($D1420,'Growth rate'!$B$3:$T$93,19,FALSE)*VLOOKUP($F1420,BY_TRA_Demand_Drivers!$B$5:$J$100,9,FALSE)</f>
        <v>85.728987983417326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1874.0017434670394</v>
      </c>
      <c r="H1421" s="16">
        <f>VLOOKUP($D1421,'Growth rate'!$B$3:$T$93,19,FALSE)*VLOOKUP($F1421,BY_TRA_Demand_Drivers!$B$5:$J$100,8,FALSE)</f>
        <v>140.30325926762941</v>
      </c>
      <c r="I1421" s="16">
        <f>VLOOKUP($D1421,'Growth rate'!$B$3:$T$93,19,FALSE)*VLOOKUP($F1421,BY_TRA_Demand_Drivers!$B$5:$J$100,9,FALSE)</f>
        <v>87.59166925539084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1913.8533410090847</v>
      </c>
      <c r="H1422" s="16">
        <f>VLOOKUP($D1422,'Growth rate'!$B$3:$T$93,19,FALSE)*VLOOKUP($F1422,BY_TRA_Demand_Drivers!$B$5:$J$100,8,FALSE)</f>
        <v>143.28687923578721</v>
      </c>
      <c r="I1422" s="16">
        <f>VLOOKUP($D1422,'Growth rate'!$B$3:$T$93,19,FALSE)*VLOOKUP($F1422,BY_TRA_Demand_Drivers!$B$5:$J$100,9,FALSE)</f>
        <v>89.454350527364355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1953.7049385511295</v>
      </c>
      <c r="H1423" s="16">
        <f>VLOOKUP($D1423,'Growth rate'!$B$3:$T$93,19,FALSE)*VLOOKUP($F1423,BY_TRA_Demand_Drivers!$B$5:$J$100,8,FALSE)</f>
        <v>146.27049920394498</v>
      </c>
      <c r="I1423" s="16">
        <f>VLOOKUP($D1423,'Growth rate'!$B$3:$T$93,19,FALSE)*VLOOKUP($F1423,BY_TRA_Demand_Drivers!$B$5:$J$100,9,FALSE)</f>
        <v>91.317031799337855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1993.5565360931751</v>
      </c>
      <c r="H1424" s="16">
        <f>VLOOKUP($D1424,'Growth rate'!$B$3:$T$93,19,FALSE)*VLOOKUP($F1424,BY_TRA_Demand_Drivers!$B$5:$J$100,8,FALSE)</f>
        <v>149.2541191721028</v>
      </c>
      <c r="I1424" s="16">
        <f>VLOOKUP($D1424,'Growth rate'!$B$3:$T$93,19,FALSE)*VLOOKUP($F1424,BY_TRA_Demand_Drivers!$B$5:$J$100,9,FALSE)</f>
        <v>93.179713071311383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2033.4081336352203</v>
      </c>
      <c r="H1425" s="16">
        <f>VLOOKUP($D1425,'Growth rate'!$B$3:$T$93,19,FALSE)*VLOOKUP($F1425,BY_TRA_Demand_Drivers!$B$5:$J$100,8,FALSE)</f>
        <v>152.2377391402606</v>
      </c>
      <c r="I1425" s="16">
        <f>VLOOKUP($D1425,'Growth rate'!$B$3:$T$93,19,FALSE)*VLOOKUP($F1425,BY_TRA_Demand_Drivers!$B$5:$J$100,9,FALSE)</f>
        <v>95.042394343284897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2073.2597311772656</v>
      </c>
      <c r="H1426" s="16">
        <f>VLOOKUP($D1426,'Growth rate'!$B$3:$T$93,19,FALSE)*VLOOKUP($F1426,BY_TRA_Demand_Drivers!$B$5:$J$100,8,FALSE)</f>
        <v>155.22135910841843</v>
      </c>
      <c r="I1426" s="16">
        <f>VLOOKUP($D1426,'Growth rate'!$B$3:$T$93,19,FALSE)*VLOOKUP($F1426,BY_TRA_Demand_Drivers!$B$5:$J$100,9,FALSE)</f>
        <v>96.905075615258426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2113.1113287193111</v>
      </c>
      <c r="H1427" s="16">
        <f>VLOOKUP($D1427,'Growth rate'!$B$3:$T$93,19,FALSE)*VLOOKUP($F1427,BY_TRA_Demand_Drivers!$B$5:$J$100,8,FALSE)</f>
        <v>158.20497907657622</v>
      </c>
      <c r="I1427" s="16">
        <f>VLOOKUP($D1427,'Growth rate'!$B$3:$T$93,19,FALSE)*VLOOKUP($F1427,BY_TRA_Demand_Drivers!$B$5:$J$100,9,FALSE)</f>
        <v>98.76775688723194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2152.9629262613557</v>
      </c>
      <c r="H1428" s="16">
        <f>VLOOKUP($D1428,'Growth rate'!$B$3:$T$93,19,FALSE)*VLOOKUP($F1428,BY_TRA_Demand_Drivers!$B$5:$J$100,8,FALSE)</f>
        <v>161.18859904473399</v>
      </c>
      <c r="I1428" s="16">
        <f>VLOOKUP($D1428,'Growth rate'!$B$3:$T$93,19,FALSE)*VLOOKUP($F1428,BY_TRA_Demand_Drivers!$B$5:$J$100,9,FALSE)</f>
        <v>100.63043815920544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2192.8145238034012</v>
      </c>
      <c r="H1429" s="16">
        <f>VLOOKUP($D1429,'Growth rate'!$B$3:$T$93,19,FALSE)*VLOOKUP($F1429,BY_TRA_Demand_Drivers!$B$5:$J$100,8,FALSE)</f>
        <v>164.17221901289182</v>
      </c>
      <c r="I1429" s="16">
        <f>VLOOKUP($D1429,'Growth rate'!$B$3:$T$93,19,FALSE)*VLOOKUP($F1429,BY_TRA_Demand_Drivers!$B$5:$J$100,9,FALSE)</f>
        <v>102.49311943117895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2227.8995561842562</v>
      </c>
      <c r="H1430" s="16">
        <f>VLOOKUP($D1430,'Growth rate'!$B$3:$T$93,19,FALSE)*VLOOKUP($F1430,BY_TRA_Demand_Drivers!$B$5:$J$100,8,FALSE)</f>
        <v>166.79897451709812</v>
      </c>
      <c r="I1430" s="16">
        <f>VLOOKUP($D1430,'Growth rate'!$B$3:$T$93,19,FALSE)*VLOOKUP($F1430,BY_TRA_Demand_Drivers!$B$5:$J$100,9,FALSE)</f>
        <v>104.13300934207786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2263.5459490832041</v>
      </c>
      <c r="H1431" s="16">
        <f>VLOOKUP($D1431,'Growth rate'!$B$3:$T$93,19,FALSE)*VLOOKUP($F1431,BY_TRA_Demand_Drivers!$B$5:$J$100,8,FALSE)</f>
        <v>169.46775810937166</v>
      </c>
      <c r="I1431" s="16">
        <f>VLOOKUP($D1431,'Growth rate'!$B$3:$T$93,19,FALSE)*VLOOKUP($F1431,BY_TRA_Demand_Drivers!$B$5:$J$100,9,FALSE)</f>
        <v>105.79913749155108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2299.7626842685349</v>
      </c>
      <c r="H1432" s="16">
        <f>VLOOKUP($D1432,'Growth rate'!$B$3:$T$93,19,FALSE)*VLOOKUP($F1432,BY_TRA_Demand_Drivers!$B$5:$J$100,8,FALSE)</f>
        <v>172.17924223912161</v>
      </c>
      <c r="I1432" s="16">
        <f>VLOOKUP($D1432,'Growth rate'!$B$3:$T$93,19,FALSE)*VLOOKUP($F1432,BY_TRA_Demand_Drivers!$B$5:$J$100,9,FALSE)</f>
        <v>107.49192369141588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2336.5588872168323</v>
      </c>
      <c r="H1433" s="16">
        <f>VLOOKUP($D1433,'Growth rate'!$B$3:$T$93,19,FALSE)*VLOOKUP($F1433,BY_TRA_Demand_Drivers!$B$5:$J$100,8,FALSE)</f>
        <v>174.9341101149476</v>
      </c>
      <c r="I1433" s="16">
        <f>VLOOKUP($D1433,'Growth rate'!$B$3:$T$93,19,FALSE)*VLOOKUP($F1433,BY_TRA_Demand_Drivers!$B$5:$J$100,9,FALSE)</f>
        <v>109.21179447047857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2373.9438294123006</v>
      </c>
      <c r="H1434" s="16">
        <f>VLOOKUP($D1434,'Growth rate'!$B$3:$T$93,19,FALSE)*VLOOKUP($F1434,BY_TRA_Demand_Drivers!$B$5:$J$100,8,FALSE)</f>
        <v>177.73305587678669</v>
      </c>
      <c r="I1434" s="16">
        <f>VLOOKUP($D1434,'Growth rate'!$B$3:$T$93,19,FALSE)*VLOOKUP($F1434,BY_TRA_Demand_Drivers!$B$5:$J$100,9,FALSE)</f>
        <v>110.95918318200619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2411.9269306828974</v>
      </c>
      <c r="H1435" s="16">
        <f>VLOOKUP($D1435,'Growth rate'!$B$3:$T$93,19,FALSE)*VLOOKUP($F1435,BY_TRA_Demand_Drivers!$B$5:$J$100,8,FALSE)</f>
        <v>180.57678477081527</v>
      </c>
      <c r="I1435" s="16">
        <f>VLOOKUP($D1435,'Growth rate'!$B$3:$T$93,19,FALSE)*VLOOKUP($F1435,BY_TRA_Demand_Drivers!$B$5:$J$100,9,FALSE)</f>
        <v>112.73453011291829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2450.5177615738244</v>
      </c>
      <c r="H1436" s="16">
        <f>VLOOKUP($D1436,'Growth rate'!$B$3:$T$93,19,FALSE)*VLOOKUP($F1436,BY_TRA_Demand_Drivers!$B$5:$J$100,8,FALSE)</f>
        <v>183.46601332714837</v>
      </c>
      <c r="I1436" s="16">
        <f>VLOOKUP($D1436,'Growth rate'!$B$3:$T$93,19,FALSE)*VLOOKUP($F1436,BY_TRA_Demand_Drivers!$B$5:$J$100,9,FALSE)</f>
        <v>114.53828259472502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2489.7260457590055</v>
      </c>
      <c r="H1437" s="16">
        <f>VLOOKUP($D1437,'Growth rate'!$B$3:$T$93,19,FALSE)*VLOOKUP($F1437,BY_TRA_Demand_Drivers!$B$5:$J$100,8,FALSE)</f>
        <v>186.40146954038275</v>
      </c>
      <c r="I1437" s="16">
        <f>VLOOKUP($D1437,'Growth rate'!$B$3:$T$93,19,FALSE)*VLOOKUP($F1437,BY_TRA_Demand_Drivers!$B$5:$J$100,9,FALSE)</f>
        <v>116.37089511624062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2529.5616624911495</v>
      </c>
      <c r="H1438" s="16">
        <f>VLOOKUP($D1438,'Growth rate'!$B$3:$T$93,19,FALSE)*VLOOKUP($F1438,BY_TRA_Demand_Drivers!$B$5:$J$100,8,FALSE)</f>
        <v>189.38389305302886</v>
      </c>
      <c r="I1438" s="16">
        <f>VLOOKUP($D1438,'Growth rate'!$B$3:$T$93,19,FALSE)*VLOOKUP($F1438,BY_TRA_Demand_Drivers!$B$5:$J$100,9,FALSE)</f>
        <v>118.23282943810045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2570.0346490910079</v>
      </c>
      <c r="H1439" s="16">
        <f>VLOOKUP($D1439,'Growth rate'!$B$3:$T$93,19,FALSE)*VLOOKUP($F1439,BY_TRA_Demand_Drivers!$B$5:$J$100,8,FALSE)</f>
        <v>192.41403534187731</v>
      </c>
      <c r="I1439" s="16">
        <f>VLOOKUP($D1439,'Growth rate'!$B$3:$T$93,19,FALSE)*VLOOKUP($F1439,BY_TRA_Demand_Drivers!$B$5:$J$100,9,FALSE)</f>
        <v>120.12455470911006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2611.1552034764636</v>
      </c>
      <c r="H1440" s="16">
        <f>VLOOKUP($D1440,'Growth rate'!$B$3:$T$93,19,FALSE)*VLOOKUP($F1440,BY_TRA_Demand_Drivers!$B$5:$J$100,8,FALSE)</f>
        <v>195.49265990734733</v>
      </c>
      <c r="I1440" s="16">
        <f>VLOOKUP($D1440,'Growth rate'!$B$3:$T$93,19,FALSE)*VLOOKUP($F1440,BY_TRA_Demand_Drivers!$B$5:$J$100,9,FALSE)</f>
        <v>122.04654758445581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2652.9336867320876</v>
      </c>
      <c r="H1441" s="16">
        <f>VLOOKUP($D1441,'Growth rate'!$B$3:$T$93,19,FALSE)*VLOOKUP($F1441,BY_TRA_Demand_Drivers!$B$5:$J$100,8,FALSE)</f>
        <v>198.62054246586493</v>
      </c>
      <c r="I1441" s="16">
        <f>VLOOKUP($D1441,'Growth rate'!$B$3:$T$93,19,FALSE)*VLOOKUP($F1441,BY_TRA_Demand_Drivers!$B$5:$J$100,9,FALSE)</f>
        <v>123.99929234580712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2695.3806257198007</v>
      </c>
      <c r="H1442" s="16">
        <f>VLOOKUP($D1442,'Growth rate'!$B$3:$T$93,19,FALSE)*VLOOKUP($F1442,BY_TRA_Demand_Drivers!$B$5:$J$100,8,FALSE)</f>
        <v>201.79847114531876</v>
      </c>
      <c r="I1442" s="16">
        <f>VLOOKUP($D1442,'Growth rate'!$B$3:$T$93,19,FALSE)*VLOOKUP($F1442,BY_TRA_Demand_Drivers!$B$5:$J$100,9,FALSE)</f>
        <v>125.98328102334003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2738.5067157313183</v>
      </c>
      <c r="H1443" s="16">
        <f>VLOOKUP($D1443,'Growth rate'!$B$3:$T$93,19,FALSE)*VLOOKUP($F1443,BY_TRA_Demand_Drivers!$B$5:$J$100,8,FALSE)</f>
        <v>205.02724668364388</v>
      </c>
      <c r="I1443" s="16">
        <f>VLOOKUP($D1443,'Growth rate'!$B$3:$T$93,19,FALSE)*VLOOKUP($F1443,BY_TRA_Demand_Drivers!$B$5:$J$100,9,FALSE)</f>
        <v>127.9990135197135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2782.3228231830194</v>
      </c>
      <c r="H1444" s="16">
        <f>VLOOKUP($D1444,'Growth rate'!$B$3:$T$93,19,FALSE)*VLOOKUP($F1444,BY_TRA_Demand_Drivers!$B$5:$J$100,8,FALSE)</f>
        <v>208.30768263058221</v>
      </c>
      <c r="I1444" s="16">
        <f>VLOOKUP($D1444,'Growth rate'!$B$3:$T$93,19,FALSE)*VLOOKUP($F1444,BY_TRA_Demand_Drivers!$B$5:$J$100,9,FALSE)</f>
        <v>130.04699773602891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2826.8399883539478</v>
      </c>
      <c r="H1445" s="16">
        <f>VLOOKUP($D1445,'Growth rate'!$B$3:$T$93,19,FALSE)*VLOOKUP($F1445,BY_TRA_Demand_Drivers!$B$5:$J$100,8,FALSE)</f>
        <v>211.6406055526715</v>
      </c>
      <c r="I1445" s="16">
        <f>VLOOKUP($D1445,'Growth rate'!$B$3:$T$93,19,FALSE)*VLOOKUP($F1445,BY_TRA_Demand_Drivers!$B$5:$J$100,9,FALSE)</f>
        <v>132.12774969980538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2872.069428167611</v>
      </c>
      <c r="H1446" s="16">
        <f>VLOOKUP($D1446,'Growth rate'!$B$3:$T$93,19,FALSE)*VLOOKUP($F1446,BY_TRA_Demand_Drivers!$B$5:$J$100,8,FALSE)</f>
        <v>215.02685524151426</v>
      </c>
      <c r="I1446" s="16">
        <f>VLOOKUP($D1446,'Growth rate'!$B$3:$T$93,19,FALSE)*VLOOKUP($F1446,BY_TRA_Demand_Drivers!$B$5:$J$100,9,FALSE)</f>
        <v>134.24179369500226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2918.0225390182927</v>
      </c>
      <c r="H1447" s="16">
        <f>VLOOKUP($D1447,'Growth rate'!$B$3:$T$93,19,FALSE)*VLOOKUP($F1447,BY_TRA_Demand_Drivers!$B$5:$J$100,8,FALSE)</f>
        <v>218.46728492537849</v>
      </c>
      <c r="I1447" s="16">
        <f>VLOOKUP($D1447,'Growth rate'!$B$3:$T$93,19,FALSE)*VLOOKUP($F1447,BY_TRA_Demand_Drivers!$B$5:$J$100,9,FALSE)</f>
        <v>136.3896623941223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2964.710899642585</v>
      </c>
      <c r="H1448" s="16">
        <f>VLOOKUP($D1448,'Growth rate'!$B$3:$T$93,19,FALSE)*VLOOKUP($F1448,BY_TRA_Demand_Drivers!$B$5:$J$100,8,FALSE)</f>
        <v>221.96276148418451</v>
      </c>
      <c r="I1448" s="16">
        <f>VLOOKUP($D1448,'Growth rate'!$B$3:$T$93,19,FALSE)*VLOOKUP($F1448,BY_TRA_Demand_Drivers!$B$5:$J$100,9,FALSE)</f>
        <v>138.57189699242824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3012.146274036867</v>
      </c>
      <c r="H1449" s="16">
        <f>VLOOKUP($D1449,'Growth rate'!$B$3:$T$93,19,FALSE)*VLOOKUP($F1449,BY_TRA_Demand_Drivers!$B$5:$J$100,8,FALSE)</f>
        <v>225.51416566793151</v>
      </c>
      <c r="I1449" s="16">
        <f>VLOOKUP($D1449,'Growth rate'!$B$3:$T$93,19,FALSE)*VLOOKUP($F1449,BY_TRA_Demand_Drivers!$B$5:$J$100,9,FALSE)</f>
        <v>140.78904734430711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3060.3406144214568</v>
      </c>
      <c r="H1450" s="16">
        <f>VLOOKUP($D1450,'Growth rate'!$B$3:$T$93,19,FALSE)*VLOOKUP($F1450,BY_TRA_Demand_Drivers!$B$5:$J$100,8,FALSE)</f>
        <v>229.12239231861844</v>
      </c>
      <c r="I1450" s="16">
        <f>VLOOKUP($D1450,'Growth rate'!$B$3:$T$93,19,FALSE)*VLOOKUP($F1450,BY_TRA_Demand_Drivers!$B$5:$J$100,9,FALSE)</f>
        <v>143.04167210181603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3109.3060642521996</v>
      </c>
      <c r="H1451" s="16">
        <f>VLOOKUP($D1451,'Growth rate'!$B$3:$T$93,19,FALSE)*VLOOKUP($F1451,BY_TRA_Demand_Drivers!$B$5:$J$100,8,FALSE)</f>
        <v>232.78835059571628</v>
      </c>
      <c r="I1451" s="16">
        <f>VLOOKUP($D1451,'Growth rate'!$B$3:$T$93,19,FALSE)*VLOOKUP($F1451,BY_TRA_Demand_Drivers!$B$5:$J$100,9,FALSE)</f>
        <v>145.33033885544506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3159.0549612802351</v>
      </c>
      <c r="H1452" s="16">
        <f>VLOOKUP($D1452,'Growth rate'!$B$3:$T$93,19,FALSE)*VLOOKUP($F1452,BY_TRA_Demand_Drivers!$B$5:$J$100,8,FALSE)</f>
        <v>236.51296420524775</v>
      </c>
      <c r="I1452" s="16">
        <f>VLOOKUP($D1452,'Growth rate'!$B$3:$T$93,19,FALSE)*VLOOKUP($F1452,BY_TRA_Demand_Drivers!$B$5:$J$100,9,FALSE)</f>
        <v>147.6556242771322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3209.5998406607187</v>
      </c>
      <c r="H1453" s="16">
        <f>VLOOKUP($D1453,'Growth rate'!$B$3:$T$93,19,FALSE)*VLOOKUP($F1453,BY_TRA_Demand_Drivers!$B$5:$J$100,8,FALSE)</f>
        <v>240.2971716325317</v>
      </c>
      <c r="I1453" s="16">
        <f>VLOOKUP($D1453,'Growth rate'!$B$3:$T$93,19,FALSE)*VLOOKUP($F1453,BY_TRA_Demand_Drivers!$B$5:$J$100,9,FALSE)</f>
        <v>150.01811426556631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3260.953438111289</v>
      </c>
      <c r="H1454" s="16">
        <f>VLOOKUP($D1454,'Growth rate'!$B$3:$T$93,19,FALSE)*VLOOKUP($F1454,BY_TRA_Demand_Drivers!$B$5:$J$100,8,FALSE)</f>
        <v>244.14192637865213</v>
      </c>
      <c r="I1454" s="16">
        <f>VLOOKUP($D1454,'Growth rate'!$B$3:$T$93,19,FALSE)*VLOOKUP($F1454,BY_TRA_Demand_Drivers!$B$5:$J$100,9,FALSE)</f>
        <v>152.41840409381533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3313.1286931210707</v>
      </c>
      <c r="H1455" s="16">
        <f>VLOOKUP($D1455,'Growth rate'!$B$3:$T$93,19,FALSE)*VLOOKUP($F1455,BY_TRA_Demand_Drivers!$B$5:$J$100,8,FALSE)</f>
        <v>248.04819720071063</v>
      </c>
      <c r="I1455" s="16">
        <f>VLOOKUP($D1455,'Growth rate'!$B$3:$T$93,19,FALSE)*VLOOKUP($F1455,BY_TRA_Demand_Drivers!$B$5:$J$100,9,FALSE)</f>
        <v>154.8570985593164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3366.1387522110072</v>
      </c>
      <c r="H1456" s="16">
        <f>VLOOKUP($D1456,'Growth rate'!$B$3:$T$93,19,FALSE)*VLOOKUP($F1456,BY_TRA_Demand_Drivers!$B$5:$J$100,8,FALSE)</f>
        <v>252.01696835592193</v>
      </c>
      <c r="I1456" s="16">
        <f>VLOOKUP($D1456,'Growth rate'!$B$3:$T$93,19,FALSE)*VLOOKUP($F1456,BY_TRA_Demand_Drivers!$B$5:$J$100,9,FALSE)</f>
        <v>157.33481213626544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3419.9969722463838</v>
      </c>
      <c r="H1457" s="16">
        <f>VLOOKUP($D1457,'Growth rate'!$B$3:$T$93,19,FALSE)*VLOOKUP($F1457,BY_TRA_Demand_Drivers!$B$5:$J$100,8,FALSE)</f>
        <v>256.04923984961675</v>
      </c>
      <c r="I1457" s="16">
        <f>VLOOKUP($D1457,'Growth rate'!$B$3:$T$93,19,FALSE)*VLOOKUP($F1457,BY_TRA_Demand_Drivers!$B$5:$J$100,9,FALSE)</f>
        <v>159.85216913044573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3474.7169238023262</v>
      </c>
      <c r="H1458" s="16">
        <f>VLOOKUP($D1458,'Growth rate'!$B$3:$T$93,19,FALSE)*VLOOKUP($F1458,BY_TRA_Demand_Drivers!$B$5:$J$100,8,FALSE)</f>
        <v>260.14602768721062</v>
      </c>
      <c r="I1458" s="16">
        <f>VLOOKUP($D1458,'Growth rate'!$B$3:$T$93,19,FALSE)*VLOOKUP($F1458,BY_TRA_Demand_Drivers!$B$5:$J$100,9,FALSE)</f>
        <v>162.40980383653286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3530.3123945831635</v>
      </c>
      <c r="H1459" s="16">
        <f>VLOOKUP($D1459,'Growth rate'!$B$3:$T$93,19,FALSE)*VLOOKUP($F1459,BY_TRA_Demand_Drivers!$B$5:$J$100,8,FALSE)</f>
        <v>264.30836413020603</v>
      </c>
      <c r="I1459" s="16">
        <f>VLOOKUP($D1459,'Growth rate'!$B$3:$T$93,19,FALSE)*VLOOKUP($F1459,BY_TRA_Demand_Drivers!$B$5:$J$100,9,FALSE)</f>
        <v>165.0083606979174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3586.7973928964943</v>
      </c>
      <c r="H1460" s="16">
        <f>VLOOKUP($D1460,'Growth rate'!$B$3:$T$93,19,FALSE)*VLOOKUP($F1460,BY_TRA_Demand_Drivers!$B$5:$J$100,8,FALSE)</f>
        <v>268.53729795628931</v>
      </c>
      <c r="I1460" s="16">
        <f>VLOOKUP($D1460,'Growth rate'!$B$3:$T$93,19,FALSE)*VLOOKUP($F1460,BY_TRA_Demand_Drivers!$B$5:$J$100,9,FALSE)</f>
        <v>167.64849446908408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3644.1861511828388</v>
      </c>
      <c r="H1461" s="16">
        <f>VLOOKUP($D1461,'Growth rate'!$B$3:$T$93,19,FALSE)*VLOOKUP($F1461,BY_TRA_Demand_Drivers!$B$5:$J$100,8,FALSE)</f>
        <v>272.83389472358999</v>
      </c>
      <c r="I1461" s="16">
        <f>VLOOKUP($D1461,'Growth rate'!$B$3:$T$93,19,FALSE)*VLOOKUP($F1461,BY_TRA_Demand_Drivers!$B$5:$J$100,9,FALSE)</f>
        <v>170.33087038058943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3702.4931296017635</v>
      </c>
      <c r="H1462" s="16">
        <f>VLOOKUP($D1462,'Growth rate'!$B$3:$T$93,19,FALSE)*VLOOKUP($F1462,BY_TRA_Demand_Drivers!$B$5:$J$100,8,FALSE)</f>
        <v>277.19923703916737</v>
      </c>
      <c r="I1462" s="16">
        <f>VLOOKUP($D1462,'Growth rate'!$B$3:$T$93,19,FALSE)*VLOOKUP($F1462,BY_TRA_Demand_Drivers!$B$5:$J$100,9,FALSE)</f>
        <v>173.05616430667885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3761.7330196753924</v>
      </c>
      <c r="H1463" s="16">
        <f>VLOOKUP($D1463,'Growth rate'!$B$3:$T$93,19,FALSE)*VLOOKUP($F1463,BY_TRA_Demand_Drivers!$B$5:$J$100,8,FALSE)</f>
        <v>281.63442483179409</v>
      </c>
      <c r="I1463" s="16">
        <f>VLOOKUP($D1463,'Growth rate'!$B$3:$T$93,19,FALSE)*VLOOKUP($F1463,BY_TRA_Demand_Drivers!$B$5:$J$100,9,FALSE)</f>
        <v>175.82506293558572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3821.9207479901979</v>
      </c>
      <c r="H1464" s="16">
        <f>VLOOKUP($D1464,'Growth rate'!$B$3:$T$93,19,FALSE)*VLOOKUP($F1464,BY_TRA_Demand_Drivers!$B$5:$J$100,8,FALSE)</f>
        <v>286.14057562910278</v>
      </c>
      <c r="I1464" s="16">
        <f>VLOOKUP($D1464,'Growth rate'!$B$3:$T$93,19,FALSE)*VLOOKUP($F1464,BY_TRA_Demand_Drivers!$B$5:$J$100,9,FALSE)</f>
        <v>178.63826394255508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3883.0714799580423</v>
      </c>
      <c r="H1465" s="16">
        <f>VLOOKUP($D1465,'Growth rate'!$B$3:$T$93,19,FALSE)*VLOOKUP($F1465,BY_TRA_Demand_Drivers!$B$5:$J$100,8,FALSE)</f>
        <v>290.71882483916852</v>
      </c>
      <c r="I1465" s="16">
        <f>VLOOKUP($D1465,'Growth rate'!$B$3:$T$93,19,FALSE)*VLOOKUP($F1465,BY_TRA_Demand_Drivers!$B$5:$J$100,9,FALSE)</f>
        <v>181.49647616563601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3945.2006236373704</v>
      </c>
      <c r="H1466" s="16">
        <f>VLOOKUP($D1466,'Growth rate'!$B$3:$T$93,19,FALSE)*VLOOKUP($F1466,BY_TRA_Demand_Drivers!$B$5:$J$100,8,FALSE)</f>
        <v>295.37032603659515</v>
      </c>
      <c r="I1466" s="16">
        <f>VLOOKUP($D1466,'Growth rate'!$B$3:$T$93,19,FALSE)*VLOOKUP($F1466,BY_TRA_Demand_Drivers!$B$5:$J$100,9,FALSE)</f>
        <v>184.40041978428616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4008.3238336155691</v>
      </c>
      <c r="H1467" s="16">
        <f>VLOOKUP($D1467,'Growth rate'!$B$3:$T$93,19,FALSE)*VLOOKUP($F1467,BY_TRA_Demand_Drivers!$B$5:$J$100,8,FALSE)</f>
        <v>300.09625125318075</v>
      </c>
      <c r="I1467" s="16">
        <f>VLOOKUP($D1467,'Growth rate'!$B$3:$T$93,19,FALSE)*VLOOKUP($F1467,BY_TRA_Demand_Drivers!$B$5:$J$100,9,FALSE)</f>
        <v>187.35082650083478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4072.4570149534175</v>
      </c>
      <c r="H1468" s="16">
        <f>VLOOKUP($D1468,'Growth rate'!$B$3:$T$93,19,FALSE)*VLOOKUP($F1468,BY_TRA_Demand_Drivers!$B$5:$J$100,8,FALSE)</f>
        <v>304.89779127323158</v>
      </c>
      <c r="I1468" s="16">
        <f>VLOOKUP($D1468,'Growth rate'!$B$3:$T$93,19,FALSE)*VLOOKUP($F1468,BY_TRA_Demand_Drivers!$B$5:$J$100,9,FALSE)</f>
        <v>190.34843972484811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4137.6163271926735</v>
      </c>
      <c r="H1469" s="16">
        <f>VLOOKUP($D1469,'Growth rate'!$B$3:$T$93,19,FALSE)*VLOOKUP($F1469,BY_TRA_Demand_Drivers!$B$5:$J$100,8,FALSE)</f>
        <v>309.77615593360338</v>
      </c>
      <c r="I1469" s="16">
        <f>VLOOKUP($D1469,'Growth rate'!$B$3:$T$93,19,FALSE)*VLOOKUP($F1469,BY_TRA_Demand_Drivers!$B$5:$J$100,9,FALSE)</f>
        <v>193.39401476044571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4203.8181884277546</v>
      </c>
      <c r="H1470" s="16">
        <f>VLOOKUP($D1470,'Growth rate'!$B$3:$T$93,19,FALSE)*VLOOKUP($F1470,BY_TRA_Demand_Drivers!$B$5:$J$100,8,FALSE)</f>
        <v>314.73257442854094</v>
      </c>
      <c r="I1470" s="16">
        <f>VLOOKUP($D1470,'Growth rate'!$B$3:$T$93,19,FALSE)*VLOOKUP($F1470,BY_TRA_Demand_Drivers!$B$5:$J$100,9,FALSE)</f>
        <v>196.4883189966128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4271.0792794425997</v>
      </c>
      <c r="H1471" s="16">
        <f>VLOOKUP($D1471,'Growth rate'!$B$3:$T$93,19,FALSE)*VLOOKUP($F1471,BY_TRA_Demand_Drivers!$B$5:$J$100,8,FALSE)</f>
        <v>319.76829561939763</v>
      </c>
      <c r="I1471" s="16">
        <f>VLOOKUP($D1471,'Growth rate'!$B$3:$T$93,19,FALSE)*VLOOKUP($F1471,BY_TRA_Demand_Drivers!$B$5:$J$100,9,FALSE)</f>
        <v>199.63213210055864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4339.4165479136827</v>
      </c>
      <c r="H1472" s="16">
        <f>VLOOKUP($D1472,'Growth rate'!$B$3:$T$93,19,FALSE)*VLOOKUP($F1472,BY_TRA_Demand_Drivers!$B$5:$J$100,8,FALSE)</f>
        <v>324.8845883493081</v>
      </c>
      <c r="I1472" s="16">
        <f>VLOOKUP($D1472,'Growth rate'!$B$3:$T$93,19,FALSE)*VLOOKUP($F1472,BY_TRA_Demand_Drivers!$B$5:$J$100,9,FALSE)</f>
        <v>202.82624621416761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4408.8472126803008</v>
      </c>
      <c r="H1473" s="16">
        <f>VLOOKUP($D1473,'Growth rate'!$B$3:$T$93,19,FALSE)*VLOOKUP($F1473,BY_TRA_Demand_Drivers!$B$5:$J$100,8,FALSE)</f>
        <v>330.082741762897</v>
      </c>
      <c r="I1473" s="16">
        <f>VLOOKUP($D1473,'Growth rate'!$B$3:$T$93,19,FALSE)*VLOOKUP($F1473,BY_TRA_Demand_Drivers!$B$5:$J$100,9,FALSE)</f>
        <v>206.07146615359429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4479.3887680831858</v>
      </c>
      <c r="H1474" s="16">
        <f>VLOOKUP($D1474,'Growth rate'!$B$3:$T$93,19,FALSE)*VLOOKUP($F1474,BY_TRA_Demand_Drivers!$B$5:$J$100,8,FALSE)</f>
        <v>335.3640656311033</v>
      </c>
      <c r="I1474" s="16">
        <f>VLOOKUP($D1474,'Growth rate'!$B$3:$T$93,19,FALSE)*VLOOKUP($F1474,BY_TRA_Demand_Drivers!$B$5:$J$100,9,FALSE)</f>
        <v>209.36860961205178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4551.058988372517</v>
      </c>
      <c r="H1475" s="16">
        <f>VLOOKUP($D1475,'Growth rate'!$B$3:$T$93,19,FALSE)*VLOOKUP($F1475,BY_TRA_Demand_Drivers!$B$5:$J$100,8,FALSE)</f>
        <v>340.72989068120103</v>
      </c>
      <c r="I1475" s="16">
        <f>VLOOKUP($D1475,'Growth rate'!$B$3:$T$93,19,FALSE)*VLOOKUP($F1475,BY_TRA_Demand_Drivers!$B$5:$J$100,9,FALSE)</f>
        <v>212.71850736584466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4623.8759321864773</v>
      </c>
      <c r="H1476" s="16">
        <f>VLOOKUP($D1476,'Growth rate'!$B$3:$T$93,19,FALSE)*VLOOKUP($F1476,BY_TRA_Demand_Drivers!$B$5:$J$100,8,FALSE)</f>
        <v>346.18156893210022</v>
      </c>
      <c r="I1476" s="16">
        <f>VLOOKUP($D1476,'Growth rate'!$B$3:$T$93,19,FALSE)*VLOOKUP($F1476,BY_TRA_Demand_Drivers!$B$5:$J$100,9,FALSE)</f>
        <v>216.12200348369817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4697.8579471014609</v>
      </c>
      <c r="H1477" s="16">
        <f>VLOOKUP($D1477,'Growth rate'!$B$3:$T$93,19,FALSE)*VLOOKUP($F1477,BY_TRA_Demand_Drivers!$B$5:$J$100,8,FALSE)</f>
        <v>351.72047403501386</v>
      </c>
      <c r="I1477" s="16">
        <f>VLOOKUP($D1477,'Growth rate'!$B$3:$T$93,19,FALSE)*VLOOKUP($F1477,BY_TRA_Demand_Drivers!$B$5:$J$100,9,FALSE)</f>
        <v>219.57995553943735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4773.0236742550842</v>
      </c>
      <c r="H1478" s="16">
        <f>VLOOKUP($D1478,'Growth rate'!$B$3:$T$93,19,FALSE)*VLOOKUP($F1478,BY_TRA_Demand_Drivers!$B$5:$J$100,8,FALSE)</f>
        <v>357.34800161957406</v>
      </c>
      <c r="I1478" s="16">
        <f>VLOOKUP($D1478,'Growth rate'!$B$3:$T$93,19,FALSE)*VLOOKUP($F1478,BY_TRA_Demand_Drivers!$B$5:$J$100,9,FALSE)</f>
        <v>223.09323482806832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4849.392053043166</v>
      </c>
      <c r="H1479" s="16">
        <f>VLOOKUP($D1479,'Growth rate'!$B$3:$T$93,19,FALSE)*VLOOKUP($F1479,BY_TRA_Demand_Drivers!$B$5:$J$100,8,FALSE)</f>
        <v>363.0655696454873</v>
      </c>
      <c r="I1479" s="16">
        <f>VLOOKUP($D1479,'Growth rate'!$B$3:$T$93,19,FALSE)*VLOOKUP($F1479,BY_TRA_Demand_Drivers!$B$5:$J$100,9,FALSE)</f>
        <v>226.66272658531744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957.41499999999996</v>
      </c>
      <c r="H1480" s="16">
        <f>VLOOKUP($D1480,'Growth rate'!$B$3:$T$93,19,FALSE)*VLOOKUP($F1480,BY_TRA_Demand_Drivers!$B$5:$J$100,8,FALSE)</f>
        <v>71.680000000000007</v>
      </c>
      <c r="I1480" s="16">
        <f>VLOOKUP($D1480,'Growth rate'!$B$3:$T$93,19,FALSE)*VLOOKUP($F1480,BY_TRA_Demand_Drivers!$B$5:$J$100,9,FALSE)</f>
        <v>44.75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997.26659754204502</v>
      </c>
      <c r="H1481" s="16">
        <f>VLOOKUP($D1481,'Growth rate'!$B$3:$T$93,19,FALSE)*VLOOKUP($F1481,BY_TRA_Demand_Drivers!$B$5:$J$100,8,FALSE)</f>
        <v>74.663619968157803</v>
      </c>
      <c r="I1481" s="16">
        <f>VLOOKUP($D1481,'Growth rate'!$B$3:$T$93,19,FALSE)*VLOOKUP($F1481,BY_TRA_Demand_Drivers!$B$5:$J$100,9,FALSE)</f>
        <v>46.612681271973514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1037.1181950840903</v>
      </c>
      <c r="H1482" s="16">
        <f>VLOOKUP($D1482,'Growth rate'!$B$3:$T$93,19,FALSE)*VLOOKUP($F1482,BY_TRA_Demand_Drivers!$B$5:$J$100,8,FALSE)</f>
        <v>77.647239936315614</v>
      </c>
      <c r="I1482" s="16">
        <f>VLOOKUP($D1482,'Growth rate'!$B$3:$T$93,19,FALSE)*VLOOKUP($F1482,BY_TRA_Demand_Drivers!$B$5:$J$100,9,FALSE)</f>
        <v>48.475362543947028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1076.9697926261356</v>
      </c>
      <c r="H1483" s="16">
        <f>VLOOKUP($D1483,'Growth rate'!$B$3:$T$93,19,FALSE)*VLOOKUP($F1483,BY_TRA_Demand_Drivers!$B$5:$J$100,8,FALSE)</f>
        <v>80.630859904473397</v>
      </c>
      <c r="I1483" s="16">
        <f>VLOOKUP($D1483,'Growth rate'!$B$3:$T$93,19,FALSE)*VLOOKUP($F1483,BY_TRA_Demand_Drivers!$B$5:$J$100,9,FALSE)</f>
        <v>50.338043815920543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1116.8213901681809</v>
      </c>
      <c r="H1484" s="16">
        <f>VLOOKUP($D1484,'Growth rate'!$B$3:$T$93,19,FALSE)*VLOOKUP($F1484,BY_TRA_Demand_Drivers!$B$5:$J$100,8,FALSE)</f>
        <v>83.614479872631208</v>
      </c>
      <c r="I1484" s="16">
        <f>VLOOKUP($D1484,'Growth rate'!$B$3:$T$93,19,FALSE)*VLOOKUP($F1484,BY_TRA_Demand_Drivers!$B$5:$J$100,9,FALSE)</f>
        <v>52.200725087894064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1156.6729877102259</v>
      </c>
      <c r="H1485" s="16">
        <f>VLOOKUP($D1485,'Growth rate'!$B$3:$T$93,19,FALSE)*VLOOKUP($F1485,BY_TRA_Demand_Drivers!$B$5:$J$100,8,FALSE)</f>
        <v>86.598099840789004</v>
      </c>
      <c r="I1485" s="16">
        <f>VLOOKUP($D1485,'Growth rate'!$B$3:$T$93,19,FALSE)*VLOOKUP($F1485,BY_TRA_Demand_Drivers!$B$5:$J$100,9,FALSE)</f>
        <v>54.063406359867571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1196.524585252271</v>
      </c>
      <c r="H1486" s="16">
        <f>VLOOKUP($D1486,'Growth rate'!$B$3:$T$93,19,FALSE)*VLOOKUP($F1486,BY_TRA_Demand_Drivers!$B$5:$J$100,8,FALSE)</f>
        <v>89.581719808946801</v>
      </c>
      <c r="I1486" s="16">
        <f>VLOOKUP($D1486,'Growth rate'!$B$3:$T$93,19,FALSE)*VLOOKUP($F1486,BY_TRA_Demand_Drivers!$B$5:$J$100,9,FALSE)</f>
        <v>55.926087631841085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1236.3761827943163</v>
      </c>
      <c r="H1487" s="16">
        <f>VLOOKUP($D1487,'Growth rate'!$B$3:$T$93,19,FALSE)*VLOOKUP($F1487,BY_TRA_Demand_Drivers!$B$5:$J$100,8,FALSE)</f>
        <v>92.565339777104612</v>
      </c>
      <c r="I1487" s="16">
        <f>VLOOKUP($D1487,'Growth rate'!$B$3:$T$93,19,FALSE)*VLOOKUP($F1487,BY_TRA_Demand_Drivers!$B$5:$J$100,9,FALSE)</f>
        <v>57.788768903814606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1276.2277803363615</v>
      </c>
      <c r="H1488" s="16">
        <f>VLOOKUP($D1488,'Growth rate'!$B$3:$T$93,19,FALSE)*VLOOKUP($F1488,BY_TRA_Demand_Drivers!$B$5:$J$100,8,FALSE)</f>
        <v>95.548959745262408</v>
      </c>
      <c r="I1488" s="16">
        <f>VLOOKUP($D1488,'Growth rate'!$B$3:$T$93,19,FALSE)*VLOOKUP($F1488,BY_TRA_Demand_Drivers!$B$5:$J$100,9,FALSE)</f>
        <v>59.651450175788113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1316.0793778784068</v>
      </c>
      <c r="H1489" s="16">
        <f>VLOOKUP($D1489,'Growth rate'!$B$3:$T$93,19,FALSE)*VLOOKUP($F1489,BY_TRA_Demand_Drivers!$B$5:$J$100,8,FALSE)</f>
        <v>98.532579713420205</v>
      </c>
      <c r="I1489" s="16">
        <f>VLOOKUP($D1489,'Growth rate'!$B$3:$T$93,19,FALSE)*VLOOKUP($F1489,BY_TRA_Demand_Drivers!$B$5:$J$100,9,FALSE)</f>
        <v>61.514131447761635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1355.9309754204519</v>
      </c>
      <c r="H1490" s="16">
        <f>VLOOKUP($D1490,'Growth rate'!$B$3:$T$93,19,FALSE)*VLOOKUP($F1490,BY_TRA_Demand_Drivers!$B$5:$J$100,8,FALSE)</f>
        <v>101.516199681578</v>
      </c>
      <c r="I1490" s="16">
        <f>VLOOKUP($D1490,'Growth rate'!$B$3:$T$93,19,FALSE)*VLOOKUP($F1490,BY_TRA_Demand_Drivers!$B$5:$J$100,9,FALSE)</f>
        <v>63.376812719735149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1395.7825729624972</v>
      </c>
      <c r="H1491" s="16">
        <f>VLOOKUP($D1491,'Growth rate'!$B$3:$T$93,19,FALSE)*VLOOKUP($F1491,BY_TRA_Demand_Drivers!$B$5:$J$100,8,FALSE)</f>
        <v>104.49981964973581</v>
      </c>
      <c r="I1491" s="16">
        <f>VLOOKUP($D1491,'Growth rate'!$B$3:$T$93,19,FALSE)*VLOOKUP($F1491,BY_TRA_Demand_Drivers!$B$5:$J$100,9,FALSE)</f>
        <v>65.23949399170867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1435.6341705045425</v>
      </c>
      <c r="H1492" s="16">
        <f>VLOOKUP($D1492,'Growth rate'!$B$3:$T$93,19,FALSE)*VLOOKUP($F1492,BY_TRA_Demand_Drivers!$B$5:$J$100,8,FALSE)</f>
        <v>107.48343961789361</v>
      </c>
      <c r="I1492" s="16">
        <f>VLOOKUP($D1492,'Growth rate'!$B$3:$T$93,19,FALSE)*VLOOKUP($F1492,BY_TRA_Demand_Drivers!$B$5:$J$100,9,FALSE)</f>
        <v>67.102175263682184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1475.4857680465875</v>
      </c>
      <c r="H1493" s="16">
        <f>VLOOKUP($D1493,'Growth rate'!$B$3:$T$93,19,FALSE)*VLOOKUP($F1493,BY_TRA_Demand_Drivers!$B$5:$J$100,8,FALSE)</f>
        <v>110.46705958605141</v>
      </c>
      <c r="I1493" s="16">
        <f>VLOOKUP($D1493,'Growth rate'!$B$3:$T$93,19,FALSE)*VLOOKUP($F1493,BY_TRA_Demand_Drivers!$B$5:$J$100,9,FALSE)</f>
        <v>68.964856535655684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1515.3373655886328</v>
      </c>
      <c r="H1494" s="16">
        <f>VLOOKUP($D1494,'Growth rate'!$B$3:$T$93,19,FALSE)*VLOOKUP($F1494,BY_TRA_Demand_Drivers!$B$5:$J$100,8,FALSE)</f>
        <v>113.45067955420922</v>
      </c>
      <c r="I1494" s="16">
        <f>VLOOKUP($D1494,'Growth rate'!$B$3:$T$93,19,FALSE)*VLOOKUP($F1494,BY_TRA_Demand_Drivers!$B$5:$J$100,9,FALSE)</f>
        <v>70.827537807629213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1555.1889631306778</v>
      </c>
      <c r="H1495" s="16">
        <f>VLOOKUP($D1495,'Growth rate'!$B$3:$T$93,19,FALSE)*VLOOKUP($F1495,BY_TRA_Demand_Drivers!$B$5:$J$100,8,FALSE)</f>
        <v>116.434299522367</v>
      </c>
      <c r="I1495" s="16">
        <f>VLOOKUP($D1495,'Growth rate'!$B$3:$T$93,19,FALSE)*VLOOKUP($F1495,BY_TRA_Demand_Drivers!$B$5:$J$100,9,FALSE)</f>
        <v>72.690219079602727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1595.0405606727229</v>
      </c>
      <c r="H1496" s="16">
        <f>VLOOKUP($D1496,'Growth rate'!$B$3:$T$93,19,FALSE)*VLOOKUP($F1496,BY_TRA_Demand_Drivers!$B$5:$J$100,8,FALSE)</f>
        <v>119.4179194905248</v>
      </c>
      <c r="I1496" s="16">
        <f>VLOOKUP($D1496,'Growth rate'!$B$3:$T$93,19,FALSE)*VLOOKUP($F1496,BY_TRA_Demand_Drivers!$B$5:$J$100,9,FALSE)</f>
        <v>74.552900351576227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1634.8921582147684</v>
      </c>
      <c r="H1497" s="16">
        <f>VLOOKUP($D1497,'Growth rate'!$B$3:$T$93,19,FALSE)*VLOOKUP($F1497,BY_TRA_Demand_Drivers!$B$5:$J$100,8,FALSE)</f>
        <v>122.40153945868261</v>
      </c>
      <c r="I1497" s="16">
        <f>VLOOKUP($D1497,'Growth rate'!$B$3:$T$93,19,FALSE)*VLOOKUP($F1497,BY_TRA_Demand_Drivers!$B$5:$J$100,9,FALSE)</f>
        <v>76.415581623549755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1674.7437557568137</v>
      </c>
      <c r="H1498" s="16">
        <f>VLOOKUP($D1498,'Growth rate'!$B$3:$T$93,19,FALSE)*VLOOKUP($F1498,BY_TRA_Demand_Drivers!$B$5:$J$100,8,FALSE)</f>
        <v>125.38515942684042</v>
      </c>
      <c r="I1498" s="16">
        <f>VLOOKUP($D1498,'Growth rate'!$B$3:$T$93,19,FALSE)*VLOOKUP($F1498,BY_TRA_Demand_Drivers!$B$5:$J$100,9,FALSE)</f>
        <v>78.27826289552327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1714.5953532988585</v>
      </c>
      <c r="H1499" s="16">
        <f>VLOOKUP($D1499,'Growth rate'!$B$3:$T$93,19,FALSE)*VLOOKUP($F1499,BY_TRA_Demand_Drivers!$B$5:$J$100,8,FALSE)</f>
        <v>128.3687793949982</v>
      </c>
      <c r="I1499" s="16">
        <f>VLOOKUP($D1499,'Growth rate'!$B$3:$T$93,19,FALSE)*VLOOKUP($F1499,BY_TRA_Demand_Drivers!$B$5:$J$100,9,FALSE)</f>
        <v>80.14094416749677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1754.4469508409038</v>
      </c>
      <c r="H1500" s="16">
        <f>VLOOKUP($D1500,'Growth rate'!$B$3:$T$93,19,FALSE)*VLOOKUP($F1500,BY_TRA_Demand_Drivers!$B$5:$J$100,8,FALSE)</f>
        <v>131.352399363156</v>
      </c>
      <c r="I1500" s="16">
        <f>VLOOKUP($D1500,'Growth rate'!$B$3:$T$93,19,FALSE)*VLOOKUP($F1500,BY_TRA_Demand_Drivers!$B$5:$J$100,9,FALSE)</f>
        <v>82.003625439470298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1794.2985483829491</v>
      </c>
      <c r="H1501" s="16">
        <f>VLOOKUP($D1501,'Growth rate'!$B$3:$T$93,19,FALSE)*VLOOKUP($F1501,BY_TRA_Demand_Drivers!$B$5:$J$100,8,FALSE)</f>
        <v>134.33601933131382</v>
      </c>
      <c r="I1501" s="16">
        <f>VLOOKUP($D1501,'Growth rate'!$B$3:$T$93,19,FALSE)*VLOOKUP($F1501,BY_TRA_Demand_Drivers!$B$5:$J$100,9,FALSE)</f>
        <v>83.866306711443812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1834.1501459249944</v>
      </c>
      <c r="H1502" s="16">
        <f>VLOOKUP($D1502,'Growth rate'!$B$3:$T$93,19,FALSE)*VLOOKUP($F1502,BY_TRA_Demand_Drivers!$B$5:$J$100,8,FALSE)</f>
        <v>137.31963929947162</v>
      </c>
      <c r="I1502" s="16">
        <f>VLOOKUP($D1502,'Growth rate'!$B$3:$T$93,19,FALSE)*VLOOKUP($F1502,BY_TRA_Demand_Drivers!$B$5:$J$100,9,FALSE)</f>
        <v>85.728987983417326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1874.0017434670394</v>
      </c>
      <c r="H1503" s="16">
        <f>VLOOKUP($D1503,'Growth rate'!$B$3:$T$93,19,FALSE)*VLOOKUP($F1503,BY_TRA_Demand_Drivers!$B$5:$J$100,8,FALSE)</f>
        <v>140.30325926762941</v>
      </c>
      <c r="I1503" s="16">
        <f>VLOOKUP($D1503,'Growth rate'!$B$3:$T$93,19,FALSE)*VLOOKUP($F1503,BY_TRA_Demand_Drivers!$B$5:$J$100,9,FALSE)</f>
        <v>87.59166925539084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1913.8533410090847</v>
      </c>
      <c r="H1504" s="16">
        <f>VLOOKUP($D1504,'Growth rate'!$B$3:$T$93,19,FALSE)*VLOOKUP($F1504,BY_TRA_Demand_Drivers!$B$5:$J$100,8,FALSE)</f>
        <v>143.28687923578721</v>
      </c>
      <c r="I1504" s="16">
        <f>VLOOKUP($D1504,'Growth rate'!$B$3:$T$93,19,FALSE)*VLOOKUP($F1504,BY_TRA_Demand_Drivers!$B$5:$J$100,9,FALSE)</f>
        <v>89.454350527364355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1953.7049385511295</v>
      </c>
      <c r="H1505" s="16">
        <f>VLOOKUP($D1505,'Growth rate'!$B$3:$T$93,19,FALSE)*VLOOKUP($F1505,BY_TRA_Demand_Drivers!$B$5:$J$100,8,FALSE)</f>
        <v>146.27049920394498</v>
      </c>
      <c r="I1505" s="16">
        <f>VLOOKUP($D1505,'Growth rate'!$B$3:$T$93,19,FALSE)*VLOOKUP($F1505,BY_TRA_Demand_Drivers!$B$5:$J$100,9,FALSE)</f>
        <v>91.317031799337855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1993.5565360931751</v>
      </c>
      <c r="H1506" s="16">
        <f>VLOOKUP($D1506,'Growth rate'!$B$3:$T$93,19,FALSE)*VLOOKUP($F1506,BY_TRA_Demand_Drivers!$B$5:$J$100,8,FALSE)</f>
        <v>149.2541191721028</v>
      </c>
      <c r="I1506" s="16">
        <f>VLOOKUP($D1506,'Growth rate'!$B$3:$T$93,19,FALSE)*VLOOKUP($F1506,BY_TRA_Demand_Drivers!$B$5:$J$100,9,FALSE)</f>
        <v>93.179713071311383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2033.4081336352203</v>
      </c>
      <c r="H1507" s="16">
        <f>VLOOKUP($D1507,'Growth rate'!$B$3:$T$93,19,FALSE)*VLOOKUP($F1507,BY_TRA_Demand_Drivers!$B$5:$J$100,8,FALSE)</f>
        <v>152.2377391402606</v>
      </c>
      <c r="I1507" s="16">
        <f>VLOOKUP($D1507,'Growth rate'!$B$3:$T$93,19,FALSE)*VLOOKUP($F1507,BY_TRA_Demand_Drivers!$B$5:$J$100,9,FALSE)</f>
        <v>95.042394343284897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2073.2597311772656</v>
      </c>
      <c r="H1508" s="16">
        <f>VLOOKUP($D1508,'Growth rate'!$B$3:$T$93,19,FALSE)*VLOOKUP($F1508,BY_TRA_Demand_Drivers!$B$5:$J$100,8,FALSE)</f>
        <v>155.22135910841843</v>
      </c>
      <c r="I1508" s="16">
        <f>VLOOKUP($D1508,'Growth rate'!$B$3:$T$93,19,FALSE)*VLOOKUP($F1508,BY_TRA_Demand_Drivers!$B$5:$J$100,9,FALSE)</f>
        <v>96.905075615258426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2113.1113287193111</v>
      </c>
      <c r="H1509" s="16">
        <f>VLOOKUP($D1509,'Growth rate'!$B$3:$T$93,19,FALSE)*VLOOKUP($F1509,BY_TRA_Demand_Drivers!$B$5:$J$100,8,FALSE)</f>
        <v>158.20497907657622</v>
      </c>
      <c r="I1509" s="16">
        <f>VLOOKUP($D1509,'Growth rate'!$B$3:$T$93,19,FALSE)*VLOOKUP($F1509,BY_TRA_Demand_Drivers!$B$5:$J$100,9,FALSE)</f>
        <v>98.76775688723194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2152.9629262613557</v>
      </c>
      <c r="H1510" s="16">
        <f>VLOOKUP($D1510,'Growth rate'!$B$3:$T$93,19,FALSE)*VLOOKUP($F1510,BY_TRA_Demand_Drivers!$B$5:$J$100,8,FALSE)</f>
        <v>161.18859904473399</v>
      </c>
      <c r="I1510" s="16">
        <f>VLOOKUP($D1510,'Growth rate'!$B$3:$T$93,19,FALSE)*VLOOKUP($F1510,BY_TRA_Demand_Drivers!$B$5:$J$100,9,FALSE)</f>
        <v>100.63043815920544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2192.8145238034012</v>
      </c>
      <c r="H1511" s="16">
        <f>VLOOKUP($D1511,'Growth rate'!$B$3:$T$93,19,FALSE)*VLOOKUP($F1511,BY_TRA_Demand_Drivers!$B$5:$J$100,8,FALSE)</f>
        <v>164.17221901289182</v>
      </c>
      <c r="I1511" s="16">
        <f>VLOOKUP($D1511,'Growth rate'!$B$3:$T$93,19,FALSE)*VLOOKUP($F1511,BY_TRA_Demand_Drivers!$B$5:$J$100,9,FALSE)</f>
        <v>102.49311943117895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2227.8995561842562</v>
      </c>
      <c r="H1512" s="16">
        <f>VLOOKUP($D1512,'Growth rate'!$B$3:$T$93,19,FALSE)*VLOOKUP($F1512,BY_TRA_Demand_Drivers!$B$5:$J$100,8,FALSE)</f>
        <v>166.79897451709812</v>
      </c>
      <c r="I1512" s="16">
        <f>VLOOKUP($D1512,'Growth rate'!$B$3:$T$93,19,FALSE)*VLOOKUP($F1512,BY_TRA_Demand_Drivers!$B$5:$J$100,9,FALSE)</f>
        <v>104.13300934207786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2263.5459490832041</v>
      </c>
      <c r="H1513" s="16">
        <f>VLOOKUP($D1513,'Growth rate'!$B$3:$T$93,19,FALSE)*VLOOKUP($F1513,BY_TRA_Demand_Drivers!$B$5:$J$100,8,FALSE)</f>
        <v>169.46775810937166</v>
      </c>
      <c r="I1513" s="16">
        <f>VLOOKUP($D1513,'Growth rate'!$B$3:$T$93,19,FALSE)*VLOOKUP($F1513,BY_TRA_Demand_Drivers!$B$5:$J$100,9,FALSE)</f>
        <v>105.79913749155108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2299.7626842685349</v>
      </c>
      <c r="H1514" s="16">
        <f>VLOOKUP($D1514,'Growth rate'!$B$3:$T$93,19,FALSE)*VLOOKUP($F1514,BY_TRA_Demand_Drivers!$B$5:$J$100,8,FALSE)</f>
        <v>172.17924223912161</v>
      </c>
      <c r="I1514" s="16">
        <f>VLOOKUP($D1514,'Growth rate'!$B$3:$T$93,19,FALSE)*VLOOKUP($F1514,BY_TRA_Demand_Drivers!$B$5:$J$100,9,FALSE)</f>
        <v>107.49192369141588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2336.5588872168323</v>
      </c>
      <c r="H1515" s="16">
        <f>VLOOKUP($D1515,'Growth rate'!$B$3:$T$93,19,FALSE)*VLOOKUP($F1515,BY_TRA_Demand_Drivers!$B$5:$J$100,8,FALSE)</f>
        <v>174.9341101149476</v>
      </c>
      <c r="I1515" s="16">
        <f>VLOOKUP($D1515,'Growth rate'!$B$3:$T$93,19,FALSE)*VLOOKUP($F1515,BY_TRA_Demand_Drivers!$B$5:$J$100,9,FALSE)</f>
        <v>109.21179447047857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2373.9438294123006</v>
      </c>
      <c r="H1516" s="16">
        <f>VLOOKUP($D1516,'Growth rate'!$B$3:$T$93,19,FALSE)*VLOOKUP($F1516,BY_TRA_Demand_Drivers!$B$5:$J$100,8,FALSE)</f>
        <v>177.73305587678669</v>
      </c>
      <c r="I1516" s="16">
        <f>VLOOKUP($D1516,'Growth rate'!$B$3:$T$93,19,FALSE)*VLOOKUP($F1516,BY_TRA_Demand_Drivers!$B$5:$J$100,9,FALSE)</f>
        <v>110.95918318200619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2411.9269306828974</v>
      </c>
      <c r="H1517" s="16">
        <f>VLOOKUP($D1517,'Growth rate'!$B$3:$T$93,19,FALSE)*VLOOKUP($F1517,BY_TRA_Demand_Drivers!$B$5:$J$100,8,FALSE)</f>
        <v>180.57678477081527</v>
      </c>
      <c r="I1517" s="16">
        <f>VLOOKUP($D1517,'Growth rate'!$B$3:$T$93,19,FALSE)*VLOOKUP($F1517,BY_TRA_Demand_Drivers!$B$5:$J$100,9,FALSE)</f>
        <v>112.73453011291829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2450.5177615738244</v>
      </c>
      <c r="H1518" s="16">
        <f>VLOOKUP($D1518,'Growth rate'!$B$3:$T$93,19,FALSE)*VLOOKUP($F1518,BY_TRA_Demand_Drivers!$B$5:$J$100,8,FALSE)</f>
        <v>183.46601332714837</v>
      </c>
      <c r="I1518" s="16">
        <f>VLOOKUP($D1518,'Growth rate'!$B$3:$T$93,19,FALSE)*VLOOKUP($F1518,BY_TRA_Demand_Drivers!$B$5:$J$100,9,FALSE)</f>
        <v>114.53828259472502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2489.7260457590055</v>
      </c>
      <c r="H1519" s="16">
        <f>VLOOKUP($D1519,'Growth rate'!$B$3:$T$93,19,FALSE)*VLOOKUP($F1519,BY_TRA_Demand_Drivers!$B$5:$J$100,8,FALSE)</f>
        <v>186.40146954038275</v>
      </c>
      <c r="I1519" s="16">
        <f>VLOOKUP($D1519,'Growth rate'!$B$3:$T$93,19,FALSE)*VLOOKUP($F1519,BY_TRA_Demand_Drivers!$B$5:$J$100,9,FALSE)</f>
        <v>116.37089511624062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2529.5616624911495</v>
      </c>
      <c r="H1520" s="16">
        <f>VLOOKUP($D1520,'Growth rate'!$B$3:$T$93,19,FALSE)*VLOOKUP($F1520,BY_TRA_Demand_Drivers!$B$5:$J$100,8,FALSE)</f>
        <v>189.38389305302886</v>
      </c>
      <c r="I1520" s="16">
        <f>VLOOKUP($D1520,'Growth rate'!$B$3:$T$93,19,FALSE)*VLOOKUP($F1520,BY_TRA_Demand_Drivers!$B$5:$J$100,9,FALSE)</f>
        <v>118.23282943810045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2570.0346490910079</v>
      </c>
      <c r="H1521" s="16">
        <f>VLOOKUP($D1521,'Growth rate'!$B$3:$T$93,19,FALSE)*VLOOKUP($F1521,BY_TRA_Demand_Drivers!$B$5:$J$100,8,FALSE)</f>
        <v>192.41403534187731</v>
      </c>
      <c r="I1521" s="16">
        <f>VLOOKUP($D1521,'Growth rate'!$B$3:$T$93,19,FALSE)*VLOOKUP($F1521,BY_TRA_Demand_Drivers!$B$5:$J$100,9,FALSE)</f>
        <v>120.12455470911006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2611.1552034764636</v>
      </c>
      <c r="H1522" s="16">
        <f>VLOOKUP($D1522,'Growth rate'!$B$3:$T$93,19,FALSE)*VLOOKUP($F1522,BY_TRA_Demand_Drivers!$B$5:$J$100,8,FALSE)</f>
        <v>195.49265990734733</v>
      </c>
      <c r="I1522" s="16">
        <f>VLOOKUP($D1522,'Growth rate'!$B$3:$T$93,19,FALSE)*VLOOKUP($F1522,BY_TRA_Demand_Drivers!$B$5:$J$100,9,FALSE)</f>
        <v>122.04654758445581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2652.9336867320876</v>
      </c>
      <c r="H1523" s="16">
        <f>VLOOKUP($D1523,'Growth rate'!$B$3:$T$93,19,FALSE)*VLOOKUP($F1523,BY_TRA_Demand_Drivers!$B$5:$J$100,8,FALSE)</f>
        <v>198.62054246586493</v>
      </c>
      <c r="I1523" s="16">
        <f>VLOOKUP($D1523,'Growth rate'!$B$3:$T$93,19,FALSE)*VLOOKUP($F1523,BY_TRA_Demand_Drivers!$B$5:$J$100,9,FALSE)</f>
        <v>123.99929234580712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2695.3806257198007</v>
      </c>
      <c r="H1524" s="16">
        <f>VLOOKUP($D1524,'Growth rate'!$B$3:$T$93,19,FALSE)*VLOOKUP($F1524,BY_TRA_Demand_Drivers!$B$5:$J$100,8,FALSE)</f>
        <v>201.79847114531876</v>
      </c>
      <c r="I1524" s="16">
        <f>VLOOKUP($D1524,'Growth rate'!$B$3:$T$93,19,FALSE)*VLOOKUP($F1524,BY_TRA_Demand_Drivers!$B$5:$J$100,9,FALSE)</f>
        <v>125.98328102334003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2738.5067157313183</v>
      </c>
      <c r="H1525" s="16">
        <f>VLOOKUP($D1525,'Growth rate'!$B$3:$T$93,19,FALSE)*VLOOKUP($F1525,BY_TRA_Demand_Drivers!$B$5:$J$100,8,FALSE)</f>
        <v>205.02724668364388</v>
      </c>
      <c r="I1525" s="16">
        <f>VLOOKUP($D1525,'Growth rate'!$B$3:$T$93,19,FALSE)*VLOOKUP($F1525,BY_TRA_Demand_Drivers!$B$5:$J$100,9,FALSE)</f>
        <v>127.9990135197135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2782.3228231830194</v>
      </c>
      <c r="H1526" s="16">
        <f>VLOOKUP($D1526,'Growth rate'!$B$3:$T$93,19,FALSE)*VLOOKUP($F1526,BY_TRA_Demand_Drivers!$B$5:$J$100,8,FALSE)</f>
        <v>208.30768263058221</v>
      </c>
      <c r="I1526" s="16">
        <f>VLOOKUP($D1526,'Growth rate'!$B$3:$T$93,19,FALSE)*VLOOKUP($F1526,BY_TRA_Demand_Drivers!$B$5:$J$100,9,FALSE)</f>
        <v>130.04699773602891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2826.8399883539478</v>
      </c>
      <c r="H1527" s="16">
        <f>VLOOKUP($D1527,'Growth rate'!$B$3:$T$93,19,FALSE)*VLOOKUP($F1527,BY_TRA_Demand_Drivers!$B$5:$J$100,8,FALSE)</f>
        <v>211.6406055526715</v>
      </c>
      <c r="I1527" s="16">
        <f>VLOOKUP($D1527,'Growth rate'!$B$3:$T$93,19,FALSE)*VLOOKUP($F1527,BY_TRA_Demand_Drivers!$B$5:$J$100,9,FALSE)</f>
        <v>132.12774969980538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2872.069428167611</v>
      </c>
      <c r="H1528" s="16">
        <f>VLOOKUP($D1528,'Growth rate'!$B$3:$T$93,19,FALSE)*VLOOKUP($F1528,BY_TRA_Demand_Drivers!$B$5:$J$100,8,FALSE)</f>
        <v>215.02685524151426</v>
      </c>
      <c r="I1528" s="16">
        <f>VLOOKUP($D1528,'Growth rate'!$B$3:$T$93,19,FALSE)*VLOOKUP($F1528,BY_TRA_Demand_Drivers!$B$5:$J$100,9,FALSE)</f>
        <v>134.24179369500226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2918.0225390182927</v>
      </c>
      <c r="H1529" s="16">
        <f>VLOOKUP($D1529,'Growth rate'!$B$3:$T$93,19,FALSE)*VLOOKUP($F1529,BY_TRA_Demand_Drivers!$B$5:$J$100,8,FALSE)</f>
        <v>218.46728492537849</v>
      </c>
      <c r="I1529" s="16">
        <f>VLOOKUP($D1529,'Growth rate'!$B$3:$T$93,19,FALSE)*VLOOKUP($F1529,BY_TRA_Demand_Drivers!$B$5:$J$100,9,FALSE)</f>
        <v>136.3896623941223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2964.710899642585</v>
      </c>
      <c r="H1530" s="16">
        <f>VLOOKUP($D1530,'Growth rate'!$B$3:$T$93,19,FALSE)*VLOOKUP($F1530,BY_TRA_Demand_Drivers!$B$5:$J$100,8,FALSE)</f>
        <v>221.96276148418451</v>
      </c>
      <c r="I1530" s="16">
        <f>VLOOKUP($D1530,'Growth rate'!$B$3:$T$93,19,FALSE)*VLOOKUP($F1530,BY_TRA_Demand_Drivers!$B$5:$J$100,9,FALSE)</f>
        <v>138.57189699242824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3012.146274036867</v>
      </c>
      <c r="H1531" s="16">
        <f>VLOOKUP($D1531,'Growth rate'!$B$3:$T$93,19,FALSE)*VLOOKUP($F1531,BY_TRA_Demand_Drivers!$B$5:$J$100,8,FALSE)</f>
        <v>225.51416566793151</v>
      </c>
      <c r="I1531" s="16">
        <f>VLOOKUP($D1531,'Growth rate'!$B$3:$T$93,19,FALSE)*VLOOKUP($F1531,BY_TRA_Demand_Drivers!$B$5:$J$100,9,FALSE)</f>
        <v>140.78904734430711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3060.3406144214568</v>
      </c>
      <c r="H1532" s="16">
        <f>VLOOKUP($D1532,'Growth rate'!$B$3:$T$93,19,FALSE)*VLOOKUP($F1532,BY_TRA_Demand_Drivers!$B$5:$J$100,8,FALSE)</f>
        <v>229.12239231861844</v>
      </c>
      <c r="I1532" s="16">
        <f>VLOOKUP($D1532,'Growth rate'!$B$3:$T$93,19,FALSE)*VLOOKUP($F1532,BY_TRA_Demand_Drivers!$B$5:$J$100,9,FALSE)</f>
        <v>143.04167210181603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3109.3060642521996</v>
      </c>
      <c r="H1533" s="16">
        <f>VLOOKUP($D1533,'Growth rate'!$B$3:$T$93,19,FALSE)*VLOOKUP($F1533,BY_TRA_Demand_Drivers!$B$5:$J$100,8,FALSE)</f>
        <v>232.78835059571628</v>
      </c>
      <c r="I1533" s="16">
        <f>VLOOKUP($D1533,'Growth rate'!$B$3:$T$93,19,FALSE)*VLOOKUP($F1533,BY_TRA_Demand_Drivers!$B$5:$J$100,9,FALSE)</f>
        <v>145.33033885544506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3159.0549612802351</v>
      </c>
      <c r="H1534" s="16">
        <f>VLOOKUP($D1534,'Growth rate'!$B$3:$T$93,19,FALSE)*VLOOKUP($F1534,BY_TRA_Demand_Drivers!$B$5:$J$100,8,FALSE)</f>
        <v>236.51296420524775</v>
      </c>
      <c r="I1534" s="16">
        <f>VLOOKUP($D1534,'Growth rate'!$B$3:$T$93,19,FALSE)*VLOOKUP($F1534,BY_TRA_Demand_Drivers!$B$5:$J$100,9,FALSE)</f>
        <v>147.6556242771322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3209.5998406607187</v>
      </c>
      <c r="H1535" s="16">
        <f>VLOOKUP($D1535,'Growth rate'!$B$3:$T$93,19,FALSE)*VLOOKUP($F1535,BY_TRA_Demand_Drivers!$B$5:$J$100,8,FALSE)</f>
        <v>240.2971716325317</v>
      </c>
      <c r="I1535" s="16">
        <f>VLOOKUP($D1535,'Growth rate'!$B$3:$T$93,19,FALSE)*VLOOKUP($F1535,BY_TRA_Demand_Drivers!$B$5:$J$100,9,FALSE)</f>
        <v>150.01811426556631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3260.953438111289</v>
      </c>
      <c r="H1536" s="16">
        <f>VLOOKUP($D1536,'Growth rate'!$B$3:$T$93,19,FALSE)*VLOOKUP($F1536,BY_TRA_Demand_Drivers!$B$5:$J$100,8,FALSE)</f>
        <v>244.14192637865213</v>
      </c>
      <c r="I1536" s="16">
        <f>VLOOKUP($D1536,'Growth rate'!$B$3:$T$93,19,FALSE)*VLOOKUP($F1536,BY_TRA_Demand_Drivers!$B$5:$J$100,9,FALSE)</f>
        <v>152.41840409381533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3313.1286931210707</v>
      </c>
      <c r="H1537" s="16">
        <f>VLOOKUP($D1537,'Growth rate'!$B$3:$T$93,19,FALSE)*VLOOKUP($F1537,BY_TRA_Demand_Drivers!$B$5:$J$100,8,FALSE)</f>
        <v>248.04819720071063</v>
      </c>
      <c r="I1537" s="16">
        <f>VLOOKUP($D1537,'Growth rate'!$B$3:$T$93,19,FALSE)*VLOOKUP($F1537,BY_TRA_Demand_Drivers!$B$5:$J$100,9,FALSE)</f>
        <v>154.8570985593164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3366.1387522110072</v>
      </c>
      <c r="H1538" s="16">
        <f>VLOOKUP($D1538,'Growth rate'!$B$3:$T$93,19,FALSE)*VLOOKUP($F1538,BY_TRA_Demand_Drivers!$B$5:$J$100,8,FALSE)</f>
        <v>252.01696835592193</v>
      </c>
      <c r="I1538" s="16">
        <f>VLOOKUP($D1538,'Growth rate'!$B$3:$T$93,19,FALSE)*VLOOKUP($F1538,BY_TRA_Demand_Drivers!$B$5:$J$100,9,FALSE)</f>
        <v>157.33481213626544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3419.9969722463838</v>
      </c>
      <c r="H1539" s="16">
        <f>VLOOKUP($D1539,'Growth rate'!$B$3:$T$93,19,FALSE)*VLOOKUP($F1539,BY_TRA_Demand_Drivers!$B$5:$J$100,8,FALSE)</f>
        <v>256.04923984961675</v>
      </c>
      <c r="I1539" s="16">
        <f>VLOOKUP($D1539,'Growth rate'!$B$3:$T$93,19,FALSE)*VLOOKUP($F1539,BY_TRA_Demand_Drivers!$B$5:$J$100,9,FALSE)</f>
        <v>159.85216913044573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3474.7169238023262</v>
      </c>
      <c r="H1540" s="16">
        <f>VLOOKUP($D1540,'Growth rate'!$B$3:$T$93,19,FALSE)*VLOOKUP($F1540,BY_TRA_Demand_Drivers!$B$5:$J$100,8,FALSE)</f>
        <v>260.14602768721062</v>
      </c>
      <c r="I1540" s="16">
        <f>VLOOKUP($D1540,'Growth rate'!$B$3:$T$93,19,FALSE)*VLOOKUP($F1540,BY_TRA_Demand_Drivers!$B$5:$J$100,9,FALSE)</f>
        <v>162.40980383653286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3530.3123945831635</v>
      </c>
      <c r="H1541" s="16">
        <f>VLOOKUP($D1541,'Growth rate'!$B$3:$T$93,19,FALSE)*VLOOKUP($F1541,BY_TRA_Demand_Drivers!$B$5:$J$100,8,FALSE)</f>
        <v>264.30836413020603</v>
      </c>
      <c r="I1541" s="16">
        <f>VLOOKUP($D1541,'Growth rate'!$B$3:$T$93,19,FALSE)*VLOOKUP($F1541,BY_TRA_Demand_Drivers!$B$5:$J$100,9,FALSE)</f>
        <v>165.0083606979174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3586.7973928964943</v>
      </c>
      <c r="H1542" s="16">
        <f>VLOOKUP($D1542,'Growth rate'!$B$3:$T$93,19,FALSE)*VLOOKUP($F1542,BY_TRA_Demand_Drivers!$B$5:$J$100,8,FALSE)</f>
        <v>268.53729795628931</v>
      </c>
      <c r="I1542" s="16">
        <f>VLOOKUP($D1542,'Growth rate'!$B$3:$T$93,19,FALSE)*VLOOKUP($F1542,BY_TRA_Demand_Drivers!$B$5:$J$100,9,FALSE)</f>
        <v>167.64849446908408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3644.1861511828388</v>
      </c>
      <c r="H1543" s="16">
        <f>VLOOKUP($D1543,'Growth rate'!$B$3:$T$93,19,FALSE)*VLOOKUP($F1543,BY_TRA_Demand_Drivers!$B$5:$J$100,8,FALSE)</f>
        <v>272.83389472358999</v>
      </c>
      <c r="I1543" s="16">
        <f>VLOOKUP($D1543,'Growth rate'!$B$3:$T$93,19,FALSE)*VLOOKUP($F1543,BY_TRA_Demand_Drivers!$B$5:$J$100,9,FALSE)</f>
        <v>170.33087038058943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3702.4931296017635</v>
      </c>
      <c r="H1544" s="16">
        <f>VLOOKUP($D1544,'Growth rate'!$B$3:$T$93,19,FALSE)*VLOOKUP($F1544,BY_TRA_Demand_Drivers!$B$5:$J$100,8,FALSE)</f>
        <v>277.19923703916737</v>
      </c>
      <c r="I1544" s="16">
        <f>VLOOKUP($D1544,'Growth rate'!$B$3:$T$93,19,FALSE)*VLOOKUP($F1544,BY_TRA_Demand_Drivers!$B$5:$J$100,9,FALSE)</f>
        <v>173.05616430667885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3761.7330196753924</v>
      </c>
      <c r="H1545" s="16">
        <f>VLOOKUP($D1545,'Growth rate'!$B$3:$T$93,19,FALSE)*VLOOKUP($F1545,BY_TRA_Demand_Drivers!$B$5:$J$100,8,FALSE)</f>
        <v>281.63442483179409</v>
      </c>
      <c r="I1545" s="16">
        <f>VLOOKUP($D1545,'Growth rate'!$B$3:$T$93,19,FALSE)*VLOOKUP($F1545,BY_TRA_Demand_Drivers!$B$5:$J$100,9,FALSE)</f>
        <v>175.82506293558572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3821.9207479901979</v>
      </c>
      <c r="H1546" s="16">
        <f>VLOOKUP($D1546,'Growth rate'!$B$3:$T$93,19,FALSE)*VLOOKUP($F1546,BY_TRA_Demand_Drivers!$B$5:$J$100,8,FALSE)</f>
        <v>286.14057562910278</v>
      </c>
      <c r="I1546" s="16">
        <f>VLOOKUP($D1546,'Growth rate'!$B$3:$T$93,19,FALSE)*VLOOKUP($F1546,BY_TRA_Demand_Drivers!$B$5:$J$100,9,FALSE)</f>
        <v>178.63826394255508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3883.0714799580423</v>
      </c>
      <c r="H1547" s="16">
        <f>VLOOKUP($D1547,'Growth rate'!$B$3:$T$93,19,FALSE)*VLOOKUP($F1547,BY_TRA_Demand_Drivers!$B$5:$J$100,8,FALSE)</f>
        <v>290.71882483916852</v>
      </c>
      <c r="I1547" s="16">
        <f>VLOOKUP($D1547,'Growth rate'!$B$3:$T$93,19,FALSE)*VLOOKUP($F1547,BY_TRA_Demand_Drivers!$B$5:$J$100,9,FALSE)</f>
        <v>181.49647616563601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3945.2006236373704</v>
      </c>
      <c r="H1548" s="16">
        <f>VLOOKUP($D1548,'Growth rate'!$B$3:$T$93,19,FALSE)*VLOOKUP($F1548,BY_TRA_Demand_Drivers!$B$5:$J$100,8,FALSE)</f>
        <v>295.37032603659515</v>
      </c>
      <c r="I1548" s="16">
        <f>VLOOKUP($D1548,'Growth rate'!$B$3:$T$93,19,FALSE)*VLOOKUP($F1548,BY_TRA_Demand_Drivers!$B$5:$J$100,9,FALSE)</f>
        <v>184.40041978428616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4008.3238336155691</v>
      </c>
      <c r="H1549" s="16">
        <f>VLOOKUP($D1549,'Growth rate'!$B$3:$T$93,19,FALSE)*VLOOKUP($F1549,BY_TRA_Demand_Drivers!$B$5:$J$100,8,FALSE)</f>
        <v>300.09625125318075</v>
      </c>
      <c r="I1549" s="16">
        <f>VLOOKUP($D1549,'Growth rate'!$B$3:$T$93,19,FALSE)*VLOOKUP($F1549,BY_TRA_Demand_Drivers!$B$5:$J$100,9,FALSE)</f>
        <v>187.35082650083478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4072.4570149534175</v>
      </c>
      <c r="H1550" s="16">
        <f>VLOOKUP($D1550,'Growth rate'!$B$3:$T$93,19,FALSE)*VLOOKUP($F1550,BY_TRA_Demand_Drivers!$B$5:$J$100,8,FALSE)</f>
        <v>304.89779127323158</v>
      </c>
      <c r="I1550" s="16">
        <f>VLOOKUP($D1550,'Growth rate'!$B$3:$T$93,19,FALSE)*VLOOKUP($F1550,BY_TRA_Demand_Drivers!$B$5:$J$100,9,FALSE)</f>
        <v>190.34843972484811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4137.6163271926735</v>
      </c>
      <c r="H1551" s="16">
        <f>VLOOKUP($D1551,'Growth rate'!$B$3:$T$93,19,FALSE)*VLOOKUP($F1551,BY_TRA_Demand_Drivers!$B$5:$J$100,8,FALSE)</f>
        <v>309.77615593360338</v>
      </c>
      <c r="I1551" s="16">
        <f>VLOOKUP($D1551,'Growth rate'!$B$3:$T$93,19,FALSE)*VLOOKUP($F1551,BY_TRA_Demand_Drivers!$B$5:$J$100,9,FALSE)</f>
        <v>193.39401476044571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4203.8181884277546</v>
      </c>
      <c r="H1552" s="16">
        <f>VLOOKUP($D1552,'Growth rate'!$B$3:$T$93,19,FALSE)*VLOOKUP($F1552,BY_TRA_Demand_Drivers!$B$5:$J$100,8,FALSE)</f>
        <v>314.73257442854094</v>
      </c>
      <c r="I1552" s="16">
        <f>VLOOKUP($D1552,'Growth rate'!$B$3:$T$93,19,FALSE)*VLOOKUP($F1552,BY_TRA_Demand_Drivers!$B$5:$J$100,9,FALSE)</f>
        <v>196.4883189966128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4271.0792794425997</v>
      </c>
      <c r="H1553" s="16">
        <f>VLOOKUP($D1553,'Growth rate'!$B$3:$T$93,19,FALSE)*VLOOKUP($F1553,BY_TRA_Demand_Drivers!$B$5:$J$100,8,FALSE)</f>
        <v>319.76829561939763</v>
      </c>
      <c r="I1553" s="16">
        <f>VLOOKUP($D1553,'Growth rate'!$B$3:$T$93,19,FALSE)*VLOOKUP($F1553,BY_TRA_Demand_Drivers!$B$5:$J$100,9,FALSE)</f>
        <v>199.63213210055864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4339.4165479136827</v>
      </c>
      <c r="H1554" s="16">
        <f>VLOOKUP($D1554,'Growth rate'!$B$3:$T$93,19,FALSE)*VLOOKUP($F1554,BY_TRA_Demand_Drivers!$B$5:$J$100,8,FALSE)</f>
        <v>324.8845883493081</v>
      </c>
      <c r="I1554" s="16">
        <f>VLOOKUP($D1554,'Growth rate'!$B$3:$T$93,19,FALSE)*VLOOKUP($F1554,BY_TRA_Demand_Drivers!$B$5:$J$100,9,FALSE)</f>
        <v>202.82624621416761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4408.8472126803008</v>
      </c>
      <c r="H1555" s="16">
        <f>VLOOKUP($D1555,'Growth rate'!$B$3:$T$93,19,FALSE)*VLOOKUP($F1555,BY_TRA_Demand_Drivers!$B$5:$J$100,8,FALSE)</f>
        <v>330.082741762897</v>
      </c>
      <c r="I1555" s="16">
        <f>VLOOKUP($D1555,'Growth rate'!$B$3:$T$93,19,FALSE)*VLOOKUP($F1555,BY_TRA_Demand_Drivers!$B$5:$J$100,9,FALSE)</f>
        <v>206.07146615359429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4479.3887680831858</v>
      </c>
      <c r="H1556" s="16">
        <f>VLOOKUP($D1556,'Growth rate'!$B$3:$T$93,19,FALSE)*VLOOKUP($F1556,BY_TRA_Demand_Drivers!$B$5:$J$100,8,FALSE)</f>
        <v>335.3640656311033</v>
      </c>
      <c r="I1556" s="16">
        <f>VLOOKUP($D1556,'Growth rate'!$B$3:$T$93,19,FALSE)*VLOOKUP($F1556,BY_TRA_Demand_Drivers!$B$5:$J$100,9,FALSE)</f>
        <v>209.36860961205178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4551.058988372517</v>
      </c>
      <c r="H1557" s="16">
        <f>VLOOKUP($D1557,'Growth rate'!$B$3:$T$93,19,FALSE)*VLOOKUP($F1557,BY_TRA_Demand_Drivers!$B$5:$J$100,8,FALSE)</f>
        <v>340.72989068120103</v>
      </c>
      <c r="I1557" s="16">
        <f>VLOOKUP($D1557,'Growth rate'!$B$3:$T$93,19,FALSE)*VLOOKUP($F1557,BY_TRA_Demand_Drivers!$B$5:$J$100,9,FALSE)</f>
        <v>212.71850736584466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4623.8759321864773</v>
      </c>
      <c r="H1558" s="16">
        <f>VLOOKUP($D1558,'Growth rate'!$B$3:$T$93,19,FALSE)*VLOOKUP($F1558,BY_TRA_Demand_Drivers!$B$5:$J$100,8,FALSE)</f>
        <v>346.18156893210022</v>
      </c>
      <c r="I1558" s="16">
        <f>VLOOKUP($D1558,'Growth rate'!$B$3:$T$93,19,FALSE)*VLOOKUP($F1558,BY_TRA_Demand_Drivers!$B$5:$J$100,9,FALSE)</f>
        <v>216.12200348369817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4697.8579471014609</v>
      </c>
      <c r="H1559" s="16">
        <f>VLOOKUP($D1559,'Growth rate'!$B$3:$T$93,19,FALSE)*VLOOKUP($F1559,BY_TRA_Demand_Drivers!$B$5:$J$100,8,FALSE)</f>
        <v>351.72047403501386</v>
      </c>
      <c r="I1559" s="16">
        <f>VLOOKUP($D1559,'Growth rate'!$B$3:$T$93,19,FALSE)*VLOOKUP($F1559,BY_TRA_Demand_Drivers!$B$5:$J$100,9,FALSE)</f>
        <v>219.57995553943735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4773.0236742550842</v>
      </c>
      <c r="H1560" s="16">
        <f>VLOOKUP($D1560,'Growth rate'!$B$3:$T$93,19,FALSE)*VLOOKUP($F1560,BY_TRA_Demand_Drivers!$B$5:$J$100,8,FALSE)</f>
        <v>357.34800161957406</v>
      </c>
      <c r="I1560" s="16">
        <f>VLOOKUP($D1560,'Growth rate'!$B$3:$T$93,19,FALSE)*VLOOKUP($F1560,BY_TRA_Demand_Drivers!$B$5:$J$100,9,FALSE)</f>
        <v>223.09323482806832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4849.392053043166</v>
      </c>
      <c r="H1561" s="16">
        <f>VLOOKUP($D1561,'Growth rate'!$B$3:$T$93,19,FALSE)*VLOOKUP($F1561,BY_TRA_Demand_Drivers!$B$5:$J$100,8,FALSE)</f>
        <v>363.0655696454873</v>
      </c>
      <c r="I1561" s="16">
        <f>VLOOKUP($D1561,'Growth rate'!$B$3:$T$93,19,FALSE)*VLOOKUP($F1561,BY_TRA_Demand_Drivers!$B$5:$J$100,9,FALSE)</f>
        <v>226.66272658531744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3067.2424205564698</v>
      </c>
      <c r="H1562" s="16">
        <f>VLOOKUP($D1562,'Growth rate'!$B$3:$T$93,19,FALSE)*VLOOKUP($F1562,BY_TRA_Demand_Drivers!$B$5:$J$100,8,FALSE)</f>
        <v>147.78626859341799</v>
      </c>
      <c r="I1562" s="16">
        <f>VLOOKUP($D1562,'Growth rate'!$B$3:$T$93,19,FALSE)*VLOOKUP($F1562,BY_TRA_Demand_Drivers!$B$5:$J$100,9,FALSE)</f>
        <v>127.58912330967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3194.9138175033577</v>
      </c>
      <c r="H1563" s="16">
        <f>VLOOKUP($D1563,'Growth rate'!$B$3:$T$93,19,FALSE)*VLOOKUP($F1563,BY_TRA_Demand_Drivers!$B$5:$J$100,8,FALSE)</f>
        <v>153.9377482529444</v>
      </c>
      <c r="I1563" s="16">
        <f>VLOOKUP($D1563,'Growth rate'!$B$3:$T$93,19,FALSE)*VLOOKUP($F1563,BY_TRA_Demand_Drivers!$B$5:$J$100,9,FALSE)</f>
        <v>132.89991371182512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3322.5852144502464</v>
      </c>
      <c r="H1564" s="16">
        <f>VLOOKUP($D1564,'Growth rate'!$B$3:$T$93,19,FALSE)*VLOOKUP($F1564,BY_TRA_Demand_Drivers!$B$5:$J$100,8,FALSE)</f>
        <v>160.08922791247085</v>
      </c>
      <c r="I1564" s="16">
        <f>VLOOKUP($D1564,'Growth rate'!$B$3:$T$93,19,FALSE)*VLOOKUP($F1564,BY_TRA_Demand_Drivers!$B$5:$J$100,9,FALSE)</f>
        <v>138.21070411398026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3450.2566113971343</v>
      </c>
      <c r="H1565" s="16">
        <f>VLOOKUP($D1565,'Growth rate'!$B$3:$T$93,19,FALSE)*VLOOKUP($F1565,BY_TRA_Demand_Drivers!$B$5:$J$100,8,FALSE)</f>
        <v>166.24070757199723</v>
      </c>
      <c r="I1565" s="16">
        <f>VLOOKUP($D1565,'Growth rate'!$B$3:$T$93,19,FALSE)*VLOOKUP($F1565,BY_TRA_Demand_Drivers!$B$5:$J$100,9,FALSE)</f>
        <v>143.52149451613536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3577.9280083440231</v>
      </c>
      <c r="H1566" s="16">
        <f>VLOOKUP($D1566,'Growth rate'!$B$3:$T$93,19,FALSE)*VLOOKUP($F1566,BY_TRA_Demand_Drivers!$B$5:$J$100,8,FALSE)</f>
        <v>172.39218723152368</v>
      </c>
      <c r="I1566" s="16">
        <f>VLOOKUP($D1566,'Growth rate'!$B$3:$T$93,19,FALSE)*VLOOKUP($F1566,BY_TRA_Demand_Drivers!$B$5:$J$100,9,FALSE)</f>
        <v>148.8322849182905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3705.5994052909109</v>
      </c>
      <c r="H1567" s="16">
        <f>VLOOKUP($D1567,'Growth rate'!$B$3:$T$93,19,FALSE)*VLOOKUP($F1567,BY_TRA_Demand_Drivers!$B$5:$J$100,8,FALSE)</f>
        <v>178.54366689105009</v>
      </c>
      <c r="I1567" s="16">
        <f>VLOOKUP($D1567,'Growth rate'!$B$3:$T$93,19,FALSE)*VLOOKUP($F1567,BY_TRA_Demand_Drivers!$B$5:$J$100,9,FALSE)</f>
        <v>154.1430753204456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3833.2708022377988</v>
      </c>
      <c r="H1568" s="16">
        <f>VLOOKUP($D1568,'Growth rate'!$B$3:$T$93,19,FALSE)*VLOOKUP($F1568,BY_TRA_Demand_Drivers!$B$5:$J$100,8,FALSE)</f>
        <v>184.69514655057648</v>
      </c>
      <c r="I1568" s="16">
        <f>VLOOKUP($D1568,'Growth rate'!$B$3:$T$93,19,FALSE)*VLOOKUP($F1568,BY_TRA_Demand_Drivers!$B$5:$J$100,9,FALSE)</f>
        <v>159.45386572260071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3960.9421991846875</v>
      </c>
      <c r="H1569" s="16">
        <f>VLOOKUP($D1569,'Growth rate'!$B$3:$T$93,19,FALSE)*VLOOKUP($F1569,BY_TRA_Demand_Drivers!$B$5:$J$100,8,FALSE)</f>
        <v>190.84662621010293</v>
      </c>
      <c r="I1569" s="16">
        <f>VLOOKUP($D1569,'Growth rate'!$B$3:$T$93,19,FALSE)*VLOOKUP($F1569,BY_TRA_Demand_Drivers!$B$5:$J$100,9,FALSE)</f>
        <v>164.76465612475587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4088.6135961315754</v>
      </c>
      <c r="H1570" s="16">
        <f>VLOOKUP($D1570,'Growth rate'!$B$3:$T$93,19,FALSE)*VLOOKUP($F1570,BY_TRA_Demand_Drivers!$B$5:$J$100,8,FALSE)</f>
        <v>196.99810586962934</v>
      </c>
      <c r="I1570" s="16">
        <f>VLOOKUP($D1570,'Growth rate'!$B$3:$T$93,19,FALSE)*VLOOKUP($F1570,BY_TRA_Demand_Drivers!$B$5:$J$100,9,FALSE)</f>
        <v>170.07544652691098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4216.2849930784641</v>
      </c>
      <c r="H1571" s="16">
        <f>VLOOKUP($D1571,'Growth rate'!$B$3:$T$93,19,FALSE)*VLOOKUP($F1571,BY_TRA_Demand_Drivers!$B$5:$J$100,8,FALSE)</f>
        <v>203.14958552915579</v>
      </c>
      <c r="I1571" s="16">
        <f>VLOOKUP($D1571,'Growth rate'!$B$3:$T$93,19,FALSE)*VLOOKUP($F1571,BY_TRA_Demand_Drivers!$B$5:$J$100,9,FALSE)</f>
        <v>175.38623692906611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4343.9563900253515</v>
      </c>
      <c r="H1572" s="16">
        <f>VLOOKUP($D1572,'Growth rate'!$B$3:$T$93,19,FALSE)*VLOOKUP($F1572,BY_TRA_Demand_Drivers!$B$5:$J$100,8,FALSE)</f>
        <v>209.30106518868217</v>
      </c>
      <c r="I1572" s="16">
        <f>VLOOKUP($D1572,'Growth rate'!$B$3:$T$93,19,FALSE)*VLOOKUP($F1572,BY_TRA_Demand_Drivers!$B$5:$J$100,9,FALSE)</f>
        <v>180.69702733122122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4471.6277869722408</v>
      </c>
      <c r="H1573" s="16">
        <f>VLOOKUP($D1573,'Growth rate'!$B$3:$T$93,19,FALSE)*VLOOKUP($F1573,BY_TRA_Demand_Drivers!$B$5:$J$100,8,FALSE)</f>
        <v>215.45254484820862</v>
      </c>
      <c r="I1573" s="16">
        <f>VLOOKUP($D1573,'Growth rate'!$B$3:$T$93,19,FALSE)*VLOOKUP($F1573,BY_TRA_Demand_Drivers!$B$5:$J$100,9,FALSE)</f>
        <v>186.00781773337636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4599.2991839191282</v>
      </c>
      <c r="H1574" s="16">
        <f>VLOOKUP($D1574,'Growth rate'!$B$3:$T$93,19,FALSE)*VLOOKUP($F1574,BY_TRA_Demand_Drivers!$B$5:$J$100,8,FALSE)</f>
        <v>221.60402450773503</v>
      </c>
      <c r="I1574" s="16">
        <f>VLOOKUP($D1574,'Growth rate'!$B$3:$T$93,19,FALSE)*VLOOKUP($F1574,BY_TRA_Demand_Drivers!$B$5:$J$100,9,FALSE)</f>
        <v>191.31860813553146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4726.9705808660165</v>
      </c>
      <c r="H1575" s="16">
        <f>VLOOKUP($D1575,'Growth rate'!$B$3:$T$93,19,FALSE)*VLOOKUP($F1575,BY_TRA_Demand_Drivers!$B$5:$J$100,8,FALSE)</f>
        <v>227.75550416726145</v>
      </c>
      <c r="I1575" s="16">
        <f>VLOOKUP($D1575,'Growth rate'!$B$3:$T$93,19,FALSE)*VLOOKUP($F1575,BY_TRA_Demand_Drivers!$B$5:$J$100,9,FALSE)</f>
        <v>196.6293985376866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4854.6419778129048</v>
      </c>
      <c r="H1576" s="16">
        <f>VLOOKUP($D1576,'Growth rate'!$B$3:$T$93,19,FALSE)*VLOOKUP($F1576,BY_TRA_Demand_Drivers!$B$5:$J$100,8,FALSE)</f>
        <v>233.90698382678789</v>
      </c>
      <c r="I1576" s="16">
        <f>VLOOKUP($D1576,'Growth rate'!$B$3:$T$93,19,FALSE)*VLOOKUP($F1576,BY_TRA_Demand_Drivers!$B$5:$J$100,9,FALSE)</f>
        <v>201.94018893984173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4982.3133747597931</v>
      </c>
      <c r="H1577" s="16">
        <f>VLOOKUP($D1577,'Growth rate'!$B$3:$T$93,19,FALSE)*VLOOKUP($F1577,BY_TRA_Demand_Drivers!$B$5:$J$100,8,FALSE)</f>
        <v>240.05846348631428</v>
      </c>
      <c r="I1577" s="16">
        <f>VLOOKUP($D1577,'Growth rate'!$B$3:$T$93,19,FALSE)*VLOOKUP($F1577,BY_TRA_Demand_Drivers!$B$5:$J$100,9,FALSE)</f>
        <v>207.25097934199684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5109.9847717066805</v>
      </c>
      <c r="H1578" s="16">
        <f>VLOOKUP($D1578,'Growth rate'!$B$3:$T$93,19,FALSE)*VLOOKUP($F1578,BY_TRA_Demand_Drivers!$B$5:$J$100,8,FALSE)</f>
        <v>246.2099431458407</v>
      </c>
      <c r="I1578" s="16">
        <f>VLOOKUP($D1578,'Growth rate'!$B$3:$T$93,19,FALSE)*VLOOKUP($F1578,BY_TRA_Demand_Drivers!$B$5:$J$100,9,FALSE)</f>
        <v>212.56176974415195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5237.6561686535697</v>
      </c>
      <c r="H1579" s="16">
        <f>VLOOKUP($D1579,'Growth rate'!$B$3:$T$93,19,FALSE)*VLOOKUP($F1579,BY_TRA_Demand_Drivers!$B$5:$J$100,8,FALSE)</f>
        <v>252.36142280536714</v>
      </c>
      <c r="I1579" s="16">
        <f>VLOOKUP($D1579,'Growth rate'!$B$3:$T$93,19,FALSE)*VLOOKUP($F1579,BY_TRA_Demand_Drivers!$B$5:$J$100,9,FALSE)</f>
        <v>217.87256014630708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5365.327565600458</v>
      </c>
      <c r="H1580" s="16">
        <f>VLOOKUP($D1580,'Growth rate'!$B$3:$T$93,19,FALSE)*VLOOKUP($F1580,BY_TRA_Demand_Drivers!$B$5:$J$100,8,FALSE)</f>
        <v>258.51290246489356</v>
      </c>
      <c r="I1580" s="16">
        <f>VLOOKUP($D1580,'Growth rate'!$B$3:$T$93,19,FALSE)*VLOOKUP($F1580,BY_TRA_Demand_Drivers!$B$5:$J$100,9,FALSE)</f>
        <v>223.18335054846222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5492.9989625473454</v>
      </c>
      <c r="H1581" s="16">
        <f>VLOOKUP($D1581,'Growth rate'!$B$3:$T$93,19,FALSE)*VLOOKUP($F1581,BY_TRA_Demand_Drivers!$B$5:$J$100,8,FALSE)</f>
        <v>264.66438212441994</v>
      </c>
      <c r="I1581" s="16">
        <f>VLOOKUP($D1581,'Growth rate'!$B$3:$T$93,19,FALSE)*VLOOKUP($F1581,BY_TRA_Demand_Drivers!$B$5:$J$100,9,FALSE)</f>
        <v>228.49414095061732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5620.6703594942337</v>
      </c>
      <c r="H1582" s="16">
        <f>VLOOKUP($D1582,'Growth rate'!$B$3:$T$93,19,FALSE)*VLOOKUP($F1582,BY_TRA_Demand_Drivers!$B$5:$J$100,8,FALSE)</f>
        <v>270.81586178394639</v>
      </c>
      <c r="I1582" s="16">
        <f>VLOOKUP($D1582,'Growth rate'!$B$3:$T$93,19,FALSE)*VLOOKUP($F1582,BY_TRA_Demand_Drivers!$B$5:$J$100,9,FALSE)</f>
        <v>233.80493135277246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5748.3417564411229</v>
      </c>
      <c r="H1583" s="16">
        <f>VLOOKUP($D1583,'Growth rate'!$B$3:$T$93,19,FALSE)*VLOOKUP($F1583,BY_TRA_Demand_Drivers!$B$5:$J$100,8,FALSE)</f>
        <v>276.96734144347283</v>
      </c>
      <c r="I1583" s="16">
        <f>VLOOKUP($D1583,'Growth rate'!$B$3:$T$93,19,FALSE)*VLOOKUP($F1583,BY_TRA_Demand_Drivers!$B$5:$J$100,9,FALSE)</f>
        <v>239.11572175492759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5876.0131533880103</v>
      </c>
      <c r="H1584" s="16">
        <f>VLOOKUP($D1584,'Growth rate'!$B$3:$T$93,19,FALSE)*VLOOKUP($F1584,BY_TRA_Demand_Drivers!$B$5:$J$100,8,FALSE)</f>
        <v>283.11882110299922</v>
      </c>
      <c r="I1584" s="16">
        <f>VLOOKUP($D1584,'Growth rate'!$B$3:$T$93,19,FALSE)*VLOOKUP($F1584,BY_TRA_Demand_Drivers!$B$5:$J$100,9,FALSE)</f>
        <v>244.4265121570827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6003.6845503348986</v>
      </c>
      <c r="H1585" s="16">
        <f>VLOOKUP($D1585,'Growth rate'!$B$3:$T$93,19,FALSE)*VLOOKUP($F1585,BY_TRA_Demand_Drivers!$B$5:$J$100,8,FALSE)</f>
        <v>289.27030076252566</v>
      </c>
      <c r="I1585" s="16">
        <f>VLOOKUP($D1585,'Growth rate'!$B$3:$T$93,19,FALSE)*VLOOKUP($F1585,BY_TRA_Demand_Drivers!$B$5:$J$100,9,FALSE)</f>
        <v>249.7373025592378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6131.3559472817869</v>
      </c>
      <c r="H1586" s="16">
        <f>VLOOKUP($D1586,'Growth rate'!$B$3:$T$93,19,FALSE)*VLOOKUP($F1586,BY_TRA_Demand_Drivers!$B$5:$J$100,8,FALSE)</f>
        <v>295.42178042205211</v>
      </c>
      <c r="I1586" s="16">
        <f>VLOOKUP($D1586,'Growth rate'!$B$3:$T$93,19,FALSE)*VLOOKUP($F1586,BY_TRA_Demand_Drivers!$B$5:$J$100,9,FALSE)</f>
        <v>255.04809296139294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6259.0273442286743</v>
      </c>
      <c r="H1587" s="16">
        <f>VLOOKUP($D1587,'Growth rate'!$B$3:$T$93,19,FALSE)*VLOOKUP($F1587,BY_TRA_Demand_Drivers!$B$5:$J$100,8,FALSE)</f>
        <v>301.57326008157844</v>
      </c>
      <c r="I1587" s="16">
        <f>VLOOKUP($D1587,'Growth rate'!$B$3:$T$93,19,FALSE)*VLOOKUP($F1587,BY_TRA_Demand_Drivers!$B$5:$J$100,9,FALSE)</f>
        <v>260.35888336354805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6386.6987411755626</v>
      </c>
      <c r="H1588" s="16">
        <f>VLOOKUP($D1588,'Growth rate'!$B$3:$T$93,19,FALSE)*VLOOKUP($F1588,BY_TRA_Demand_Drivers!$B$5:$J$100,8,FALSE)</f>
        <v>307.72473974110488</v>
      </c>
      <c r="I1588" s="16">
        <f>VLOOKUP($D1588,'Growth rate'!$B$3:$T$93,19,FALSE)*VLOOKUP($F1588,BY_TRA_Demand_Drivers!$B$5:$J$100,9,FALSE)</f>
        <v>265.66967376570318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6514.3701381224519</v>
      </c>
      <c r="H1589" s="16">
        <f>VLOOKUP($D1589,'Growth rate'!$B$3:$T$93,19,FALSE)*VLOOKUP($F1589,BY_TRA_Demand_Drivers!$B$5:$J$100,8,FALSE)</f>
        <v>313.87621940063133</v>
      </c>
      <c r="I1589" s="16">
        <f>VLOOKUP($D1589,'Growth rate'!$B$3:$T$93,19,FALSE)*VLOOKUP($F1589,BY_TRA_Demand_Drivers!$B$5:$J$100,9,FALSE)</f>
        <v>270.98046416785832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6642.0415350693402</v>
      </c>
      <c r="H1590" s="16">
        <f>VLOOKUP($D1590,'Growth rate'!$B$3:$T$93,19,FALSE)*VLOOKUP($F1590,BY_TRA_Demand_Drivers!$B$5:$J$100,8,FALSE)</f>
        <v>320.02769906015777</v>
      </c>
      <c r="I1590" s="16">
        <f>VLOOKUP($D1590,'Growth rate'!$B$3:$T$93,19,FALSE)*VLOOKUP($F1590,BY_TRA_Demand_Drivers!$B$5:$J$100,9,FALSE)</f>
        <v>276.29125457001345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6769.7129320162285</v>
      </c>
      <c r="H1591" s="16">
        <f>VLOOKUP($D1591,'Growth rate'!$B$3:$T$93,19,FALSE)*VLOOKUP($F1591,BY_TRA_Demand_Drivers!$B$5:$J$100,8,FALSE)</f>
        <v>326.17917871968422</v>
      </c>
      <c r="I1591" s="16">
        <f>VLOOKUP($D1591,'Growth rate'!$B$3:$T$93,19,FALSE)*VLOOKUP($F1591,BY_TRA_Demand_Drivers!$B$5:$J$100,9,FALSE)</f>
        <v>281.60204497216858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6897.3843289631159</v>
      </c>
      <c r="H1592" s="16">
        <f>VLOOKUP($D1592,'Growth rate'!$B$3:$T$93,19,FALSE)*VLOOKUP($F1592,BY_TRA_Demand_Drivers!$B$5:$J$100,8,FALSE)</f>
        <v>332.3306583792106</v>
      </c>
      <c r="I1592" s="16">
        <f>VLOOKUP($D1592,'Growth rate'!$B$3:$T$93,19,FALSE)*VLOOKUP($F1592,BY_TRA_Demand_Drivers!$B$5:$J$100,9,FALSE)</f>
        <v>286.91283537432366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7025.0557259100042</v>
      </c>
      <c r="H1593" s="16">
        <f>VLOOKUP($D1593,'Growth rate'!$B$3:$T$93,19,FALSE)*VLOOKUP($F1593,BY_TRA_Demand_Drivers!$B$5:$J$100,8,FALSE)</f>
        <v>338.48213803873705</v>
      </c>
      <c r="I1593" s="16">
        <f>VLOOKUP($D1593,'Growth rate'!$B$3:$T$93,19,FALSE)*VLOOKUP($F1593,BY_TRA_Demand_Drivers!$B$5:$J$100,9,FALSE)</f>
        <v>292.2236257764788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7137.4566175245664</v>
      </c>
      <c r="H1594" s="16">
        <f>VLOOKUP($D1594,'Growth rate'!$B$3:$T$93,19,FALSE)*VLOOKUP($F1594,BY_TRA_Demand_Drivers!$B$5:$J$100,8,FALSE)</f>
        <v>343.89785224735692</v>
      </c>
      <c r="I1594" s="16">
        <f>VLOOKUP($D1594,'Growth rate'!$B$3:$T$93,19,FALSE)*VLOOKUP($F1594,BY_TRA_Demand_Drivers!$B$5:$J$100,9,FALSE)</f>
        <v>296.89920378890253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7251.6559234049582</v>
      </c>
      <c r="H1595" s="16">
        <f>VLOOKUP($D1595,'Growth rate'!$B$3:$T$93,19,FALSE)*VLOOKUP($F1595,BY_TRA_Demand_Drivers!$B$5:$J$100,8,FALSE)</f>
        <v>349.40021788331455</v>
      </c>
      <c r="I1595" s="16">
        <f>VLOOKUP($D1595,'Growth rate'!$B$3:$T$93,19,FALSE)*VLOOKUP($F1595,BY_TRA_Demand_Drivers!$B$5:$J$100,9,FALSE)</f>
        <v>301.64959104952493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7367.6824181794373</v>
      </c>
      <c r="H1596" s="16">
        <f>VLOOKUP($D1596,'Growth rate'!$B$3:$T$93,19,FALSE)*VLOOKUP($F1596,BY_TRA_Demand_Drivers!$B$5:$J$100,8,FALSE)</f>
        <v>354.99062136944758</v>
      </c>
      <c r="I1596" s="16">
        <f>VLOOKUP($D1596,'Growth rate'!$B$3:$T$93,19,FALSE)*VLOOKUP($F1596,BY_TRA_Demand_Drivers!$B$5:$J$100,9,FALSE)</f>
        <v>306.47598450631733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7485.5653368703106</v>
      </c>
      <c r="H1597" s="16">
        <f>VLOOKUP($D1597,'Growth rate'!$B$3:$T$93,19,FALSE)*VLOOKUP($F1597,BY_TRA_Demand_Drivers!$B$5:$J$100,8,FALSE)</f>
        <v>360.67047131135882</v>
      </c>
      <c r="I1597" s="16">
        <f>VLOOKUP($D1597,'Growth rate'!$B$3:$T$93,19,FALSE)*VLOOKUP($F1597,BY_TRA_Demand_Drivers!$B$5:$J$100,9,FALSE)</f>
        <v>311.37960025841846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7605.3343822602319</v>
      </c>
      <c r="H1598" s="16">
        <f>VLOOKUP($D1598,'Growth rate'!$B$3:$T$93,19,FALSE)*VLOOKUP($F1598,BY_TRA_Demand_Drivers!$B$5:$J$100,8,FALSE)</f>
        <v>366.44119885234045</v>
      </c>
      <c r="I1598" s="16">
        <f>VLOOKUP($D1598,'Growth rate'!$B$3:$T$93,19,FALSE)*VLOOKUP($F1598,BY_TRA_Demand_Drivers!$B$5:$J$100,9,FALSE)</f>
        <v>316.36167386255306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7727.019732376396</v>
      </c>
      <c r="H1599" s="16">
        <f>VLOOKUP($D1599,'Growth rate'!$B$3:$T$93,19,FALSE)*VLOOKUP($F1599,BY_TRA_Demand_Drivers!$B$5:$J$100,8,FALSE)</f>
        <v>372.30425803397787</v>
      </c>
      <c r="I1599" s="16">
        <f>VLOOKUP($D1599,'Growth rate'!$B$3:$T$93,19,FALSE)*VLOOKUP($F1599,BY_TRA_Demand_Drivers!$B$5:$J$100,9,FALSE)</f>
        <v>321.4234606443539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7850.6520480944209</v>
      </c>
      <c r="H1600" s="16">
        <f>VLOOKUP($D1600,'Growth rate'!$B$3:$T$93,19,FALSE)*VLOOKUP($F1600,BY_TRA_Demand_Drivers!$B$5:$J$100,8,FALSE)</f>
        <v>378.26112616252163</v>
      </c>
      <c r="I1600" s="16">
        <f>VLOOKUP($D1600,'Growth rate'!$B$3:$T$93,19,FALSE)*VLOOKUP($F1600,BY_TRA_Demand_Drivers!$B$5:$J$100,9,FALSE)</f>
        <v>326.56623601466367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7976.2624808639312</v>
      </c>
      <c r="H1601" s="16">
        <f>VLOOKUP($D1601,'Growth rate'!$B$3:$T$93,19,FALSE)*VLOOKUP($F1601,BY_TRA_Demand_Drivers!$B$5:$J$100,8,FALSE)</f>
        <v>384.31330418112196</v>
      </c>
      <c r="I1601" s="16">
        <f>VLOOKUP($D1601,'Growth rate'!$B$3:$T$93,19,FALSE)*VLOOKUP($F1601,BY_TRA_Demand_Drivers!$B$5:$J$100,9,FALSE)</f>
        <v>331.79129579089829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8103.8826805577537</v>
      </c>
      <c r="H1602" s="16">
        <f>VLOOKUP($D1602,'Growth rate'!$B$3:$T$93,19,FALSE)*VLOOKUP($F1602,BY_TRA_Demand_Drivers!$B$5:$J$100,8,FALSE)</f>
        <v>390.46231704801988</v>
      </c>
      <c r="I1602" s="16">
        <f>VLOOKUP($D1602,'Growth rate'!$B$3:$T$93,19,FALSE)*VLOOKUP($F1602,BY_TRA_Demand_Drivers!$B$5:$J$100,9,FALSE)</f>
        <v>337.09995652355263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8233.5448034466772</v>
      </c>
      <c r="H1603" s="16">
        <f>VLOOKUP($D1603,'Growth rate'!$B$3:$T$93,19,FALSE)*VLOOKUP($F1603,BY_TRA_Demand_Drivers!$B$5:$J$100,8,FALSE)</f>
        <v>396.70971412078819</v>
      </c>
      <c r="I1603" s="16">
        <f>VLOOKUP($D1603,'Growth rate'!$B$3:$T$93,19,FALSE)*VLOOKUP($F1603,BY_TRA_Demand_Drivers!$B$5:$J$100,9,FALSE)</f>
        <v>342.49355582792947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8365.2815203018235</v>
      </c>
      <c r="H1604" s="16">
        <f>VLOOKUP($D1604,'Growth rate'!$B$3:$T$93,19,FALSE)*VLOOKUP($F1604,BY_TRA_Demand_Drivers!$B$5:$J$100,8,FALSE)</f>
        <v>403.05706954672075</v>
      </c>
      <c r="I1604" s="16">
        <f>VLOOKUP($D1604,'Growth rate'!$B$3:$T$93,19,FALSE)*VLOOKUP($F1604,BY_TRA_Demand_Drivers!$B$5:$J$100,9,FALSE)</f>
        <v>347.97345272117627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8499.1260246266538</v>
      </c>
      <c r="H1605" s="16">
        <f>VLOOKUP($D1605,'Growth rate'!$B$3:$T$93,19,FALSE)*VLOOKUP($F1605,BY_TRA_Demand_Drivers!$B$5:$J$100,8,FALSE)</f>
        <v>409.50598265946837</v>
      </c>
      <c r="I1605" s="16">
        <f>VLOOKUP($D1605,'Growth rate'!$B$3:$T$93,19,FALSE)*VLOOKUP($F1605,BY_TRA_Demand_Drivers!$B$5:$J$100,9,FALSE)</f>
        <v>353.54102796471517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8635.1120410206804</v>
      </c>
      <c r="H1606" s="16">
        <f>VLOOKUP($D1606,'Growth rate'!$B$3:$T$93,19,FALSE)*VLOOKUP($F1606,BY_TRA_Demand_Drivers!$B$5:$J$100,8,FALSE)</f>
        <v>416.05807838201986</v>
      </c>
      <c r="I1606" s="16">
        <f>VLOOKUP($D1606,'Growth rate'!$B$3:$T$93,19,FALSE)*VLOOKUP($F1606,BY_TRA_Demand_Drivers!$B$5:$J$100,9,FALSE)</f>
        <v>359.19768441215058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8773.2738336770126</v>
      </c>
      <c r="H1607" s="16">
        <f>VLOOKUP($D1607,'Growth rate'!$B$3:$T$93,19,FALSE)*VLOOKUP($F1607,BY_TRA_Demand_Drivers!$B$5:$J$100,8,FALSE)</f>
        <v>422.71500763613227</v>
      </c>
      <c r="I1607" s="16">
        <f>VLOOKUP($D1607,'Growth rate'!$B$3:$T$93,19,FALSE)*VLOOKUP($F1607,BY_TRA_Demand_Drivers!$B$5:$J$100,9,FALSE)</f>
        <v>364.94484736274507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8913.6462150158459</v>
      </c>
      <c r="H1608" s="16">
        <f>VLOOKUP($D1608,'Growth rate'!$B$3:$T$93,19,FALSE)*VLOOKUP($F1608,BY_TRA_Demand_Drivers!$B$5:$J$100,8,FALSE)</f>
        <v>429.47844775831038</v>
      </c>
      <c r="I1608" s="16">
        <f>VLOOKUP($D1608,'Growth rate'!$B$3:$T$93,19,FALSE)*VLOOKUP($F1608,BY_TRA_Demand_Drivers!$B$5:$J$100,9,FALSE)</f>
        <v>370.78396492054901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9056.2645544560983</v>
      </c>
      <c r="H1609" s="16">
        <f>VLOOKUP($D1609,'Growth rate'!$B$3:$T$93,19,FALSE)*VLOOKUP($F1609,BY_TRA_Demand_Drivers!$B$5:$J$100,8,FALSE)</f>
        <v>436.35010292244334</v>
      </c>
      <c r="I1609" s="16">
        <f>VLOOKUP($D1609,'Growth rate'!$B$3:$T$93,19,FALSE)*VLOOKUP($F1609,BY_TRA_Demand_Drivers!$B$5:$J$100,9,FALSE)</f>
        <v>376.71650835927778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9201.164787327396</v>
      </c>
      <c r="H1610" s="16">
        <f>VLOOKUP($D1610,'Growth rate'!$B$3:$T$93,19,FALSE)*VLOOKUP($F1610,BY_TRA_Demand_Drivers!$B$5:$J$100,8,FALSE)</f>
        <v>443.33170456920249</v>
      </c>
      <c r="I1610" s="16">
        <f>VLOOKUP($D1610,'Growth rate'!$B$3:$T$93,19,FALSE)*VLOOKUP($F1610,BY_TRA_Demand_Drivers!$B$5:$J$100,9,FALSE)</f>
        <v>382.74397249302626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9348.3834239246353</v>
      </c>
      <c r="H1611" s="16">
        <f>VLOOKUP($D1611,'Growth rate'!$B$3:$T$93,19,FALSE)*VLOOKUP($F1611,BY_TRA_Demand_Drivers!$B$5:$J$100,8,FALSE)</f>
        <v>450.42501184230974</v>
      </c>
      <c r="I1611" s="16">
        <f>VLOOKUP($D1611,'Growth rate'!$B$3:$T$93,19,FALSE)*VLOOKUP($F1611,BY_TRA_Demand_Drivers!$B$5:$J$100,9,FALSE)</f>
        <v>388.86787605291471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9497.9575587074287</v>
      </c>
      <c r="H1612" s="16">
        <f>VLOOKUP($D1612,'Growth rate'!$B$3:$T$93,19,FALSE)*VLOOKUP($F1612,BY_TRA_Demand_Drivers!$B$5:$J$100,8,FALSE)</f>
        <v>457.63181203178658</v>
      </c>
      <c r="I1612" s="16">
        <f>VLOOKUP($D1612,'Growth rate'!$B$3:$T$93,19,FALSE)*VLOOKUP($F1612,BY_TRA_Demand_Drivers!$B$5:$J$100,9,FALSE)</f>
        <v>395.08976206976126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9649.9248796467473</v>
      </c>
      <c r="H1613" s="16">
        <f>VLOOKUP($D1613,'Growth rate'!$B$3:$T$93,19,FALSE)*VLOOKUP($F1613,BY_TRA_Demand_Drivers!$B$5:$J$100,8,FALSE)</f>
        <v>464.95392102429525</v>
      </c>
      <c r="I1613" s="16">
        <f>VLOOKUP($D1613,'Growth rate'!$B$3:$T$93,19,FALSE)*VLOOKUP($F1613,BY_TRA_Demand_Drivers!$B$5:$J$100,9,FALSE)</f>
        <v>401.41119826287752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9804.3236777210968</v>
      </c>
      <c r="H1614" s="16">
        <f>VLOOKUP($D1614,'Growth rate'!$B$3:$T$93,19,FALSE)*VLOOKUP($F1614,BY_TRA_Demand_Drivers!$B$5:$J$100,8,FALSE)</f>
        <v>472.393183760684</v>
      </c>
      <c r="I1614" s="16">
        <f>VLOOKUP($D1614,'Growth rate'!$B$3:$T$93,19,FALSE)*VLOOKUP($F1614,BY_TRA_Demand_Drivers!$B$5:$J$100,9,FALSE)</f>
        <v>407.83377743508356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9961.1928565646322</v>
      </c>
      <c r="H1615" s="16">
        <f>VLOOKUP($D1615,'Growth rate'!$B$3:$T$93,19,FALSE)*VLOOKUP($F1615,BY_TRA_Demand_Drivers!$B$5:$J$100,8,FALSE)</f>
        <v>479.95147470085487</v>
      </c>
      <c r="I1615" s="16">
        <f>VLOOKUP($D1615,'Growth rate'!$B$3:$T$93,19,FALSE)*VLOOKUP($F1615,BY_TRA_Demand_Drivers!$B$5:$J$100,9,FALSE)</f>
        <v>414.35911787404484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10120.571942269667</v>
      </c>
      <c r="H1616" s="16">
        <f>VLOOKUP($D1616,'Growth rate'!$B$3:$T$93,19,FALSE)*VLOOKUP($F1616,BY_TRA_Demand_Drivers!$B$5:$J$100,8,FALSE)</f>
        <v>487.6306982960686</v>
      </c>
      <c r="I1616" s="16">
        <f>VLOOKUP($D1616,'Growth rate'!$B$3:$T$93,19,FALSE)*VLOOKUP($F1616,BY_TRA_Demand_Drivers!$B$5:$J$100,9,FALSE)</f>
        <v>420.98886376002957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10282.501093345982</v>
      </c>
      <c r="H1617" s="16">
        <f>VLOOKUP($D1617,'Growth rate'!$B$3:$T$93,19,FALSE)*VLOOKUP($F1617,BY_TRA_Demand_Drivers!$B$5:$J$100,8,FALSE)</f>
        <v>495.43278946880559</v>
      </c>
      <c r="I1617" s="16">
        <f>VLOOKUP($D1617,'Growth rate'!$B$3:$T$93,19,FALSE)*VLOOKUP($F1617,BY_TRA_Demand_Drivers!$B$5:$J$100,9,FALSE)</f>
        <v>427.72468558019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10447.021110839514</v>
      </c>
      <c r="H1618" s="16">
        <f>VLOOKUP($D1618,'Growth rate'!$B$3:$T$93,19,FALSE)*VLOOKUP($F1618,BY_TRA_Demand_Drivers!$B$5:$J$100,8,FALSE)</f>
        <v>503.35971410030641</v>
      </c>
      <c r="I1618" s="16">
        <f>VLOOKUP($D1618,'Growth rate'!$B$3:$T$93,19,FALSE)*VLOOKUP($F1618,BY_TRA_Demand_Drivers!$B$5:$J$100,9,FALSE)</f>
        <v>434.56828054947295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10614.173448612948</v>
      </c>
      <c r="H1619" s="16">
        <f>VLOOKUP($D1619,'Growth rate'!$B$3:$T$93,19,FALSE)*VLOOKUP($F1619,BY_TRA_Demand_Drivers!$B$5:$J$100,8,FALSE)</f>
        <v>511.41346952591141</v>
      </c>
      <c r="I1619" s="16">
        <f>VLOOKUP($D1619,'Growth rate'!$B$3:$T$93,19,FALSE)*VLOOKUP($F1619,BY_TRA_Demand_Drivers!$B$5:$J$100,9,FALSE)</f>
        <v>441.52137303826458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10784.000223790754</v>
      </c>
      <c r="H1620" s="16">
        <f>VLOOKUP($D1620,'Growth rate'!$B$3:$T$93,19,FALSE)*VLOOKUP($F1620,BY_TRA_Demand_Drivers!$B$5:$J$100,8,FALSE)</f>
        <v>519.5960850383259</v>
      </c>
      <c r="I1620" s="16">
        <f>VLOOKUP($D1620,'Growth rate'!$B$3:$T$93,19,FALSE)*VLOOKUP($F1620,BY_TRA_Demand_Drivers!$B$5:$J$100,9,FALSE)</f>
        <v>448.58571500687674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10956.544227371409</v>
      </c>
      <c r="H1621" s="16">
        <f>VLOOKUP($D1621,'Growth rate'!$B$3:$T$93,19,FALSE)*VLOOKUP($F1621,BY_TRA_Demand_Drivers!$B$5:$J$100,8,FALSE)</f>
        <v>527.90962239893918</v>
      </c>
      <c r="I1621" s="16">
        <f>VLOOKUP($D1621,'Growth rate'!$B$3:$T$93,19,FALSE)*VLOOKUP($F1621,BY_TRA_Demand_Drivers!$B$5:$J$100,9,FALSE)</f>
        <v>455.7630864469869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11131.848935009351</v>
      </c>
      <c r="H1622" s="16">
        <f>VLOOKUP($D1622,'Growth rate'!$B$3:$T$93,19,FALSE)*VLOOKUP($F1622,BY_TRA_Demand_Drivers!$B$5:$J$100,8,FALSE)</f>
        <v>536.35617635732228</v>
      </c>
      <c r="I1622" s="16">
        <f>VLOOKUP($D1622,'Growth rate'!$B$3:$T$93,19,FALSE)*VLOOKUP($F1622,BY_TRA_Demand_Drivers!$B$5:$J$100,9,FALSE)</f>
        <v>463.05529583013868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11309.958517969502</v>
      </c>
      <c r="H1623" s="16">
        <f>VLOOKUP($D1623,'Growth rate'!$B$3:$T$93,19,FALSE)*VLOOKUP($F1623,BY_TRA_Demand_Drivers!$B$5:$J$100,8,FALSE)</f>
        <v>544.93787517903945</v>
      </c>
      <c r="I1623" s="16">
        <f>VLOOKUP($D1623,'Growth rate'!$B$3:$T$93,19,FALSE)*VLOOKUP($F1623,BY_TRA_Demand_Drivers!$B$5:$J$100,9,FALSE)</f>
        <v>470.46418056342094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11490.917854257013</v>
      </c>
      <c r="H1624" s="16">
        <f>VLOOKUP($D1624,'Growth rate'!$B$3:$T$93,19,FALSE)*VLOOKUP($F1624,BY_TRA_Demand_Drivers!$B$5:$J$100,8,FALSE)</f>
        <v>553.65688118190405</v>
      </c>
      <c r="I1624" s="16">
        <f>VLOOKUP($D1624,'Growth rate'!$B$3:$T$93,19,FALSE)*VLOOKUP($F1624,BY_TRA_Demand_Drivers!$B$5:$J$100,9,FALSE)</f>
        <v>477.99160745243569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11674.772539925127</v>
      </c>
      <c r="H1625" s="16">
        <f>VLOOKUP($D1625,'Growth rate'!$B$3:$T$93,19,FALSE)*VLOOKUP($F1625,BY_TRA_Demand_Drivers!$B$5:$J$100,8,FALSE)</f>
        <v>562.51539128081458</v>
      </c>
      <c r="I1625" s="16">
        <f>VLOOKUP($D1625,'Growth rate'!$B$3:$T$93,19,FALSE)*VLOOKUP($F1625,BY_TRA_Demand_Drivers!$B$5:$J$100,9,FALSE)</f>
        <v>485.63947317167469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11861.568900563927</v>
      </c>
      <c r="H1626" s="16">
        <f>VLOOKUP($D1626,'Growth rate'!$B$3:$T$93,19,FALSE)*VLOOKUP($F1626,BY_TRA_Demand_Drivers!$B$5:$J$100,8,FALSE)</f>
        <v>571.51563754130757</v>
      </c>
      <c r="I1626" s="16">
        <f>VLOOKUP($D1626,'Growth rate'!$B$3:$T$93,19,FALSE)*VLOOKUP($F1626,BY_TRA_Demand_Drivers!$B$5:$J$100,9,FALSE)</f>
        <v>493.40970474242141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12051.354002972952</v>
      </c>
      <c r="H1627" s="16">
        <f>VLOOKUP($D1627,'Growth rate'!$B$3:$T$93,19,FALSE)*VLOOKUP($F1627,BY_TRA_Demand_Drivers!$B$5:$J$100,8,FALSE)</f>
        <v>580.65988774196853</v>
      </c>
      <c r="I1627" s="16">
        <f>VLOOKUP($D1627,'Growth rate'!$B$3:$T$93,19,FALSE)*VLOOKUP($F1627,BY_TRA_Demand_Drivers!$B$5:$J$100,9,FALSE)</f>
        <v>501.30426001830023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12244.175667020518</v>
      </c>
      <c r="H1628" s="16">
        <f>VLOOKUP($D1628,'Growth rate'!$B$3:$T$93,19,FALSE)*VLOOKUP($F1628,BY_TRA_Demand_Drivers!$B$5:$J$100,8,FALSE)</f>
        <v>589.95044594583999</v>
      </c>
      <c r="I1628" s="16">
        <f>VLOOKUP($D1628,'Growth rate'!$B$3:$T$93,19,FALSE)*VLOOKUP($F1628,BY_TRA_Demand_Drivers!$B$5:$J$100,9,FALSE)</f>
        <v>509.32512817859299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12440.082477692849</v>
      </c>
      <c r="H1629" s="16">
        <f>VLOOKUP($D1629,'Growth rate'!$B$3:$T$93,19,FALSE)*VLOOKUP($F1629,BY_TRA_Demand_Drivers!$B$5:$J$100,8,FALSE)</f>
        <v>599.38965308097363</v>
      </c>
      <c r="I1629" s="16">
        <f>VLOOKUP($D1629,'Growth rate'!$B$3:$T$93,19,FALSE)*VLOOKUP($F1629,BY_TRA_Demand_Drivers!$B$5:$J$100,9,FALSE)</f>
        <v>517.47433022945063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12639.123797335935</v>
      </c>
      <c r="H1630" s="16">
        <f>VLOOKUP($D1630,'Growth rate'!$B$3:$T$93,19,FALSE)*VLOOKUP($F1630,BY_TRA_Demand_Drivers!$B$5:$J$100,8,FALSE)</f>
        <v>608.97988753026914</v>
      </c>
      <c r="I1630" s="16">
        <f>VLOOKUP($D1630,'Growth rate'!$B$3:$T$93,19,FALSE)*VLOOKUP($F1630,BY_TRA_Demand_Drivers!$B$5:$J$100,9,FALSE)</f>
        <v>525.75391951312179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12841.34977809331</v>
      </c>
      <c r="H1631" s="16">
        <f>VLOOKUP($D1631,'Growth rate'!$B$3:$T$93,19,FALSE)*VLOOKUP($F1631,BY_TRA_Demand_Drivers!$B$5:$J$100,8,FALSE)</f>
        <v>618.72356573075353</v>
      </c>
      <c r="I1631" s="16">
        <f>VLOOKUP($D1631,'Growth rate'!$B$3:$T$93,19,FALSE)*VLOOKUP($F1631,BY_TRA_Demand_Drivers!$B$5:$J$100,9,FALSE)</f>
        <v>534.16598222533185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13046.811374542802</v>
      </c>
      <c r="H1632" s="16">
        <f>VLOOKUP($D1632,'Growth rate'!$B$3:$T$93,19,FALSE)*VLOOKUP($F1632,BY_TRA_Demand_Drivers!$B$5:$J$100,8,FALSE)</f>
        <v>628.62314278244548</v>
      </c>
      <c r="I1632" s="16">
        <f>VLOOKUP($D1632,'Growth rate'!$B$3:$T$93,19,FALSE)*VLOOKUP($F1632,BY_TRA_Demand_Drivers!$B$5:$J$100,9,FALSE)</f>
        <v>542.71263794093704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13255.56035653549</v>
      </c>
      <c r="H1633" s="16">
        <f>VLOOKUP($D1633,'Growth rate'!$B$3:$T$93,19,FALSE)*VLOOKUP($F1633,BY_TRA_Demand_Drivers!$B$5:$J$100,8,FALSE)</f>
        <v>638.68111306696483</v>
      </c>
      <c r="I1633" s="16">
        <f>VLOOKUP($D1633,'Growth rate'!$B$3:$T$93,19,FALSE)*VLOOKUP($F1633,BY_TRA_Demand_Drivers!$B$5:$J$100,9,FALSE)</f>
        <v>551.39604014799215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13467.649322240055</v>
      </c>
      <c r="H1634" s="16">
        <f>VLOOKUP($D1634,'Growth rate'!$B$3:$T$93,19,FALSE)*VLOOKUP($F1634,BY_TRA_Demand_Drivers!$B$5:$J$100,8,FALSE)</f>
        <v>648.90001087603605</v>
      </c>
      <c r="I1634" s="16">
        <f>VLOOKUP($D1634,'Growth rate'!$B$3:$T$93,19,FALSE)*VLOOKUP($F1634,BY_TRA_Demand_Drivers!$B$5:$J$100,9,FALSE)</f>
        <v>560.21837679035991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13683.131711395898</v>
      </c>
      <c r="H1635" s="16">
        <f>VLOOKUP($D1635,'Growth rate'!$B$3:$T$93,19,FALSE)*VLOOKUP($F1635,BY_TRA_Demand_Drivers!$B$5:$J$100,8,FALSE)</f>
        <v>659.2824110500527</v>
      </c>
      <c r="I1635" s="16">
        <f>VLOOKUP($D1635,'Growth rate'!$B$3:$T$93,19,FALSE)*VLOOKUP($F1635,BY_TRA_Demand_Drivers!$B$5:$J$100,9,FALSE)</f>
        <v>569.18187081900578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13902.061818778235</v>
      </c>
      <c r="H1636" s="16">
        <f>VLOOKUP($D1636,'Growth rate'!$B$3:$T$93,19,FALSE)*VLOOKUP($F1636,BY_TRA_Demand_Drivers!$B$5:$J$100,8,FALSE)</f>
        <v>669.83092962685373</v>
      </c>
      <c r="I1636" s="16">
        <f>VLOOKUP($D1636,'Growth rate'!$B$3:$T$93,19,FALSE)*VLOOKUP($F1636,BY_TRA_Demand_Drivers!$B$5:$J$100,9,FALSE)</f>
        <v>578.28878075210991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14124.494807878686</v>
      </c>
      <c r="H1637" s="16">
        <f>VLOOKUP($D1637,'Growth rate'!$B$3:$T$93,19,FALSE)*VLOOKUP($F1637,BY_TRA_Demand_Drivers!$B$5:$J$100,8,FALSE)</f>
        <v>680.54822450088329</v>
      </c>
      <c r="I1637" s="16">
        <f>VLOOKUP($D1637,'Growth rate'!$B$3:$T$93,19,FALSE)*VLOOKUP($F1637,BY_TRA_Demand_Drivers!$B$5:$J$100,9,FALSE)</f>
        <v>587.54140124414369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14350.486724804745</v>
      </c>
      <c r="H1638" s="16">
        <f>VLOOKUP($D1638,'Growth rate'!$B$3:$T$93,19,FALSE)*VLOOKUP($F1638,BY_TRA_Demand_Drivers!$B$5:$J$100,8,FALSE)</f>
        <v>691.4369960928974</v>
      </c>
      <c r="I1638" s="16">
        <f>VLOOKUP($D1638,'Growth rate'!$B$3:$T$93,19,FALSE)*VLOOKUP($F1638,BY_TRA_Demand_Drivers!$B$5:$J$100,9,FALSE)</f>
        <v>596.94206366405001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14580.094512401622</v>
      </c>
      <c r="H1639" s="16">
        <f>VLOOKUP($D1639,'Growth rate'!$B$3:$T$93,19,FALSE)*VLOOKUP($F1639,BY_TRA_Demand_Drivers!$B$5:$J$100,8,FALSE)</f>
        <v>702.49998803038386</v>
      </c>
      <c r="I1639" s="16">
        <f>VLOOKUP($D1639,'Growth rate'!$B$3:$T$93,19,FALSE)*VLOOKUP($F1639,BY_TRA_Demand_Drivers!$B$5:$J$100,9,FALSE)</f>
        <v>606.49313668267484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14813.376024600047</v>
      </c>
      <c r="H1640" s="16">
        <f>VLOOKUP($D1640,'Growth rate'!$B$3:$T$93,19,FALSE)*VLOOKUP($F1640,BY_TRA_Demand_Drivers!$B$5:$J$100,8,FALSE)</f>
        <v>713.73998783887009</v>
      </c>
      <c r="I1640" s="16">
        <f>VLOOKUP($D1640,'Growth rate'!$B$3:$T$93,19,FALSE)*VLOOKUP($F1640,BY_TRA_Demand_Drivers!$B$5:$J$100,9,FALSE)</f>
        <v>616.19702686959761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15050.390040993649</v>
      </c>
      <c r="H1641" s="16">
        <f>VLOOKUP($D1641,'Growth rate'!$B$3:$T$93,19,FALSE)*VLOOKUP($F1641,BY_TRA_Demand_Drivers!$B$5:$J$100,8,FALSE)</f>
        <v>725.15982764429202</v>
      </c>
      <c r="I1641" s="16">
        <f>VLOOKUP($D1641,'Growth rate'!$B$3:$T$93,19,FALSE)*VLOOKUP($F1641,BY_TRA_Demand_Drivers!$B$5:$J$100,9,FALSE)</f>
        <v>626.0561792995112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15291.196281649547</v>
      </c>
      <c r="H1642" s="16">
        <f>VLOOKUP($D1642,'Growth rate'!$B$3:$T$93,19,FALSE)*VLOOKUP($F1642,BY_TRA_Demand_Drivers!$B$5:$J$100,8,FALSE)</f>
        <v>736.76238488660056</v>
      </c>
      <c r="I1642" s="16">
        <f>VLOOKUP($D1642,'Growth rate'!$B$3:$T$93,19,FALSE)*VLOOKUP($F1642,BY_TRA_Demand_Drivers!$B$5:$J$100,9,FALSE)</f>
        <v>636.07307816830337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15535.855422155943</v>
      </c>
      <c r="H1643" s="16">
        <f>VLOOKUP($D1643,'Growth rate'!$B$3:$T$93,19,FALSE)*VLOOKUP($F1643,BY_TRA_Demand_Drivers!$B$5:$J$100,8,FALSE)</f>
        <v>748.55058304478632</v>
      </c>
      <c r="I1643" s="16">
        <f>VLOOKUP($D1643,'Growth rate'!$B$3:$T$93,19,FALSE)*VLOOKUP($F1643,BY_TRA_Demand_Drivers!$B$5:$J$100,9,FALSE)</f>
        <v>646.25024741899631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956.39950223765004</v>
      </c>
      <c r="H1644" s="16">
        <f>VLOOKUP($D1644,'Growth rate'!$B$3:$T$93,19,FALSE)*VLOOKUP($F1644,BY_TRA_Demand_Drivers!$B$5:$J$100,8,FALSE)</f>
        <v>46.081363759523597</v>
      </c>
      <c r="I1644" s="16">
        <f>VLOOKUP($D1644,'Growth rate'!$B$3:$T$93,19,FALSE)*VLOOKUP($F1644,BY_TRA_Demand_Drivers!$B$5:$J$100,9,FALSE)</f>
        <v>39.783674484447303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996.20883053581451</v>
      </c>
      <c r="H1645" s="16">
        <f>VLOOKUP($D1645,'Growth rate'!$B$3:$T$93,19,FALSE)*VLOOKUP($F1645,BY_TRA_Demand_Drivers!$B$5:$J$100,8,FALSE)</f>
        <v>47.999461932973063</v>
      </c>
      <c r="I1645" s="16">
        <f>VLOOKUP($D1645,'Growth rate'!$B$3:$T$93,19,FALSE)*VLOOKUP($F1645,BY_TRA_Demand_Drivers!$B$5:$J$100,9,FALSE)</f>
        <v>41.43963661612262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1036.0181588339792</v>
      </c>
      <c r="H1646" s="16">
        <f>VLOOKUP($D1646,'Growth rate'!$B$3:$T$93,19,FALSE)*VLOOKUP($F1646,BY_TRA_Demand_Drivers!$B$5:$J$100,8,FALSE)</f>
        <v>49.917560106422535</v>
      </c>
      <c r="I1646" s="16">
        <f>VLOOKUP($D1646,'Growth rate'!$B$3:$T$93,19,FALSE)*VLOOKUP($F1646,BY_TRA_Demand_Drivers!$B$5:$J$100,9,FALSE)</f>
        <v>43.095598747797943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1075.8274871321435</v>
      </c>
      <c r="H1647" s="16">
        <f>VLOOKUP($D1647,'Growth rate'!$B$3:$T$93,19,FALSE)*VLOOKUP($F1647,BY_TRA_Demand_Drivers!$B$5:$J$100,8,FALSE)</f>
        <v>51.835658279871993</v>
      </c>
      <c r="I1647" s="16">
        <f>VLOOKUP($D1647,'Growth rate'!$B$3:$T$93,19,FALSE)*VLOOKUP($F1647,BY_TRA_Demand_Drivers!$B$5:$J$100,9,FALSE)</f>
        <v>44.75156087947326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1115.6368154303082</v>
      </c>
      <c r="H1648" s="16">
        <f>VLOOKUP($D1648,'Growth rate'!$B$3:$T$93,19,FALSE)*VLOOKUP($F1648,BY_TRA_Demand_Drivers!$B$5:$J$100,8,FALSE)</f>
        <v>53.753756453321465</v>
      </c>
      <c r="I1648" s="16">
        <f>VLOOKUP($D1648,'Growth rate'!$B$3:$T$93,19,FALSE)*VLOOKUP($F1648,BY_TRA_Demand_Drivers!$B$5:$J$100,9,FALSE)</f>
        <v>46.407523011148584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1155.4461437284726</v>
      </c>
      <c r="H1649" s="16">
        <f>VLOOKUP($D1649,'Growth rate'!$B$3:$T$93,19,FALSE)*VLOOKUP($F1649,BY_TRA_Demand_Drivers!$B$5:$J$100,8,FALSE)</f>
        <v>55.67185462677093</v>
      </c>
      <c r="I1649" s="16">
        <f>VLOOKUP($D1649,'Growth rate'!$B$3:$T$93,19,FALSE)*VLOOKUP($F1649,BY_TRA_Demand_Drivers!$B$5:$J$100,9,FALSE)</f>
        <v>48.0634851428239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1195.2554720266371</v>
      </c>
      <c r="H1650" s="16">
        <f>VLOOKUP($D1650,'Growth rate'!$B$3:$T$93,19,FALSE)*VLOOKUP($F1650,BY_TRA_Demand_Drivers!$B$5:$J$100,8,FALSE)</f>
        <v>57.589952800220395</v>
      </c>
      <c r="I1650" s="16">
        <f>VLOOKUP($D1650,'Growth rate'!$B$3:$T$93,19,FALSE)*VLOOKUP($F1650,BY_TRA_Demand_Drivers!$B$5:$J$100,9,FALSE)</f>
        <v>49.719447274499217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1235.0648003248018</v>
      </c>
      <c r="H1651" s="16">
        <f>VLOOKUP($D1651,'Growth rate'!$B$3:$T$93,19,FALSE)*VLOOKUP($F1651,BY_TRA_Demand_Drivers!$B$5:$J$100,8,FALSE)</f>
        <v>59.508050973669867</v>
      </c>
      <c r="I1651" s="16">
        <f>VLOOKUP($D1651,'Growth rate'!$B$3:$T$93,19,FALSE)*VLOOKUP($F1651,BY_TRA_Demand_Drivers!$B$5:$J$100,9,FALSE)</f>
        <v>51.375409406174541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1274.8741286229661</v>
      </c>
      <c r="H1652" s="16">
        <f>VLOOKUP($D1652,'Growth rate'!$B$3:$T$93,19,FALSE)*VLOOKUP($F1652,BY_TRA_Demand_Drivers!$B$5:$J$100,8,FALSE)</f>
        <v>61.426149147119332</v>
      </c>
      <c r="I1652" s="16">
        <f>VLOOKUP($D1652,'Growth rate'!$B$3:$T$93,19,FALSE)*VLOOKUP($F1652,BY_TRA_Demand_Drivers!$B$5:$J$100,9,FALSE)</f>
        <v>53.031371537849857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1314.6834569211308</v>
      </c>
      <c r="H1653" s="16">
        <f>VLOOKUP($D1653,'Growth rate'!$B$3:$T$93,19,FALSE)*VLOOKUP($F1653,BY_TRA_Demand_Drivers!$B$5:$J$100,8,FALSE)</f>
        <v>63.344247320568805</v>
      </c>
      <c r="I1653" s="16">
        <f>VLOOKUP($D1653,'Growth rate'!$B$3:$T$93,19,FALSE)*VLOOKUP($F1653,BY_TRA_Demand_Drivers!$B$5:$J$100,9,FALSE)</f>
        <v>54.687333669525188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1354.4927852192952</v>
      </c>
      <c r="H1654" s="16">
        <f>VLOOKUP($D1654,'Growth rate'!$B$3:$T$93,19,FALSE)*VLOOKUP($F1654,BY_TRA_Demand_Drivers!$B$5:$J$100,8,FALSE)</f>
        <v>65.262345494018263</v>
      </c>
      <c r="I1654" s="16">
        <f>VLOOKUP($D1654,'Growth rate'!$B$3:$T$93,19,FALSE)*VLOOKUP($F1654,BY_TRA_Demand_Drivers!$B$5:$J$100,9,FALSE)</f>
        <v>56.343295801200505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1394.3021135174599</v>
      </c>
      <c r="H1655" s="16">
        <f>VLOOKUP($D1655,'Growth rate'!$B$3:$T$93,19,FALSE)*VLOOKUP($F1655,BY_TRA_Demand_Drivers!$B$5:$J$100,8,FALSE)</f>
        <v>67.180443667467742</v>
      </c>
      <c r="I1655" s="16">
        <f>VLOOKUP($D1655,'Growth rate'!$B$3:$T$93,19,FALSE)*VLOOKUP($F1655,BY_TRA_Demand_Drivers!$B$5:$J$100,9,FALSE)</f>
        <v>57.999257932875828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1434.1114418156244</v>
      </c>
      <c r="H1656" s="16">
        <f>VLOOKUP($D1656,'Growth rate'!$B$3:$T$93,19,FALSE)*VLOOKUP($F1656,BY_TRA_Demand_Drivers!$B$5:$J$100,8,FALSE)</f>
        <v>69.098541840917207</v>
      </c>
      <c r="I1656" s="16">
        <f>VLOOKUP($D1656,'Growth rate'!$B$3:$T$93,19,FALSE)*VLOOKUP($F1656,BY_TRA_Demand_Drivers!$B$5:$J$100,9,FALSE)</f>
        <v>59.655220064551145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1473.9207701137886</v>
      </c>
      <c r="H1657" s="16">
        <f>VLOOKUP($D1657,'Growth rate'!$B$3:$T$93,19,FALSE)*VLOOKUP($F1657,BY_TRA_Demand_Drivers!$B$5:$J$100,8,FALSE)</f>
        <v>71.016640014366658</v>
      </c>
      <c r="I1657" s="16">
        <f>VLOOKUP($D1657,'Growth rate'!$B$3:$T$93,19,FALSE)*VLOOKUP($F1657,BY_TRA_Demand_Drivers!$B$5:$J$100,9,FALSE)</f>
        <v>61.311182196226461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1513.7300984119533</v>
      </c>
      <c r="H1658" s="16">
        <f>VLOOKUP($D1658,'Growth rate'!$B$3:$T$93,19,FALSE)*VLOOKUP($F1658,BY_TRA_Demand_Drivers!$B$5:$J$100,8,FALSE)</f>
        <v>72.934738187816137</v>
      </c>
      <c r="I1658" s="16">
        <f>VLOOKUP($D1658,'Growth rate'!$B$3:$T$93,19,FALSE)*VLOOKUP($F1658,BY_TRA_Demand_Drivers!$B$5:$J$100,9,FALSE)</f>
        <v>62.967144327901785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1553.5394267101178</v>
      </c>
      <c r="H1659" s="16">
        <f>VLOOKUP($D1659,'Growth rate'!$B$3:$T$93,19,FALSE)*VLOOKUP($F1659,BY_TRA_Demand_Drivers!$B$5:$J$100,8,FALSE)</f>
        <v>74.852836361265602</v>
      </c>
      <c r="I1659" s="16">
        <f>VLOOKUP($D1659,'Growth rate'!$B$3:$T$93,19,FALSE)*VLOOKUP($F1659,BY_TRA_Demand_Drivers!$B$5:$J$100,9,FALSE)</f>
        <v>64.623106459577102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1593.3487550082823</v>
      </c>
      <c r="H1660" s="16">
        <f>VLOOKUP($D1660,'Growth rate'!$B$3:$T$93,19,FALSE)*VLOOKUP($F1660,BY_TRA_Demand_Drivers!$B$5:$J$100,8,FALSE)</f>
        <v>76.770934534715067</v>
      </c>
      <c r="I1660" s="16">
        <f>VLOOKUP($D1660,'Growth rate'!$B$3:$T$93,19,FALSE)*VLOOKUP($F1660,BY_TRA_Demand_Drivers!$B$5:$J$100,9,FALSE)</f>
        <v>66.279068591252411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1633.158083306447</v>
      </c>
      <c r="H1661" s="16">
        <f>VLOOKUP($D1661,'Growth rate'!$B$3:$T$93,19,FALSE)*VLOOKUP($F1661,BY_TRA_Demand_Drivers!$B$5:$J$100,8,FALSE)</f>
        <v>78.689032708164532</v>
      </c>
      <c r="I1661" s="16">
        <f>VLOOKUP($D1661,'Growth rate'!$B$3:$T$93,19,FALSE)*VLOOKUP($F1661,BY_TRA_Demand_Drivers!$B$5:$J$100,9,FALSE)</f>
        <v>67.935030722927749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1672.9674116046115</v>
      </c>
      <c r="H1662" s="16">
        <f>VLOOKUP($D1662,'Growth rate'!$B$3:$T$93,19,FALSE)*VLOOKUP($F1662,BY_TRA_Demand_Drivers!$B$5:$J$100,8,FALSE)</f>
        <v>80.607130881614012</v>
      </c>
      <c r="I1662" s="16">
        <f>VLOOKUP($D1662,'Growth rate'!$B$3:$T$93,19,FALSE)*VLOOKUP($F1662,BY_TRA_Demand_Drivers!$B$5:$J$100,9,FALSE)</f>
        <v>69.590992854603073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1712.7767399027757</v>
      </c>
      <c r="H1663" s="16">
        <f>VLOOKUP($D1663,'Growth rate'!$B$3:$T$93,19,FALSE)*VLOOKUP($F1663,BY_TRA_Demand_Drivers!$B$5:$J$100,8,FALSE)</f>
        <v>82.525229055063463</v>
      </c>
      <c r="I1663" s="16">
        <f>VLOOKUP($D1663,'Growth rate'!$B$3:$T$93,19,FALSE)*VLOOKUP($F1663,BY_TRA_Demand_Drivers!$B$5:$J$100,9,FALSE)</f>
        <v>71.246954986278368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1752.5860682009404</v>
      </c>
      <c r="H1664" s="16">
        <f>VLOOKUP($D1664,'Growth rate'!$B$3:$T$93,19,FALSE)*VLOOKUP($F1664,BY_TRA_Demand_Drivers!$B$5:$J$100,8,FALSE)</f>
        <v>84.443327228512928</v>
      </c>
      <c r="I1664" s="16">
        <f>VLOOKUP($D1664,'Growth rate'!$B$3:$T$93,19,FALSE)*VLOOKUP($F1664,BY_TRA_Demand_Drivers!$B$5:$J$100,9,FALSE)</f>
        <v>72.902917117953706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1792.3953964991051</v>
      </c>
      <c r="H1665" s="16">
        <f>VLOOKUP($D1665,'Growth rate'!$B$3:$T$93,19,FALSE)*VLOOKUP($F1665,BY_TRA_Demand_Drivers!$B$5:$J$100,8,FALSE)</f>
        <v>86.361425401962407</v>
      </c>
      <c r="I1665" s="16">
        <f>VLOOKUP($D1665,'Growth rate'!$B$3:$T$93,19,FALSE)*VLOOKUP($F1665,BY_TRA_Demand_Drivers!$B$5:$J$100,9,FALSE)</f>
        <v>74.55887924962903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1832.2047247972696</v>
      </c>
      <c r="H1666" s="16">
        <f>VLOOKUP($D1666,'Growth rate'!$B$3:$T$93,19,FALSE)*VLOOKUP($F1666,BY_TRA_Demand_Drivers!$B$5:$J$100,8,FALSE)</f>
        <v>88.279523575411872</v>
      </c>
      <c r="I1666" s="16">
        <f>VLOOKUP($D1666,'Growth rate'!$B$3:$T$93,19,FALSE)*VLOOKUP($F1666,BY_TRA_Demand_Drivers!$B$5:$J$100,9,FALSE)</f>
        <v>76.214841381304339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1872.0140530954341</v>
      </c>
      <c r="H1667" s="16">
        <f>VLOOKUP($D1667,'Growth rate'!$B$3:$T$93,19,FALSE)*VLOOKUP($F1667,BY_TRA_Demand_Drivers!$B$5:$J$100,8,FALSE)</f>
        <v>90.197621748861337</v>
      </c>
      <c r="I1667" s="16">
        <f>VLOOKUP($D1667,'Growth rate'!$B$3:$T$93,19,FALSE)*VLOOKUP($F1667,BY_TRA_Demand_Drivers!$B$5:$J$100,9,FALSE)</f>
        <v>77.870803512979663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1911.8233813935985</v>
      </c>
      <c r="H1668" s="16">
        <f>VLOOKUP($D1668,'Growth rate'!$B$3:$T$93,19,FALSE)*VLOOKUP($F1668,BY_TRA_Demand_Drivers!$B$5:$J$100,8,FALSE)</f>
        <v>92.115719922310802</v>
      </c>
      <c r="I1668" s="16">
        <f>VLOOKUP($D1668,'Growth rate'!$B$3:$T$93,19,FALSE)*VLOOKUP($F1668,BY_TRA_Demand_Drivers!$B$5:$J$100,9,FALSE)</f>
        <v>79.526765644654986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1951.6327096917628</v>
      </c>
      <c r="H1669" s="16">
        <f>VLOOKUP($D1669,'Growth rate'!$B$3:$T$93,19,FALSE)*VLOOKUP($F1669,BY_TRA_Demand_Drivers!$B$5:$J$100,8,FALSE)</f>
        <v>94.033818095760253</v>
      </c>
      <c r="I1669" s="16">
        <f>VLOOKUP($D1669,'Growth rate'!$B$3:$T$93,19,FALSE)*VLOOKUP($F1669,BY_TRA_Demand_Drivers!$B$5:$J$100,9,FALSE)</f>
        <v>81.182727776330296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1991.4420379899275</v>
      </c>
      <c r="H1670" s="16">
        <f>VLOOKUP($D1670,'Growth rate'!$B$3:$T$93,19,FALSE)*VLOOKUP($F1670,BY_TRA_Demand_Drivers!$B$5:$J$100,8,FALSE)</f>
        <v>95.951916269209732</v>
      </c>
      <c r="I1670" s="16">
        <f>VLOOKUP($D1670,'Growth rate'!$B$3:$T$93,19,FALSE)*VLOOKUP($F1670,BY_TRA_Demand_Drivers!$B$5:$J$100,9,FALSE)</f>
        <v>82.83868990800562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2031.2513662880922</v>
      </c>
      <c r="H1671" s="16">
        <f>VLOOKUP($D1671,'Growth rate'!$B$3:$T$93,19,FALSE)*VLOOKUP($F1671,BY_TRA_Demand_Drivers!$B$5:$J$100,8,FALSE)</f>
        <v>97.870014442659198</v>
      </c>
      <c r="I1671" s="16">
        <f>VLOOKUP($D1671,'Growth rate'!$B$3:$T$93,19,FALSE)*VLOOKUP($F1671,BY_TRA_Demand_Drivers!$B$5:$J$100,9,FALSE)</f>
        <v>84.494652039680943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2071.0606945862569</v>
      </c>
      <c r="H1672" s="16">
        <f>VLOOKUP($D1672,'Growth rate'!$B$3:$T$93,19,FALSE)*VLOOKUP($F1672,BY_TRA_Demand_Drivers!$B$5:$J$100,8,FALSE)</f>
        <v>99.788112616108677</v>
      </c>
      <c r="I1672" s="16">
        <f>VLOOKUP($D1672,'Growth rate'!$B$3:$T$93,19,FALSE)*VLOOKUP($F1672,BY_TRA_Demand_Drivers!$B$5:$J$100,9,FALSE)</f>
        <v>86.150614171356267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2110.8700228844214</v>
      </c>
      <c r="H1673" s="16">
        <f>VLOOKUP($D1673,'Growth rate'!$B$3:$T$93,19,FALSE)*VLOOKUP($F1673,BY_TRA_Demand_Drivers!$B$5:$J$100,8,FALSE)</f>
        <v>101.70621078955814</v>
      </c>
      <c r="I1673" s="16">
        <f>VLOOKUP($D1673,'Growth rate'!$B$3:$T$93,19,FALSE)*VLOOKUP($F1673,BY_TRA_Demand_Drivers!$B$5:$J$100,9,FALSE)</f>
        <v>87.806576303031591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2150.6793511825858</v>
      </c>
      <c r="H1674" s="16">
        <f>VLOOKUP($D1674,'Growth rate'!$B$3:$T$93,19,FALSE)*VLOOKUP($F1674,BY_TRA_Demand_Drivers!$B$5:$J$100,8,FALSE)</f>
        <v>103.62430896300759</v>
      </c>
      <c r="I1674" s="16">
        <f>VLOOKUP($D1674,'Growth rate'!$B$3:$T$93,19,FALSE)*VLOOKUP($F1674,BY_TRA_Demand_Drivers!$B$5:$J$100,9,FALSE)</f>
        <v>89.4625384347069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2190.4886794807503</v>
      </c>
      <c r="H1675" s="16">
        <f>VLOOKUP($D1675,'Growth rate'!$B$3:$T$93,19,FALSE)*VLOOKUP($F1675,BY_TRA_Demand_Drivers!$B$5:$J$100,8,FALSE)</f>
        <v>105.54240713645707</v>
      </c>
      <c r="I1675" s="16">
        <f>VLOOKUP($D1675,'Growth rate'!$B$3:$T$93,19,FALSE)*VLOOKUP($F1675,BY_TRA_Demand_Drivers!$B$5:$J$100,9,FALSE)</f>
        <v>91.118500566382224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2225.5364983524428</v>
      </c>
      <c r="H1676" s="16">
        <f>VLOOKUP($D1676,'Growth rate'!$B$3:$T$93,19,FALSE)*VLOOKUP($F1676,BY_TRA_Demand_Drivers!$B$5:$J$100,8,FALSE)</f>
        <v>107.23108565064041</v>
      </c>
      <c r="I1676" s="16">
        <f>VLOOKUP($D1676,'Growth rate'!$B$3:$T$93,19,FALSE)*VLOOKUP($F1676,BY_TRA_Demand_Drivers!$B$5:$J$100,9,FALSE)</f>
        <v>92.576396575444363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2261.1450823260816</v>
      </c>
      <c r="H1677" s="16">
        <f>VLOOKUP($D1677,'Growth rate'!$B$3:$T$93,19,FALSE)*VLOOKUP($F1677,BY_TRA_Demand_Drivers!$B$5:$J$100,8,FALSE)</f>
        <v>108.94678302105063</v>
      </c>
      <c r="I1677" s="16">
        <f>VLOOKUP($D1677,'Growth rate'!$B$3:$T$93,19,FALSE)*VLOOKUP($F1677,BY_TRA_Demand_Drivers!$B$5:$J$100,9,FALSE)</f>
        <v>94.05761892065145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2297.3234036432987</v>
      </c>
      <c r="H1678" s="16">
        <f>VLOOKUP($D1678,'Growth rate'!$B$3:$T$93,19,FALSE)*VLOOKUP($F1678,BY_TRA_Demand_Drivers!$B$5:$J$100,8,FALSE)</f>
        <v>110.68993154938744</v>
      </c>
      <c r="I1678" s="16">
        <f>VLOOKUP($D1678,'Growth rate'!$B$3:$T$93,19,FALSE)*VLOOKUP($F1678,BY_TRA_Demand_Drivers!$B$5:$J$100,9,FALSE)</f>
        <v>95.562540823381866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2334.080578101592</v>
      </c>
      <c r="H1679" s="16">
        <f>VLOOKUP($D1679,'Growth rate'!$B$3:$T$93,19,FALSE)*VLOOKUP($F1679,BY_TRA_Demand_Drivers!$B$5:$J$100,8,FALSE)</f>
        <v>112.46097045417767</v>
      </c>
      <c r="I1679" s="16">
        <f>VLOOKUP($D1679,'Growth rate'!$B$3:$T$93,19,FALSE)*VLOOKUP($F1679,BY_TRA_Demand_Drivers!$B$5:$J$100,9,FALSE)</f>
        <v>97.091541476556003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2371.4258673512168</v>
      </c>
      <c r="H1680" s="16">
        <f>VLOOKUP($D1680,'Growth rate'!$B$3:$T$93,19,FALSE)*VLOOKUP($F1680,BY_TRA_Demand_Drivers!$B$5:$J$100,8,FALSE)</f>
        <v>114.26034598144447</v>
      </c>
      <c r="I1680" s="16">
        <f>VLOOKUP($D1680,'Growth rate'!$B$3:$T$93,19,FALSE)*VLOOKUP($F1680,BY_TRA_Demand_Drivers!$B$5:$J$100,9,FALSE)</f>
        <v>98.645006140180868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2409.3686812288361</v>
      </c>
      <c r="H1681" s="16">
        <f>VLOOKUP($D1681,'Growth rate'!$B$3:$T$93,19,FALSE)*VLOOKUP($F1681,BY_TRA_Demand_Drivers!$B$5:$J$100,8,FALSE)</f>
        <v>116.08851151714758</v>
      </c>
      <c r="I1681" s="16">
        <f>VLOOKUP($D1681,'Growth rate'!$B$3:$T$93,19,FALSE)*VLOOKUP($F1681,BY_TRA_Demand_Drivers!$B$5:$J$100,9,FALSE)</f>
        <v>100.22332623842377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2447.9185801284984</v>
      </c>
      <c r="H1682" s="16">
        <f>VLOOKUP($D1682,'Growth rate'!$B$3:$T$93,19,FALSE)*VLOOKUP($F1682,BY_TRA_Demand_Drivers!$B$5:$J$100,8,FALSE)</f>
        <v>117.94592770142198</v>
      </c>
      <c r="I1682" s="16">
        <f>VLOOKUP($D1682,'Growth rate'!$B$3:$T$93,19,FALSE)*VLOOKUP($F1682,BY_TRA_Demand_Drivers!$B$5:$J$100,9,FALSE)</f>
        <v>101.82689945823857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2487.0852774105542</v>
      </c>
      <c r="H1683" s="16">
        <f>VLOOKUP($D1683,'Growth rate'!$B$3:$T$93,19,FALSE)*VLOOKUP($F1683,BY_TRA_Demand_Drivers!$B$5:$J$100,8,FALSE)</f>
        <v>119.83306254464473</v>
      </c>
      <c r="I1683" s="16">
        <f>VLOOKUP($D1683,'Growth rate'!$B$3:$T$93,19,FALSE)*VLOOKUP($F1683,BY_TRA_Demand_Drivers!$B$5:$J$100,9,FALSE)</f>
        <v>103.45612984957039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2526.8786418491227</v>
      </c>
      <c r="H1684" s="16">
        <f>VLOOKUP($D1684,'Growth rate'!$B$3:$T$93,19,FALSE)*VLOOKUP($F1684,BY_TRA_Demand_Drivers!$B$5:$J$100,8,FALSE)</f>
        <v>121.75039154535904</v>
      </c>
      <c r="I1684" s="16">
        <f>VLOOKUP($D1684,'Growth rate'!$B$3:$T$93,19,FALSE)*VLOOKUP($F1684,BY_TRA_Demand_Drivers!$B$5:$J$100,9,FALSE)</f>
        <v>105.1114279271635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2567.3087001187087</v>
      </c>
      <c r="H1685" s="16">
        <f>VLOOKUP($D1685,'Growth rate'!$B$3:$T$93,19,FALSE)*VLOOKUP($F1685,BY_TRA_Demand_Drivers!$B$5:$J$100,8,FALSE)</f>
        <v>123.69839781008478</v>
      </c>
      <c r="I1685" s="16">
        <f>VLOOKUP($D1685,'Growth rate'!$B$3:$T$93,19,FALSE)*VLOOKUP($F1685,BY_TRA_Demand_Drivers!$B$5:$J$100,9,FALSE)</f>
        <v>106.79321077399813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2608.3856393206079</v>
      </c>
      <c r="H1686" s="16">
        <f>VLOOKUP($D1686,'Growth rate'!$B$3:$T$93,19,FALSE)*VLOOKUP($F1686,BY_TRA_Demand_Drivers!$B$5:$J$100,8,FALSE)</f>
        <v>125.67757217504612</v>
      </c>
      <c r="I1686" s="16">
        <f>VLOOKUP($D1686,'Growth rate'!$B$3:$T$93,19,FALSE)*VLOOKUP($F1686,BY_TRA_Demand_Drivers!$B$5:$J$100,9,FALSE)</f>
        <v>108.50190214638208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2650.119809549738</v>
      </c>
      <c r="H1687" s="16">
        <f>VLOOKUP($D1687,'Growth rate'!$B$3:$T$93,19,FALSE)*VLOOKUP($F1687,BY_TRA_Demand_Drivers!$B$5:$J$100,8,FALSE)</f>
        <v>127.68841332984688</v>
      </c>
      <c r="I1687" s="16">
        <f>VLOOKUP($D1687,'Growth rate'!$B$3:$T$93,19,FALSE)*VLOOKUP($F1687,BY_TRA_Demand_Drivers!$B$5:$J$100,9,FALSE)</f>
        <v>110.23793258072421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2692.521726502534</v>
      </c>
      <c r="H1688" s="16">
        <f>VLOOKUP($D1688,'Growth rate'!$B$3:$T$93,19,FALSE)*VLOOKUP($F1688,BY_TRA_Demand_Drivers!$B$5:$J$100,8,FALSE)</f>
        <v>129.73142794312443</v>
      </c>
      <c r="I1688" s="16">
        <f>VLOOKUP($D1688,'Growth rate'!$B$3:$T$93,19,FALSE)*VLOOKUP($F1688,BY_TRA_Demand_Drivers!$B$5:$J$100,9,FALSE)</f>
        <v>112.00173950201579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2735.6020741265747</v>
      </c>
      <c r="H1689" s="16">
        <f>VLOOKUP($D1689,'Growth rate'!$B$3:$T$93,19,FALSE)*VLOOKUP($F1689,BY_TRA_Demand_Drivers!$B$5:$J$100,8,FALSE)</f>
        <v>131.80713079021444</v>
      </c>
      <c r="I1689" s="16">
        <f>VLOOKUP($D1689,'Growth rate'!$B$3:$T$93,19,FALSE)*VLOOKUP($F1689,BY_TRA_Demand_Drivers!$B$5:$J$100,9,FALSE)</f>
        <v>113.79376733404807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2779.3717073125999</v>
      </c>
      <c r="H1690" s="16">
        <f>VLOOKUP($D1690,'Growth rate'!$B$3:$T$93,19,FALSE)*VLOOKUP($F1690,BY_TRA_Demand_Drivers!$B$5:$J$100,8,FALSE)</f>
        <v>133.91604488285788</v>
      </c>
      <c r="I1690" s="16">
        <f>VLOOKUP($D1690,'Growth rate'!$B$3:$T$93,19,FALSE)*VLOOKUP($F1690,BY_TRA_Demand_Drivers!$B$5:$J$100,9,FALSE)</f>
        <v>115.61446761139284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2823.8416546296016</v>
      </c>
      <c r="H1691" s="16">
        <f>VLOOKUP($D1691,'Growth rate'!$B$3:$T$93,19,FALSE)*VLOOKUP($F1691,BY_TRA_Demand_Drivers!$B$5:$J$100,8,FALSE)</f>
        <v>136.0587016009836</v>
      </c>
      <c r="I1691" s="16">
        <f>VLOOKUP($D1691,'Growth rate'!$B$3:$T$93,19,FALSE)*VLOOKUP($F1691,BY_TRA_Demand_Drivers!$B$5:$J$100,9,FALSE)</f>
        <v>117.46429909317513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2869.0231211036753</v>
      </c>
      <c r="H1692" s="16">
        <f>VLOOKUP($D1692,'Growth rate'!$B$3:$T$93,19,FALSE)*VLOOKUP($F1692,BY_TRA_Demand_Drivers!$B$5:$J$100,8,FALSE)</f>
        <v>138.23564082659934</v>
      </c>
      <c r="I1692" s="16">
        <f>VLOOKUP($D1692,'Growth rate'!$B$3:$T$93,19,FALSE)*VLOOKUP($F1692,BY_TRA_Demand_Drivers!$B$5:$J$100,9,FALSE)</f>
        <v>119.34372787866593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2914.9274910413342</v>
      </c>
      <c r="H1693" s="16">
        <f>VLOOKUP($D1693,'Growth rate'!$B$3:$T$93,19,FALSE)*VLOOKUP($F1693,BY_TRA_Demand_Drivers!$B$5:$J$100,8,FALSE)</f>
        <v>140.44741107982495</v>
      </c>
      <c r="I1693" s="16">
        <f>VLOOKUP($D1693,'Growth rate'!$B$3:$T$93,19,FALSE)*VLOOKUP($F1693,BY_TRA_Demand_Drivers!$B$5:$J$100,9,FALSE)</f>
        <v>121.25322752472459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2961.5663308979952</v>
      </c>
      <c r="H1694" s="16">
        <f>VLOOKUP($D1694,'Growth rate'!$B$3:$T$93,19,FALSE)*VLOOKUP($F1694,BY_TRA_Demand_Drivers!$B$5:$J$100,8,FALSE)</f>
        <v>142.69456965710211</v>
      </c>
      <c r="I1694" s="16">
        <f>VLOOKUP($D1694,'Growth rate'!$B$3:$T$93,19,FALSE)*VLOOKUP($F1694,BY_TRA_Demand_Drivers!$B$5:$J$100,9,FALSE)</f>
        <v>123.19327916512016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3008.9513921923635</v>
      </c>
      <c r="H1695" s="16">
        <f>VLOOKUP($D1695,'Growth rate'!$B$3:$T$93,19,FALSE)*VLOOKUP($F1695,BY_TRA_Demand_Drivers!$B$5:$J$100,8,FALSE)</f>
        <v>144.97768277161578</v>
      </c>
      <c r="I1695" s="16">
        <f>VLOOKUP($D1695,'Growth rate'!$B$3:$T$93,19,FALSE)*VLOOKUP($F1695,BY_TRA_Demand_Drivers!$B$5:$J$100,9,FALSE)</f>
        <v>125.16437163176211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3057.0946144674417</v>
      </c>
      <c r="H1696" s="16">
        <f>VLOOKUP($D1696,'Growth rate'!$B$3:$T$93,19,FALSE)*VLOOKUP($F1696,BY_TRA_Demand_Drivers!$B$5:$J$100,8,FALSE)</f>
        <v>147.29732569596163</v>
      </c>
      <c r="I1696" s="16">
        <f>VLOOKUP($D1696,'Growth rate'!$B$3:$T$93,19,FALSE)*VLOOKUP($F1696,BY_TRA_Demand_Drivers!$B$5:$J$100,9,FALSE)</f>
        <v>127.16700157787031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3106.0081282989204</v>
      </c>
      <c r="H1697" s="16">
        <f>VLOOKUP($D1697,'Growth rate'!$B$3:$T$93,19,FALSE)*VLOOKUP($F1697,BY_TRA_Demand_Drivers!$B$5:$J$100,8,FALSE)</f>
        <v>149.65408290709701</v>
      </c>
      <c r="I1697" s="16">
        <f>VLOOKUP($D1697,'Growth rate'!$B$3:$T$93,19,FALSE)*VLOOKUP($F1697,BY_TRA_Demand_Drivers!$B$5:$J$100,9,FALSE)</f>
        <v>129.20167360311621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3155.7042583517032</v>
      </c>
      <c r="H1698" s="16">
        <f>VLOOKUP($D1698,'Growth rate'!$B$3:$T$93,19,FALSE)*VLOOKUP($F1698,BY_TRA_Demand_Drivers!$B$5:$J$100,8,FALSE)</f>
        <v>152.04854823361057</v>
      </c>
      <c r="I1698" s="16">
        <f>VLOOKUP($D1698,'Growth rate'!$B$3:$T$93,19,FALSE)*VLOOKUP($F1698,BY_TRA_Demand_Drivers!$B$5:$J$100,9,FALSE)</f>
        <v>131.2689003807661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3206.19552648533</v>
      </c>
      <c r="H1699" s="16">
        <f>VLOOKUP($D1699,'Growth rate'!$B$3:$T$93,19,FALSE)*VLOOKUP($F1699,BY_TRA_Demand_Drivers!$B$5:$J$100,8,FALSE)</f>
        <v>154.48132500534831</v>
      </c>
      <c r="I1699" s="16">
        <f>VLOOKUP($D1699,'Growth rate'!$B$3:$T$93,19,FALSE)*VLOOKUP($F1699,BY_TRA_Demand_Drivers!$B$5:$J$100,9,FALSE)</f>
        <v>133.36920278685832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3257.4946549090942</v>
      </c>
      <c r="H1700" s="16">
        <f>VLOOKUP($D1700,'Growth rate'!$B$3:$T$93,19,FALSE)*VLOOKUP($F1700,BY_TRA_Demand_Drivers!$B$5:$J$100,8,FALSE)</f>
        <v>156.95302620543384</v>
      </c>
      <c r="I1700" s="16">
        <f>VLOOKUP($D1700,'Growth rate'!$B$3:$T$93,19,FALSE)*VLOOKUP($F1700,BY_TRA_Demand_Drivers!$B$5:$J$100,9,FALSE)</f>
        <v>135.50311003144802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3309.6145693876406</v>
      </c>
      <c r="H1701" s="16">
        <f>VLOOKUP($D1701,'Growth rate'!$B$3:$T$93,19,FALSE)*VLOOKUP($F1701,BY_TRA_Demand_Drivers!$B$5:$J$100,8,FALSE)</f>
        <v>159.46427462472082</v>
      </c>
      <c r="I1701" s="16">
        <f>VLOOKUP($D1701,'Growth rate'!$B$3:$T$93,19,FALSE)*VLOOKUP($F1701,BY_TRA_Demand_Drivers!$B$5:$J$100,9,FALSE)</f>
        <v>137.67115979195123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3362.5684024978423</v>
      </c>
      <c r="H1702" s="16">
        <f>VLOOKUP($D1702,'Growth rate'!$B$3:$T$93,19,FALSE)*VLOOKUP($F1702,BY_TRA_Demand_Drivers!$B$5:$J$100,8,FALSE)</f>
        <v>162.01570301871632</v>
      </c>
      <c r="I1702" s="16">
        <f>VLOOKUP($D1702,'Growth rate'!$B$3:$T$93,19,FALSE)*VLOOKUP($F1702,BY_TRA_Demand_Drivers!$B$5:$J$100,9,FALSE)</f>
        <v>139.87389834862242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3416.3694969378084</v>
      </c>
      <c r="H1703" s="16">
        <f>VLOOKUP($D1703,'Growth rate'!$B$3:$T$93,19,FALSE)*VLOOKUP($F1703,BY_TRA_Demand_Drivers!$B$5:$J$100,8,FALSE)</f>
        <v>164.60795426701583</v>
      </c>
      <c r="I1703" s="16">
        <f>VLOOKUP($D1703,'Growth rate'!$B$3:$T$93,19,FALSE)*VLOOKUP($F1703,BY_TRA_Demand_Drivers!$B$5:$J$100,9,FALSE)</f>
        <v>142.1118807222004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3471.0314088888135</v>
      </c>
      <c r="H1704" s="16">
        <f>VLOOKUP($D1704,'Growth rate'!$B$3:$T$93,19,FALSE)*VLOOKUP($F1704,BY_TRA_Demand_Drivers!$B$5:$J$100,8,FALSE)</f>
        <v>167.24168153528808</v>
      </c>
      <c r="I1704" s="16">
        <f>VLOOKUP($D1704,'Growth rate'!$B$3:$T$93,19,FALSE)*VLOOKUP($F1704,BY_TRA_Demand_Drivers!$B$5:$J$100,9,FALSE)</f>
        <v>144.38567081375561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3526.5679114310346</v>
      </c>
      <c r="H1705" s="16">
        <f>VLOOKUP($D1705,'Growth rate'!$B$3:$T$93,19,FALSE)*VLOOKUP($F1705,BY_TRA_Demand_Drivers!$B$5:$J$100,8,FALSE)</f>
        <v>169.91754843985271</v>
      </c>
      <c r="I1705" s="16">
        <f>VLOOKUP($D1705,'Growth rate'!$B$3:$T$93,19,FALSE)*VLOOKUP($F1705,BY_TRA_Demand_Drivers!$B$5:$J$100,9,FALSE)</f>
        <v>146.69584154677571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3582.9929980139314</v>
      </c>
      <c r="H1706" s="16">
        <f>VLOOKUP($D1706,'Growth rate'!$B$3:$T$93,19,FALSE)*VLOOKUP($F1706,BY_TRA_Demand_Drivers!$B$5:$J$100,8,FALSE)</f>
        <v>172.63622921489034</v>
      </c>
      <c r="I1706" s="16">
        <f>VLOOKUP($D1706,'Growth rate'!$B$3:$T$93,19,FALSE)*VLOOKUP($F1706,BY_TRA_Demand_Drivers!$B$5:$J$100,9,FALSE)</f>
        <v>149.04297501152413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3640.3208859821548</v>
      </c>
      <c r="H1707" s="16">
        <f>VLOOKUP($D1707,'Growth rate'!$B$3:$T$93,19,FALSE)*VLOOKUP($F1707,BY_TRA_Demand_Drivers!$B$5:$J$100,8,FALSE)</f>
        <v>175.39840888232862</v>
      </c>
      <c r="I1707" s="16">
        <f>VLOOKUP($D1707,'Growth rate'!$B$3:$T$93,19,FALSE)*VLOOKUP($F1707,BY_TRA_Demand_Drivers!$B$5:$J$100,9,FALSE)</f>
        <v>151.42766261170854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3698.5660201578685</v>
      </c>
      <c r="H1708" s="16">
        <f>VLOOKUP($D1708,'Growth rate'!$B$3:$T$93,19,FALSE)*VLOOKUP($F1708,BY_TRA_Demand_Drivers!$B$5:$J$100,8,FALSE)</f>
        <v>178.20478342444585</v>
      </c>
      <c r="I1708" s="16">
        <f>VLOOKUP($D1708,'Growth rate'!$B$3:$T$93,19,FALSE)*VLOOKUP($F1708,BY_TRA_Demand_Drivers!$B$5:$J$100,9,FALSE)</f>
        <v>153.85050521349584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3757.7430764803948</v>
      </c>
      <c r="H1709" s="16">
        <f>VLOOKUP($D1709,'Growth rate'!$B$3:$T$93,19,FALSE)*VLOOKUP($F1709,BY_TRA_Demand_Drivers!$B$5:$J$100,8,FALSE)</f>
        <v>181.05605995923699</v>
      </c>
      <c r="I1709" s="16">
        <f>VLOOKUP($D1709,'Growth rate'!$B$3:$T$93,19,FALSE)*VLOOKUP($F1709,BY_TRA_Demand_Drivers!$B$5:$J$100,9,FALSE)</f>
        <v>156.3121132969118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3817.8669657040809</v>
      </c>
      <c r="H1710" s="16">
        <f>VLOOKUP($D1710,'Growth rate'!$B$3:$T$93,19,FALSE)*VLOOKUP($F1710,BY_TRA_Demand_Drivers!$B$5:$J$100,8,FALSE)</f>
        <v>183.95295691858479</v>
      </c>
      <c r="I1710" s="16">
        <f>VLOOKUP($D1710,'Growth rate'!$B$3:$T$93,19,FALSE)*VLOOKUP($F1710,BY_TRA_Demand_Drivers!$B$5:$J$100,9,FALSE)</f>
        <v>158.81310710966238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3878.9528371553474</v>
      </c>
      <c r="H1711" s="16">
        <f>VLOOKUP($D1711,'Growth rate'!$B$3:$T$93,19,FALSE)*VLOOKUP($F1711,BY_TRA_Demand_Drivers!$B$5:$J$100,8,FALSE)</f>
        <v>186.89620422928218</v>
      </c>
      <c r="I1711" s="16">
        <f>VLOOKUP($D1711,'Growth rate'!$B$3:$T$93,19,FALSE)*VLOOKUP($F1711,BY_TRA_Demand_Drivers!$B$5:$J$100,9,FALSE)</f>
        <v>161.354116823417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3941.0160825498324</v>
      </c>
      <c r="H1712" s="16">
        <f>VLOOKUP($D1712,'Growth rate'!$B$3:$T$93,19,FALSE)*VLOOKUP($F1712,BY_TRA_Demand_Drivers!$B$5:$J$100,8,FALSE)</f>
        <v>189.88654349695068</v>
      </c>
      <c r="I1712" s="16">
        <f>VLOOKUP($D1712,'Growth rate'!$B$3:$T$93,19,FALSE)*VLOOKUP($F1712,BY_TRA_Demand_Drivers!$B$5:$J$100,9,FALSE)</f>
        <v>163.93578269259169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4004.0723398706305</v>
      </c>
      <c r="H1713" s="16">
        <f>VLOOKUP($D1713,'Growth rate'!$B$3:$T$93,19,FALSE)*VLOOKUP($F1713,BY_TRA_Demand_Drivers!$B$5:$J$100,8,FALSE)</f>
        <v>192.92472819290191</v>
      </c>
      <c r="I1713" s="16">
        <f>VLOOKUP($D1713,'Growth rate'!$B$3:$T$93,19,FALSE)*VLOOKUP($F1713,BY_TRA_Demand_Drivers!$B$5:$J$100,9,FALSE)</f>
        <v>166.55875521567316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4068.1374973085599</v>
      </c>
      <c r="H1714" s="16">
        <f>VLOOKUP($D1714,'Growth rate'!$B$3:$T$93,19,FALSE)*VLOOKUP($F1714,BY_TRA_Demand_Drivers!$B$5:$J$100,8,FALSE)</f>
        <v>196.01152384398833</v>
      </c>
      <c r="I1714" s="16">
        <f>VLOOKUP($D1714,'Growth rate'!$B$3:$T$93,19,FALSE)*VLOOKUP($F1714,BY_TRA_Demand_Drivers!$B$5:$J$100,9,FALSE)</f>
        <v>169.2236952991239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4133.2276972654981</v>
      </c>
      <c r="H1715" s="16">
        <f>VLOOKUP($D1715,'Growth rate'!$B$3:$T$93,19,FALSE)*VLOOKUP($F1715,BY_TRA_Demand_Drivers!$B$5:$J$100,8,FALSE)</f>
        <v>199.14770822549218</v>
      </c>
      <c r="I1715" s="16">
        <f>VLOOKUP($D1715,'Growth rate'!$B$3:$T$93,19,FALSE)*VLOOKUP($F1715,BY_TRA_Demand_Drivers!$B$5:$J$100,9,FALSE)</f>
        <v>171.93127442390994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4199.3593404217445</v>
      </c>
      <c r="H1716" s="16">
        <f>VLOOKUP($D1716,'Growth rate'!$B$3:$T$93,19,FALSE)*VLOOKUP($F1716,BY_TRA_Demand_Drivers!$B$5:$J$100,8,FALSE)</f>
        <v>202.3340715571</v>
      </c>
      <c r="I1716" s="16">
        <f>VLOOKUP($D1716,'Growth rate'!$B$3:$T$93,19,FALSE)*VLOOKUP($F1716,BY_TRA_Demand_Drivers!$B$5:$J$100,9,FALSE)</f>
        <v>174.68217481469244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4266.549089868493</v>
      </c>
      <c r="H1717" s="16">
        <f>VLOOKUP($D1717,'Growth rate'!$B$3:$T$93,19,FALSE)*VLOOKUP($F1717,BY_TRA_Demand_Drivers!$B$5:$J$100,8,FALSE)</f>
        <v>205.57141670201364</v>
      </c>
      <c r="I1717" s="16">
        <f>VLOOKUP($D1717,'Growth rate'!$B$3:$T$93,19,FALSE)*VLOOKUP($F1717,BY_TRA_Demand_Drivers!$B$5:$J$100,9,FALSE)</f>
        <v>177.47708961172756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4334.8138753063904</v>
      </c>
      <c r="H1718" s="16">
        <f>VLOOKUP($D1718,'Growth rate'!$B$3:$T$93,19,FALSE)*VLOOKUP($F1718,BY_TRA_Demand_Drivers!$B$5:$J$100,8,FALSE)</f>
        <v>208.86055936924589</v>
      </c>
      <c r="I1718" s="16">
        <f>VLOOKUP($D1718,'Growth rate'!$B$3:$T$93,19,FALSE)*VLOOKUP($F1718,BY_TRA_Demand_Drivers!$B$5:$J$100,9,FALSE)</f>
        <v>180.31672304551523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4404.1708973112918</v>
      </c>
      <c r="H1719" s="16">
        <f>VLOOKUP($D1719,'Growth rate'!$B$3:$T$93,19,FALSE)*VLOOKUP($F1719,BY_TRA_Demand_Drivers!$B$5:$J$100,8,FALSE)</f>
        <v>212.20232831915382</v>
      </c>
      <c r="I1719" s="16">
        <f>VLOOKUP($D1719,'Growth rate'!$B$3:$T$93,19,FALSE)*VLOOKUP($F1719,BY_TRA_Demand_Drivers!$B$5:$J$100,9,FALSE)</f>
        <v>183.20179061424346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4474.6376316682727</v>
      </c>
      <c r="H1720" s="16">
        <f>VLOOKUP($D1720,'Growth rate'!$B$3:$T$93,19,FALSE)*VLOOKUP($F1720,BY_TRA_Demand_Drivers!$B$5:$J$100,8,FALSE)</f>
        <v>215.59756557226027</v>
      </c>
      <c r="I1720" s="16">
        <f>VLOOKUP($D1720,'Growth rate'!$B$3:$T$93,19,FALSE)*VLOOKUP($F1720,BY_TRA_Demand_Drivers!$B$5:$J$100,9,FALSE)</f>
        <v>186.13301926407135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4546.2318337749657</v>
      </c>
      <c r="H1721" s="16">
        <f>VLOOKUP($D1721,'Growth rate'!$B$3:$T$93,19,FALSE)*VLOOKUP($F1721,BY_TRA_Demand_Drivers!$B$5:$J$100,8,FALSE)</f>
        <v>219.04712662141645</v>
      </c>
      <c r="I1721" s="16">
        <f>VLOOKUP($D1721,'Growth rate'!$B$3:$T$93,19,FALSE)*VLOOKUP($F1721,BY_TRA_Demand_Drivers!$B$5:$J$100,9,FALSE)</f>
        <v>189.11114757229652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4618.9715431153654</v>
      </c>
      <c r="H1722" s="16">
        <f>VLOOKUP($D1722,'Growth rate'!$B$3:$T$93,19,FALSE)*VLOOKUP($F1722,BY_TRA_Demand_Drivers!$B$5:$J$100,8,FALSE)</f>
        <v>222.55188064735913</v>
      </c>
      <c r="I1722" s="16">
        <f>VLOOKUP($D1722,'Growth rate'!$B$3:$T$93,19,FALSE)*VLOOKUP($F1722,BY_TRA_Demand_Drivers!$B$5:$J$100,9,FALSE)</f>
        <v>192.13692593345326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4692.8750878052115</v>
      </c>
      <c r="H1723" s="16">
        <f>VLOOKUP($D1723,'Growth rate'!$B$3:$T$93,19,FALSE)*VLOOKUP($F1723,BY_TRA_Demand_Drivers!$B$5:$J$100,8,FALSE)</f>
        <v>226.1127107377169</v>
      </c>
      <c r="I1723" s="16">
        <f>VLOOKUP($D1723,'Growth rate'!$B$3:$T$93,19,FALSE)*VLOOKUP($F1723,BY_TRA_Demand_Drivers!$B$5:$J$100,9,FALSE)</f>
        <v>195.21111674838852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4767.9610892100945</v>
      </c>
      <c r="H1724" s="16">
        <f>VLOOKUP($D1724,'Growth rate'!$B$3:$T$93,19,FALSE)*VLOOKUP($F1724,BY_TRA_Demand_Drivers!$B$5:$J$100,8,FALSE)</f>
        <v>229.73051410952033</v>
      </c>
      <c r="I1724" s="16">
        <f>VLOOKUP($D1724,'Growth rate'!$B$3:$T$93,19,FALSE)*VLOOKUP($F1724,BY_TRA_Demand_Drivers!$B$5:$J$100,9,FALSE)</f>
        <v>198.33449461636272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4844.2484666374567</v>
      </c>
      <c r="H1725" s="16">
        <f>VLOOKUP($D1725,'Growth rate'!$B$3:$T$93,19,FALSE)*VLOOKUP($F1725,BY_TRA_Demand_Drivers!$B$5:$J$100,8,FALSE)</f>
        <v>233.4062023352727</v>
      </c>
      <c r="I1725" s="16">
        <f>VLOOKUP($D1725,'Growth rate'!$B$3:$T$93,19,FALSE)*VLOOKUP($F1725,BY_TRA_Demand_Drivers!$B$5:$J$100,9,FALSE)</f>
        <v>201.50784653022455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703.92007720588197</v>
      </c>
      <c r="H1726" s="16">
        <f>VLOOKUP($D1726,'Growth rate'!$B$3:$T$93,19,FALSE)*VLOOKUP($F1726,BY_TRA_Demand_Drivers!$B$5:$J$100,8,FALSE)</f>
        <v>33.916367647058799</v>
      </c>
      <c r="I1726" s="16">
        <f>VLOOKUP($D1726,'Growth rate'!$B$3:$T$93,19,FALSE)*VLOOKUP($F1726,BY_TRA_Demand_Drivers!$B$5:$J$100,9,FALSE)</f>
        <v>29.281202205882401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733.22016088806174</v>
      </c>
      <c r="H1727" s="16">
        <f>VLOOKUP($D1727,'Growth rate'!$B$3:$T$93,19,FALSE)*VLOOKUP($F1727,BY_TRA_Demand_Drivers!$B$5:$J$100,8,FALSE)</f>
        <v>35.328108045484377</v>
      </c>
      <c r="I1727" s="16">
        <f>VLOOKUP($D1727,'Growth rate'!$B$3:$T$93,19,FALSE)*VLOOKUP($F1727,BY_TRA_Demand_Drivers!$B$5:$J$100,9,FALSE)</f>
        <v>30.500007724759868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762.52024457024163</v>
      </c>
      <c r="H1728" s="16">
        <f>VLOOKUP($D1728,'Growth rate'!$B$3:$T$93,19,FALSE)*VLOOKUP($F1728,BY_TRA_Demand_Drivers!$B$5:$J$100,8,FALSE)</f>
        <v>36.739848443909963</v>
      </c>
      <c r="I1728" s="16">
        <f>VLOOKUP($D1728,'Growth rate'!$B$3:$T$93,19,FALSE)*VLOOKUP($F1728,BY_TRA_Demand_Drivers!$B$5:$J$100,9,FALSE)</f>
        <v>31.718813243637339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791.8203282524214</v>
      </c>
      <c r="H1729" s="16">
        <f>VLOOKUP($D1729,'Growth rate'!$B$3:$T$93,19,FALSE)*VLOOKUP($F1729,BY_TRA_Demand_Drivers!$B$5:$J$100,8,FALSE)</f>
        <v>38.151588842335549</v>
      </c>
      <c r="I1729" s="16">
        <f>VLOOKUP($D1729,'Growth rate'!$B$3:$T$93,19,FALSE)*VLOOKUP($F1729,BY_TRA_Demand_Drivers!$B$5:$J$100,9,FALSE)</f>
        <v>32.937618762514802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821.12041193460129</v>
      </c>
      <c r="H1730" s="16">
        <f>VLOOKUP($D1730,'Growth rate'!$B$3:$T$93,19,FALSE)*VLOOKUP($F1730,BY_TRA_Demand_Drivers!$B$5:$J$100,8,FALSE)</f>
        <v>39.563329240761135</v>
      </c>
      <c r="I1730" s="16">
        <f>VLOOKUP($D1730,'Growth rate'!$B$3:$T$93,19,FALSE)*VLOOKUP($F1730,BY_TRA_Demand_Drivers!$B$5:$J$100,9,FALSE)</f>
        <v>34.156424281392276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850.42049561678107</v>
      </c>
      <c r="H1731" s="16">
        <f>VLOOKUP($D1731,'Growth rate'!$B$3:$T$93,19,FALSE)*VLOOKUP($F1731,BY_TRA_Demand_Drivers!$B$5:$J$100,8,FALSE)</f>
        <v>40.975069639186714</v>
      </c>
      <c r="I1731" s="16">
        <f>VLOOKUP($D1731,'Growth rate'!$B$3:$T$93,19,FALSE)*VLOOKUP($F1731,BY_TRA_Demand_Drivers!$B$5:$J$100,9,FALSE)</f>
        <v>35.375229800269743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879.72057929896084</v>
      </c>
      <c r="H1732" s="16">
        <f>VLOOKUP($D1732,'Growth rate'!$B$3:$T$93,19,FALSE)*VLOOKUP($F1732,BY_TRA_Demand_Drivers!$B$5:$J$100,8,FALSE)</f>
        <v>42.386810037612292</v>
      </c>
      <c r="I1732" s="16">
        <f>VLOOKUP($D1732,'Growth rate'!$B$3:$T$93,19,FALSE)*VLOOKUP($F1732,BY_TRA_Demand_Drivers!$B$5:$J$100,9,FALSE)</f>
        <v>36.59403531914721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909.02066298114073</v>
      </c>
      <c r="H1733" s="16">
        <f>VLOOKUP($D1733,'Growth rate'!$B$3:$T$93,19,FALSE)*VLOOKUP($F1733,BY_TRA_Demand_Drivers!$B$5:$J$100,8,FALSE)</f>
        <v>43.798550436037885</v>
      </c>
      <c r="I1733" s="16">
        <f>VLOOKUP($D1733,'Growth rate'!$B$3:$T$93,19,FALSE)*VLOOKUP($F1733,BY_TRA_Demand_Drivers!$B$5:$J$100,9,FALSE)</f>
        <v>37.812840838024684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938.32074666332051</v>
      </c>
      <c r="H1734" s="16">
        <f>VLOOKUP($D1734,'Growth rate'!$B$3:$T$93,19,FALSE)*VLOOKUP($F1734,BY_TRA_Demand_Drivers!$B$5:$J$100,8,FALSE)</f>
        <v>45.210290834463464</v>
      </c>
      <c r="I1734" s="16">
        <f>VLOOKUP($D1734,'Growth rate'!$B$3:$T$93,19,FALSE)*VLOOKUP($F1734,BY_TRA_Demand_Drivers!$B$5:$J$100,9,FALSE)</f>
        <v>39.031646356902151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967.62083034550039</v>
      </c>
      <c r="H1735" s="16">
        <f>VLOOKUP($D1735,'Growth rate'!$B$3:$T$93,19,FALSE)*VLOOKUP($F1735,BY_TRA_Demand_Drivers!$B$5:$J$100,8,FALSE)</f>
        <v>46.62203123288905</v>
      </c>
      <c r="I1735" s="16">
        <f>VLOOKUP($D1735,'Growth rate'!$B$3:$T$93,19,FALSE)*VLOOKUP($F1735,BY_TRA_Demand_Drivers!$B$5:$J$100,9,FALSE)</f>
        <v>40.250451875779618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996.92091402768017</v>
      </c>
      <c r="H1736" s="16">
        <f>VLOOKUP($D1736,'Growth rate'!$B$3:$T$93,19,FALSE)*VLOOKUP($F1736,BY_TRA_Demand_Drivers!$B$5:$J$100,8,FALSE)</f>
        <v>48.033771631314629</v>
      </c>
      <c r="I1736" s="16">
        <f>VLOOKUP($D1736,'Growth rate'!$B$3:$T$93,19,FALSE)*VLOOKUP($F1736,BY_TRA_Demand_Drivers!$B$5:$J$100,9,FALSE)</f>
        <v>41.469257394657085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1026.2209977098601</v>
      </c>
      <c r="H1737" s="16">
        <f>VLOOKUP($D1737,'Growth rate'!$B$3:$T$93,19,FALSE)*VLOOKUP($F1737,BY_TRA_Demand_Drivers!$B$5:$J$100,8,FALSE)</f>
        <v>49.445512029740215</v>
      </c>
      <c r="I1737" s="16">
        <f>VLOOKUP($D1737,'Growth rate'!$B$3:$T$93,19,FALSE)*VLOOKUP($F1737,BY_TRA_Demand_Drivers!$B$5:$J$100,9,FALSE)</f>
        <v>42.688062913534559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1055.5210813920398</v>
      </c>
      <c r="H1738" s="16">
        <f>VLOOKUP($D1738,'Growth rate'!$B$3:$T$93,19,FALSE)*VLOOKUP($F1738,BY_TRA_Demand_Drivers!$B$5:$J$100,8,FALSE)</f>
        <v>50.8572524281658</v>
      </c>
      <c r="I1738" s="16">
        <f>VLOOKUP($D1738,'Growth rate'!$B$3:$T$93,19,FALSE)*VLOOKUP($F1738,BY_TRA_Demand_Drivers!$B$5:$J$100,9,FALSE)</f>
        <v>43.906868432412026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1084.8211650742196</v>
      </c>
      <c r="H1739" s="16">
        <f>VLOOKUP($D1739,'Growth rate'!$B$3:$T$93,19,FALSE)*VLOOKUP($F1739,BY_TRA_Demand_Drivers!$B$5:$J$100,8,FALSE)</f>
        <v>52.268992826591379</v>
      </c>
      <c r="I1739" s="16">
        <f>VLOOKUP($D1739,'Growth rate'!$B$3:$T$93,19,FALSE)*VLOOKUP($F1739,BY_TRA_Demand_Drivers!$B$5:$J$100,9,FALSE)</f>
        <v>45.125673951289492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1114.1212487563994</v>
      </c>
      <c r="H1740" s="16">
        <f>VLOOKUP($D1740,'Growth rate'!$B$3:$T$93,19,FALSE)*VLOOKUP($F1740,BY_TRA_Demand_Drivers!$B$5:$J$100,8,FALSE)</f>
        <v>53.680733225016965</v>
      </c>
      <c r="I1740" s="16">
        <f>VLOOKUP($D1740,'Growth rate'!$B$3:$T$93,19,FALSE)*VLOOKUP($F1740,BY_TRA_Demand_Drivers!$B$5:$J$100,9,FALSE)</f>
        <v>46.344479470166959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1143.4213324385792</v>
      </c>
      <c r="H1741" s="16">
        <f>VLOOKUP($D1741,'Growth rate'!$B$3:$T$93,19,FALSE)*VLOOKUP($F1741,BY_TRA_Demand_Drivers!$B$5:$J$100,8,FALSE)</f>
        <v>55.092473623442544</v>
      </c>
      <c r="I1741" s="16">
        <f>VLOOKUP($D1741,'Growth rate'!$B$3:$T$93,19,FALSE)*VLOOKUP($F1741,BY_TRA_Demand_Drivers!$B$5:$J$100,9,FALSE)</f>
        <v>47.563284989044426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1172.7214161207589</v>
      </c>
      <c r="H1742" s="16">
        <f>VLOOKUP($D1742,'Growth rate'!$B$3:$T$93,19,FALSE)*VLOOKUP($F1742,BY_TRA_Demand_Drivers!$B$5:$J$100,8,FALSE)</f>
        <v>56.504214021868123</v>
      </c>
      <c r="I1742" s="16">
        <f>VLOOKUP($D1742,'Growth rate'!$B$3:$T$93,19,FALSE)*VLOOKUP($F1742,BY_TRA_Demand_Drivers!$B$5:$J$100,9,FALSE)</f>
        <v>48.782090507921893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1202.0214998029389</v>
      </c>
      <c r="H1743" s="16">
        <f>VLOOKUP($D1743,'Growth rate'!$B$3:$T$93,19,FALSE)*VLOOKUP($F1743,BY_TRA_Demand_Drivers!$B$5:$J$100,8,FALSE)</f>
        <v>57.915954420293716</v>
      </c>
      <c r="I1743" s="16">
        <f>VLOOKUP($D1743,'Growth rate'!$B$3:$T$93,19,FALSE)*VLOOKUP($F1743,BY_TRA_Demand_Drivers!$B$5:$J$100,9,FALSE)</f>
        <v>50.000896026799367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1231.3215834851187</v>
      </c>
      <c r="H1744" s="16">
        <f>VLOOKUP($D1744,'Growth rate'!$B$3:$T$93,19,FALSE)*VLOOKUP($F1744,BY_TRA_Demand_Drivers!$B$5:$J$100,8,FALSE)</f>
        <v>59.327694818719301</v>
      </c>
      <c r="I1744" s="16">
        <f>VLOOKUP($D1744,'Growth rate'!$B$3:$T$93,19,FALSE)*VLOOKUP($F1744,BY_TRA_Demand_Drivers!$B$5:$J$100,9,FALSE)</f>
        <v>51.219701545676841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1260.6216671672985</v>
      </c>
      <c r="H1745" s="16">
        <f>VLOOKUP($D1745,'Growth rate'!$B$3:$T$93,19,FALSE)*VLOOKUP($F1745,BY_TRA_Demand_Drivers!$B$5:$J$100,8,FALSE)</f>
        <v>60.739435217144873</v>
      </c>
      <c r="I1745" s="16">
        <f>VLOOKUP($D1745,'Growth rate'!$B$3:$T$93,19,FALSE)*VLOOKUP($F1745,BY_TRA_Demand_Drivers!$B$5:$J$100,9,FALSE)</f>
        <v>52.438507064554301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1289.9217508494783</v>
      </c>
      <c r="H1746" s="16">
        <f>VLOOKUP($D1746,'Growth rate'!$B$3:$T$93,19,FALSE)*VLOOKUP($F1746,BY_TRA_Demand_Drivers!$B$5:$J$100,8,FALSE)</f>
        <v>62.151175615570459</v>
      </c>
      <c r="I1746" s="16">
        <f>VLOOKUP($D1746,'Growth rate'!$B$3:$T$93,19,FALSE)*VLOOKUP($F1746,BY_TRA_Demand_Drivers!$B$5:$J$100,9,FALSE)</f>
        <v>53.657312583431768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1319.2218345316583</v>
      </c>
      <c r="H1747" s="16">
        <f>VLOOKUP($D1747,'Growth rate'!$B$3:$T$93,19,FALSE)*VLOOKUP($F1747,BY_TRA_Demand_Drivers!$B$5:$J$100,8,FALSE)</f>
        <v>63.562916013996052</v>
      </c>
      <c r="I1747" s="16">
        <f>VLOOKUP($D1747,'Growth rate'!$B$3:$T$93,19,FALSE)*VLOOKUP($F1747,BY_TRA_Demand_Drivers!$B$5:$J$100,9,FALSE)</f>
        <v>54.876118102309242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1348.521918213838</v>
      </c>
      <c r="H1748" s="16">
        <f>VLOOKUP($D1748,'Growth rate'!$B$3:$T$93,19,FALSE)*VLOOKUP($F1748,BY_TRA_Demand_Drivers!$B$5:$J$100,8,FALSE)</f>
        <v>64.974656412421623</v>
      </c>
      <c r="I1748" s="16">
        <f>VLOOKUP($D1748,'Growth rate'!$B$3:$T$93,19,FALSE)*VLOOKUP($F1748,BY_TRA_Demand_Drivers!$B$5:$J$100,9,FALSE)</f>
        <v>56.094923621186709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1377.8220018960178</v>
      </c>
      <c r="H1749" s="16">
        <f>VLOOKUP($D1749,'Growth rate'!$B$3:$T$93,19,FALSE)*VLOOKUP($F1749,BY_TRA_Demand_Drivers!$B$5:$J$100,8,FALSE)</f>
        <v>66.386396810847202</v>
      </c>
      <c r="I1749" s="16">
        <f>VLOOKUP($D1749,'Growth rate'!$B$3:$T$93,19,FALSE)*VLOOKUP($F1749,BY_TRA_Demand_Drivers!$B$5:$J$100,9,FALSE)</f>
        <v>57.313729140064176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1407.1220855781976</v>
      </c>
      <c r="H1750" s="16">
        <f>VLOOKUP($D1750,'Growth rate'!$B$3:$T$93,19,FALSE)*VLOOKUP($F1750,BY_TRA_Demand_Drivers!$B$5:$J$100,8,FALSE)</f>
        <v>67.798137209272795</v>
      </c>
      <c r="I1750" s="16">
        <f>VLOOKUP($D1750,'Growth rate'!$B$3:$T$93,19,FALSE)*VLOOKUP($F1750,BY_TRA_Demand_Drivers!$B$5:$J$100,9,FALSE)</f>
        <v>58.53253465894165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1436.4221692603774</v>
      </c>
      <c r="H1751" s="16">
        <f>VLOOKUP($D1751,'Growth rate'!$B$3:$T$93,19,FALSE)*VLOOKUP($F1751,BY_TRA_Demand_Drivers!$B$5:$J$100,8,FALSE)</f>
        <v>69.209877607698374</v>
      </c>
      <c r="I1751" s="16">
        <f>VLOOKUP($D1751,'Growth rate'!$B$3:$T$93,19,FALSE)*VLOOKUP($F1751,BY_TRA_Demand_Drivers!$B$5:$J$100,9,FALSE)</f>
        <v>59.75134017781911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1465.7222529425571</v>
      </c>
      <c r="H1752" s="16">
        <f>VLOOKUP($D1752,'Growth rate'!$B$3:$T$93,19,FALSE)*VLOOKUP($F1752,BY_TRA_Demand_Drivers!$B$5:$J$100,8,FALSE)</f>
        <v>70.621618006123953</v>
      </c>
      <c r="I1752" s="16">
        <f>VLOOKUP($D1752,'Growth rate'!$B$3:$T$93,19,FALSE)*VLOOKUP($F1752,BY_TRA_Demand_Drivers!$B$5:$J$100,9,FALSE)</f>
        <v>60.970145696696576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1495.0223366247371</v>
      </c>
      <c r="H1753" s="16">
        <f>VLOOKUP($D1753,'Growth rate'!$B$3:$T$93,19,FALSE)*VLOOKUP($F1753,BY_TRA_Demand_Drivers!$B$5:$J$100,8,FALSE)</f>
        <v>72.033358404549546</v>
      </c>
      <c r="I1753" s="16">
        <f>VLOOKUP($D1753,'Growth rate'!$B$3:$T$93,19,FALSE)*VLOOKUP($F1753,BY_TRA_Demand_Drivers!$B$5:$J$100,9,FALSE)</f>
        <v>62.18895121557405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1524.3224203069169</v>
      </c>
      <c r="H1754" s="16">
        <f>VLOOKUP($D1754,'Growth rate'!$B$3:$T$93,19,FALSE)*VLOOKUP($F1754,BY_TRA_Demand_Drivers!$B$5:$J$100,8,FALSE)</f>
        <v>73.445098802975139</v>
      </c>
      <c r="I1754" s="16">
        <f>VLOOKUP($D1754,'Growth rate'!$B$3:$T$93,19,FALSE)*VLOOKUP($F1754,BY_TRA_Demand_Drivers!$B$5:$J$100,9,FALSE)</f>
        <v>63.407756734451524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1553.6225039890969</v>
      </c>
      <c r="H1755" s="16">
        <f>VLOOKUP($D1755,'Growth rate'!$B$3:$T$93,19,FALSE)*VLOOKUP($F1755,BY_TRA_Demand_Drivers!$B$5:$J$100,8,FALSE)</f>
        <v>74.856839201400717</v>
      </c>
      <c r="I1755" s="16">
        <f>VLOOKUP($D1755,'Growth rate'!$B$3:$T$93,19,FALSE)*VLOOKUP($F1755,BY_TRA_Demand_Drivers!$B$5:$J$100,9,FALSE)</f>
        <v>64.626562253328999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1582.9225876712765</v>
      </c>
      <c r="H1756" s="16">
        <f>VLOOKUP($D1756,'Growth rate'!$B$3:$T$93,19,FALSE)*VLOOKUP($F1756,BY_TRA_Demand_Drivers!$B$5:$J$100,8,FALSE)</f>
        <v>76.268579599826296</v>
      </c>
      <c r="I1756" s="16">
        <f>VLOOKUP($D1756,'Growth rate'!$B$3:$T$93,19,FALSE)*VLOOKUP($F1756,BY_TRA_Demand_Drivers!$B$5:$J$100,9,FALSE)</f>
        <v>65.845367772206458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1612.2226713534565</v>
      </c>
      <c r="H1757" s="16">
        <f>VLOOKUP($D1757,'Growth rate'!$B$3:$T$93,19,FALSE)*VLOOKUP($F1757,BY_TRA_Demand_Drivers!$B$5:$J$100,8,FALSE)</f>
        <v>77.680319998251875</v>
      </c>
      <c r="I1757" s="16">
        <f>VLOOKUP($D1757,'Growth rate'!$B$3:$T$93,19,FALSE)*VLOOKUP($F1757,BY_TRA_Demand_Drivers!$B$5:$J$100,9,FALSE)</f>
        <v>67.064173291083932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1638.0182340951121</v>
      </c>
      <c r="H1758" s="16">
        <f>VLOOKUP($D1758,'Growth rate'!$B$3:$T$93,19,FALSE)*VLOOKUP($F1758,BY_TRA_Demand_Drivers!$B$5:$J$100,8,FALSE)</f>
        <v>78.923205118223933</v>
      </c>
      <c r="I1758" s="16">
        <f>VLOOKUP($D1758,'Growth rate'!$B$3:$T$93,19,FALSE)*VLOOKUP($F1758,BY_TRA_Demand_Drivers!$B$5:$J$100,9,FALSE)</f>
        <v>68.13720006374129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1664.2265258406337</v>
      </c>
      <c r="H1759" s="16">
        <f>VLOOKUP($D1759,'Growth rate'!$B$3:$T$93,19,FALSE)*VLOOKUP($F1759,BY_TRA_Demand_Drivers!$B$5:$J$100,8,FALSE)</f>
        <v>80.185976400115493</v>
      </c>
      <c r="I1759" s="16">
        <f>VLOOKUP($D1759,'Growth rate'!$B$3:$T$93,19,FALSE)*VLOOKUP($F1759,BY_TRA_Demand_Drivers!$B$5:$J$100,9,FALSE)</f>
        <v>69.227395264761142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1690.8541502540836</v>
      </c>
      <c r="H1760" s="16">
        <f>VLOOKUP($D1760,'Growth rate'!$B$3:$T$93,19,FALSE)*VLOOKUP($F1760,BY_TRA_Demand_Drivers!$B$5:$J$100,8,FALSE)</f>
        <v>81.468952022517342</v>
      </c>
      <c r="I1760" s="16">
        <f>VLOOKUP($D1760,'Growth rate'!$B$3:$T$93,19,FALSE)*VLOOKUP($F1760,BY_TRA_Demand_Drivers!$B$5:$J$100,9,FALSE)</f>
        <v>70.335033588997305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1717.9078166581494</v>
      </c>
      <c r="H1761" s="16">
        <f>VLOOKUP($D1761,'Growth rate'!$B$3:$T$93,19,FALSE)*VLOOKUP($F1761,BY_TRA_Demand_Drivers!$B$5:$J$100,8,FALSE)</f>
        <v>82.772455254877642</v>
      </c>
      <c r="I1761" s="16">
        <f>VLOOKUP($D1761,'Growth rate'!$B$3:$T$93,19,FALSE)*VLOOKUP($F1761,BY_TRA_Demand_Drivers!$B$5:$J$100,9,FALSE)</f>
        <v>71.460394126421292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1745.3943417246792</v>
      </c>
      <c r="H1762" s="16">
        <f>VLOOKUP($D1762,'Growth rate'!$B$3:$T$93,19,FALSE)*VLOOKUP($F1762,BY_TRA_Demand_Drivers!$B$5:$J$100,8,FALSE)</f>
        <v>84.096814538955655</v>
      </c>
      <c r="I1762" s="16">
        <f>VLOOKUP($D1762,'Growth rate'!$B$3:$T$93,19,FALSE)*VLOOKUP($F1762,BY_TRA_Demand_Drivers!$B$5:$J$100,9,FALSE)</f>
        <v>72.603760432444005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1773.320651192274</v>
      </c>
      <c r="H1763" s="16">
        <f>VLOOKUP($D1763,'Growth rate'!$B$3:$T$93,19,FALSE)*VLOOKUP($F1763,BY_TRA_Demand_Drivers!$B$5:$J$100,8,FALSE)</f>
        <v>85.442363571578937</v>
      </c>
      <c r="I1763" s="16">
        <f>VLOOKUP($D1763,'Growth rate'!$B$3:$T$93,19,FALSE)*VLOOKUP($F1763,BY_TRA_Demand_Drivers!$B$5:$J$100,9,FALSE)</f>
        <v>73.765420599363111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1801.6937816113509</v>
      </c>
      <c r="H1764" s="16">
        <f>VLOOKUP($D1764,'Growth rate'!$B$3:$T$93,19,FALSE)*VLOOKUP($F1764,BY_TRA_Demand_Drivers!$B$5:$J$100,8,FALSE)</f>
        <v>86.809441388724238</v>
      </c>
      <c r="I1764" s="16">
        <f>VLOOKUP($D1764,'Growth rate'!$B$3:$T$93,19,FALSE)*VLOOKUP($F1764,BY_TRA_Demand_Drivers!$B$5:$J$100,9,FALSE)</f>
        <v>74.945667328952936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1830.5208821171327</v>
      </c>
      <c r="H1765" s="16">
        <f>VLOOKUP($D1765,'Growth rate'!$B$3:$T$93,19,FALSE)*VLOOKUP($F1765,BY_TRA_Demand_Drivers!$B$5:$J$100,8,FALSE)</f>
        <v>88.198392450943814</v>
      </c>
      <c r="I1765" s="16">
        <f>VLOOKUP($D1765,'Growth rate'!$B$3:$T$93,19,FALSE)*VLOOKUP($F1765,BY_TRA_Demand_Drivers!$B$5:$J$100,9,FALSE)</f>
        <v>76.144798006216178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1859.8092162310065</v>
      </c>
      <c r="H1766" s="16">
        <f>VLOOKUP($D1766,'Growth rate'!$B$3:$T$93,19,FALSE)*VLOOKUP($F1766,BY_TRA_Demand_Drivers!$B$5:$J$100,8,FALSE)</f>
        <v>89.609566730158917</v>
      </c>
      <c r="I1766" s="16">
        <f>VLOOKUP($D1766,'Growth rate'!$B$3:$T$93,19,FALSE)*VLOOKUP($F1766,BY_TRA_Demand_Drivers!$B$5:$J$100,9,FALSE)</f>
        <v>77.363114774315633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1889.5661636907028</v>
      </c>
      <c r="H1767" s="16">
        <f>VLOOKUP($D1767,'Growth rate'!$B$3:$T$93,19,FALSE)*VLOOKUP($F1767,BY_TRA_Demand_Drivers!$B$5:$J$100,8,FALSE)</f>
        <v>91.043319797841448</v>
      </c>
      <c r="I1767" s="16">
        <f>VLOOKUP($D1767,'Growth rate'!$B$3:$T$93,19,FALSE)*VLOOKUP($F1767,BY_TRA_Demand_Drivers!$B$5:$J$100,9,FALSE)</f>
        <v>78.600924610704681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1919.7992223097538</v>
      </c>
      <c r="H1768" s="16">
        <f>VLOOKUP($D1768,'Growth rate'!$B$3:$T$93,19,FALSE)*VLOOKUP($F1768,BY_TRA_Demand_Drivers!$B$5:$J$100,8,FALSE)</f>
        <v>92.500012914606913</v>
      </c>
      <c r="I1768" s="16">
        <f>VLOOKUP($D1768,'Growth rate'!$B$3:$T$93,19,FALSE)*VLOOKUP($F1768,BY_TRA_Demand_Drivers!$B$5:$J$100,9,FALSE)</f>
        <v>79.858539404475948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1950.51600986671</v>
      </c>
      <c r="H1769" s="16">
        <f>VLOOKUP($D1769,'Growth rate'!$B$3:$T$93,19,FALSE)*VLOOKUP($F1769,BY_TRA_Demand_Drivers!$B$5:$J$100,8,FALSE)</f>
        <v>93.980013121240631</v>
      </c>
      <c r="I1769" s="16">
        <f>VLOOKUP($D1769,'Growth rate'!$B$3:$T$93,19,FALSE)*VLOOKUP($F1769,BY_TRA_Demand_Drivers!$B$5:$J$100,9,FALSE)</f>
        <v>81.136276034947571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1981.7242660245774</v>
      </c>
      <c r="H1770" s="16">
        <f>VLOOKUP($D1770,'Growth rate'!$B$3:$T$93,19,FALSE)*VLOOKUP($F1770,BY_TRA_Demand_Drivers!$B$5:$J$100,8,FALSE)</f>
        <v>95.483693331180476</v>
      </c>
      <c r="I1770" s="16">
        <f>VLOOKUP($D1770,'Growth rate'!$B$3:$T$93,19,FALSE)*VLOOKUP($F1770,BY_TRA_Demand_Drivers!$B$5:$J$100,9,FALSE)</f>
        <v>82.434456451506733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2013.431854280971</v>
      </c>
      <c r="H1771" s="16">
        <f>VLOOKUP($D1771,'Growth rate'!$B$3:$T$93,19,FALSE)*VLOOKUP($F1771,BY_TRA_Demand_Drivers!$B$5:$J$100,8,FALSE)</f>
        <v>97.011432424479381</v>
      </c>
      <c r="I1771" s="16">
        <f>VLOOKUP($D1771,'Growth rate'!$B$3:$T$93,19,FALSE)*VLOOKUP($F1771,BY_TRA_Demand_Drivers!$B$5:$J$100,9,FALSE)</f>
        <v>83.753407754730858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2045.6467639494665</v>
      </c>
      <c r="H1772" s="16">
        <f>VLOOKUP($D1772,'Growth rate'!$B$3:$T$93,19,FALSE)*VLOOKUP($F1772,BY_TRA_Demand_Drivers!$B$5:$J$100,8,FALSE)</f>
        <v>98.563615343271053</v>
      </c>
      <c r="I1772" s="16">
        <f>VLOOKUP($D1772,'Growth rate'!$B$3:$T$93,19,FALSE)*VLOOKUP($F1772,BY_TRA_Demand_Drivers!$B$5:$J$100,9,FALSE)</f>
        <v>85.093462278806555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2078.3771121726581</v>
      </c>
      <c r="H1773" s="16">
        <f>VLOOKUP($D1773,'Growth rate'!$B$3:$T$93,19,FALSE)*VLOOKUP($F1773,BY_TRA_Demand_Drivers!$B$5:$J$100,8,FALSE)</f>
        <v>100.14063318876339</v>
      </c>
      <c r="I1773" s="16">
        <f>VLOOKUP($D1773,'Growth rate'!$B$3:$T$93,19,FALSE)*VLOOKUP($F1773,BY_TRA_Demand_Drivers!$B$5:$J$100,9,FALSE)</f>
        <v>86.454957675267465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2111.6311459674207</v>
      </c>
      <c r="H1774" s="16">
        <f>VLOOKUP($D1774,'Growth rate'!$B$3:$T$93,19,FALSE)*VLOOKUP($F1774,BY_TRA_Demand_Drivers!$B$5:$J$100,8,FALSE)</f>
        <v>101.74288331978362</v>
      </c>
      <c r="I1774" s="16">
        <f>VLOOKUP($D1774,'Growth rate'!$B$3:$T$93,19,FALSE)*VLOOKUP($F1774,BY_TRA_Demand_Drivers!$B$5:$J$100,9,FALSE)</f>
        <v>87.83823699807175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2145.4172443028997</v>
      </c>
      <c r="H1775" s="16">
        <f>VLOOKUP($D1775,'Growth rate'!$B$3:$T$93,19,FALSE)*VLOOKUP($F1775,BY_TRA_Demand_Drivers!$B$5:$J$100,8,FALSE)</f>
        <v>103.37076945290015</v>
      </c>
      <c r="I1775" s="16">
        <f>VLOOKUP($D1775,'Growth rate'!$B$3:$T$93,19,FALSE)*VLOOKUP($F1775,BY_TRA_Demand_Drivers!$B$5:$J$100,9,FALSE)</f>
        <v>89.243648790040893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2179.7439202117453</v>
      </c>
      <c r="H1776" s="16">
        <f>VLOOKUP($D1776,'Growth rate'!$B$3:$T$93,19,FALSE)*VLOOKUP($F1776,BY_TRA_Demand_Drivers!$B$5:$J$100,8,FALSE)</f>
        <v>105.02470176414654</v>
      </c>
      <c r="I1776" s="16">
        <f>VLOOKUP($D1776,'Growth rate'!$B$3:$T$93,19,FALSE)*VLOOKUP($F1776,BY_TRA_Demand_Drivers!$B$5:$J$100,9,FALSE)</f>
        <v>90.671547170681535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2214.6198229351339</v>
      </c>
      <c r="H1777" s="16">
        <f>VLOOKUP($D1777,'Growth rate'!$B$3:$T$93,19,FALSE)*VLOOKUP($F1777,BY_TRA_Demand_Drivers!$B$5:$J$100,8,FALSE)</f>
        <v>106.7050969923729</v>
      </c>
      <c r="I1777" s="16">
        <f>VLOOKUP($D1777,'Growth rate'!$B$3:$T$93,19,FALSE)*VLOOKUP($F1777,BY_TRA_Demand_Drivers!$B$5:$J$100,9,FALSE)</f>
        <v>92.122291925412455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2250.0537401020961</v>
      </c>
      <c r="H1778" s="16">
        <f>VLOOKUP($D1778,'Growth rate'!$B$3:$T$93,19,FALSE)*VLOOKUP($F1778,BY_TRA_Demand_Drivers!$B$5:$J$100,8,FALSE)</f>
        <v>108.41237854425087</v>
      </c>
      <c r="I1778" s="16">
        <f>VLOOKUP($D1778,'Growth rate'!$B$3:$T$93,19,FALSE)*VLOOKUP($F1778,BY_TRA_Demand_Drivers!$B$5:$J$100,9,FALSE)</f>
        <v>93.596248596219056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2286.054599943729</v>
      </c>
      <c r="H1779" s="16">
        <f>VLOOKUP($D1779,'Growth rate'!$B$3:$T$93,19,FALSE)*VLOOKUP($F1779,BY_TRA_Demand_Drivers!$B$5:$J$100,8,FALSE)</f>
        <v>110.14697660095887</v>
      </c>
      <c r="I1779" s="16">
        <f>VLOOKUP($D1779,'Growth rate'!$B$3:$T$93,19,FALSE)*VLOOKUP($F1779,BY_TRA_Demand_Drivers!$B$5:$J$100,9,FALSE)</f>
        <v>95.093788573758545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2322.6314735428291</v>
      </c>
      <c r="H1780" s="16">
        <f>VLOOKUP($D1780,'Growth rate'!$B$3:$T$93,19,FALSE)*VLOOKUP($F1780,BY_TRA_Demand_Drivers!$B$5:$J$100,8,FALSE)</f>
        <v>111.90932822657422</v>
      </c>
      <c r="I1780" s="16">
        <f>VLOOKUP($D1780,'Growth rate'!$B$3:$T$93,19,FALSE)*VLOOKUP($F1780,BY_TRA_Demand_Drivers!$B$5:$J$100,9,FALSE)</f>
        <v>96.615289190938697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2359.7935771195139</v>
      </c>
      <c r="H1781" s="16">
        <f>VLOOKUP($D1781,'Growth rate'!$B$3:$T$93,19,FALSE)*VLOOKUP($F1781,BY_TRA_Demand_Drivers!$B$5:$J$100,8,FALSE)</f>
        <v>113.6998774781994</v>
      </c>
      <c r="I1781" s="16">
        <f>VLOOKUP($D1781,'Growth rate'!$B$3:$T$93,19,FALSE)*VLOOKUP($F1781,BY_TRA_Demand_Drivers!$B$5:$J$100,9,FALSE)</f>
        <v>98.161133817993701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2397.5502743534257</v>
      </c>
      <c r="H1782" s="16">
        <f>VLOOKUP($D1782,'Growth rate'!$B$3:$T$93,19,FALSE)*VLOOKUP($F1782,BY_TRA_Demand_Drivers!$B$5:$J$100,8,FALSE)</f>
        <v>115.51907551785055</v>
      </c>
      <c r="I1782" s="16">
        <f>VLOOKUP($D1782,'Growth rate'!$B$3:$T$93,19,FALSE)*VLOOKUP($F1782,BY_TRA_Demand_Drivers!$B$5:$J$100,9,FALSE)</f>
        <v>99.731711959081579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2435.9110787430809</v>
      </c>
      <c r="H1783" s="16">
        <f>VLOOKUP($D1783,'Growth rate'!$B$3:$T$93,19,FALSE)*VLOOKUP($F1783,BY_TRA_Demand_Drivers!$B$5:$J$100,8,FALSE)</f>
        <v>117.36738072613619</v>
      </c>
      <c r="I1783" s="16">
        <f>VLOOKUP($D1783,'Growth rate'!$B$3:$T$93,19,FALSE)*VLOOKUP($F1783,BY_TRA_Demand_Drivers!$B$5:$J$100,9,FALSE)</f>
        <v>101.32741935042691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2474.8856560029699</v>
      </c>
      <c r="H1784" s="16">
        <f>VLOOKUP($D1784,'Growth rate'!$B$3:$T$93,19,FALSE)*VLOOKUP($F1784,BY_TRA_Demand_Drivers!$B$5:$J$100,8,FALSE)</f>
        <v>119.24525881775435</v>
      </c>
      <c r="I1784" s="16">
        <f>VLOOKUP($D1784,'Growth rate'!$B$3:$T$93,19,FALSE)*VLOOKUP($F1784,BY_TRA_Demand_Drivers!$B$5:$J$100,9,FALSE)</f>
        <v>102.94865806003371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2514.4838264990181</v>
      </c>
      <c r="H1785" s="16">
        <f>VLOOKUP($D1785,'Growth rate'!$B$3:$T$93,19,FALSE)*VLOOKUP($F1785,BY_TRA_Demand_Drivers!$B$5:$J$100,8,FALSE)</f>
        <v>121.15318295883844</v>
      </c>
      <c r="I1785" s="16">
        <f>VLOOKUP($D1785,'Growth rate'!$B$3:$T$93,19,FALSE)*VLOOKUP($F1785,BY_TRA_Demand_Drivers!$B$5:$J$100,9,FALSE)</f>
        <v>104.59583658899427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2554.7155677230021</v>
      </c>
      <c r="H1786" s="16">
        <f>VLOOKUP($D1786,'Growth rate'!$B$3:$T$93,19,FALSE)*VLOOKUP($F1786,BY_TRA_Demand_Drivers!$B$5:$J$100,8,FALSE)</f>
        <v>123.09163388617986</v>
      </c>
      <c r="I1786" s="16">
        <f>VLOOKUP($D1786,'Growth rate'!$B$3:$T$93,19,FALSE)*VLOOKUP($F1786,BY_TRA_Demand_Drivers!$B$5:$J$100,9,FALSE)</f>
        <v>106.26936997441818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2595.5910168065702</v>
      </c>
      <c r="H1787" s="16">
        <f>VLOOKUP($D1787,'Growth rate'!$B$3:$T$93,19,FALSE)*VLOOKUP($F1787,BY_TRA_Demand_Drivers!$B$5:$J$100,8,FALSE)</f>
        <v>125.06110002835875</v>
      </c>
      <c r="I1787" s="16">
        <f>VLOOKUP($D1787,'Growth rate'!$B$3:$T$93,19,FALSE)*VLOOKUP($F1787,BY_TRA_Demand_Drivers!$B$5:$J$100,9,FALSE)</f>
        <v>107.96967989400888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2637.1204730754757</v>
      </c>
      <c r="H1788" s="16">
        <f>VLOOKUP($D1788,'Growth rate'!$B$3:$T$93,19,FALSE)*VLOOKUP($F1788,BY_TRA_Demand_Drivers!$B$5:$J$100,8,FALSE)</f>
        <v>127.06207762881249</v>
      </c>
      <c r="I1788" s="16">
        <f>VLOOKUP($D1788,'Growth rate'!$B$3:$T$93,19,FALSE)*VLOOKUP($F1788,BY_TRA_Demand_Drivers!$B$5:$J$100,9,FALSE)</f>
        <v>109.69719477231303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2679.3144006446837</v>
      </c>
      <c r="H1789" s="16">
        <f>VLOOKUP($D1789,'Growth rate'!$B$3:$T$93,19,FALSE)*VLOOKUP($F1789,BY_TRA_Demand_Drivers!$B$5:$J$100,8,FALSE)</f>
        <v>129.09507087087351</v>
      </c>
      <c r="I1789" s="16">
        <f>VLOOKUP($D1789,'Growth rate'!$B$3:$T$93,19,FALSE)*VLOOKUP($F1789,BY_TRA_Demand_Drivers!$B$5:$J$100,9,FALSE)</f>
        <v>111.45234988867006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2722.183431054998</v>
      </c>
      <c r="H1790" s="16">
        <f>VLOOKUP($D1790,'Growth rate'!$B$3:$T$93,19,FALSE)*VLOOKUP($F1790,BY_TRA_Demand_Drivers!$B$5:$J$100,8,FALSE)</f>
        <v>131.16059200480746</v>
      </c>
      <c r="I1790" s="16">
        <f>VLOOKUP($D1790,'Growth rate'!$B$3:$T$93,19,FALSE)*VLOOKUP($F1790,BY_TRA_Demand_Drivers!$B$5:$J$100,9,FALSE)</f>
        <v>113.23558748688875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2765.7383659518782</v>
      </c>
      <c r="H1791" s="16">
        <f>VLOOKUP($D1791,'Growth rate'!$B$3:$T$93,19,FALSE)*VLOOKUP($F1791,BY_TRA_Demand_Drivers!$B$5:$J$100,8,FALSE)</f>
        <v>133.2591614768844</v>
      </c>
      <c r="I1791" s="16">
        <f>VLOOKUP($D1791,'Growth rate'!$B$3:$T$93,19,FALSE)*VLOOKUP($F1791,BY_TRA_Demand_Drivers!$B$5:$J$100,9,FALSE)</f>
        <v>115.04735688667898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2809.9901798071082</v>
      </c>
      <c r="H1792" s="16">
        <f>VLOOKUP($D1792,'Growth rate'!$B$3:$T$93,19,FALSE)*VLOOKUP($F1792,BY_TRA_Demand_Drivers!$B$5:$J$100,8,FALSE)</f>
        <v>135.39130806051455</v>
      </c>
      <c r="I1792" s="16">
        <f>VLOOKUP($D1792,'Growth rate'!$B$3:$T$93,19,FALSE)*VLOOKUP($F1792,BY_TRA_Demand_Drivers!$B$5:$J$100,9,FALSE)</f>
        <v>116.88811459686585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2854.9500226840228</v>
      </c>
      <c r="H1793" s="16">
        <f>VLOOKUP($D1793,'Growth rate'!$B$3:$T$93,19,FALSE)*VLOOKUP($F1793,BY_TRA_Demand_Drivers!$B$5:$J$100,8,FALSE)</f>
        <v>137.5575689894828</v>
      </c>
      <c r="I1793" s="16">
        <f>VLOOKUP($D1793,'Growth rate'!$B$3:$T$93,19,FALSE)*VLOOKUP($F1793,BY_TRA_Demand_Drivers!$B$5:$J$100,9,FALSE)</f>
        <v>118.75832443041573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2900.6292230469667</v>
      </c>
      <c r="H1794" s="16">
        <f>VLOOKUP($D1794,'Growth rate'!$B$3:$T$93,19,FALSE)*VLOOKUP($F1794,BY_TRA_Demand_Drivers!$B$5:$J$100,8,FALSE)</f>
        <v>139.75849009331452</v>
      </c>
      <c r="I1794" s="16">
        <f>VLOOKUP($D1794,'Growth rate'!$B$3:$T$93,19,FALSE)*VLOOKUP($F1794,BY_TRA_Demand_Drivers!$B$5:$J$100,9,FALSE)</f>
        <v>120.65845762130238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2947.0392906157185</v>
      </c>
      <c r="H1795" s="16">
        <f>VLOOKUP($D1795,'Growth rate'!$B$3:$T$93,19,FALSE)*VLOOKUP($F1795,BY_TRA_Demand_Drivers!$B$5:$J$100,8,FALSE)</f>
        <v>141.99462593480757</v>
      </c>
      <c r="I1795" s="16">
        <f>VLOOKUP($D1795,'Growth rate'!$B$3:$T$93,19,FALSE)*VLOOKUP($F1795,BY_TRA_Demand_Drivers!$B$5:$J$100,9,FALSE)</f>
        <v>122.58899294324323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2994.1919192655696</v>
      </c>
      <c r="H1796" s="16">
        <f>VLOOKUP($D1796,'Growth rate'!$B$3:$T$93,19,FALSE)*VLOOKUP($F1796,BY_TRA_Demand_Drivers!$B$5:$J$100,8,FALSE)</f>
        <v>144.26653994976448</v>
      </c>
      <c r="I1796" s="16">
        <f>VLOOKUP($D1796,'Growth rate'!$B$3:$T$93,19,FALSE)*VLOOKUP($F1796,BY_TRA_Demand_Drivers!$B$5:$J$100,9,FALSE)</f>
        <v>124.5504168303351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3042.0989899738197</v>
      </c>
      <c r="H1797" s="16">
        <f>VLOOKUP($D1797,'Growth rate'!$B$3:$T$93,19,FALSE)*VLOOKUP($F1797,BY_TRA_Demand_Drivers!$B$5:$J$100,8,FALSE)</f>
        <v>146.57480458896075</v>
      </c>
      <c r="I1797" s="16">
        <f>VLOOKUP($D1797,'Growth rate'!$B$3:$T$93,19,FALSE)*VLOOKUP($F1797,BY_TRA_Demand_Drivers!$B$5:$J$100,9,FALSE)</f>
        <v>126.54322349962048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3090.7725738134</v>
      </c>
      <c r="H1798" s="16">
        <f>VLOOKUP($D1798,'Growth rate'!$B$3:$T$93,19,FALSE)*VLOOKUP($F1798,BY_TRA_Demand_Drivers!$B$5:$J$100,8,FALSE)</f>
        <v>148.92000146238408</v>
      </c>
      <c r="I1798" s="16">
        <f>VLOOKUP($D1798,'Growth rate'!$B$3:$T$93,19,FALSE)*VLOOKUP($F1798,BY_TRA_Demand_Drivers!$B$5:$J$100,9,FALSE)</f>
        <v>128.56791507561439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3140.224934994415</v>
      </c>
      <c r="H1799" s="16">
        <f>VLOOKUP($D1799,'Growth rate'!$B$3:$T$93,19,FALSE)*VLOOKUP($F1799,BY_TRA_Demand_Drivers!$B$5:$J$100,8,FALSE)</f>
        <v>151.30272148578223</v>
      </c>
      <c r="I1799" s="16">
        <f>VLOOKUP($D1799,'Growth rate'!$B$3:$T$93,19,FALSE)*VLOOKUP($F1799,BY_TRA_Demand_Drivers!$B$5:$J$100,9,FALSE)</f>
        <v>130.62500171682424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3190.4685339543262</v>
      </c>
      <c r="H1800" s="16">
        <f>VLOOKUP($D1800,'Growth rate'!$B$3:$T$93,19,FALSE)*VLOOKUP($F1800,BY_TRA_Demand_Drivers!$B$5:$J$100,8,FALSE)</f>
        <v>153.72356502955481</v>
      </c>
      <c r="I1800" s="16">
        <f>VLOOKUP($D1800,'Growth rate'!$B$3:$T$93,19,FALSE)*VLOOKUP($F1800,BY_TRA_Demand_Drivers!$B$5:$J$100,9,FALSE)</f>
        <v>132.71500174429346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3241.5160304975952</v>
      </c>
      <c r="H1801" s="16">
        <f>VLOOKUP($D1801,'Growth rate'!$B$3:$T$93,19,FALSE)*VLOOKUP($F1801,BY_TRA_Demand_Drivers!$B$5:$J$100,8,FALSE)</f>
        <v>156.18314207002766</v>
      </c>
      <c r="I1801" s="16">
        <f>VLOOKUP($D1801,'Growth rate'!$B$3:$T$93,19,FALSE)*VLOOKUP($F1801,BY_TRA_Demand_Drivers!$B$5:$J$100,9,FALSE)</f>
        <v>134.83844177220215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3293.3802869855567</v>
      </c>
      <c r="H1802" s="16">
        <f>VLOOKUP($D1802,'Growth rate'!$B$3:$T$93,19,FALSE)*VLOOKUP($F1802,BY_TRA_Demand_Drivers!$B$5:$J$100,8,FALSE)</f>
        <v>158.68207234314809</v>
      </c>
      <c r="I1802" s="16">
        <f>VLOOKUP($D1802,'Growth rate'!$B$3:$T$93,19,FALSE)*VLOOKUP($F1802,BY_TRA_Demand_Drivers!$B$5:$J$100,9,FALSE)</f>
        <v>136.99585684055737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3346.074371577326</v>
      </c>
      <c r="H1803" s="16">
        <f>VLOOKUP($D1803,'Growth rate'!$B$3:$T$93,19,FALSE)*VLOOKUP($F1803,BY_TRA_Demand_Drivers!$B$5:$J$100,8,FALSE)</f>
        <v>161.22098550063848</v>
      </c>
      <c r="I1803" s="16">
        <f>VLOOKUP($D1803,'Growth rate'!$B$3:$T$93,19,FALSE)*VLOOKUP($F1803,BY_TRA_Demand_Drivers!$B$5:$J$100,9,FALSE)</f>
        <v>139.1877905500063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3399.6115615225631</v>
      </c>
      <c r="H1804" s="16">
        <f>VLOOKUP($D1804,'Growth rate'!$B$3:$T$93,19,FALSE)*VLOOKUP($F1804,BY_TRA_Demand_Drivers!$B$5:$J$100,8,FALSE)</f>
        <v>163.80052126864871</v>
      </c>
      <c r="I1804" s="16">
        <f>VLOOKUP($D1804,'Growth rate'!$B$3:$T$93,19,FALSE)*VLOOKUP($F1804,BY_TRA_Demand_Drivers!$B$5:$J$100,9,FALSE)</f>
        <v>141.41479519880642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3454.0053465069241</v>
      </c>
      <c r="H1805" s="16">
        <f>VLOOKUP($D1805,'Growth rate'!$B$3:$T$93,19,FALSE)*VLOOKUP($F1805,BY_TRA_Demand_Drivers!$B$5:$J$100,8,FALSE)</f>
        <v>166.42132960894708</v>
      </c>
      <c r="I1805" s="16">
        <f>VLOOKUP($D1805,'Growth rate'!$B$3:$T$93,19,FALSE)*VLOOKUP($F1805,BY_TRA_Demand_Drivers!$B$5:$J$100,9,FALSE)</f>
        <v>143.67743192198731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3509.269432051035</v>
      </c>
      <c r="H1806" s="16">
        <f>VLOOKUP($D1806,'Growth rate'!$B$3:$T$93,19,FALSE)*VLOOKUP($F1806,BY_TRA_Demand_Drivers!$B$5:$J$100,8,FALSE)</f>
        <v>169.08407088269021</v>
      </c>
      <c r="I1806" s="16">
        <f>VLOOKUP($D1806,'Growth rate'!$B$3:$T$93,19,FALSE)*VLOOKUP($F1806,BY_TRA_Demand_Drivers!$B$5:$J$100,9,FALSE)</f>
        <v>145.97627083273909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3565.4177429638521</v>
      </c>
      <c r="H1807" s="16">
        <f>VLOOKUP($D1807,'Growth rate'!$B$3:$T$93,19,FALSE)*VLOOKUP($F1807,BY_TRA_Demand_Drivers!$B$5:$J$100,8,FALSE)</f>
        <v>171.78941601681331</v>
      </c>
      <c r="I1807" s="16">
        <f>VLOOKUP($D1807,'Growth rate'!$B$3:$T$93,19,FALSE)*VLOOKUP($F1807,BY_TRA_Demand_Drivers!$B$5:$J$100,9,FALSE)</f>
        <v>148.31189116606294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852.3</v>
      </c>
      <c r="H1808" s="16">
        <f>VLOOKUP($D1808,'Growth rate'!$B$3:$T$93,19,FALSE)*VLOOKUP($F1808,BY_TRA_Demand_Drivers!$B$5:$J$100,8,FALSE)</f>
        <v>47.35</v>
      </c>
      <c r="I1808" s="16">
        <f>VLOOKUP($D1808,'Growth rate'!$B$3:$T$93,19,FALSE)*VLOOKUP($F1808,BY_TRA_Demand_Drivers!$B$5:$J$100,9,FALSE)</f>
        <v>47.35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887.77627370062612</v>
      </c>
      <c r="H1809" s="16">
        <f>VLOOKUP($D1809,'Growth rate'!$B$3:$T$93,19,FALSE)*VLOOKUP($F1809,BY_TRA_Demand_Drivers!$B$5:$J$100,8,FALSE)</f>
        <v>49.320904094479239</v>
      </c>
      <c r="I1809" s="16">
        <f>VLOOKUP($D1809,'Growth rate'!$B$3:$T$93,19,FALSE)*VLOOKUP($F1809,BY_TRA_Demand_Drivers!$B$5:$J$100,9,FALSE)</f>
        <v>49.320904094479239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923.25254740125263</v>
      </c>
      <c r="H1810" s="16">
        <f>VLOOKUP($D1810,'Growth rate'!$B$3:$T$93,19,FALSE)*VLOOKUP($F1810,BY_TRA_Demand_Drivers!$B$5:$J$100,8,FALSE)</f>
        <v>51.291808188958477</v>
      </c>
      <c r="I1810" s="16">
        <f>VLOOKUP($D1810,'Growth rate'!$B$3:$T$93,19,FALSE)*VLOOKUP($F1810,BY_TRA_Demand_Drivers!$B$5:$J$100,9,FALSE)</f>
        <v>51.291808188958477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958.72882110187879</v>
      </c>
      <c r="H1811" s="16">
        <f>VLOOKUP($D1811,'Growth rate'!$B$3:$T$93,19,FALSE)*VLOOKUP($F1811,BY_TRA_Demand_Drivers!$B$5:$J$100,8,FALSE)</f>
        <v>53.262712283437715</v>
      </c>
      <c r="I1811" s="16">
        <f>VLOOKUP($D1811,'Growth rate'!$B$3:$T$93,19,FALSE)*VLOOKUP($F1811,BY_TRA_Demand_Drivers!$B$5:$J$100,9,FALSE)</f>
        <v>53.262712283437715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994.20509480250519</v>
      </c>
      <c r="H1812" s="16">
        <f>VLOOKUP($D1812,'Growth rate'!$B$3:$T$93,19,FALSE)*VLOOKUP($F1812,BY_TRA_Demand_Drivers!$B$5:$J$100,8,FALSE)</f>
        <v>55.23361637791696</v>
      </c>
      <c r="I1812" s="16">
        <f>VLOOKUP($D1812,'Growth rate'!$B$3:$T$93,19,FALSE)*VLOOKUP($F1812,BY_TRA_Demand_Drivers!$B$5:$J$100,9,FALSE)</f>
        <v>55.23361637791696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1029.6813685031314</v>
      </c>
      <c r="H1813" s="16">
        <f>VLOOKUP($D1813,'Growth rate'!$B$3:$T$93,19,FALSE)*VLOOKUP($F1813,BY_TRA_Demand_Drivers!$B$5:$J$100,8,FALSE)</f>
        <v>57.204520472396197</v>
      </c>
      <c r="I1813" s="16">
        <f>VLOOKUP($D1813,'Growth rate'!$B$3:$T$93,19,FALSE)*VLOOKUP($F1813,BY_TRA_Demand_Drivers!$B$5:$J$100,9,FALSE)</f>
        <v>57.204520472396197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1065.1576422037576</v>
      </c>
      <c r="H1814" s="16">
        <f>VLOOKUP($D1814,'Growth rate'!$B$3:$T$93,19,FALSE)*VLOOKUP($F1814,BY_TRA_Demand_Drivers!$B$5:$J$100,8,FALSE)</f>
        <v>59.175424566875428</v>
      </c>
      <c r="I1814" s="16">
        <f>VLOOKUP($D1814,'Growth rate'!$B$3:$T$93,19,FALSE)*VLOOKUP($F1814,BY_TRA_Demand_Drivers!$B$5:$J$100,9,FALSE)</f>
        <v>59.175424566875428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1100.6339159043839</v>
      </c>
      <c r="H1815" s="16">
        <f>VLOOKUP($D1815,'Growth rate'!$B$3:$T$93,19,FALSE)*VLOOKUP($F1815,BY_TRA_Demand_Drivers!$B$5:$J$100,8,FALSE)</f>
        <v>61.146328661354673</v>
      </c>
      <c r="I1815" s="16">
        <f>VLOOKUP($D1815,'Growth rate'!$B$3:$T$93,19,FALSE)*VLOOKUP($F1815,BY_TRA_Demand_Drivers!$B$5:$J$100,9,FALSE)</f>
        <v>61.146328661354673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1136.1101896050102</v>
      </c>
      <c r="H1816" s="16">
        <f>VLOOKUP($D1816,'Growth rate'!$B$3:$T$93,19,FALSE)*VLOOKUP($F1816,BY_TRA_Demand_Drivers!$B$5:$J$100,8,FALSE)</f>
        <v>63.117232755833911</v>
      </c>
      <c r="I1816" s="16">
        <f>VLOOKUP($D1816,'Growth rate'!$B$3:$T$93,19,FALSE)*VLOOKUP($F1816,BY_TRA_Demand_Drivers!$B$5:$J$100,9,FALSE)</f>
        <v>63.117232755833911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1171.5864633056367</v>
      </c>
      <c r="H1817" s="16">
        <f>VLOOKUP($D1817,'Growth rate'!$B$3:$T$93,19,FALSE)*VLOOKUP($F1817,BY_TRA_Demand_Drivers!$B$5:$J$100,8,FALSE)</f>
        <v>65.088136850313148</v>
      </c>
      <c r="I1817" s="16">
        <f>VLOOKUP($D1817,'Growth rate'!$B$3:$T$93,19,FALSE)*VLOOKUP($F1817,BY_TRA_Demand_Drivers!$B$5:$J$100,9,FALSE)</f>
        <v>65.088136850313148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1207.0627370062628</v>
      </c>
      <c r="H1818" s="16">
        <f>VLOOKUP($D1818,'Growth rate'!$B$3:$T$93,19,FALSE)*VLOOKUP($F1818,BY_TRA_Demand_Drivers!$B$5:$J$100,8,FALSE)</f>
        <v>67.059040944792386</v>
      </c>
      <c r="I1818" s="16">
        <f>VLOOKUP($D1818,'Growth rate'!$B$3:$T$93,19,FALSE)*VLOOKUP($F1818,BY_TRA_Demand_Drivers!$B$5:$J$100,9,FALSE)</f>
        <v>67.059040944792386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1242.5390107068893</v>
      </c>
      <c r="H1819" s="16">
        <f>VLOOKUP($D1819,'Growth rate'!$B$3:$T$93,19,FALSE)*VLOOKUP($F1819,BY_TRA_Demand_Drivers!$B$5:$J$100,8,FALSE)</f>
        <v>69.029945039271638</v>
      </c>
      <c r="I1819" s="16">
        <f>VLOOKUP($D1819,'Growth rate'!$B$3:$T$93,19,FALSE)*VLOOKUP($F1819,BY_TRA_Demand_Drivers!$B$5:$J$100,9,FALSE)</f>
        <v>69.029945039271638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1278.0152844075155</v>
      </c>
      <c r="H1820" s="16">
        <f>VLOOKUP($D1820,'Growth rate'!$B$3:$T$93,19,FALSE)*VLOOKUP($F1820,BY_TRA_Demand_Drivers!$B$5:$J$100,8,FALSE)</f>
        <v>71.000849133750862</v>
      </c>
      <c r="I1820" s="16">
        <f>VLOOKUP($D1820,'Growth rate'!$B$3:$T$93,19,FALSE)*VLOOKUP($F1820,BY_TRA_Demand_Drivers!$B$5:$J$100,9,FALSE)</f>
        <v>71.000849133750862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1313.4915581081416</v>
      </c>
      <c r="H1821" s="16">
        <f>VLOOKUP($D1821,'Growth rate'!$B$3:$T$93,19,FALSE)*VLOOKUP($F1821,BY_TRA_Demand_Drivers!$B$5:$J$100,8,FALSE)</f>
        <v>72.971753228230099</v>
      </c>
      <c r="I1821" s="16">
        <f>VLOOKUP($D1821,'Growth rate'!$B$3:$T$93,19,FALSE)*VLOOKUP($F1821,BY_TRA_Demand_Drivers!$B$5:$J$100,9,FALSE)</f>
        <v>72.971753228230099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1348.9678318087681</v>
      </c>
      <c r="H1822" s="16">
        <f>VLOOKUP($D1822,'Growth rate'!$B$3:$T$93,19,FALSE)*VLOOKUP($F1822,BY_TRA_Demand_Drivers!$B$5:$J$100,8,FALSE)</f>
        <v>74.942657322709351</v>
      </c>
      <c r="I1822" s="16">
        <f>VLOOKUP($D1822,'Growth rate'!$B$3:$T$93,19,FALSE)*VLOOKUP($F1822,BY_TRA_Demand_Drivers!$B$5:$J$100,9,FALSE)</f>
        <v>74.942657322709351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1384.4441055093944</v>
      </c>
      <c r="H1823" s="16">
        <f>VLOOKUP($D1823,'Growth rate'!$B$3:$T$93,19,FALSE)*VLOOKUP($F1823,BY_TRA_Demand_Drivers!$B$5:$J$100,8,FALSE)</f>
        <v>76.913561417188575</v>
      </c>
      <c r="I1823" s="16">
        <f>VLOOKUP($D1823,'Growth rate'!$B$3:$T$93,19,FALSE)*VLOOKUP($F1823,BY_TRA_Demand_Drivers!$B$5:$J$100,9,FALSE)</f>
        <v>76.913561417188575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1419.9203792100204</v>
      </c>
      <c r="H1824" s="16">
        <f>VLOOKUP($D1824,'Growth rate'!$B$3:$T$93,19,FALSE)*VLOOKUP($F1824,BY_TRA_Demand_Drivers!$B$5:$J$100,8,FALSE)</f>
        <v>78.884465511667813</v>
      </c>
      <c r="I1824" s="16">
        <f>VLOOKUP($D1824,'Growth rate'!$B$3:$T$93,19,FALSE)*VLOOKUP($F1824,BY_TRA_Demand_Drivers!$B$5:$J$100,9,FALSE)</f>
        <v>78.884465511667813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1455.3966529106469</v>
      </c>
      <c r="H1825" s="16">
        <f>VLOOKUP($D1825,'Growth rate'!$B$3:$T$93,19,FALSE)*VLOOKUP($F1825,BY_TRA_Demand_Drivers!$B$5:$J$100,8,FALSE)</f>
        <v>80.855369606147065</v>
      </c>
      <c r="I1825" s="16">
        <f>VLOOKUP($D1825,'Growth rate'!$B$3:$T$93,19,FALSE)*VLOOKUP($F1825,BY_TRA_Demand_Drivers!$B$5:$J$100,9,FALSE)</f>
        <v>80.855369606147065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1490.8729266112732</v>
      </c>
      <c r="H1826" s="16">
        <f>VLOOKUP($D1826,'Growth rate'!$B$3:$T$93,19,FALSE)*VLOOKUP($F1826,BY_TRA_Demand_Drivers!$B$5:$J$100,8,FALSE)</f>
        <v>82.826273700626302</v>
      </c>
      <c r="I1826" s="16">
        <f>VLOOKUP($D1826,'Growth rate'!$B$3:$T$93,19,FALSE)*VLOOKUP($F1826,BY_TRA_Demand_Drivers!$B$5:$J$100,9,FALSE)</f>
        <v>82.826273700626302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1526.3492003118993</v>
      </c>
      <c r="H1827" s="16">
        <f>VLOOKUP($D1827,'Growth rate'!$B$3:$T$93,19,FALSE)*VLOOKUP($F1827,BY_TRA_Demand_Drivers!$B$5:$J$100,8,FALSE)</f>
        <v>84.797177795105526</v>
      </c>
      <c r="I1827" s="16">
        <f>VLOOKUP($D1827,'Growth rate'!$B$3:$T$93,19,FALSE)*VLOOKUP($F1827,BY_TRA_Demand_Drivers!$B$5:$J$100,9,FALSE)</f>
        <v>84.797177795105526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1561.8254740125258</v>
      </c>
      <c r="H1828" s="16">
        <f>VLOOKUP($D1828,'Growth rate'!$B$3:$T$93,19,FALSE)*VLOOKUP($F1828,BY_TRA_Demand_Drivers!$B$5:$J$100,8,FALSE)</f>
        <v>86.768081889584778</v>
      </c>
      <c r="I1828" s="16">
        <f>VLOOKUP($D1828,'Growth rate'!$B$3:$T$93,19,FALSE)*VLOOKUP($F1828,BY_TRA_Demand_Drivers!$B$5:$J$100,9,FALSE)</f>
        <v>86.768081889584778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1597.3017477131521</v>
      </c>
      <c r="H1829" s="16">
        <f>VLOOKUP($D1829,'Growth rate'!$B$3:$T$93,19,FALSE)*VLOOKUP($F1829,BY_TRA_Demand_Drivers!$B$5:$J$100,8,FALSE)</f>
        <v>88.738985984064016</v>
      </c>
      <c r="I1829" s="16">
        <f>VLOOKUP($D1829,'Growth rate'!$B$3:$T$93,19,FALSE)*VLOOKUP($F1829,BY_TRA_Demand_Drivers!$B$5:$J$100,9,FALSE)</f>
        <v>88.738985984064016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1632.7780214137783</v>
      </c>
      <c r="H1830" s="16">
        <f>VLOOKUP($D1830,'Growth rate'!$B$3:$T$93,19,FALSE)*VLOOKUP($F1830,BY_TRA_Demand_Drivers!$B$5:$J$100,8,FALSE)</f>
        <v>90.709890078543253</v>
      </c>
      <c r="I1830" s="16">
        <f>VLOOKUP($D1830,'Growth rate'!$B$3:$T$93,19,FALSE)*VLOOKUP($F1830,BY_TRA_Demand_Drivers!$B$5:$J$100,9,FALSE)</f>
        <v>90.709890078543253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1668.2542951144046</v>
      </c>
      <c r="H1831" s="16">
        <f>VLOOKUP($D1831,'Growth rate'!$B$3:$T$93,19,FALSE)*VLOOKUP($F1831,BY_TRA_Demand_Drivers!$B$5:$J$100,8,FALSE)</f>
        <v>92.680794173022491</v>
      </c>
      <c r="I1831" s="16">
        <f>VLOOKUP($D1831,'Growth rate'!$B$3:$T$93,19,FALSE)*VLOOKUP($F1831,BY_TRA_Demand_Drivers!$B$5:$J$100,9,FALSE)</f>
        <v>92.680794173022491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1703.7305688150309</v>
      </c>
      <c r="H1832" s="16">
        <f>VLOOKUP($D1832,'Growth rate'!$B$3:$T$93,19,FALSE)*VLOOKUP($F1832,BY_TRA_Demand_Drivers!$B$5:$J$100,8,FALSE)</f>
        <v>94.651698267501729</v>
      </c>
      <c r="I1832" s="16">
        <f>VLOOKUP($D1832,'Growth rate'!$B$3:$T$93,19,FALSE)*VLOOKUP($F1832,BY_TRA_Demand_Drivers!$B$5:$J$100,9,FALSE)</f>
        <v>94.651698267501729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1739.2068425156569</v>
      </c>
      <c r="H1833" s="16">
        <f>VLOOKUP($D1833,'Growth rate'!$B$3:$T$93,19,FALSE)*VLOOKUP($F1833,BY_TRA_Demand_Drivers!$B$5:$J$100,8,FALSE)</f>
        <v>96.622602361980952</v>
      </c>
      <c r="I1833" s="16">
        <f>VLOOKUP($D1833,'Growth rate'!$B$3:$T$93,19,FALSE)*VLOOKUP($F1833,BY_TRA_Demand_Drivers!$B$5:$J$100,9,FALSE)</f>
        <v>96.622602361980952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1774.6831162162835</v>
      </c>
      <c r="H1834" s="16">
        <f>VLOOKUP($D1834,'Growth rate'!$B$3:$T$93,19,FALSE)*VLOOKUP($F1834,BY_TRA_Demand_Drivers!$B$5:$J$100,8,FALSE)</f>
        <v>98.593506456460204</v>
      </c>
      <c r="I1834" s="16">
        <f>VLOOKUP($D1834,'Growth rate'!$B$3:$T$93,19,FALSE)*VLOOKUP($F1834,BY_TRA_Demand_Drivers!$B$5:$J$100,9,FALSE)</f>
        <v>98.593506456460204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1810.1593899169097</v>
      </c>
      <c r="H1835" s="16">
        <f>VLOOKUP($D1835,'Growth rate'!$B$3:$T$93,19,FALSE)*VLOOKUP($F1835,BY_TRA_Demand_Drivers!$B$5:$J$100,8,FALSE)</f>
        <v>100.56441055093944</v>
      </c>
      <c r="I1835" s="16">
        <f>VLOOKUP($D1835,'Growth rate'!$B$3:$T$93,19,FALSE)*VLOOKUP($F1835,BY_TRA_Demand_Drivers!$B$5:$J$100,9,FALSE)</f>
        <v>100.56441055093944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1845.6356636175362</v>
      </c>
      <c r="H1836" s="16">
        <f>VLOOKUP($D1836,'Growth rate'!$B$3:$T$93,19,FALSE)*VLOOKUP($F1836,BY_TRA_Demand_Drivers!$B$5:$J$100,8,FALSE)</f>
        <v>102.53531464541869</v>
      </c>
      <c r="I1836" s="16">
        <f>VLOOKUP($D1836,'Growth rate'!$B$3:$T$93,19,FALSE)*VLOOKUP($F1836,BY_TRA_Demand_Drivers!$B$5:$J$100,9,FALSE)</f>
        <v>102.53531464541869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1881.1119373181625</v>
      </c>
      <c r="H1837" s="16">
        <f>VLOOKUP($D1837,'Growth rate'!$B$3:$T$93,19,FALSE)*VLOOKUP($F1837,BY_TRA_Demand_Drivers!$B$5:$J$100,8,FALSE)</f>
        <v>104.50621873989793</v>
      </c>
      <c r="I1837" s="16">
        <f>VLOOKUP($D1837,'Growth rate'!$B$3:$T$93,19,FALSE)*VLOOKUP($F1837,BY_TRA_Demand_Drivers!$B$5:$J$100,9,FALSE)</f>
        <v>104.50621873989793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1916.5882110187886</v>
      </c>
      <c r="H1838" s="16">
        <f>VLOOKUP($D1838,'Growth rate'!$B$3:$T$93,19,FALSE)*VLOOKUP($F1838,BY_TRA_Demand_Drivers!$B$5:$J$100,8,FALSE)</f>
        <v>106.47712283437716</v>
      </c>
      <c r="I1838" s="16">
        <f>VLOOKUP($D1838,'Growth rate'!$B$3:$T$93,19,FALSE)*VLOOKUP($F1838,BY_TRA_Demand_Drivers!$B$5:$J$100,9,FALSE)</f>
        <v>106.47712283437716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1952.0644847194151</v>
      </c>
      <c r="H1839" s="16">
        <f>VLOOKUP($D1839,'Growth rate'!$B$3:$T$93,19,FALSE)*VLOOKUP($F1839,BY_TRA_Demand_Drivers!$B$5:$J$100,8,FALSE)</f>
        <v>108.44802692885641</v>
      </c>
      <c r="I1839" s="16">
        <f>VLOOKUP($D1839,'Growth rate'!$B$3:$T$93,19,FALSE)*VLOOKUP($F1839,BY_TRA_Demand_Drivers!$B$5:$J$100,9,FALSE)</f>
        <v>108.44802692885641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1983.2975164749262</v>
      </c>
      <c r="H1840" s="16">
        <f>VLOOKUP($D1840,'Growth rate'!$B$3:$T$93,19,FALSE)*VLOOKUP($F1840,BY_TRA_Demand_Drivers!$B$5:$J$100,8,FALSE)</f>
        <v>110.18319535971813</v>
      </c>
      <c r="I1840" s="16">
        <f>VLOOKUP($D1840,'Growth rate'!$B$3:$T$93,19,FALSE)*VLOOKUP($F1840,BY_TRA_Demand_Drivers!$B$5:$J$100,9,FALSE)</f>
        <v>110.18319535971813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2015.0302767385247</v>
      </c>
      <c r="H1841" s="16">
        <f>VLOOKUP($D1841,'Growth rate'!$B$3:$T$93,19,FALSE)*VLOOKUP($F1841,BY_TRA_Demand_Drivers!$B$5:$J$100,8,FALSE)</f>
        <v>111.9461264854736</v>
      </c>
      <c r="I1841" s="16">
        <f>VLOOKUP($D1841,'Growth rate'!$B$3:$T$93,19,FALSE)*VLOOKUP($F1841,BY_TRA_Demand_Drivers!$B$5:$J$100,9,FALSE)</f>
        <v>111.9461264854736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2047.2707611663409</v>
      </c>
      <c r="H1842" s="16">
        <f>VLOOKUP($D1842,'Growth rate'!$B$3:$T$93,19,FALSE)*VLOOKUP($F1842,BY_TRA_Demand_Drivers!$B$5:$J$100,8,FALSE)</f>
        <v>113.73726450924117</v>
      </c>
      <c r="I1842" s="16">
        <f>VLOOKUP($D1842,'Growth rate'!$B$3:$T$93,19,FALSE)*VLOOKUP($F1842,BY_TRA_Demand_Drivers!$B$5:$J$100,9,FALSE)</f>
        <v>113.73726450924117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2080.0270933450029</v>
      </c>
      <c r="H1843" s="16">
        <f>VLOOKUP($D1843,'Growth rate'!$B$3:$T$93,19,FALSE)*VLOOKUP($F1843,BY_TRA_Demand_Drivers!$B$5:$J$100,8,FALSE)</f>
        <v>115.55706074138907</v>
      </c>
      <c r="I1843" s="16">
        <f>VLOOKUP($D1843,'Growth rate'!$B$3:$T$93,19,FALSE)*VLOOKUP($F1843,BY_TRA_Demand_Drivers!$B$5:$J$100,9,FALSE)</f>
        <v>115.55706074138907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2113.3075268385223</v>
      </c>
      <c r="H1844" s="16">
        <f>VLOOKUP($D1844,'Growth rate'!$B$3:$T$93,19,FALSE)*VLOOKUP($F1844,BY_TRA_Demand_Drivers!$B$5:$J$100,8,FALSE)</f>
        <v>117.40597371325124</v>
      </c>
      <c r="I1844" s="16">
        <f>VLOOKUP($D1844,'Growth rate'!$B$3:$T$93,19,FALSE)*VLOOKUP($F1844,BY_TRA_Demand_Drivers!$B$5:$J$100,9,FALSE)</f>
        <v>117.40597371325124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2147.1204472679387</v>
      </c>
      <c r="H1845" s="16">
        <f>VLOOKUP($D1845,'Growth rate'!$B$3:$T$93,19,FALSE)*VLOOKUP($F1845,BY_TRA_Demand_Drivers!$B$5:$J$100,8,FALSE)</f>
        <v>119.28446929266326</v>
      </c>
      <c r="I1845" s="16">
        <f>VLOOKUP($D1845,'Growth rate'!$B$3:$T$93,19,FALSE)*VLOOKUP($F1845,BY_TRA_Demand_Drivers!$B$5:$J$100,9,FALSE)</f>
        <v>119.28446929266326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2181.4743744242264</v>
      </c>
      <c r="H1846" s="16">
        <f>VLOOKUP($D1846,'Growth rate'!$B$3:$T$93,19,FALSE)*VLOOKUP($F1846,BY_TRA_Demand_Drivers!$B$5:$J$100,8,FALSE)</f>
        <v>121.19302080134591</v>
      </c>
      <c r="I1846" s="16">
        <f>VLOOKUP($D1846,'Growth rate'!$B$3:$T$93,19,FALSE)*VLOOKUP($F1846,BY_TRA_Demand_Drivers!$B$5:$J$100,9,FALSE)</f>
        <v>121.19302080134591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2216.3779644150136</v>
      </c>
      <c r="H1847" s="16">
        <f>VLOOKUP($D1847,'Growth rate'!$B$3:$T$93,19,FALSE)*VLOOKUP($F1847,BY_TRA_Demand_Drivers!$B$5:$J$100,8,FALSE)</f>
        <v>123.13210913416745</v>
      </c>
      <c r="I1847" s="16">
        <f>VLOOKUP($D1847,'Growth rate'!$B$3:$T$93,19,FALSE)*VLOOKUP($F1847,BY_TRA_Demand_Drivers!$B$5:$J$100,9,FALSE)</f>
        <v>123.13210913416745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2251.8400118456539</v>
      </c>
      <c r="H1848" s="16">
        <f>VLOOKUP($D1848,'Growth rate'!$B$3:$T$93,19,FALSE)*VLOOKUP($F1848,BY_TRA_Demand_Drivers!$B$5:$J$100,8,FALSE)</f>
        <v>125.10222288031412</v>
      </c>
      <c r="I1848" s="16">
        <f>VLOOKUP($D1848,'Growth rate'!$B$3:$T$93,19,FALSE)*VLOOKUP($F1848,BY_TRA_Demand_Drivers!$B$5:$J$100,9,FALSE)</f>
        <v>125.10222288031412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2287.8694520351842</v>
      </c>
      <c r="H1849" s="16">
        <f>VLOOKUP($D1849,'Growth rate'!$B$3:$T$93,19,FALSE)*VLOOKUP($F1849,BY_TRA_Demand_Drivers!$B$5:$J$100,8,FALSE)</f>
        <v>127.10385844639913</v>
      </c>
      <c r="I1849" s="16">
        <f>VLOOKUP($D1849,'Growth rate'!$B$3:$T$93,19,FALSE)*VLOOKUP($F1849,BY_TRA_Demand_Drivers!$B$5:$J$100,9,FALSE)</f>
        <v>127.10385844639913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2324.4753632677471</v>
      </c>
      <c r="H1850" s="16">
        <f>VLOOKUP($D1850,'Growth rate'!$B$3:$T$93,19,FALSE)*VLOOKUP($F1850,BY_TRA_Demand_Drivers!$B$5:$J$100,8,FALSE)</f>
        <v>129.1375201815415</v>
      </c>
      <c r="I1850" s="16">
        <f>VLOOKUP($D1850,'Growth rate'!$B$3:$T$93,19,FALSE)*VLOOKUP($F1850,BY_TRA_Demand_Drivers!$B$5:$J$100,9,FALSE)</f>
        <v>129.1375201815415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2361.6669690800313</v>
      </c>
      <c r="H1851" s="16">
        <f>VLOOKUP($D1851,'Growth rate'!$B$3:$T$93,19,FALSE)*VLOOKUP($F1851,BY_TRA_Demand_Drivers!$B$5:$J$100,8,FALSE)</f>
        <v>131.20372050444618</v>
      </c>
      <c r="I1851" s="16">
        <f>VLOOKUP($D1851,'Growth rate'!$B$3:$T$93,19,FALSE)*VLOOKUP($F1851,BY_TRA_Demand_Drivers!$B$5:$J$100,9,FALSE)</f>
        <v>131.20372050444618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2399.4536405853119</v>
      </c>
      <c r="H1852" s="16">
        <f>VLOOKUP($D1852,'Growth rate'!$B$3:$T$93,19,FALSE)*VLOOKUP($F1852,BY_TRA_Demand_Drivers!$B$5:$J$100,8,FALSE)</f>
        <v>133.30298003251733</v>
      </c>
      <c r="I1852" s="16">
        <f>VLOOKUP($D1852,'Growth rate'!$B$3:$T$93,19,FALSE)*VLOOKUP($F1852,BY_TRA_Demand_Drivers!$B$5:$J$100,9,FALSE)</f>
        <v>133.30298003251733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2437.8448988346772</v>
      </c>
      <c r="H1853" s="16">
        <f>VLOOKUP($D1853,'Growth rate'!$B$3:$T$93,19,FALSE)*VLOOKUP($F1853,BY_TRA_Demand_Drivers!$B$5:$J$100,8,FALSE)</f>
        <v>135.43582771303764</v>
      </c>
      <c r="I1853" s="16">
        <f>VLOOKUP($D1853,'Growth rate'!$B$3:$T$93,19,FALSE)*VLOOKUP($F1853,BY_TRA_Demand_Drivers!$B$5:$J$100,9,FALSE)</f>
        <v>135.43582771303764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2476.8504172160319</v>
      </c>
      <c r="H1854" s="16">
        <f>VLOOKUP($D1854,'Growth rate'!$B$3:$T$93,19,FALSE)*VLOOKUP($F1854,BY_TRA_Demand_Drivers!$B$5:$J$100,8,FALSE)</f>
        <v>137.60280095644623</v>
      </c>
      <c r="I1854" s="16">
        <f>VLOOKUP($D1854,'Growth rate'!$B$3:$T$93,19,FALSE)*VLOOKUP($F1854,BY_TRA_Demand_Drivers!$B$5:$J$100,9,FALSE)</f>
        <v>137.60280095644623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2516.4800238914886</v>
      </c>
      <c r="H1855" s="16">
        <f>VLOOKUP($D1855,'Growth rate'!$B$3:$T$93,19,FALSE)*VLOOKUP($F1855,BY_TRA_Demand_Drivers!$B$5:$J$100,8,FALSE)</f>
        <v>139.80444577174939</v>
      </c>
      <c r="I1855" s="16">
        <f>VLOOKUP($D1855,'Growth rate'!$B$3:$T$93,19,FALSE)*VLOOKUP($F1855,BY_TRA_Demand_Drivers!$B$5:$J$100,9,FALSE)</f>
        <v>139.80444577174939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2556.7437042737524</v>
      </c>
      <c r="H1856" s="16">
        <f>VLOOKUP($D1856,'Growth rate'!$B$3:$T$93,19,FALSE)*VLOOKUP($F1856,BY_TRA_Demand_Drivers!$B$5:$J$100,8,FALSE)</f>
        <v>142.04131690409739</v>
      </c>
      <c r="I1856" s="16">
        <f>VLOOKUP($D1856,'Growth rate'!$B$3:$T$93,19,FALSE)*VLOOKUP($F1856,BY_TRA_Demand_Drivers!$B$5:$J$100,9,FALSE)</f>
        <v>142.04131690409739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2597.6516035421328</v>
      </c>
      <c r="H1857" s="16">
        <f>VLOOKUP($D1857,'Growth rate'!$B$3:$T$93,19,FALSE)*VLOOKUP($F1857,BY_TRA_Demand_Drivers!$B$5:$J$100,8,FALSE)</f>
        <v>144.31397797456293</v>
      </c>
      <c r="I1857" s="16">
        <f>VLOOKUP($D1857,'Growth rate'!$B$3:$T$93,19,FALSE)*VLOOKUP($F1857,BY_TRA_Demand_Drivers!$B$5:$J$100,9,FALSE)</f>
        <v>144.31397797456293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2639.2140291988062</v>
      </c>
      <c r="H1858" s="16">
        <f>VLOOKUP($D1858,'Growth rate'!$B$3:$T$93,19,FALSE)*VLOOKUP($F1858,BY_TRA_Demand_Drivers!$B$5:$J$100,8,FALSE)</f>
        <v>146.62300162215593</v>
      </c>
      <c r="I1858" s="16">
        <f>VLOOKUP($D1858,'Growth rate'!$B$3:$T$93,19,FALSE)*VLOOKUP($F1858,BY_TRA_Demand_Drivers!$B$5:$J$100,9,FALSE)</f>
        <v>146.62300162215593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2681.4414536659874</v>
      </c>
      <c r="H1859" s="16">
        <f>VLOOKUP($D1859,'Growth rate'!$B$3:$T$93,19,FALSE)*VLOOKUP($F1859,BY_TRA_Demand_Drivers!$B$5:$J$100,8,FALSE)</f>
        <v>148.96896964811043</v>
      </c>
      <c r="I1859" s="16">
        <f>VLOOKUP($D1859,'Growth rate'!$B$3:$T$93,19,FALSE)*VLOOKUP($F1859,BY_TRA_Demand_Drivers!$B$5:$J$100,9,FALSE)</f>
        <v>148.96896964811043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2724.3445169246438</v>
      </c>
      <c r="H1860" s="16">
        <f>VLOOKUP($D1860,'Growth rate'!$B$3:$T$93,19,FALSE)*VLOOKUP($F1860,BY_TRA_Demand_Drivers!$B$5:$J$100,8,FALSE)</f>
        <v>151.35247316248021</v>
      </c>
      <c r="I1860" s="16">
        <f>VLOOKUP($D1860,'Growth rate'!$B$3:$T$93,19,FALSE)*VLOOKUP($F1860,BY_TRA_Demand_Drivers!$B$5:$J$100,9,FALSE)</f>
        <v>151.35247316248021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2767.9340291954377</v>
      </c>
      <c r="H1861" s="16">
        <f>VLOOKUP($D1861,'Growth rate'!$B$3:$T$93,19,FALSE)*VLOOKUP($F1861,BY_TRA_Demand_Drivers!$B$5:$J$100,8,FALSE)</f>
        <v>153.77411273307987</v>
      </c>
      <c r="I1861" s="16">
        <f>VLOOKUP($D1861,'Growth rate'!$B$3:$T$93,19,FALSE)*VLOOKUP($F1861,BY_TRA_Demand_Drivers!$B$5:$J$100,9,FALSE)</f>
        <v>153.77411273307987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2812.2209736625646</v>
      </c>
      <c r="H1862" s="16">
        <f>VLOOKUP($D1862,'Growth rate'!$B$3:$T$93,19,FALSE)*VLOOKUP($F1862,BY_TRA_Demand_Drivers!$B$5:$J$100,8,FALSE)</f>
        <v>156.23449853680916</v>
      </c>
      <c r="I1862" s="16">
        <f>VLOOKUP($D1862,'Growth rate'!$B$3:$T$93,19,FALSE)*VLOOKUP($F1862,BY_TRA_Demand_Drivers!$B$5:$J$100,9,FALSE)</f>
        <v>156.23449853680916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2857.2165092411656</v>
      </c>
      <c r="H1863" s="16">
        <f>VLOOKUP($D1863,'Growth rate'!$B$3:$T$93,19,FALSE)*VLOOKUP($F1863,BY_TRA_Demand_Drivers!$B$5:$J$100,8,FALSE)</f>
        <v>158.73425051339808</v>
      </c>
      <c r="I1863" s="16">
        <f>VLOOKUP($D1863,'Growth rate'!$B$3:$T$93,19,FALSE)*VLOOKUP($F1863,BY_TRA_Demand_Drivers!$B$5:$J$100,9,FALSE)</f>
        <v>158.73425051339808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2902.9319733890234</v>
      </c>
      <c r="H1864" s="16">
        <f>VLOOKUP($D1864,'Growth rate'!$B$3:$T$93,19,FALSE)*VLOOKUP($F1864,BY_TRA_Demand_Drivers!$B$5:$J$100,8,FALSE)</f>
        <v>161.27399852161241</v>
      </c>
      <c r="I1864" s="16">
        <f>VLOOKUP($D1864,'Growth rate'!$B$3:$T$93,19,FALSE)*VLOOKUP($F1864,BY_TRA_Demand_Drivers!$B$5:$J$100,9,FALSE)</f>
        <v>161.27399852161241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2949.3788849632483</v>
      </c>
      <c r="H1865" s="16">
        <f>VLOOKUP($D1865,'Growth rate'!$B$3:$T$93,19,FALSE)*VLOOKUP($F1865,BY_TRA_Demand_Drivers!$B$5:$J$100,8,FALSE)</f>
        <v>163.85438249795826</v>
      </c>
      <c r="I1865" s="16">
        <f>VLOOKUP($D1865,'Growth rate'!$B$3:$T$93,19,FALSE)*VLOOKUP($F1865,BY_TRA_Demand_Drivers!$B$5:$J$100,9,FALSE)</f>
        <v>163.85438249795826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2996.5689471226597</v>
      </c>
      <c r="H1866" s="16">
        <f>VLOOKUP($D1866,'Growth rate'!$B$3:$T$93,19,FALSE)*VLOOKUP($F1866,BY_TRA_Demand_Drivers!$B$5:$J$100,8,FALSE)</f>
        <v>166.47605261792555</v>
      </c>
      <c r="I1866" s="16">
        <f>VLOOKUP($D1866,'Growth rate'!$B$3:$T$93,19,FALSE)*VLOOKUP($F1866,BY_TRA_Demand_Drivers!$B$5:$J$100,9,FALSE)</f>
        <v>166.47605261792555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3044.514050276623</v>
      </c>
      <c r="H1867" s="16">
        <f>VLOOKUP($D1867,'Growth rate'!$B$3:$T$93,19,FALSE)*VLOOKUP($F1867,BY_TRA_Demand_Drivers!$B$5:$J$100,8,FALSE)</f>
        <v>169.13966945981241</v>
      </c>
      <c r="I1867" s="16">
        <f>VLOOKUP($D1867,'Growth rate'!$B$3:$T$93,19,FALSE)*VLOOKUP($F1867,BY_TRA_Demand_Drivers!$B$5:$J$100,9,FALSE)</f>
        <v>169.13966945981241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3093.2262750810492</v>
      </c>
      <c r="H1868" s="16">
        <f>VLOOKUP($D1868,'Growth rate'!$B$3:$T$93,19,FALSE)*VLOOKUP($F1868,BY_TRA_Demand_Drivers!$B$5:$J$100,8,FALSE)</f>
        <v>171.84590417116939</v>
      </c>
      <c r="I1868" s="16">
        <f>VLOOKUP($D1868,'Growth rate'!$B$3:$T$93,19,FALSE)*VLOOKUP($F1868,BY_TRA_Demand_Drivers!$B$5:$J$100,9,FALSE)</f>
        <v>171.84590417116939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3142.7178954823457</v>
      </c>
      <c r="H1869" s="16">
        <f>VLOOKUP($D1869,'Growth rate'!$B$3:$T$93,19,FALSE)*VLOOKUP($F1869,BY_TRA_Demand_Drivers!$B$5:$J$100,8,FALSE)</f>
        <v>174.59543863790813</v>
      </c>
      <c r="I1869" s="16">
        <f>VLOOKUP($D1869,'Growth rate'!$B$3:$T$93,19,FALSE)*VLOOKUP($F1869,BY_TRA_Demand_Drivers!$B$5:$J$100,9,FALSE)</f>
        <v>174.59543863790813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3193.0013818100638</v>
      </c>
      <c r="H1870" s="16">
        <f>VLOOKUP($D1870,'Growth rate'!$B$3:$T$93,19,FALSE)*VLOOKUP($F1870,BY_TRA_Demand_Drivers!$B$5:$J$100,8,FALSE)</f>
        <v>177.38896565611466</v>
      </c>
      <c r="I1870" s="16">
        <f>VLOOKUP($D1870,'Growth rate'!$B$3:$T$93,19,FALSE)*VLOOKUP($F1870,BY_TRA_Demand_Drivers!$B$5:$J$100,9,FALSE)</f>
        <v>177.38896565611466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3244.0894039190248</v>
      </c>
      <c r="H1871" s="16">
        <f>VLOOKUP($D1871,'Growth rate'!$B$3:$T$93,19,FALSE)*VLOOKUP($F1871,BY_TRA_Demand_Drivers!$B$5:$J$100,8,FALSE)</f>
        <v>180.22718910661251</v>
      </c>
      <c r="I1871" s="16">
        <f>VLOOKUP($D1871,'Growth rate'!$B$3:$T$93,19,FALSE)*VLOOKUP($F1871,BY_TRA_Demand_Drivers!$B$5:$J$100,9,FALSE)</f>
        <v>180.22718910661251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3295.9948343817287</v>
      </c>
      <c r="H1872" s="16">
        <f>VLOOKUP($D1872,'Growth rate'!$B$3:$T$93,19,FALSE)*VLOOKUP($F1872,BY_TRA_Demand_Drivers!$B$5:$J$100,8,FALSE)</f>
        <v>183.1108241323183</v>
      </c>
      <c r="I1872" s="16">
        <f>VLOOKUP($D1872,'Growth rate'!$B$3:$T$93,19,FALSE)*VLOOKUP($F1872,BY_TRA_Demand_Drivers!$B$5:$J$100,9,FALSE)</f>
        <v>183.1108241323183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3348.7307517318368</v>
      </c>
      <c r="H1873" s="16">
        <f>VLOOKUP($D1873,'Growth rate'!$B$3:$T$93,19,FALSE)*VLOOKUP($F1873,BY_TRA_Demand_Drivers!$B$5:$J$100,8,FALSE)</f>
        <v>186.0405973184354</v>
      </c>
      <c r="I1873" s="16">
        <f>VLOOKUP($D1873,'Growth rate'!$B$3:$T$93,19,FALSE)*VLOOKUP($F1873,BY_TRA_Demand_Drivers!$B$5:$J$100,9,FALSE)</f>
        <v>186.0405973184354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3402.3104437595462</v>
      </c>
      <c r="H1874" s="16">
        <f>VLOOKUP($D1874,'Growth rate'!$B$3:$T$93,19,FALSE)*VLOOKUP($F1874,BY_TRA_Demand_Drivers!$B$5:$J$100,8,FALSE)</f>
        <v>189.01724687553036</v>
      </c>
      <c r="I1874" s="16">
        <f>VLOOKUP($D1874,'Growth rate'!$B$3:$T$93,19,FALSE)*VLOOKUP($F1874,BY_TRA_Demand_Drivers!$B$5:$J$100,9,FALSE)</f>
        <v>189.01724687553036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3456.7474108596998</v>
      </c>
      <c r="H1875" s="16">
        <f>VLOOKUP($D1875,'Growth rate'!$B$3:$T$93,19,FALSE)*VLOOKUP($F1875,BY_TRA_Demand_Drivers!$B$5:$J$100,8,FALSE)</f>
        <v>192.04152282553889</v>
      </c>
      <c r="I1875" s="16">
        <f>VLOOKUP($D1875,'Growth rate'!$B$3:$T$93,19,FALSE)*VLOOKUP($F1875,BY_TRA_Demand_Drivers!$B$5:$J$100,9,FALSE)</f>
        <v>192.04152282553889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3512.0553694334544</v>
      </c>
      <c r="H1876" s="16">
        <f>VLOOKUP($D1876,'Growth rate'!$B$3:$T$93,19,FALSE)*VLOOKUP($F1876,BY_TRA_Demand_Drivers!$B$5:$J$100,8,FALSE)</f>
        <v>195.11418719074749</v>
      </c>
      <c r="I1876" s="16">
        <f>VLOOKUP($D1876,'Growth rate'!$B$3:$T$93,19,FALSE)*VLOOKUP($F1876,BY_TRA_Demand_Drivers!$B$5:$J$100,9,FALSE)</f>
        <v>195.11418719074749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3568.2482553443906</v>
      </c>
      <c r="H1877" s="16">
        <f>VLOOKUP($D1877,'Growth rate'!$B$3:$T$93,19,FALSE)*VLOOKUP($F1877,BY_TRA_Demand_Drivers!$B$5:$J$100,8,FALSE)</f>
        <v>198.23601418579949</v>
      </c>
      <c r="I1877" s="16">
        <f>VLOOKUP($D1877,'Growth rate'!$B$3:$T$93,19,FALSE)*VLOOKUP($F1877,BY_TRA_Demand_Drivers!$B$5:$J$100,9,FALSE)</f>
        <v>198.23601418579949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3625.3402274299001</v>
      </c>
      <c r="H1878" s="16">
        <f>VLOOKUP($D1878,'Growth rate'!$B$3:$T$93,19,FALSE)*VLOOKUP($F1878,BY_TRA_Demand_Drivers!$B$5:$J$100,8,FALSE)</f>
        <v>201.40779041277224</v>
      </c>
      <c r="I1878" s="16">
        <f>VLOOKUP($D1878,'Growth rate'!$B$3:$T$93,19,FALSE)*VLOOKUP($F1878,BY_TRA_Demand_Drivers!$B$5:$J$100,9,FALSE)</f>
        <v>201.40779041277224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3683.3456710687792</v>
      </c>
      <c r="H1879" s="16">
        <f>VLOOKUP($D1879,'Growth rate'!$B$3:$T$93,19,FALSE)*VLOOKUP($F1879,BY_TRA_Demand_Drivers!$B$5:$J$100,8,FALSE)</f>
        <v>204.63031505937664</v>
      </c>
      <c r="I1879" s="16">
        <f>VLOOKUP($D1879,'Growth rate'!$B$3:$T$93,19,FALSE)*VLOOKUP($F1879,BY_TRA_Demand_Drivers!$B$5:$J$100,9,FALSE)</f>
        <v>204.63031505937664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3742.279201805879</v>
      </c>
      <c r="H1880" s="16">
        <f>VLOOKUP($D1880,'Growth rate'!$B$3:$T$93,19,FALSE)*VLOOKUP($F1880,BY_TRA_Demand_Drivers!$B$5:$J$100,8,FALSE)</f>
        <v>207.90440010032663</v>
      </c>
      <c r="I1880" s="16">
        <f>VLOOKUP($D1880,'Growth rate'!$B$3:$T$93,19,FALSE)*VLOOKUP($F1880,BY_TRA_Demand_Drivers!$B$5:$J$100,9,FALSE)</f>
        <v>207.90440010032663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3802.1556690347734</v>
      </c>
      <c r="H1881" s="16">
        <f>VLOOKUP($D1881,'Growth rate'!$B$3:$T$93,19,FALSE)*VLOOKUP($F1881,BY_TRA_Demand_Drivers!$B$5:$J$100,8,FALSE)</f>
        <v>211.23087050193189</v>
      </c>
      <c r="I1881" s="16">
        <f>VLOOKUP($D1881,'Growth rate'!$B$3:$T$93,19,FALSE)*VLOOKUP($F1881,BY_TRA_Demand_Drivers!$B$5:$J$100,9,FALSE)</f>
        <v>211.23087050193189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3862.9901597393309</v>
      </c>
      <c r="H1882" s="16">
        <f>VLOOKUP($D1882,'Growth rate'!$B$3:$T$93,19,FALSE)*VLOOKUP($F1882,BY_TRA_Demand_Drivers!$B$5:$J$100,8,FALSE)</f>
        <v>214.61056442996284</v>
      </c>
      <c r="I1882" s="16">
        <f>VLOOKUP($D1882,'Growth rate'!$B$3:$T$93,19,FALSE)*VLOOKUP($F1882,BY_TRA_Demand_Drivers!$B$5:$J$100,9,FALSE)</f>
        <v>214.61056442996284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3924.7980022951601</v>
      </c>
      <c r="H1883" s="16">
        <f>VLOOKUP($D1883,'Growth rate'!$B$3:$T$93,19,FALSE)*VLOOKUP($F1883,BY_TRA_Demand_Drivers!$B$5:$J$100,8,FALSE)</f>
        <v>218.04433346084224</v>
      </c>
      <c r="I1883" s="16">
        <f>VLOOKUP($D1883,'Growth rate'!$B$3:$T$93,19,FALSE)*VLOOKUP($F1883,BY_TRA_Demand_Drivers!$B$5:$J$100,9,FALSE)</f>
        <v>218.04433346084224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3987.5947703318825</v>
      </c>
      <c r="H1884" s="16">
        <f>VLOOKUP($D1884,'Growth rate'!$B$3:$T$93,19,FALSE)*VLOOKUP($F1884,BY_TRA_Demand_Drivers!$B$5:$J$100,8,FALSE)</f>
        <v>221.53304279621571</v>
      </c>
      <c r="I1884" s="16">
        <f>VLOOKUP($D1884,'Growth rate'!$B$3:$T$93,19,FALSE)*VLOOKUP($F1884,BY_TRA_Demand_Drivers!$B$5:$J$100,9,FALSE)</f>
        <v>221.53304279621571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4051.3962866571928</v>
      </c>
      <c r="H1885" s="16">
        <f>VLOOKUP($D1885,'Growth rate'!$B$3:$T$93,19,FALSE)*VLOOKUP($F1885,BY_TRA_Demand_Drivers!$B$5:$J$100,8,FALSE)</f>
        <v>225.07757148095519</v>
      </c>
      <c r="I1885" s="16">
        <f>VLOOKUP($D1885,'Growth rate'!$B$3:$T$93,19,FALSE)*VLOOKUP($F1885,BY_TRA_Demand_Drivers!$B$5:$J$100,9,FALSE)</f>
        <v>225.07757148095519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4116.2186272437084</v>
      </c>
      <c r="H1886" s="16">
        <f>VLOOKUP($D1886,'Growth rate'!$B$3:$T$93,19,FALSE)*VLOOKUP($F1886,BY_TRA_Demand_Drivers!$B$5:$J$100,8,FALSE)</f>
        <v>228.67881262465048</v>
      </c>
      <c r="I1886" s="16">
        <f>VLOOKUP($D1886,'Growth rate'!$B$3:$T$93,19,FALSE)*VLOOKUP($F1886,BY_TRA_Demand_Drivers!$B$5:$J$100,9,FALSE)</f>
        <v>228.67881262465048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4182.0781252796078</v>
      </c>
      <c r="H1887" s="16">
        <f>VLOOKUP($D1887,'Growth rate'!$B$3:$T$93,19,FALSE)*VLOOKUP($F1887,BY_TRA_Demand_Drivers!$B$5:$J$100,8,FALSE)</f>
        <v>232.33767362664489</v>
      </c>
      <c r="I1887" s="16">
        <f>VLOOKUP($D1887,'Growth rate'!$B$3:$T$93,19,FALSE)*VLOOKUP($F1887,BY_TRA_Demand_Drivers!$B$5:$J$100,9,FALSE)</f>
        <v>232.33767362664489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4248.9913752840812</v>
      </c>
      <c r="H1888" s="16">
        <f>VLOOKUP($D1888,'Growth rate'!$B$3:$T$93,19,FALSE)*VLOOKUP($F1888,BY_TRA_Demand_Drivers!$B$5:$J$100,8,FALSE)</f>
        <v>236.05507640467118</v>
      </c>
      <c r="I1888" s="16">
        <f>VLOOKUP($D1888,'Growth rate'!$B$3:$T$93,19,FALSE)*VLOOKUP($F1888,BY_TRA_Demand_Drivers!$B$5:$J$100,9,FALSE)</f>
        <v>236.05507640467118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4316.9752372886269</v>
      </c>
      <c r="H1889" s="16">
        <f>VLOOKUP($D1889,'Growth rate'!$B$3:$T$93,19,FALSE)*VLOOKUP($F1889,BY_TRA_Demand_Drivers!$B$5:$J$100,8,FALSE)</f>
        <v>239.83195762714595</v>
      </c>
      <c r="I1889" s="16">
        <f>VLOOKUP($D1889,'Growth rate'!$B$3:$T$93,19,FALSE)*VLOOKUP($F1889,BY_TRA_Demand_Drivers!$B$5:$J$100,9,FALSE)</f>
        <v>239.83195762714595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3350.7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3490.1700812961258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3629.6401625922526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3769.1102438883786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3908.5803251845055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4048.0504064806319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4187.5204877767574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4326.9905690728847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4466.4606503690111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4605.9307316651375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4745.4008129612639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4884.8708942573903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5024.3409755535167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5163.8110568496422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5303.2811381457695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5442.751219441895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5582.2213007380215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5721.6913820341488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5861.1614633302752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6000.6315446264007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6140.1016259225271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6279.5717072186544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6419.0417885147799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6558.5118698109063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6697.9819511070327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6837.4520324031582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6976.9221136992855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7116.392194995412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7255.8622762915393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7395.3323575876657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7534.8024388837912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7674.2725201799176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7797.0608805027987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7921.8138545908423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8048.5628762642946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8177.3398822845256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8308.1773204010751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8441.1081575274929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8576.1658880479354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8713.384542256701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8852.7986949328078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8994.4434740517336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9138.35456963656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9284.5682427507454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9433.1213346347577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9584.0512759889152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9737.3960964047383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9893.1944339472138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10051.485544890371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10212.309313608617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10375.706262626352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10541.717562828377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10710.38504383363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10881.751204534967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11055.859223807527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11232.752971388447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11412.477018930658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11595.076651233552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11780.597877653287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11969.087443695742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12160.592842794873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12355.162328279592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12552.844925532067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12753.69044434058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12957.749491450028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13165.07348331323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13375.714659046242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13589.726093590984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13807.161711088438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14028.076298465856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14252.525519241308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14480.565927549173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14712.254982389955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14947.651062108196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15186.813479101931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15429.80249476756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15676.679334683842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15927.506204038784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16182.346303303406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16441.263844156259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16704.32406566276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16971.593250713366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RowHeight="14.4"/>
  <cols>
    <col min="1" max="16384" width="8.886718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21</v>
      </c>
      <c r="G3" s="4" t="s">
        <v>22</v>
      </c>
      <c r="H3" s="4" t="s">
        <v>23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40.465338760825503</v>
      </c>
      <c r="G4" s="16">
        <f>VLOOKUP($C4,'Growth rate'!$B$3:$T$93,3,FALSE)*VLOOKUP($E4,BY_RES_Demand_Drivers!$A$5:$I$100,8,FALSE)</f>
        <v>0.53585717258975196</v>
      </c>
      <c r="H4" s="16">
        <f>VLOOKUP($C4,'Growth rate'!$B$3:$T$93,3,FALSE)*VLOOKUP($E4,BY_RES_Demand_Drivers!$A$5:$I$100,9,FALSE)</f>
        <v>1.6950253537601401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35.789127092488599</v>
      </c>
      <c r="G5" s="16">
        <f>VLOOKUP($C5,'Growth rate'!$B$3:$T$93,3,FALSE)*VLOOKUP($E5,BY_RES_Demand_Drivers!$A$5:$I$100,8,FALSE)</f>
        <v>0.47393302615329441</v>
      </c>
      <c r="H5" s="16">
        <f>VLOOKUP($C5,'Growth rate'!$B$3:$T$93,3,FALSE)*VLOOKUP($E5,BY_RES_Demand_Drivers!$A$5:$I$100,9,FALSE)</f>
        <v>1.4991466689373283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36.36175312596842</v>
      </c>
      <c r="G6" s="16">
        <f>VLOOKUP($C6,'Growth rate'!$B$3:$T$93,3,FALSE)*VLOOKUP($E6,BY_RES_Demand_Drivers!$A$5:$I$100,8,FALSE)</f>
        <v>0.48151595457174717</v>
      </c>
      <c r="H6" s="16">
        <f>VLOOKUP($C6,'Growth rate'!$B$3:$T$93,3,FALSE)*VLOOKUP($E6,BY_RES_Demand_Drivers!$A$5:$I$100,9,FALSE)</f>
        <v>1.5231330156403255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36.943541175983917</v>
      </c>
      <c r="G7" s="16">
        <f>VLOOKUP($C7,'Growth rate'!$B$3:$T$93,3,FALSE)*VLOOKUP($E7,BY_RES_Demand_Drivers!$A$5:$I$100,8,FALSE)</f>
        <v>0.48922020984489517</v>
      </c>
      <c r="H7" s="16">
        <f>VLOOKUP($C7,'Growth rate'!$B$3:$T$93,3,FALSE)*VLOOKUP($E7,BY_RES_Demand_Drivers!$A$5:$I$100,9,FALSE)</f>
        <v>1.5475031438905709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37.534637834799661</v>
      </c>
      <c r="G8" s="16">
        <f>VLOOKUP($C8,'Growth rate'!$B$3:$T$93,3,FALSE)*VLOOKUP($E8,BY_RES_Demand_Drivers!$A$5:$I$100,8,FALSE)</f>
        <v>0.49704773320241352</v>
      </c>
      <c r="H8" s="16">
        <f>VLOOKUP($C8,'Growth rate'!$B$3:$T$93,3,FALSE)*VLOOKUP($E8,BY_RES_Demand_Drivers!$A$5:$I$100,9,FALSE)</f>
        <v>1.57226319419282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38.135192040156454</v>
      </c>
      <c r="G9" s="16">
        <f>VLOOKUP($C9,'Growth rate'!$B$3:$T$93,3,FALSE)*VLOOKUP($E9,BY_RES_Demand_Drivers!$A$5:$I$100,8,FALSE)</f>
        <v>0.50500049693365212</v>
      </c>
      <c r="H9" s="16">
        <f>VLOOKUP($C9,'Growth rate'!$B$3:$T$93,3,FALSE)*VLOOKUP($E9,BY_RES_Demand_Drivers!$A$5:$I$100,9,FALSE)</f>
        <v>1.5974194052999051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38.745355112798961</v>
      </c>
      <c r="G10" s="16">
        <f>VLOOKUP($C10,'Growth rate'!$B$3:$T$93,3,FALSE)*VLOOKUP($E10,BY_RES_Demand_Drivers!$A$5:$I$100,8,FALSE)</f>
        <v>0.51308050488459056</v>
      </c>
      <c r="H10" s="16">
        <f>VLOOKUP($C10,'Growth rate'!$B$3:$T$93,3,FALSE)*VLOOKUP($E10,BY_RES_Demand_Drivers!$A$5:$I$100,9,FALSE)</f>
        <v>1.6229781157847036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39.365280794603741</v>
      </c>
      <c r="G11" s="16">
        <f>VLOOKUP($C11,'Growth rate'!$B$3:$T$93,3,FALSE)*VLOOKUP($E11,BY_RES_Demand_Drivers!$A$5:$I$100,8,FALSE)</f>
        <v>0.52128979296274403</v>
      </c>
      <c r="H11" s="16">
        <f>VLOOKUP($C11,'Growth rate'!$B$3:$T$93,3,FALSE)*VLOOKUP($E11,BY_RES_Demand_Drivers!$A$5:$I$100,9,FALSE)</f>
        <v>1.6489457656372588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39.9951252873174</v>
      </c>
      <c r="G12" s="16">
        <f>VLOOKUP($C12,'Growth rate'!$B$3:$T$93,3,FALSE)*VLOOKUP($E12,BY_RES_Demand_Drivers!$A$5:$I$100,8,FALSE)</f>
        <v>0.52963042965014784</v>
      </c>
      <c r="H12" s="16">
        <f>VLOOKUP($C12,'Growth rate'!$B$3:$T$93,3,FALSE)*VLOOKUP($E12,BY_RES_Demand_Drivers!$A$5:$I$100,9,FALSE)</f>
        <v>1.675328897887455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40.635047291914482</v>
      </c>
      <c r="G13" s="16">
        <f>VLOOKUP($C13,'Growth rate'!$B$3:$T$93,3,FALSE)*VLOOKUP($E13,BY_RES_Demand_Drivers!$A$5:$I$100,8,FALSE)</f>
        <v>0.53810451652455027</v>
      </c>
      <c r="H13" s="16">
        <f>VLOOKUP($C13,'Growth rate'!$B$3:$T$93,3,FALSE)*VLOOKUP($E13,BY_RES_Demand_Drivers!$A$5:$I$100,9,FALSE)</f>
        <v>1.7021341602536544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41.285208048585119</v>
      </c>
      <c r="G14" s="16">
        <f>VLOOKUP($C14,'Growth rate'!$B$3:$T$93,3,FALSE)*VLOOKUP($E14,BY_RES_Demand_Drivers!$A$5:$I$100,8,FALSE)</f>
        <v>0.54671418878894318</v>
      </c>
      <c r="H14" s="16">
        <f>VLOOKUP($C14,'Growth rate'!$B$3:$T$93,3,FALSE)*VLOOKUP($E14,BY_RES_Demand_Drivers!$A$5:$I$100,9,FALSE)</f>
        <v>1.729368306817713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41.945771377362476</v>
      </c>
      <c r="G15" s="16">
        <f>VLOOKUP($C15,'Growth rate'!$B$3:$T$93,3,FALSE)*VLOOKUP($E15,BY_RES_Demand_Drivers!$A$5:$I$100,8,FALSE)</f>
        <v>0.55546161580956621</v>
      </c>
      <c r="H15" s="16">
        <f>VLOOKUP($C15,'Growth rate'!$B$3:$T$93,3,FALSE)*VLOOKUP($E15,BY_RES_Demand_Drivers!$A$5:$I$100,9,FALSE)</f>
        <v>1.7570381997267963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42.616903719400277</v>
      </c>
      <c r="G16" s="16">
        <f>VLOOKUP($C16,'Growth rate'!$B$3:$T$93,3,FALSE)*VLOOKUP($E16,BY_RES_Demand_Drivers!$A$5:$I$100,8,FALSE)</f>
        <v>0.56434900166251922</v>
      </c>
      <c r="H16" s="16">
        <f>VLOOKUP($C16,'Growth rate'!$B$3:$T$93,3,FALSE)*VLOOKUP($E16,BY_RES_Demand_Drivers!$A$5:$I$100,9,FALSE)</f>
        <v>1.785150810922425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43.298774178910676</v>
      </c>
      <c r="G17" s="16">
        <f>VLOOKUP($C17,'Growth rate'!$B$3:$T$93,3,FALSE)*VLOOKUP($E17,BY_RES_Demand_Drivers!$A$5:$I$100,8,FALSE)</f>
        <v>0.57337858568911948</v>
      </c>
      <c r="H17" s="16">
        <f>VLOOKUP($C17,'Growth rate'!$B$3:$T$93,3,FALSE)*VLOOKUP($E17,BY_RES_Demand_Drivers!$A$5:$I$100,9,FALSE)</f>
        <v>1.8137132238971838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43.991554565773249</v>
      </c>
      <c r="G18" s="16">
        <f>VLOOKUP($C18,'Growth rate'!$B$3:$T$93,3,FALSE)*VLOOKUP($E18,BY_RES_Demand_Drivers!$A$5:$I$100,8,FALSE)</f>
        <v>0.58255264306014543</v>
      </c>
      <c r="H18" s="16">
        <f>VLOOKUP($C18,'Growth rate'!$B$3:$T$93,3,FALSE)*VLOOKUP($E18,BY_RES_Demand_Drivers!$A$5:$I$100,9,FALSE)</f>
        <v>1.8427326354795386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44.695419438825624</v>
      </c>
      <c r="G19" s="16">
        <f>VLOOKUP($C19,'Growth rate'!$B$3:$T$93,3,FALSE)*VLOOKUP($E19,BY_RES_Demand_Drivers!$A$5:$I$100,8,FALSE)</f>
        <v>0.59187348534910778</v>
      </c>
      <c r="H19" s="16">
        <f>VLOOKUP($C19,'Growth rate'!$B$3:$T$93,3,FALSE)*VLOOKUP($E19,BY_RES_Demand_Drivers!$A$5:$I$100,9,FALSE)</f>
        <v>1.8722163576472113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45.41054614984683</v>
      </c>
      <c r="G20" s="16">
        <f>VLOOKUP($C20,'Growth rate'!$B$3:$T$93,3,FALSE)*VLOOKUP($E20,BY_RES_Demand_Drivers!$A$5:$I$100,8,FALSE)</f>
        <v>0.6013434611146935</v>
      </c>
      <c r="H20" s="16">
        <f>VLOOKUP($C20,'Growth rate'!$B$3:$T$93,3,FALSE)*VLOOKUP($E20,BY_RES_Demand_Drivers!$A$5:$I$100,9,FALSE)</f>
        <v>1.9021718193695667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46.137114888244383</v>
      </c>
      <c r="G21" s="16">
        <f>VLOOKUP($C21,'Growth rate'!$B$3:$T$93,3,FALSE)*VLOOKUP($E21,BY_RES_Demand_Drivers!$A$5:$I$100,8,FALSE)</f>
        <v>0.61096495649252858</v>
      </c>
      <c r="H21" s="16">
        <f>VLOOKUP($C21,'Growth rate'!$B$3:$T$93,3,FALSE)*VLOOKUP($E21,BY_RES_Demand_Drivers!$A$5:$I$100,9,FALSE)</f>
        <v>1.9326065684794798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46.875308726456296</v>
      </c>
      <c r="G22" s="16">
        <f>VLOOKUP($C22,'Growth rate'!$B$3:$T$93,3,FALSE)*VLOOKUP($E22,BY_RES_Demand_Drivers!$A$5:$I$100,8,FALSE)</f>
        <v>0.62074039579640905</v>
      </c>
      <c r="H22" s="16">
        <f>VLOOKUP($C22,'Growth rate'!$B$3:$T$93,3,FALSE)*VLOOKUP($E22,BY_RES_Demand_Drivers!$A$5:$I$100,9,FALSE)</f>
        <v>1.9635282735751516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47.625313666079592</v>
      </c>
      <c r="G23" s="16">
        <f>VLOOKUP($C23,'Growth rate'!$B$3:$T$93,3,FALSE)*VLOOKUP($E23,BY_RES_Demand_Drivers!$A$5:$I$100,8,FALSE)</f>
        <v>0.63067224212915163</v>
      </c>
      <c r="H23" s="16">
        <f>VLOOKUP($C23,'Growth rate'!$B$3:$T$93,3,FALSE)*VLOOKUP($E23,BY_RES_Demand_Drivers!$A$5:$I$100,9,FALSE)</f>
        <v>1.9949447259523538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48.387318684736869</v>
      </c>
      <c r="G24" s="16">
        <f>VLOOKUP($C24,'Growth rate'!$B$3:$T$93,3,FALSE)*VLOOKUP($E24,BY_RES_Demand_Drivers!$A$5:$I$100,8,FALSE)</f>
        <v>0.64076299800321801</v>
      </c>
      <c r="H24" s="16">
        <f>VLOOKUP($C24,'Growth rate'!$B$3:$T$93,3,FALSE)*VLOOKUP($E24,BY_RES_Demand_Drivers!$A$5:$I$100,9,FALSE)</f>
        <v>2.0268638415675917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49.161515783692657</v>
      </c>
      <c r="G25" s="16">
        <f>VLOOKUP($C25,'Growth rate'!$B$3:$T$93,3,FALSE)*VLOOKUP($E25,BY_RES_Demand_Drivers!$A$5:$I$100,8,FALSE)</f>
        <v>0.65101520597126949</v>
      </c>
      <c r="H25" s="16">
        <f>VLOOKUP($C25,'Growth rate'!$B$3:$T$93,3,FALSE)*VLOOKUP($E25,BY_RES_Demand_Drivers!$A$5:$I$100,9,FALSE)</f>
        <v>2.059293663032673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49.948100036231743</v>
      </c>
      <c r="G26" s="16">
        <f>VLOOKUP($C26,'Growth rate'!$B$3:$T$93,3,FALSE)*VLOOKUP($E26,BY_RES_Demand_Drivers!$A$5:$I$100,8,FALSE)</f>
        <v>0.66143144926680986</v>
      </c>
      <c r="H26" s="16">
        <f>VLOOKUP($C26,'Growth rate'!$B$3:$T$93,3,FALSE)*VLOOKUP($E26,BY_RES_Demand_Drivers!$A$5:$I$100,9,FALSE)</f>
        <v>2.0922423616411958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50.747269636811453</v>
      </c>
      <c r="G27" s="16">
        <f>VLOOKUP($C27,'Growth rate'!$B$3:$T$93,3,FALSE)*VLOOKUP($E27,BY_RES_Demand_Drivers!$A$5:$I$100,8,FALSE)</f>
        <v>0.6720143524550789</v>
      </c>
      <c r="H27" s="16">
        <f>VLOOKUP($C27,'Growth rate'!$B$3:$T$93,3,FALSE)*VLOOKUP($E27,BY_RES_Demand_Drivers!$A$5:$I$100,9,FALSE)</f>
        <v>2.1257182394274552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51.559225951000442</v>
      </c>
      <c r="G28" s="16">
        <f>VLOOKUP($C28,'Growth rate'!$B$3:$T$93,3,FALSE)*VLOOKUP($E28,BY_RES_Demand_Drivers!$A$5:$I$100,8,FALSE)</f>
        <v>0.68276658209436014</v>
      </c>
      <c r="H28" s="16">
        <f>VLOOKUP($C28,'Growth rate'!$B$3:$T$93,3,FALSE)*VLOOKUP($E28,BY_RES_Demand_Drivers!$A$5:$I$100,9,FALSE)</f>
        <v>2.1597297312582944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52.384173566216447</v>
      </c>
      <c r="G29" s="16">
        <f>VLOOKUP($C29,'Growth rate'!$B$3:$T$93,3,FALSE)*VLOOKUP($E29,BY_RES_Demand_Drivers!$A$5:$I$100,8,FALSE)</f>
        <v>0.69369084740787001</v>
      </c>
      <c r="H29" s="16">
        <f>VLOOKUP($C29,'Growth rate'!$B$3:$T$93,3,FALSE)*VLOOKUP($E29,BY_RES_Demand_Drivers!$A$5:$I$100,9,FALSE)</f>
        <v>2.1942854069584272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53.222320343275918</v>
      </c>
      <c r="G30" s="16">
        <f>VLOOKUP($C30,'Growth rate'!$B$3:$T$93,3,FALSE)*VLOOKUP($E30,BY_RES_Demand_Drivers!$A$5:$I$100,8,FALSE)</f>
        <v>0.70478990096639593</v>
      </c>
      <c r="H30" s="16">
        <f>VLOOKUP($C30,'Growth rate'!$B$3:$T$93,3,FALSE)*VLOOKUP($E30,BY_RES_Demand_Drivers!$A$5:$I$100,9,FALSE)</f>
        <v>2.2293939734697625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54.07387746876833</v>
      </c>
      <c r="G31" s="16">
        <f>VLOOKUP($C31,'Growth rate'!$B$3:$T$93,3,FALSE)*VLOOKUP($E31,BY_RES_Demand_Drivers!$A$5:$I$100,8,FALSE)</f>
        <v>0.71606653938185827</v>
      </c>
      <c r="H31" s="16">
        <f>VLOOKUP($C31,'Growth rate'!$B$3:$T$93,3,FALSE)*VLOOKUP($E31,BY_RES_Demand_Drivers!$A$5:$I$100,9,FALSE)</f>
        <v>2.2650642770452789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54.939059508268627</v>
      </c>
      <c r="G32" s="16">
        <f>VLOOKUP($C32,'Growth rate'!$B$3:$T$93,3,FALSE)*VLOOKUP($E32,BY_RES_Demand_Drivers!$A$5:$I$100,8,FALSE)</f>
        <v>0.72752360401196814</v>
      </c>
      <c r="H32" s="16">
        <f>VLOOKUP($C32,'Growth rate'!$B$3:$T$93,3,FALSE)*VLOOKUP($E32,BY_RES_Demand_Drivers!$A$5:$I$100,9,FALSE)</f>
        <v>2.3013053054780035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55.818084460400932</v>
      </c>
      <c r="G33" s="16">
        <f>VLOOKUP($C33,'Growth rate'!$B$3:$T$93,3,FALSE)*VLOOKUP($E33,BY_RES_Demand_Drivers!$A$5:$I$100,8,FALSE)</f>
        <v>0.7391639816761596</v>
      </c>
      <c r="H33" s="16">
        <f>VLOOKUP($C33,'Growth rate'!$B$3:$T$93,3,FALSE)*VLOOKUP($E33,BY_RES_Demand_Drivers!$A$5:$I$100,9,FALSE)</f>
        <v>2.3381261903656516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56.711173811767345</v>
      </c>
      <c r="G34" s="16">
        <f>VLOOKUP($C34,'Growth rate'!$B$3:$T$93,3,FALSE)*VLOOKUP($E34,BY_RES_Demand_Drivers!$A$5:$I$100,8,FALSE)</f>
        <v>0.75099060538297824</v>
      </c>
      <c r="H34" s="16">
        <f>VLOOKUP($C34,'Growth rate'!$B$3:$T$93,3,FALSE)*VLOOKUP($E34,BY_RES_Demand_Drivers!$A$5:$I$100,9,FALSE)</f>
        <v>2.3755362094115018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57.618552592755627</v>
      </c>
      <c r="G35" s="16">
        <f>VLOOKUP($C35,'Growth rate'!$B$3:$T$93,3,FALSE)*VLOOKUP($E35,BY_RES_Demand_Drivers!$A$5:$I$100,8,FALSE)</f>
        <v>0.76300645506910592</v>
      </c>
      <c r="H35" s="16">
        <f>VLOOKUP($C35,'Growth rate'!$B$3:$T$93,3,FALSE)*VLOOKUP($E35,BY_RES_Demand_Drivers!$A$5:$I$100,9,FALSE)</f>
        <v>2.4135447887620862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58.540449434239719</v>
      </c>
      <c r="G36" s="16">
        <f>VLOOKUP($C36,'Growth rate'!$B$3:$T$93,3,FALSE)*VLOOKUP($E36,BY_RES_Demand_Drivers!$A$5:$I$100,8,FALSE)</f>
        <v>0.77521455835021158</v>
      </c>
      <c r="H36" s="16">
        <f>VLOOKUP($C36,'Growth rate'!$B$3:$T$93,3,FALSE)*VLOOKUP($E36,BY_RES_Demand_Drivers!$A$5:$I$100,9,FALSE)</f>
        <v>2.4521615053822794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59.477096625187556</v>
      </c>
      <c r="G37" s="16">
        <f>VLOOKUP($C37,'Growth rate'!$B$3:$T$93,3,FALSE)*VLOOKUP($E37,BY_RES_Demand_Drivers!$A$5:$I$100,8,FALSE)</f>
        <v>0.78761799128381493</v>
      </c>
      <c r="H37" s="16">
        <f>VLOOKUP($C37,'Growth rate'!$B$3:$T$93,3,FALSE)*VLOOKUP($E37,BY_RES_Demand_Drivers!$A$5:$I$100,9,FALSE)</f>
        <v>2.4913960894683962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60.428730171190551</v>
      </c>
      <c r="G38" s="16">
        <f>VLOOKUP($C38,'Growth rate'!$B$3:$T$93,3,FALSE)*VLOOKUP($E38,BY_RES_Demand_Drivers!$A$5:$I$100,8,FALSE)</f>
        <v>0.80021987914435599</v>
      </c>
      <c r="H38" s="16">
        <f>VLOOKUP($C38,'Growth rate'!$B$3:$T$93,3,FALSE)*VLOOKUP($E38,BY_RES_Demand_Drivers!$A$5:$I$100,9,FALSE)</f>
        <v>2.5312584268998903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61.395589853929607</v>
      </c>
      <c r="G39" s="16">
        <f>VLOOKUP($C39,'Growth rate'!$B$3:$T$93,3,FALSE)*VLOOKUP($E39,BY_RES_Demand_Drivers!$A$5:$I$100,8,FALSE)</f>
        <v>0.81302339721066574</v>
      </c>
      <c r="H39" s="16">
        <f>VLOOKUP($C39,'Growth rate'!$B$3:$T$93,3,FALSE)*VLOOKUP($E39,BY_RES_Demand_Drivers!$A$5:$I$100,9,FALSE)</f>
        <v>2.5717585617302885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62.377919291592477</v>
      </c>
      <c r="G40" s="16">
        <f>VLOOKUP($C40,'Growth rate'!$B$3:$T$93,3,FALSE)*VLOOKUP($E40,BY_RES_Demand_Drivers!$A$5:$I$100,8,FALSE)</f>
        <v>0.82603177156603635</v>
      </c>
      <c r="H40" s="16">
        <f>VLOOKUP($C40,'Growth rate'!$B$3:$T$93,3,FALSE)*VLOOKUP($E40,BY_RES_Demand_Drivers!$A$5:$I$100,9,FALSE)</f>
        <v>2.612906698717973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63.375966000257954</v>
      </c>
      <c r="G41" s="16">
        <f>VLOOKUP($C41,'Growth rate'!$B$3:$T$93,3,FALSE)*VLOOKUP($E41,BY_RES_Demand_Drivers!$A$5:$I$100,8,FALSE)</f>
        <v>0.83924827991109296</v>
      </c>
      <c r="H41" s="16">
        <f>VLOOKUP($C41,'Growth rate'!$B$3:$T$93,3,FALSE)*VLOOKUP($E41,BY_RES_Demand_Drivers!$A$5:$I$100,9,FALSE)</f>
        <v>2.6547132058974605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64.389981456262092</v>
      </c>
      <c r="G42" s="16">
        <f>VLOOKUP($C42,'Growth rate'!$B$3:$T$93,3,FALSE)*VLOOKUP($E42,BY_RES_Demand_Drivers!$A$5:$I$100,8,FALSE)</f>
        <v>0.85267625238967049</v>
      </c>
      <c r="H42" s="16">
        <f>VLOOKUP($C42,'Growth rate'!$B$3:$T$93,3,FALSE)*VLOOKUP($E42,BY_RES_Demand_Drivers!$A$5:$I$100,9,FALSE)</f>
        <v>2.6971886171918205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65.420221159562288</v>
      </c>
      <c r="G43" s="16">
        <f>VLOOKUP($C43,'Growth rate'!$B$3:$T$93,3,FALSE)*VLOOKUP($E43,BY_RES_Demand_Drivers!$A$5:$I$100,8,FALSE)</f>
        <v>0.86631907242790518</v>
      </c>
      <c r="H43" s="16">
        <f>VLOOKUP($C43,'Growth rate'!$B$3:$T$93,3,FALSE)*VLOOKUP($E43,BY_RES_Demand_Drivers!$A$5:$I$100,9,FALSE)</f>
        <v>2.7403436350668895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66.466944698115284</v>
      </c>
      <c r="G44" s="16">
        <f>VLOOKUP($C44,'Growth rate'!$B$3:$T$93,3,FALSE)*VLOOKUP($E44,BY_RES_Demand_Drivers!$A$5:$I$100,8,FALSE)</f>
        <v>0.88018017758675171</v>
      </c>
      <c r="H44" s="16">
        <f>VLOOKUP($C44,'Growth rate'!$B$3:$T$93,3,FALSE)*VLOOKUP($E44,BY_RES_Demand_Drivers!$A$5:$I$100,9,FALSE)</f>
        <v>2.7841891332279598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67.530415813285117</v>
      </c>
      <c r="G45" s="16">
        <f>VLOOKUP($C45,'Growth rate'!$B$3:$T$93,3,FALSE)*VLOOKUP($E45,BY_RES_Demand_Drivers!$A$5:$I$100,8,FALSE)</f>
        <v>0.89426306042813974</v>
      </c>
      <c r="H45" s="16">
        <f>VLOOKUP($C45,'Growth rate'!$B$3:$T$93,3,FALSE)*VLOOKUP($E45,BY_RES_Demand_Drivers!$A$5:$I$100,9,FALSE)</f>
        <v>2.828736159359607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68.610902466297688</v>
      </c>
      <c r="G46" s="16">
        <f>VLOOKUP($C46,'Growth rate'!$B$3:$T$93,3,FALSE)*VLOOKUP($E46,BY_RES_Demand_Drivers!$A$5:$I$100,8,FALSE)</f>
        <v>0.90857126939499</v>
      </c>
      <c r="H46" s="16">
        <f>VLOOKUP($C46,'Growth rate'!$B$3:$T$93,3,FALSE)*VLOOKUP($E46,BY_RES_Demand_Drivers!$A$5:$I$100,9,FALSE)</f>
        <v>2.8739959379093607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69.708676905758452</v>
      </c>
      <c r="G47" s="16">
        <f>VLOOKUP($C47,'Growth rate'!$B$3:$T$93,3,FALSE)*VLOOKUP($E47,BY_RES_Demand_Drivers!$A$5:$I$100,8,FALSE)</f>
        <v>0.92310840970530972</v>
      </c>
      <c r="H47" s="16">
        <f>VLOOKUP($C47,'Growth rate'!$B$3:$T$93,3,FALSE)*VLOOKUP($E47,BY_RES_Demand_Drivers!$A$5:$I$100,9,FALSE)</f>
        <v>2.9199798729159103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70.824015736250587</v>
      </c>
      <c r="G48" s="16">
        <f>VLOOKUP($C48,'Growth rate'!$B$3:$T$93,3,FALSE)*VLOOKUP($E48,BY_RES_Demand_Drivers!$A$5:$I$100,8,FALSE)</f>
        <v>0.93787814426059479</v>
      </c>
      <c r="H48" s="16">
        <f>VLOOKUP($C48,'Growth rate'!$B$3:$T$93,3,FALSE)*VLOOKUP($E48,BY_RES_Demand_Drivers!$A$5:$I$100,9,FALSE)</f>
        <v>2.9666995508825651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71.957199988030595</v>
      </c>
      <c r="G49" s="16">
        <f>VLOOKUP($C49,'Growth rate'!$B$3:$T$93,3,FALSE)*VLOOKUP($E49,BY_RES_Demand_Drivers!$A$5:$I$100,8,FALSE)</f>
        <v>0.95288419456876439</v>
      </c>
      <c r="H49" s="16">
        <f>VLOOKUP($C49,'Growth rate'!$B$3:$T$93,3,FALSE)*VLOOKUP($E49,BY_RES_Demand_Drivers!$A$5:$I$100,9,FALSE)</f>
        <v>3.0141667436966864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73.108515187839089</v>
      </c>
      <c r="G50" s="16">
        <f>VLOOKUP($C50,'Growth rate'!$B$3:$T$93,3,FALSE)*VLOOKUP($E50,BY_RES_Demand_Drivers!$A$5:$I$100,8,FALSE)</f>
        <v>0.96813034168186463</v>
      </c>
      <c r="H50" s="16">
        <f>VLOOKUP($C50,'Growth rate'!$B$3:$T$93,3,FALSE)*VLOOKUP($E50,BY_RES_Demand_Drivers!$A$5:$I$100,9,FALSE)</f>
        <v>3.0623934115958336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74.27825143084452</v>
      </c>
      <c r="G51" s="16">
        <f>VLOOKUP($C51,'Growth rate'!$B$3:$T$93,3,FALSE)*VLOOKUP($E51,BY_RES_Demand_Drivers!$A$5:$I$100,8,FALSE)</f>
        <v>0.98362042714877451</v>
      </c>
      <c r="H51" s="16">
        <f>VLOOKUP($C51,'Growth rate'!$B$3:$T$93,3,FALSE)*VLOOKUP($E51,BY_RES_Demand_Drivers!$A$5:$I$100,9,FALSE)</f>
        <v>3.111391706181367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75.466703453738035</v>
      </c>
      <c r="G52" s="16">
        <f>VLOOKUP($C52,'Growth rate'!$B$3:$T$93,3,FALSE)*VLOOKUP($E52,BY_RES_Demand_Drivers!$A$5:$I$100,8,FALSE)</f>
        <v>0.99935835398315487</v>
      </c>
      <c r="H52" s="16">
        <f>VLOOKUP($C52,'Growth rate'!$B$3:$T$93,3,FALSE)*VLOOKUP($E52,BY_RES_Demand_Drivers!$A$5:$I$100,9,FALSE)</f>
        <v>3.1611739734802686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76.674170708997835</v>
      </c>
      <c r="G53" s="16">
        <f>VLOOKUP($C53,'Growth rate'!$B$3:$T$93,3,FALSE)*VLOOKUP($E53,BY_RES_Demand_Drivers!$A$5:$I$100,8,FALSE)</f>
        <v>1.0153480876468852</v>
      </c>
      <c r="H53" s="16">
        <f>VLOOKUP($C53,'Growth rate'!$B$3:$T$93,3,FALSE)*VLOOKUP($E53,BY_RES_Demand_Drivers!$A$5:$I$100,9,FALSE)</f>
        <v>3.2117527570559528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77.900957440341799</v>
      </c>
      <c r="G54" s="16">
        <f>VLOOKUP($C54,'Growth rate'!$B$3:$T$93,3,FALSE)*VLOOKUP($E54,BY_RES_Demand_Drivers!$A$5:$I$100,8,FALSE)</f>
        <v>1.0315936570492354</v>
      </c>
      <c r="H54" s="16">
        <f>VLOOKUP($C54,'Growth rate'!$B$3:$T$93,3,FALSE)*VLOOKUP($E54,BY_RES_Demand_Drivers!$A$5:$I$100,9,FALSE)</f>
        <v>3.2631408011688481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79.147372759387267</v>
      </c>
      <c r="G55" s="16">
        <f>VLOOKUP($C55,'Growth rate'!$B$3:$T$93,3,FALSE)*VLOOKUP($E55,BY_RES_Demand_Drivers!$A$5:$I$100,8,FALSE)</f>
        <v>1.0480991555620234</v>
      </c>
      <c r="H55" s="16">
        <f>VLOOKUP($C55,'Growth rate'!$B$3:$T$93,3,FALSE)*VLOOKUP($E55,BY_RES_Demand_Drivers!$A$5:$I$100,9,FALSE)</f>
        <v>3.3153510539875497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80.413730723537469</v>
      </c>
      <c r="G56" s="16">
        <f>VLOOKUP($C56,'Growth rate'!$B$3:$T$93,3,FALSE)*VLOOKUP($E56,BY_RES_Demand_Drivers!$A$5:$I$100,8,FALSE)</f>
        <v>1.0648687420510157</v>
      </c>
      <c r="H56" s="16">
        <f>VLOOKUP($C56,'Growth rate'!$B$3:$T$93,3,FALSE)*VLOOKUP($E56,BY_RES_Demand_Drivers!$A$5:$I$100,9,FALSE)</f>
        <v>3.3683966708513506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81.700350415114073</v>
      </c>
      <c r="G57" s="16">
        <f>VLOOKUP($C57,'Growth rate'!$B$3:$T$93,3,FALSE)*VLOOKUP($E57,BY_RES_Demand_Drivers!$A$5:$I$100,8,FALSE)</f>
        <v>1.0819066419238319</v>
      </c>
      <c r="H57" s="16">
        <f>VLOOKUP($C57,'Growth rate'!$B$3:$T$93,3,FALSE)*VLOOKUP($E57,BY_RES_Demand_Drivers!$A$5:$I$100,9,FALSE)</f>
        <v>3.4222910175849721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83.007556021755889</v>
      </c>
      <c r="G58" s="16">
        <f>VLOOKUP($C58,'Growth rate'!$B$3:$T$93,3,FALSE)*VLOOKUP($E58,BY_RES_Demand_Drivers!$A$5:$I$100,8,FALSE)</f>
        <v>1.0992171481946131</v>
      </c>
      <c r="H58" s="16">
        <f>VLOOKUP($C58,'Growth rate'!$B$3:$T$93,3,FALSE)*VLOOKUP($E58,BY_RES_Demand_Drivers!$A$5:$I$100,9,FALSE)</f>
        <v>3.4770476738663318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84.335676918103985</v>
      </c>
      <c r="G59" s="16">
        <f>VLOOKUP($C59,'Growth rate'!$B$3:$T$93,3,FALSE)*VLOOKUP($E59,BY_RES_Demand_Drivers!$A$5:$I$100,8,FALSE)</f>
        <v>1.1168046225657269</v>
      </c>
      <c r="H59" s="16">
        <f>VLOOKUP($C59,'Growth rate'!$B$3:$T$93,3,FALSE)*VLOOKUP($E59,BY_RES_Demand_Drivers!$A$5:$I$100,9,FALSE)</f>
        <v>3.5326804366481928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85.685047748793636</v>
      </c>
      <c r="G60" s="16">
        <f>VLOOKUP($C60,'Growth rate'!$B$3:$T$93,3,FALSE)*VLOOKUP($E60,BY_RES_Demand_Drivers!$A$5:$I$100,8,FALSE)</f>
        <v>1.1346734965267786</v>
      </c>
      <c r="H60" s="16">
        <f>VLOOKUP($C60,'Growth rate'!$B$3:$T$93,3,FALSE)*VLOOKUP($E60,BY_RES_Demand_Drivers!$A$5:$I$100,9,FALSE)</f>
        <v>3.589203323634564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87.056008512774341</v>
      </c>
      <c r="G61" s="16">
        <f>VLOOKUP($C61,'Growth rate'!$B$3:$T$93,3,FALSE)*VLOOKUP($E61,BY_RES_Demand_Drivers!$A$5:$I$100,8,FALSE)</f>
        <v>1.1528282724712069</v>
      </c>
      <c r="H61" s="16">
        <f>VLOOKUP($C61,'Growth rate'!$B$3:$T$93,3,FALSE)*VLOOKUP($E61,BY_RES_Demand_Drivers!$A$5:$I$100,9,FALSE)</f>
        <v>3.6466305768127167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88.448904648978726</v>
      </c>
      <c r="G62" s="16">
        <f>VLOOKUP($C62,'Growth rate'!$B$3:$T$93,3,FALSE)*VLOOKUP($E62,BY_RES_Demand_Drivers!$A$5:$I$100,8,FALSE)</f>
        <v>1.1712735248307462</v>
      </c>
      <c r="H62" s="16">
        <f>VLOOKUP($C62,'Growth rate'!$B$3:$T$93,3,FALSE)*VLOOKUP($E62,BY_RES_Demand_Drivers!$A$5:$I$100,9,FALSE)</f>
        <v>3.7049766660417198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89.864087123362395</v>
      </c>
      <c r="G63" s="16">
        <f>VLOOKUP($C63,'Growth rate'!$B$3:$T$93,3,FALSE)*VLOOKUP($E63,BY_RES_Demand_Drivers!$A$5:$I$100,8,FALSE)</f>
        <v>1.1900139012280382</v>
      </c>
      <c r="H63" s="16">
        <f>VLOOKUP($C63,'Growth rate'!$B$3:$T$93,3,FALSE)*VLOOKUP($E63,BY_RES_Demand_Drivers!$A$5:$I$100,9,FALSE)</f>
        <v>3.7642562926983878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91.301912517336191</v>
      </c>
      <c r="G64" s="16">
        <f>VLOOKUP($C64,'Growth rate'!$B$3:$T$93,3,FALSE)*VLOOKUP($E64,BY_RES_Demand_Drivers!$A$5:$I$100,8,FALSE)</f>
        <v>1.2090541236476871</v>
      </c>
      <c r="H64" s="16">
        <f>VLOOKUP($C64,'Growth rate'!$B$3:$T$93,3,FALSE)*VLOOKUP($E64,BY_RES_Demand_Drivers!$A$5:$I$100,9,FALSE)</f>
        <v>3.8244843933815624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92.762743117613581</v>
      </c>
      <c r="G65" s="16">
        <f>VLOOKUP($C65,'Growth rate'!$B$3:$T$93,3,FALSE)*VLOOKUP($E65,BY_RES_Demand_Drivers!$A$5:$I$100,8,FALSE)</f>
        <v>1.2283989896260499</v>
      </c>
      <c r="H65" s="16">
        <f>VLOOKUP($C65,'Growth rate'!$B$3:$T$93,3,FALSE)*VLOOKUP($E65,BY_RES_Demand_Drivers!$A$5:$I$100,9,FALSE)</f>
        <v>3.8856761436756675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94.246947007495393</v>
      </c>
      <c r="G66" s="16">
        <f>VLOOKUP($C66,'Growth rate'!$B$3:$T$93,3,FALSE)*VLOOKUP($E66,BY_RES_Demand_Drivers!$A$5:$I$100,8,FALSE)</f>
        <v>1.2480533734600667</v>
      </c>
      <c r="H66" s="16">
        <f>VLOOKUP($C66,'Growth rate'!$B$3:$T$93,3,FALSE)*VLOOKUP($E66,BY_RES_Demand_Drivers!$A$5:$I$100,9,FALSE)</f>
        <v>3.9478469619744785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95.754898159615337</v>
      </c>
      <c r="G67" s="16">
        <f>VLOOKUP($C67,'Growth rate'!$B$3:$T$93,3,FALSE)*VLOOKUP($E67,BY_RES_Demand_Drivers!$A$5:$I$100,8,FALSE)</f>
        <v>1.268022227435428</v>
      </c>
      <c r="H67" s="16">
        <f>VLOOKUP($C67,'Growth rate'!$B$3:$T$93,3,FALSE)*VLOOKUP($E67,BY_RES_Demand_Drivers!$A$5:$I$100,9,FALSE)</f>
        <v>4.0110125133660706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97.28697653016917</v>
      </c>
      <c r="G68" s="16">
        <f>VLOOKUP($C68,'Growth rate'!$B$3:$T$93,3,FALSE)*VLOOKUP($E68,BY_RES_Demand_Drivers!$A$5:$I$100,8,FALSE)</f>
        <v>1.2883105830743948</v>
      </c>
      <c r="H68" s="16">
        <f>VLOOKUP($C68,'Growth rate'!$B$3:$T$93,3,FALSE)*VLOOKUP($E68,BY_RES_Demand_Drivers!$A$5:$I$100,9,FALSE)</f>
        <v>4.0751887135799274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98.843568154651877</v>
      </c>
      <c r="G69" s="16">
        <f>VLOOKUP($C69,'Growth rate'!$B$3:$T$93,3,FALSE)*VLOOKUP($E69,BY_RES_Demand_Drivers!$A$5:$I$100,8,FALSE)</f>
        <v>1.3089235524035852</v>
      </c>
      <c r="H69" s="16">
        <f>VLOOKUP($C69,'Growth rate'!$B$3:$T$93,3,FALSE)*VLOOKUP($E69,BY_RES_Demand_Drivers!$A$5:$I$100,9,FALSE)</f>
        <v>4.1403917329972062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100.42506524512632</v>
      </c>
      <c r="G70" s="16">
        <f>VLOOKUP($C70,'Growth rate'!$B$3:$T$93,3,FALSE)*VLOOKUP($E70,BY_RES_Demand_Drivers!$A$5:$I$100,8,FALSE)</f>
        <v>1.3298663292420425</v>
      </c>
      <c r="H70" s="16">
        <f>VLOOKUP($C70,'Growth rate'!$B$3:$T$93,3,FALSE)*VLOOKUP($E70,BY_RES_Demand_Drivers!$A$5:$I$100,9,FALSE)</f>
        <v>4.206638000725162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102.03186628904835</v>
      </c>
      <c r="G71" s="16">
        <f>VLOOKUP($C71,'Growth rate'!$B$3:$T$93,3,FALSE)*VLOOKUP($E71,BY_RES_Demand_Drivers!$A$5:$I$100,8,FALSE)</f>
        <v>1.3511441905099153</v>
      </c>
      <c r="H71" s="16">
        <f>VLOOKUP($C71,'Growth rate'!$B$3:$T$93,3,FALSE)*VLOOKUP($E71,BY_RES_Demand_Drivers!$A$5:$I$100,9,FALSE)</f>
        <v>4.2739442087367649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103.66437614967313</v>
      </c>
      <c r="G72" s="16">
        <f>VLOOKUP($C72,'Growth rate'!$B$3:$T$93,3,FALSE)*VLOOKUP($E72,BY_RES_Demand_Drivers!$A$5:$I$100,8,FALSE)</f>
        <v>1.3727624975580741</v>
      </c>
      <c r="H72" s="16">
        <f>VLOOKUP($C72,'Growth rate'!$B$3:$T$93,3,FALSE)*VLOOKUP($E72,BY_RES_Demand_Drivers!$A$5:$I$100,9,FALSE)</f>
        <v>4.3423273160765534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105.32300616806791</v>
      </c>
      <c r="G73" s="16">
        <f>VLOOKUP($C73,'Growth rate'!$B$3:$T$93,3,FALSE)*VLOOKUP($E73,BY_RES_Demand_Drivers!$A$5:$I$100,8,FALSE)</f>
        <v>1.3947266975190034</v>
      </c>
      <c r="H73" s="16">
        <f>VLOOKUP($C73,'Growth rate'!$B$3:$T$93,3,FALSE)*VLOOKUP($E73,BY_RES_Demand_Drivers!$A$5:$I$100,9,FALSE)</f>
        <v>4.411804553133778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107.00817426675698</v>
      </c>
      <c r="G74" s="16">
        <f>VLOOKUP($C74,'Growth rate'!$B$3:$T$93,3,FALSE)*VLOOKUP($E74,BY_RES_Demand_Drivers!$A$5:$I$100,8,FALSE)</f>
        <v>1.4170423246793074</v>
      </c>
      <c r="H74" s="16">
        <f>VLOOKUP($C74,'Growth rate'!$B$3:$T$93,3,FALSE)*VLOOKUP($E74,BY_RES_Demand_Drivers!$A$5:$I$100,9,FALSE)</f>
        <v>4.4823934259839184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108.72030505502511</v>
      </c>
      <c r="G75" s="16">
        <f>VLOOKUP($C75,'Growth rate'!$B$3:$T$93,3,FALSE)*VLOOKUP($E75,BY_RES_Demand_Drivers!$A$5:$I$100,8,FALSE)</f>
        <v>1.4397150018741762</v>
      </c>
      <c r="H75" s="16">
        <f>VLOOKUP($C75,'Growth rate'!$B$3:$T$93,3,FALSE)*VLOOKUP($E75,BY_RES_Demand_Drivers!$A$5:$I$100,9,FALSE)</f>
        <v>4.5541117207996615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110.45982993590552</v>
      </c>
      <c r="G76" s="16">
        <f>VLOOKUP($C76,'Growth rate'!$B$3:$T$93,3,FALSE)*VLOOKUP($E76,BY_RES_Demand_Drivers!$A$5:$I$100,8,FALSE)</f>
        <v>1.4627504419041633</v>
      </c>
      <c r="H76" s="16">
        <f>VLOOKUP($C76,'Growth rate'!$B$3:$T$93,3,FALSE)*VLOOKUP($E76,BY_RES_Demand_Drivers!$A$5:$I$100,9,FALSE)</f>
        <v>4.6269775083324562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112.22718721488</v>
      </c>
      <c r="G77" s="16">
        <f>VLOOKUP($C77,'Growth rate'!$B$3:$T$93,3,FALSE)*VLOOKUP($E77,BY_RES_Demand_Drivers!$A$5:$I$100,8,FALSE)</f>
        <v>1.4861544489746299</v>
      </c>
      <c r="H77" s="16">
        <f>VLOOKUP($C77,'Growth rate'!$B$3:$T$93,3,FALSE)*VLOOKUP($E77,BY_RES_Demand_Drivers!$A$5:$I$100,9,FALSE)</f>
        <v>4.7010091484657757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114.0228222103181</v>
      </c>
      <c r="G78" s="16">
        <f>VLOOKUP($C78,'Growth rate'!$B$3:$T$93,3,FALSE)*VLOOKUP($E78,BY_RES_Demand_Drivers!$A$5:$I$100,8,FALSE)</f>
        <v>1.5099329201582241</v>
      </c>
      <c r="H78" s="16">
        <f>VLOOKUP($C78,'Growth rate'!$B$3:$T$93,3,FALSE)*VLOOKUP($E78,BY_RES_Demand_Drivers!$A$5:$I$100,9,FALSE)</f>
        <v>4.7762252948412289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115.84718736568318</v>
      </c>
      <c r="G79" s="16">
        <f>VLOOKUP($C79,'Growth rate'!$B$3:$T$93,3,FALSE)*VLOOKUP($E79,BY_RES_Demand_Drivers!$A$5:$I$100,8,FALSE)</f>
        <v>1.5340918468807558</v>
      </c>
      <c r="H79" s="16">
        <f>VLOOKUP($C79,'Growth rate'!$B$3:$T$93,3,FALSE)*VLOOKUP($E79,BY_RES_Demand_Drivers!$A$5:$I$100,9,FALSE)</f>
        <v>4.8526448995586886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117.70074236353413</v>
      </c>
      <c r="G80" s="16">
        <f>VLOOKUP($C80,'Growth rate'!$B$3:$T$93,3,FALSE)*VLOOKUP($E80,BY_RES_Demand_Drivers!$A$5:$I$100,8,FALSE)</f>
        <v>1.558637316430848</v>
      </c>
      <c r="H80" s="16">
        <f>VLOOKUP($C80,'Growth rate'!$B$3:$T$93,3,FALSE)*VLOOKUP($E80,BY_RES_Demand_Drivers!$A$5:$I$100,9,FALSE)</f>
        <v>4.9302872179516282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119.58395424135068</v>
      </c>
      <c r="G81" s="16">
        <f>VLOOKUP($C81,'Growth rate'!$B$3:$T$93,3,FALSE)*VLOOKUP($E81,BY_RES_Demand_Drivers!$A$5:$I$100,8,FALSE)</f>
        <v>1.5835755134937415</v>
      </c>
      <c r="H81" s="16">
        <f>VLOOKUP($C81,'Growth rate'!$B$3:$T$93,3,FALSE)*VLOOKUP($E81,BY_RES_Demand_Drivers!$A$5:$I$100,9,FALSE)</f>
        <v>5.0091718134388543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121.49729750921229</v>
      </c>
      <c r="G82" s="16">
        <f>VLOOKUP($C82,'Growth rate'!$B$3:$T$93,3,FALSE)*VLOOKUP($E82,BY_RES_Demand_Drivers!$A$5:$I$100,8,FALSE)</f>
        <v>1.6089127217096415</v>
      </c>
      <c r="H82" s="16">
        <f>VLOOKUP($C82,'Growth rate'!$B$3:$T$93,3,FALSE)*VLOOKUP($E82,BY_RES_Demand_Drivers!$A$5:$I$100,9,FALSE)</f>
        <v>5.0893185624538759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123.44125426935967</v>
      </c>
      <c r="G83" s="16">
        <f>VLOOKUP($C83,'Growth rate'!$B$3:$T$93,3,FALSE)*VLOOKUP($E83,BY_RES_Demand_Drivers!$A$5:$I$100,8,FALSE)</f>
        <v>1.6346553252569955</v>
      </c>
      <c r="H83" s="16">
        <f>VLOOKUP($C83,'Growth rate'!$B$3:$T$93,3,FALSE)*VLOOKUP($E83,BY_RES_Demand_Drivers!$A$5:$I$100,9,FALSE)</f>
        <v>5.170747659453137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125.41631433766943</v>
      </c>
      <c r="G84" s="16">
        <f>VLOOKUP($C84,'Growth rate'!$B$3:$T$93,3,FALSE)*VLOOKUP($E84,BY_RES_Demand_Drivers!$A$5:$I$100,8,FALSE)</f>
        <v>1.6608098104611075</v>
      </c>
      <c r="H84" s="16">
        <f>VLOOKUP($C84,'Growth rate'!$B$3:$T$93,3,FALSE)*VLOOKUP($E84,BY_RES_Demand_Drivers!$A$5:$I$100,9,FALSE)</f>
        <v>5.253479622004388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127.42297536707215</v>
      </c>
      <c r="G85" s="16">
        <f>VLOOKUP($C85,'Growth rate'!$B$3:$T$93,3,FALSE)*VLOOKUP($E85,BY_RES_Demand_Drivers!$A$5:$I$100,8,FALSE)</f>
        <v>1.6873827674284854</v>
      </c>
      <c r="H85" s="16">
        <f>VLOOKUP($C85,'Growth rate'!$B$3:$T$93,3,FALSE)*VLOOKUP($E85,BY_RES_Demand_Drivers!$A$5:$I$100,9,FALSE)</f>
        <v>5.3375352959564584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65.649575686091296</v>
      </c>
      <c r="G86" s="16">
        <f>VLOOKUP($C86,'Growth rate'!$B$3:$T$93,3,FALSE)*VLOOKUP($E86,BY_RES_Demand_Drivers!$A$5:$I$100,8,FALSE)</f>
        <v>2.7098309264301701</v>
      </c>
      <c r="H86" s="16">
        <f>VLOOKUP($C86,'Growth rate'!$B$3:$T$93,3,FALSE)*VLOOKUP($E86,BY_RES_Demand_Drivers!$A$5:$I$100,9,FALSE)</f>
        <v>8.5842850487173905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58.063050495750744</v>
      </c>
      <c r="G87" s="16">
        <f>VLOOKUP($C87,'Growth rate'!$B$3:$T$93,3,FALSE)*VLOOKUP($E87,BY_RES_Demand_Drivers!$A$5:$I$100,8,FALSE)</f>
        <v>2.3966803786912623</v>
      </c>
      <c r="H87" s="16">
        <f>VLOOKUP($C87,'Growth rate'!$B$3:$T$93,3,FALSE)*VLOOKUP($E87,BY_RES_Demand_Drivers!$A$5:$I$100,9,FALSE)</f>
        <v>7.5922771936391156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58.992059303682758</v>
      </c>
      <c r="G88" s="16">
        <f>VLOOKUP($C88,'Growth rate'!$B$3:$T$93,3,FALSE)*VLOOKUP($E88,BY_RES_Demand_Drivers!$A$5:$I$100,8,FALSE)</f>
        <v>2.4350272647503228</v>
      </c>
      <c r="H88" s="16">
        <f>VLOOKUP($C88,'Growth rate'!$B$3:$T$93,3,FALSE)*VLOOKUP($E88,BY_RES_Demand_Drivers!$A$5:$I$100,9,FALSE)</f>
        <v>7.7137536287373418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59.935932252541683</v>
      </c>
      <c r="G89" s="16">
        <f>VLOOKUP($C89,'Growth rate'!$B$3:$T$93,3,FALSE)*VLOOKUP($E89,BY_RES_Demand_Drivers!$A$5:$I$100,8,FALSE)</f>
        <v>2.4739877009863278</v>
      </c>
      <c r="H89" s="16">
        <f>VLOOKUP($C89,'Growth rate'!$B$3:$T$93,3,FALSE)*VLOOKUP($E89,BY_RES_Demand_Drivers!$A$5:$I$100,9,FALSE)</f>
        <v>7.83717368679714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60.894907168582357</v>
      </c>
      <c r="G90" s="16">
        <f>VLOOKUP($C90,'Growth rate'!$B$3:$T$93,3,FALSE)*VLOOKUP($E90,BY_RES_Demand_Drivers!$A$5:$I$100,8,FALSE)</f>
        <v>2.5135715042021092</v>
      </c>
      <c r="H90" s="16">
        <f>VLOOKUP($C90,'Growth rate'!$B$3:$T$93,3,FALSE)*VLOOKUP($E90,BY_RES_Demand_Drivers!$A$5:$I$100,9,FALSE)</f>
        <v>7.9625684657858944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61.869225683279673</v>
      </c>
      <c r="G91" s="16">
        <f>VLOOKUP($C91,'Growth rate'!$B$3:$T$93,3,FALSE)*VLOOKUP($E91,BY_RES_Demand_Drivers!$A$5:$I$100,8,FALSE)</f>
        <v>2.553788648269343</v>
      </c>
      <c r="H91" s="16">
        <f>VLOOKUP($C91,'Growth rate'!$B$3:$T$93,3,FALSE)*VLOOKUP($E91,BY_RES_Demand_Drivers!$A$5:$I$100,9,FALSE)</f>
        <v>8.089969561238469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62.859133294212143</v>
      </c>
      <c r="G92" s="16">
        <f>VLOOKUP($C92,'Growth rate'!$B$3:$T$93,3,FALSE)*VLOOKUP($E92,BY_RES_Demand_Drivers!$A$5:$I$100,8,FALSE)</f>
        <v>2.5946492666416527</v>
      </c>
      <c r="H92" s="16">
        <f>VLOOKUP($C92,'Growth rate'!$B$3:$T$93,3,FALSE)*VLOOKUP($E92,BY_RES_Demand_Drivers!$A$5:$I$100,9,FALSE)</f>
        <v>8.2194090742182837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63.864879426919536</v>
      </c>
      <c r="G93" s="16">
        <f>VLOOKUP($C93,'Growth rate'!$B$3:$T$93,3,FALSE)*VLOOKUP($E93,BY_RES_Demand_Drivers!$A$5:$I$100,8,FALSE)</f>
        <v>2.6361636549079188</v>
      </c>
      <c r="H93" s="16">
        <f>VLOOKUP($C93,'Growth rate'!$B$3:$T$93,3,FALSE)*VLOOKUP($E93,BY_RES_Demand_Drivers!$A$5:$I$100,9,FALSE)</f>
        <v>8.3509196194057775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64.886717497750254</v>
      </c>
      <c r="G94" s="16">
        <f>VLOOKUP($C94,'Growth rate'!$B$3:$T$93,3,FALSE)*VLOOKUP($E94,BY_RES_Demand_Drivers!$A$5:$I$100,8,FALSE)</f>
        <v>2.6783422733864457</v>
      </c>
      <c r="H94" s="16">
        <f>VLOOKUP($C94,'Growth rate'!$B$3:$T$93,3,FALSE)*VLOOKUP($E94,BY_RES_Demand_Drivers!$A$5:$I$100,9,FALSE)</f>
        <v>8.4845343333162688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65.924904977714263</v>
      </c>
      <c r="G95" s="16">
        <f>VLOOKUP($C95,'Growth rate'!$B$3:$T$93,3,FALSE)*VLOOKUP($E95,BY_RES_Demand_Drivers!$A$5:$I$100,8,FALSE)</f>
        <v>2.7211957497606289</v>
      </c>
      <c r="H95" s="16">
        <f>VLOOKUP($C95,'Growth rate'!$B$3:$T$93,3,FALSE)*VLOOKUP($E95,BY_RES_Demand_Drivers!$A$5:$I$100,9,FALSE)</f>
        <v>8.6202868826493297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66.979703457357701</v>
      </c>
      <c r="G96" s="16">
        <f>VLOOKUP($C96,'Growth rate'!$B$3:$T$93,3,FALSE)*VLOOKUP($E96,BY_RES_Demand_Drivers!$A$5:$I$100,8,FALSE)</f>
        <v>2.7647348817567994</v>
      </c>
      <c r="H96" s="16">
        <f>VLOOKUP($C96,'Growth rate'!$B$3:$T$93,3,FALSE)*VLOOKUP($E96,BY_RES_Demand_Drivers!$A$5:$I$100,9,FALSE)</f>
        <v>8.7582114727717197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68.051378712675415</v>
      </c>
      <c r="G97" s="16">
        <f>VLOOKUP($C97,'Growth rate'!$B$3:$T$93,3,FALSE)*VLOOKUP($E97,BY_RES_Demand_Drivers!$A$5:$I$100,8,FALSE)</f>
        <v>2.8089706398649081</v>
      </c>
      <c r="H97" s="16">
        <f>VLOOKUP($C97,'Growth rate'!$B$3:$T$93,3,FALSE)*VLOOKUP($E97,BY_RES_Demand_Drivers!$A$5:$I$100,9,FALSE)</f>
        <v>8.8983428563360665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69.140200772078217</v>
      </c>
      <c r="G98" s="16">
        <f>VLOOKUP($C98,'Growth rate'!$B$3:$T$93,3,FALSE)*VLOOKUP($E98,BY_RES_Demand_Drivers!$A$5:$I$100,8,FALSE)</f>
        <v>2.8539141701027466</v>
      </c>
      <c r="H98" s="16">
        <f>VLOOKUP($C98,'Growth rate'!$B$3:$T$93,3,FALSE)*VLOOKUP($E98,BY_RES_Demand_Drivers!$A$5:$I$100,9,FALSE)</f>
        <v>9.0407163420374435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70.246443984431465</v>
      </c>
      <c r="G99" s="16">
        <f>VLOOKUP($C99,'Growth rate'!$B$3:$T$93,3,FALSE)*VLOOKUP($E99,BY_RES_Demand_Drivers!$A$5:$I$100,8,FALSE)</f>
        <v>2.8995767968243902</v>
      </c>
      <c r="H99" s="16">
        <f>VLOOKUP($C99,'Growth rate'!$B$3:$T$93,3,FALSE)*VLOOKUP($E99,BY_RES_Demand_Drivers!$A$5:$I$100,9,FALSE)</f>
        <v>9.1853678035100437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71.370387088182369</v>
      </c>
      <c r="G100" s="16">
        <f>VLOOKUP($C100,'Growth rate'!$B$3:$T$93,3,FALSE)*VLOOKUP($E100,BY_RES_Demand_Drivers!$A$5:$I$100,8,FALSE)</f>
        <v>2.9459700255735806</v>
      </c>
      <c r="H100" s="16">
        <f>VLOOKUP($C100,'Growth rate'!$B$3:$T$93,3,FALSE)*VLOOKUP($E100,BY_RES_Demand_Drivers!$A$5:$I$100,9,FALSE)</f>
        <v>9.3323336883662034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72.512313281593293</v>
      </c>
      <c r="G101" s="16">
        <f>VLOOKUP($C101,'Growth rate'!$B$3:$T$93,3,FALSE)*VLOOKUP($E101,BY_RES_Demand_Drivers!$A$5:$I$100,8,FALSE)</f>
        <v>2.9931055459827576</v>
      </c>
      <c r="H101" s="16">
        <f>VLOOKUP($C101,'Growth rate'!$B$3:$T$93,3,FALSE)*VLOOKUP($E101,BY_RES_Demand_Drivers!$A$5:$I$100,9,FALSE)</f>
        <v>9.481651027380062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73.672510294098785</v>
      </c>
      <c r="G102" s="16">
        <f>VLOOKUP($C102,'Growth rate'!$B$3:$T$93,3,FALSE)*VLOOKUP($E102,BY_RES_Demand_Drivers!$A$5:$I$100,8,FALSE)</f>
        <v>3.0409952347184821</v>
      </c>
      <c r="H102" s="16">
        <f>VLOOKUP($C102,'Growth rate'!$B$3:$T$93,3,FALSE)*VLOOKUP($E102,BY_RES_Demand_Drivers!$A$5:$I$100,9,FALSE)</f>
        <v>9.6333574438181433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74.851270458804365</v>
      </c>
      <c r="G103" s="16">
        <f>VLOOKUP($C103,'Growth rate'!$B$3:$T$93,3,FALSE)*VLOOKUP($E103,BY_RES_Demand_Drivers!$A$5:$I$100,8,FALSE)</f>
        <v>3.0896511584739779</v>
      </c>
      <c r="H103" s="16">
        <f>VLOOKUP($C103,'Growth rate'!$B$3:$T$93,3,FALSE)*VLOOKUP($E103,BY_RES_Demand_Drivers!$A$5:$I$100,9,FALSE)</f>
        <v>9.7874911629192347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76.048890786145236</v>
      </c>
      <c r="G104" s="16">
        <f>VLOOKUP($C104,'Growth rate'!$B$3:$T$93,3,FALSE)*VLOOKUP($E104,BY_RES_Demand_Drivers!$A$5:$I$100,8,FALSE)</f>
        <v>3.1390855770095616</v>
      </c>
      <c r="H104" s="16">
        <f>VLOOKUP($C104,'Growth rate'!$B$3:$T$93,3,FALSE)*VLOOKUP($E104,BY_RES_Demand_Drivers!$A$5:$I$100,9,FALSE)</f>
        <v>9.9440910215259422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77.265673038723563</v>
      </c>
      <c r="G105" s="16">
        <f>VLOOKUP($C105,'Growth rate'!$B$3:$T$93,3,FALSE)*VLOOKUP($E105,BY_RES_Demand_Drivers!$A$5:$I$100,8,FALSE)</f>
        <v>3.1893109462417142</v>
      </c>
      <c r="H105" s="16">
        <f>VLOOKUP($C105,'Growth rate'!$B$3:$T$93,3,FALSE)*VLOOKUP($E105,BY_RES_Demand_Drivers!$A$5:$I$100,9,FALSE)</f>
        <v>10.103196477870357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78.501923807343132</v>
      </c>
      <c r="G106" s="16">
        <f>VLOOKUP($C106,'Growth rate'!$B$3:$T$93,3,FALSE)*VLOOKUP($E106,BY_RES_Demand_Drivers!$A$5:$I$100,8,FALSE)</f>
        <v>3.2403399213815818</v>
      </c>
      <c r="H106" s="16">
        <f>VLOOKUP($C106,'Growth rate'!$B$3:$T$93,3,FALSE)*VLOOKUP($E106,BY_RES_Demand_Drivers!$A$5:$I$100,9,FALSE)</f>
        <v>10.264847621516283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79.757954588260631</v>
      </c>
      <c r="G107" s="16">
        <f>VLOOKUP($C107,'Growth rate'!$B$3:$T$93,3,FALSE)*VLOOKUP($E107,BY_RES_Demand_Drivers!$A$5:$I$100,8,FALSE)</f>
        <v>3.2921853601236872</v>
      </c>
      <c r="H107" s="16">
        <f>VLOOKUP($C107,'Growth rate'!$B$3:$T$93,3,FALSE)*VLOOKUP($E107,BY_RES_Demand_Drivers!$A$5:$I$100,9,FALSE)</f>
        <v>10.429085183460543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81.034081861672803</v>
      </c>
      <c r="G108" s="16">
        <f>VLOOKUP($C108,'Growth rate'!$B$3:$T$93,3,FALSE)*VLOOKUP($E108,BY_RES_Demand_Drivers!$A$5:$I$100,8,FALSE)</f>
        <v>3.3448603258856662</v>
      </c>
      <c r="H108" s="16">
        <f>VLOOKUP($C108,'Growth rate'!$B$3:$T$93,3,FALSE)*VLOOKUP($E108,BY_RES_Demand_Drivers!$A$5:$I$100,9,FALSE)</f>
        <v>10.595950546395912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82.330627171459568</v>
      </c>
      <c r="G109" s="16">
        <f>VLOOKUP($C109,'Growth rate'!$B$3:$T$93,3,FALSE)*VLOOKUP($E109,BY_RES_Demand_Drivers!$A$5:$I$100,8,FALSE)</f>
        <v>3.3983780910998371</v>
      </c>
      <c r="H109" s="16">
        <f>VLOOKUP($C109,'Growth rate'!$B$3:$T$93,3,FALSE)*VLOOKUP($E109,BY_RES_Demand_Drivers!$A$5:$I$100,9,FALSE)</f>
        <v>10.765485755138247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83.647917206202933</v>
      </c>
      <c r="G110" s="16">
        <f>VLOOKUP($C110,'Growth rate'!$B$3:$T$93,3,FALSE)*VLOOKUP($E110,BY_RES_Demand_Drivers!$A$5:$I$100,8,FALSE)</f>
        <v>3.4527521405574348</v>
      </c>
      <c r="H110" s="16">
        <f>VLOOKUP($C110,'Growth rate'!$B$3:$T$93,3,FALSE)*VLOOKUP($E110,BY_RES_Demand_Drivers!$A$5:$I$100,9,FALSE)</f>
        <v>10.937733527220461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84.986283881502175</v>
      </c>
      <c r="G111" s="16">
        <f>VLOOKUP($C111,'Growth rate'!$B$3:$T$93,3,FALSE)*VLOOKUP($E111,BY_RES_Demand_Drivers!$A$5:$I$100,8,FALSE)</f>
        <v>3.5079961748063537</v>
      </c>
      <c r="H111" s="16">
        <f>VLOOKUP($C111,'Growth rate'!$B$3:$T$93,3,FALSE)*VLOOKUP($E111,BY_RES_Demand_Drivers!$A$5:$I$100,9,FALSE)</f>
        <v>11.112737263655989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86.346064423606222</v>
      </c>
      <c r="G112" s="16">
        <f>VLOOKUP($C112,'Growth rate'!$B$3:$T$93,3,FALSE)*VLOOKUP($E112,BY_RES_Demand_Drivers!$A$5:$I$100,8,FALSE)</f>
        <v>3.5641241136032558</v>
      </c>
      <c r="H112" s="16">
        <f>VLOOKUP($C112,'Growth rate'!$B$3:$T$93,3,FALSE)*VLOOKUP($E112,BY_RES_Demand_Drivers!$A$5:$I$100,9,FALSE)</f>
        <v>11.290541059874485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87.72760145438393</v>
      </c>
      <c r="G113" s="16">
        <f>VLOOKUP($C113,'Growth rate'!$B$3:$T$93,3,FALSE)*VLOOKUP($E113,BY_RES_Demand_Drivers!$A$5:$I$100,8,FALSE)</f>
        <v>3.621150099420908</v>
      </c>
      <c r="H113" s="16">
        <f>VLOOKUP($C113,'Growth rate'!$B$3:$T$93,3,FALSE)*VLOOKUP($E113,BY_RES_Demand_Drivers!$A$5:$I$100,9,FALSE)</f>
        <v>11.471189716832477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89.131243077654077</v>
      </c>
      <c r="G114" s="16">
        <f>VLOOKUP($C114,'Growth rate'!$B$3:$T$93,3,FALSE)*VLOOKUP($E114,BY_RES_Demand_Drivers!$A$5:$I$100,8,FALSE)</f>
        <v>3.679088501011643</v>
      </c>
      <c r="H114" s="16">
        <f>VLOOKUP($C114,'Growth rate'!$B$3:$T$93,3,FALSE)*VLOOKUP($E114,BY_RES_Demand_Drivers!$A$5:$I$100,9,FALSE)</f>
        <v>11.654728752301798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90.557342966896542</v>
      </c>
      <c r="G115" s="16">
        <f>VLOOKUP($C115,'Growth rate'!$B$3:$T$93,3,FALSE)*VLOOKUP($E115,BY_RES_Demand_Drivers!$A$5:$I$100,8,FALSE)</f>
        <v>3.7379539170278293</v>
      </c>
      <c r="H115" s="16">
        <f>VLOOKUP($C115,'Growth rate'!$B$3:$T$93,3,FALSE)*VLOOKUP($E115,BY_RES_Demand_Drivers!$A$5:$I$100,9,FALSE)</f>
        <v>11.841204412338627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92.006260454366895</v>
      </c>
      <c r="G116" s="16">
        <f>VLOOKUP($C116,'Growth rate'!$B$3:$T$93,3,FALSE)*VLOOKUP($E116,BY_RES_Demand_Drivers!$A$5:$I$100,8,FALSE)</f>
        <v>3.7977611797002746</v>
      </c>
      <c r="H116" s="16">
        <f>VLOOKUP($C116,'Growth rate'!$B$3:$T$93,3,FALSE)*VLOOKUP($E116,BY_RES_Demand_Drivers!$A$5:$I$100,9,FALSE)</f>
        <v>12.030663682936046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93.478360621636767</v>
      </c>
      <c r="G117" s="16">
        <f>VLOOKUP($C117,'Growth rate'!$B$3:$T$93,3,FALSE)*VLOOKUP($E117,BY_RES_Demand_Drivers!$A$5:$I$100,8,FALSE)</f>
        <v>3.8585253585754793</v>
      </c>
      <c r="H117" s="16">
        <f>VLOOKUP($C117,'Growth rate'!$B$3:$T$93,3,FALSE)*VLOOKUP($E117,BY_RES_Demand_Drivers!$A$5:$I$100,9,FALSE)</f>
        <v>12.223154301863023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94.974014391582955</v>
      </c>
      <c r="G118" s="16">
        <f>VLOOKUP($C118,'Growth rate'!$B$3:$T$93,3,FALSE)*VLOOKUP($E118,BY_RES_Demand_Drivers!$A$5:$I$100,8,FALSE)</f>
        <v>3.9202617643126869</v>
      </c>
      <c r="H118" s="16">
        <f>VLOOKUP($C118,'Growth rate'!$B$3:$T$93,3,FALSE)*VLOOKUP($E118,BY_RES_Demand_Drivers!$A$5:$I$100,9,FALSE)</f>
        <v>12.418724770692831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96.493598621848278</v>
      </c>
      <c r="G119" s="16">
        <f>VLOOKUP($C119,'Growth rate'!$B$3:$T$93,3,FALSE)*VLOOKUP($E119,BY_RES_Demand_Drivers!$A$5:$I$100,8,FALSE)</f>
        <v>3.9829859525416897</v>
      </c>
      <c r="H119" s="16">
        <f>VLOOKUP($C119,'Growth rate'!$B$3:$T$93,3,FALSE)*VLOOKUP($E119,BY_RES_Demand_Drivers!$A$5:$I$100,9,FALSE)</f>
        <v>12.617424367023917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98.037496199797857</v>
      </c>
      <c r="G120" s="16">
        <f>VLOOKUP($C120,'Growth rate'!$B$3:$T$93,3,FALSE)*VLOOKUP($E120,BY_RES_Demand_Drivers!$A$5:$I$100,8,FALSE)</f>
        <v>4.0467137277823566</v>
      </c>
      <c r="H120" s="16">
        <f>VLOOKUP($C120,'Growth rate'!$B$3:$T$93,3,FALSE)*VLOOKUP($E120,BY_RES_Demand_Drivers!$A$5:$I$100,9,FALSE)</f>
        <v>12.8193031568963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99.606096138994616</v>
      </c>
      <c r="G121" s="16">
        <f>VLOOKUP($C121,'Growth rate'!$B$3:$T$93,3,FALSE)*VLOOKUP($E121,BY_RES_Demand_Drivers!$A$5:$I$100,8,FALSE)</f>
        <v>4.1114611474268745</v>
      </c>
      <c r="H121" s="16">
        <f>VLOOKUP($C121,'Growth rate'!$B$3:$T$93,3,FALSE)*VLOOKUP($E121,BY_RES_Demand_Drivers!$A$5:$I$100,9,FALSE)</f>
        <v>13.024412007406641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101.19979367721852</v>
      </c>
      <c r="G122" s="16">
        <f>VLOOKUP($C122,'Growth rate'!$B$3:$T$93,3,FALSE)*VLOOKUP($E122,BY_RES_Demand_Drivers!$A$5:$I$100,8,FALSE)</f>
        <v>4.1772445257857047</v>
      </c>
      <c r="H122" s="16">
        <f>VLOOKUP($C122,'Growth rate'!$B$3:$T$93,3,FALSE)*VLOOKUP($E122,BY_RES_Demand_Drivers!$A$5:$I$100,9,FALSE)</f>
        <v>13.232802599525145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102.81899037605403</v>
      </c>
      <c r="G123" s="16">
        <f>VLOOKUP($C123,'Growth rate'!$B$3:$T$93,3,FALSE)*VLOOKUP($E123,BY_RES_Demand_Drivers!$A$5:$I$100,8,FALSE)</f>
        <v>4.2440804381982762</v>
      </c>
      <c r="H123" s="16">
        <f>VLOOKUP($C123,'Growth rate'!$B$3:$T$93,3,FALSE)*VLOOKUP($E123,BY_RES_Demand_Drivers!$A$5:$I$100,9,FALSE)</f>
        <v>13.444527441117549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104.4640942220709</v>
      </c>
      <c r="G124" s="16">
        <f>VLOOKUP($C124,'Growth rate'!$B$3:$T$93,3,FALSE)*VLOOKUP($E124,BY_RES_Demand_Drivers!$A$5:$I$100,8,FALSE)</f>
        <v>4.3119857252094489</v>
      </c>
      <c r="H124" s="16">
        <f>VLOOKUP($C124,'Growth rate'!$B$3:$T$93,3,FALSE)*VLOOKUP($E124,BY_RES_Demand_Drivers!$A$5:$I$100,9,FALSE)</f>
        <v>13.65963988017543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106.13551972962404</v>
      </c>
      <c r="G125" s="16">
        <f>VLOOKUP($C125,'Growth rate'!$B$3:$T$93,3,FALSE)*VLOOKUP($E125,BY_RES_Demand_Drivers!$A$5:$I$100,8,FALSE)</f>
        <v>4.3809774968127995</v>
      </c>
      <c r="H125" s="16">
        <f>VLOOKUP($C125,'Growth rate'!$B$3:$T$93,3,FALSE)*VLOOKUP($E125,BY_RES_Demand_Drivers!$A$5:$I$100,9,FALSE)</f>
        <v>13.878194118258238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107.83368804529802</v>
      </c>
      <c r="G126" s="16">
        <f>VLOOKUP($C126,'Growth rate'!$B$3:$T$93,3,FALSE)*VLOOKUP($E126,BY_RES_Demand_Drivers!$A$5:$I$100,8,FALSE)</f>
        <v>4.4510731367618046</v>
      </c>
      <c r="H126" s="16">
        <f>VLOOKUP($C126,'Growth rate'!$B$3:$T$93,3,FALSE)*VLOOKUP($E126,BY_RES_Demand_Drivers!$A$5:$I$100,9,FALSE)</f>
        <v>14.100245224150369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109.55902705402278</v>
      </c>
      <c r="G127" s="16">
        <f>VLOOKUP($C127,'Growth rate'!$B$3:$T$93,3,FALSE)*VLOOKUP($E127,BY_RES_Demand_Drivers!$A$5:$I$100,8,FALSE)</f>
        <v>4.5222903069499933</v>
      </c>
      <c r="H127" s="16">
        <f>VLOOKUP($C127,'Growth rate'!$B$3:$T$93,3,FALSE)*VLOOKUP($E127,BY_RES_Demand_Drivers!$A$5:$I$100,9,FALSE)</f>
        <v>14.325849147736776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111.31197148688715</v>
      </c>
      <c r="G128" s="16">
        <f>VLOOKUP($C128,'Growth rate'!$B$3:$T$93,3,FALSE)*VLOOKUP($E128,BY_RES_Demand_Drivers!$A$5:$I$100,8,FALSE)</f>
        <v>4.5946469518611934</v>
      </c>
      <c r="H128" s="16">
        <f>VLOOKUP($C128,'Growth rate'!$B$3:$T$93,3,FALSE)*VLOOKUP($E128,BY_RES_Demand_Drivers!$A$5:$I$100,9,FALSE)</f>
        <v>14.555062734100563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113.09296303067734</v>
      </c>
      <c r="G129" s="16">
        <f>VLOOKUP($C129,'Growth rate'!$B$3:$T$93,3,FALSE)*VLOOKUP($E129,BY_RES_Demand_Drivers!$A$5:$I$100,8,FALSE)</f>
        <v>4.6681613030909723</v>
      </c>
      <c r="H129" s="16">
        <f>VLOOKUP($C129,'Growth rate'!$B$3:$T$93,3,FALSE)*VLOOKUP($E129,BY_RES_Demand_Drivers!$A$5:$I$100,9,FALSE)</f>
        <v>14.787943737846172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114.90245043916819</v>
      </c>
      <c r="G130" s="16">
        <f>VLOOKUP($C130,'Growth rate'!$B$3:$T$93,3,FALSE)*VLOOKUP($E130,BY_RES_Demand_Drivers!$A$5:$I$100,8,FALSE)</f>
        <v>4.7428518839404283</v>
      </c>
      <c r="H130" s="16">
        <f>VLOOKUP($C130,'Growth rate'!$B$3:$T$93,3,FALSE)*VLOOKUP($E130,BY_RES_Demand_Drivers!$A$5:$I$100,9,FALSE)</f>
        <v>15.024550837651711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116.74088964619489</v>
      </c>
      <c r="G131" s="16">
        <f>VLOOKUP($C131,'Growth rate'!$B$3:$T$93,3,FALSE)*VLOOKUP($E131,BY_RES_Demand_Drivers!$A$5:$I$100,8,FALSE)</f>
        <v>4.8187375140834758</v>
      </c>
      <c r="H131" s="16">
        <f>VLOOKUP($C131,'Growth rate'!$B$3:$T$93,3,FALSE)*VLOOKUP($E131,BY_RES_Demand_Drivers!$A$5:$I$100,9,FALSE)</f>
        <v>15.264943651054141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118.60874388053401</v>
      </c>
      <c r="G132" s="16">
        <f>VLOOKUP($C132,'Growth rate'!$B$3:$T$93,3,FALSE)*VLOOKUP($E132,BY_RES_Demand_Drivers!$A$5:$I$100,8,FALSE)</f>
        <v>4.8958373143088112</v>
      </c>
      <c r="H132" s="16">
        <f>VLOOKUP($C132,'Growth rate'!$B$3:$T$93,3,FALSE)*VLOOKUP($E132,BY_RES_Demand_Drivers!$A$5:$I$100,9,FALSE)</f>
        <v>15.509182749471007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120.50648378262255</v>
      </c>
      <c r="G133" s="16">
        <f>VLOOKUP($C133,'Growth rate'!$B$3:$T$93,3,FALSE)*VLOOKUP($E133,BY_RES_Demand_Drivers!$A$5:$I$100,8,FALSE)</f>
        <v>4.9741707113377522</v>
      </c>
      <c r="H133" s="16">
        <f>VLOOKUP($C133,'Growth rate'!$B$3:$T$93,3,FALSE)*VLOOKUP($E133,BY_RES_Demand_Drivers!$A$5:$I$100,9,FALSE)</f>
        <v>15.757329673462543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122.43458752314451</v>
      </c>
      <c r="G134" s="16">
        <f>VLOOKUP($C134,'Growth rate'!$B$3:$T$93,3,FALSE)*VLOOKUP($E134,BY_RES_Demand_Drivers!$A$5:$I$100,8,FALSE)</f>
        <v>5.0537574427191556</v>
      </c>
      <c r="H134" s="16">
        <f>VLOOKUP($C134,'Growth rate'!$B$3:$T$93,3,FALSE)*VLOOKUP($E134,BY_RES_Demand_Drivers!$A$5:$I$100,9,FALSE)</f>
        <v>16.009446948237944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124.39354092351482</v>
      </c>
      <c r="G135" s="16">
        <f>VLOOKUP($C135,'Growth rate'!$B$3:$T$93,3,FALSE)*VLOOKUP($E135,BY_RES_Demand_Drivers!$A$5:$I$100,8,FALSE)</f>
        <v>5.1346175618026626</v>
      </c>
      <c r="H135" s="16">
        <f>VLOOKUP($C135,'Growth rate'!$B$3:$T$93,3,FALSE)*VLOOKUP($E135,BY_RES_Demand_Drivers!$A$5:$I$100,9,FALSE)</f>
        <v>16.26559809940975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126.38383757829105</v>
      </c>
      <c r="G136" s="16">
        <f>VLOOKUP($C136,'Growth rate'!$B$3:$T$93,3,FALSE)*VLOOKUP($E136,BY_RES_Demand_Drivers!$A$5:$I$100,8,FALSE)</f>
        <v>5.2167714427915053</v>
      </c>
      <c r="H136" s="16">
        <f>VLOOKUP($C136,'Growth rate'!$B$3:$T$93,3,FALSE)*VLOOKUP($E136,BY_RES_Demand_Drivers!$A$5:$I$100,9,FALSE)</f>
        <v>16.525847669000306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128.40597897954373</v>
      </c>
      <c r="G137" s="16">
        <f>VLOOKUP($C137,'Growth rate'!$B$3:$T$93,3,FALSE)*VLOOKUP($E137,BY_RES_Demand_Drivers!$A$5:$I$100,8,FALSE)</f>
        <v>5.300239785876169</v>
      </c>
      <c r="H137" s="16">
        <f>VLOOKUP($C137,'Growth rate'!$B$3:$T$93,3,FALSE)*VLOOKUP($E137,BY_RES_Demand_Drivers!$A$5:$I$100,9,FALSE)</f>
        <v>16.790261231704314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130.46047464321643</v>
      </c>
      <c r="G138" s="16">
        <f>VLOOKUP($C138,'Growth rate'!$B$3:$T$93,3,FALSE)*VLOOKUP($E138,BY_RES_Demand_Drivers!$A$5:$I$100,8,FALSE)</f>
        <v>5.3850436224501879</v>
      </c>
      <c r="H138" s="16">
        <f>VLOOKUP($C138,'Growth rate'!$B$3:$T$93,3,FALSE)*VLOOKUP($E138,BY_RES_Demand_Drivers!$A$5:$I$100,9,FALSE)</f>
        <v>17.05890541141158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132.54784223750787</v>
      </c>
      <c r="G139" s="16">
        <f>VLOOKUP($C139,'Growth rate'!$B$3:$T$93,3,FALSE)*VLOOKUP($E139,BY_RES_Demand_Drivers!$A$5:$I$100,8,FALSE)</f>
        <v>5.4712043204093908</v>
      </c>
      <c r="H139" s="16">
        <f>VLOOKUP($C139,'Growth rate'!$B$3:$T$93,3,FALSE)*VLOOKUP($E139,BY_RES_Demand_Drivers!$A$5:$I$100,9,FALSE)</f>
        <v>17.331847897994166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134.66860771330801</v>
      </c>
      <c r="G140" s="16">
        <f>VLOOKUP($C140,'Growth rate'!$B$3:$T$93,3,FALSE)*VLOOKUP($E140,BY_RES_Demand_Drivers!$A$5:$I$100,8,FALSE)</f>
        <v>5.5587435895359407</v>
      </c>
      <c r="H140" s="16">
        <f>VLOOKUP($C140,'Growth rate'!$B$3:$T$93,3,FALSE)*VLOOKUP($E140,BY_RES_Demand_Drivers!$A$5:$I$100,9,FALSE)</f>
        <v>17.609157464362074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136.82330543672091</v>
      </c>
      <c r="G141" s="16">
        <f>VLOOKUP($C141,'Growth rate'!$B$3:$T$93,3,FALSE)*VLOOKUP($E141,BY_RES_Demand_Drivers!$A$5:$I$100,8,FALSE)</f>
        <v>5.647683486968516</v>
      </c>
      <c r="H141" s="16">
        <f>VLOOKUP($C141,'Growth rate'!$B$3:$T$93,3,FALSE)*VLOOKUP($E141,BY_RES_Demand_Drivers!$A$5:$I$100,9,FALSE)</f>
        <v>17.890903983791866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139.01247832370845</v>
      </c>
      <c r="G142" s="16">
        <f>VLOOKUP($C142,'Growth rate'!$B$3:$T$93,3,FALSE)*VLOOKUP($E142,BY_RES_Demand_Drivers!$A$5:$I$100,8,FALSE)</f>
        <v>5.7380464227600116</v>
      </c>
      <c r="H142" s="16">
        <f>VLOOKUP($C142,'Growth rate'!$B$3:$T$93,3,FALSE)*VLOOKUP($E142,BY_RES_Demand_Drivers!$A$5:$I$100,9,FALSE)</f>
        <v>18.177158447532534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141.23667797688779</v>
      </c>
      <c r="G143" s="16">
        <f>VLOOKUP($C143,'Growth rate'!$B$3:$T$93,3,FALSE)*VLOOKUP($E143,BY_RES_Demand_Drivers!$A$5:$I$100,8,FALSE)</f>
        <v>5.8298551655241724</v>
      </c>
      <c r="H143" s="16">
        <f>VLOOKUP($C143,'Growth rate'!$B$3:$T$93,3,FALSE)*VLOOKUP($E143,BY_RES_Demand_Drivers!$A$5:$I$100,9,FALSE)</f>
        <v>18.467992982693055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143.49646482451797</v>
      </c>
      <c r="G144" s="16">
        <f>VLOOKUP($C144,'Growth rate'!$B$3:$T$93,3,FALSE)*VLOOKUP($E144,BY_RES_Demand_Drivers!$A$5:$I$100,8,FALSE)</f>
        <v>5.9231328481725587</v>
      </c>
      <c r="H144" s="16">
        <f>VLOOKUP($C144,'Growth rate'!$B$3:$T$93,3,FALSE)*VLOOKUP($E144,BY_RES_Demand_Drivers!$A$5:$I$100,9,FALSE)</f>
        <v>18.763480870416142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145.79240826171028</v>
      </c>
      <c r="G145" s="16">
        <f>VLOOKUP($C145,'Growth rate'!$B$3:$T$93,3,FALSE)*VLOOKUP($E145,BY_RES_Demand_Drivers!$A$5:$I$100,8,FALSE)</f>
        <v>6.0179029737433201</v>
      </c>
      <c r="H145" s="16">
        <f>VLOOKUP($C145,'Growth rate'!$B$3:$T$93,3,FALSE)*VLOOKUP($E145,BY_RES_Demand_Drivers!$A$5:$I$100,9,FALSE)</f>
        <v>19.063696564342802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148.12508679389765</v>
      </c>
      <c r="G146" s="16">
        <f>VLOOKUP($C146,'Growth rate'!$B$3:$T$93,3,FALSE)*VLOOKUP($E146,BY_RES_Demand_Drivers!$A$5:$I$100,8,FALSE)</f>
        <v>6.1141894213232133</v>
      </c>
      <c r="H146" s="16">
        <f>VLOOKUP($C146,'Growth rate'!$B$3:$T$93,3,FALSE)*VLOOKUP($E146,BY_RES_Demand_Drivers!$A$5:$I$100,9,FALSE)</f>
        <v>19.368715709372289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150.49508818260003</v>
      </c>
      <c r="G147" s="16">
        <f>VLOOKUP($C147,'Growth rate'!$B$3:$T$93,3,FALSE)*VLOOKUP($E147,BY_RES_Demand_Drivers!$A$5:$I$100,8,FALSE)</f>
        <v>6.2120164520643852</v>
      </c>
      <c r="H147" s="16">
        <f>VLOOKUP($C147,'Growth rate'!$B$3:$T$93,3,FALSE)*VLOOKUP($E147,BY_RES_Demand_Drivers!$A$5:$I$100,9,FALSE)</f>
        <v>19.678615160722245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152.90300959352163</v>
      </c>
      <c r="G148" s="16">
        <f>VLOOKUP($C148,'Growth rate'!$B$3:$T$93,3,FALSE)*VLOOKUP($E148,BY_RES_Demand_Drivers!$A$5:$I$100,8,FALSE)</f>
        <v>6.3114087152974152</v>
      </c>
      <c r="H148" s="16">
        <f>VLOOKUP($C148,'Growth rate'!$B$3:$T$93,3,FALSE)*VLOOKUP($E148,BY_RES_Demand_Drivers!$A$5:$I$100,9,FALSE)</f>
        <v>19.993473003293801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155.34945774701799</v>
      </c>
      <c r="G149" s="16">
        <f>VLOOKUP($C149,'Growth rate'!$B$3:$T$93,3,FALSE)*VLOOKUP($E149,BY_RES_Demand_Drivers!$A$5:$I$100,8,FALSE)</f>
        <v>6.4123912547421744</v>
      </c>
      <c r="H149" s="16">
        <f>VLOOKUP($C149,'Growth rate'!$B$3:$T$93,3,FALSE)*VLOOKUP($E149,BY_RES_Demand_Drivers!$A$5:$I$100,9,FALSE)</f>
        <v>20.313368571346505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157.83504907097029</v>
      </c>
      <c r="G150" s="16">
        <f>VLOOKUP($C150,'Growth rate'!$B$3:$T$93,3,FALSE)*VLOOKUP($E150,BY_RES_Demand_Drivers!$A$5:$I$100,8,FALSE)</f>
        <v>6.5149895148180494</v>
      </c>
      <c r="H150" s="16">
        <f>VLOOKUP($C150,'Growth rate'!$B$3:$T$93,3,FALSE)*VLOOKUP($E150,BY_RES_Demand_Drivers!$A$5:$I$100,9,FALSE)</f>
        <v>20.638382468488047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160.3604098561058</v>
      </c>
      <c r="G151" s="16">
        <f>VLOOKUP($C151,'Growth rate'!$B$3:$T$93,3,FALSE)*VLOOKUP($E151,BY_RES_Demand_Drivers!$A$5:$I$100,8,FALSE)</f>
        <v>6.6192293470551382</v>
      </c>
      <c r="H151" s="16">
        <f>VLOOKUP($C151,'Growth rate'!$B$3:$T$93,3,FALSE)*VLOOKUP($E151,BY_RES_Demand_Drivers!$A$5:$I$100,9,FALSE)</f>
        <v>20.968596587983857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162.92617641380352</v>
      </c>
      <c r="G152" s="16">
        <f>VLOOKUP($C152,'Growth rate'!$B$3:$T$93,3,FALSE)*VLOOKUP($E152,BY_RES_Demand_Drivers!$A$5:$I$100,8,FALSE)</f>
        <v>6.7251370166080209</v>
      </c>
      <c r="H152" s="16">
        <f>VLOOKUP($C152,'Growth rate'!$B$3:$T$93,3,FALSE)*VLOOKUP($E152,BY_RES_Demand_Drivers!$A$5:$I$100,9,FALSE)</f>
        <v>21.304094133391601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165.53299523642437</v>
      </c>
      <c r="G153" s="16">
        <f>VLOOKUP($C153,'Growth rate'!$B$3:$T$93,3,FALSE)*VLOOKUP($E153,BY_RES_Demand_Drivers!$A$5:$I$100,8,FALSE)</f>
        <v>6.8327392088737495</v>
      </c>
      <c r="H153" s="16">
        <f>VLOOKUP($C153,'Growth rate'!$B$3:$T$93,3,FALSE)*VLOOKUP($E153,BY_RES_Demand_Drivers!$A$5:$I$100,9,FALSE)</f>
        <v>21.644959639525869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168.18152316020718</v>
      </c>
      <c r="G154" s="16">
        <f>VLOOKUP($C154,'Growth rate'!$B$3:$T$93,3,FALSE)*VLOOKUP($E154,BY_RES_Demand_Drivers!$A$5:$I$100,8,FALSE)</f>
        <v>6.9420630362157301</v>
      </c>
      <c r="H154" s="16">
        <f>VLOOKUP($C154,'Growth rate'!$B$3:$T$93,3,FALSE)*VLOOKUP($E154,BY_RES_Demand_Drivers!$A$5:$I$100,9,FALSE)</f>
        <v>21.991278993758282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170.87242753077049</v>
      </c>
      <c r="G155" s="16">
        <f>VLOOKUP($C155,'Growth rate'!$B$3:$T$93,3,FALSE)*VLOOKUP($E155,BY_RES_Demand_Drivers!$A$5:$I$100,8,FALSE)</f>
        <v>7.0531360447951821</v>
      </c>
      <c r="H155" s="16">
        <f>VLOOKUP($C155,'Growth rate'!$B$3:$T$93,3,FALSE)*VLOOKUP($E155,BY_RES_Demand_Drivers!$A$5:$I$100,9,FALSE)</f>
        <v>22.343139457658417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173.60638637126283</v>
      </c>
      <c r="G156" s="16">
        <f>VLOOKUP($C156,'Growth rate'!$B$3:$T$93,3,FALSE)*VLOOKUP($E156,BY_RES_Demand_Drivers!$A$5:$I$100,8,FALSE)</f>
        <v>7.165986221511905</v>
      </c>
      <c r="H156" s="16">
        <f>VLOOKUP($C156,'Growth rate'!$B$3:$T$93,3,FALSE)*VLOOKUP($E156,BY_RES_Demand_Drivers!$A$5:$I$100,9,FALSE)</f>
        <v>22.70062968898095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176.38408855320304</v>
      </c>
      <c r="G157" s="16">
        <f>VLOOKUP($C157,'Growth rate'!$B$3:$T$93,3,FALSE)*VLOOKUP($E157,BY_RES_Demand_Drivers!$A$5:$I$100,8,FALSE)</f>
        <v>7.280642001056095</v>
      </c>
      <c r="H157" s="16">
        <f>VLOOKUP($C157,'Growth rate'!$B$3:$T$93,3,FALSE)*VLOOKUP($E157,BY_RES_Demand_Drivers!$A$5:$I$100,9,FALSE)</f>
        <v>23.063839764004644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179.20623397005429</v>
      </c>
      <c r="G158" s="16">
        <f>VLOOKUP($C158,'Growth rate'!$B$3:$T$93,3,FALSE)*VLOOKUP($E158,BY_RES_Demand_Drivers!$A$5:$I$100,8,FALSE)</f>
        <v>7.3971322730729936</v>
      </c>
      <c r="H158" s="16">
        <f>VLOOKUP($C158,'Growth rate'!$B$3:$T$93,3,FALSE)*VLOOKUP($E158,BY_RES_Demand_Drivers!$A$5:$I$100,9,FALSE)</f>
        <v>23.432861200228722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182.07353371357516</v>
      </c>
      <c r="G159" s="16">
        <f>VLOOKUP($C159,'Growth rate'!$B$3:$T$93,3,FALSE)*VLOOKUP($E159,BY_RES_Demand_Drivers!$A$5:$I$100,8,FALSE)</f>
        <v>7.5154863894421622</v>
      </c>
      <c r="H159" s="16">
        <f>VLOOKUP($C159,'Growth rate'!$B$3:$T$93,3,FALSE)*VLOOKUP($E159,BY_RES_Demand_Drivers!$A$5:$I$100,9,FALSE)</f>
        <v>23.807786979432382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184.9867102529924</v>
      </c>
      <c r="G160" s="16">
        <f>VLOOKUP($C160,'Growth rate'!$B$3:$T$93,3,FALSE)*VLOOKUP($E160,BY_RES_Demand_Drivers!$A$5:$I$100,8,FALSE)</f>
        <v>7.6357341716732368</v>
      </c>
      <c r="H160" s="16">
        <f>VLOOKUP($C160,'Growth rate'!$B$3:$T$93,3,FALSE)*VLOOKUP($E160,BY_RES_Demand_Drivers!$A$5:$I$100,9,FALSE)</f>
        <v>24.188711571103301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187.94649761704028</v>
      </c>
      <c r="G161" s="16">
        <f>VLOOKUP($C161,'Growth rate'!$B$3:$T$93,3,FALSE)*VLOOKUP($E161,BY_RES_Demand_Drivers!$A$5:$I$100,8,FALSE)</f>
        <v>7.7579059184200094</v>
      </c>
      <c r="H161" s="16">
        <f>VLOOKUP($C161,'Growth rate'!$B$3:$T$93,3,FALSE)*VLOOKUP($E161,BY_RES_Demand_Drivers!$A$5:$I$100,9,FALSE)</f>
        <v>24.575730956240957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190.95364157891294</v>
      </c>
      <c r="G162" s="16">
        <f>VLOOKUP($C162,'Growth rate'!$B$3:$T$93,3,FALSE)*VLOOKUP($E162,BY_RES_Demand_Drivers!$A$5:$I$100,8,FALSE)</f>
        <v>7.8820324131147297</v>
      </c>
      <c r="H162" s="16">
        <f>VLOOKUP($C162,'Growth rate'!$B$3:$T$93,3,FALSE)*VLOOKUP($E162,BY_RES_Demand_Drivers!$A$5:$I$100,9,FALSE)</f>
        <v>24.968942651540814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194.00889984417555</v>
      </c>
      <c r="G163" s="16">
        <f>VLOOKUP($C163,'Growth rate'!$B$3:$T$93,3,FALSE)*VLOOKUP($E163,BY_RES_Demand_Drivers!$A$5:$I$100,8,FALSE)</f>
        <v>8.0081449317245657</v>
      </c>
      <c r="H163" s="16">
        <f>VLOOKUP($C163,'Growth rate'!$B$3:$T$93,3,FALSE)*VLOOKUP($E163,BY_RES_Demand_Drivers!$A$5:$I$100,9,FALSE)</f>
        <v>25.368445733965466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197.11304224168234</v>
      </c>
      <c r="G164" s="16">
        <f>VLOOKUP($C164,'Growth rate'!$B$3:$T$93,3,FALSE)*VLOOKUP($E164,BY_RES_Demand_Drivers!$A$5:$I$100,8,FALSE)</f>
        <v>8.1362752506321581</v>
      </c>
      <c r="H164" s="16">
        <f>VLOOKUP($C164,'Growth rate'!$B$3:$T$93,3,FALSE)*VLOOKUP($E164,BY_RES_Demand_Drivers!$A$5:$I$100,9,FALSE)</f>
        <v>25.774340865708915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200.26685091754925</v>
      </c>
      <c r="G165" s="16">
        <f>VLOOKUP($C165,'Growth rate'!$B$3:$T$93,3,FALSE)*VLOOKUP($E165,BY_RES_Demand_Drivers!$A$5:$I$100,8,FALSE)</f>
        <v>8.2664556546422734</v>
      </c>
      <c r="H165" s="16">
        <f>VLOOKUP($C165,'Growth rate'!$B$3:$T$93,3,FALSE)*VLOOKUP($E165,BY_RES_Demand_Drivers!$A$5:$I$100,9,FALSE)</f>
        <v>26.186730319560255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203.47112053223006</v>
      </c>
      <c r="G166" s="16">
        <f>VLOOKUP($C166,'Growth rate'!$B$3:$T$93,3,FALSE)*VLOOKUP($E166,BY_RES_Demand_Drivers!$A$5:$I$100,8,FALSE)</f>
        <v>8.3987189451165492</v>
      </c>
      <c r="H166" s="16">
        <f>VLOOKUP($C166,'Growth rate'!$B$3:$T$93,3,FALSE)*VLOOKUP($E166,BY_RES_Demand_Drivers!$A$5:$I$100,9,FALSE)</f>
        <v>26.605718004673221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206.72665846074574</v>
      </c>
      <c r="G167" s="16">
        <f>VLOOKUP($C167,'Growth rate'!$B$3:$T$93,3,FALSE)*VLOOKUP($E167,BY_RES_Demand_Drivers!$A$5:$I$100,8,FALSE)</f>
        <v>8.5330984482384142</v>
      </c>
      <c r="H167" s="16">
        <f>VLOOKUP($C167,'Growth rate'!$B$3:$T$93,3,FALSE)*VLOOKUP($E167,BY_RES_Demand_Drivers!$A$5:$I$100,9,FALSE)</f>
        <v>27.031409492747994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49.657910149698999</v>
      </c>
      <c r="G168" s="16">
        <f>VLOOKUP($C168,'Growth rate'!$B$3:$T$93,3,FALSE)*VLOOKUP($E168,BY_RES_Demand_Drivers!$A$5:$I$100,8,FALSE)</f>
        <v>0.65758864609566403</v>
      </c>
      <c r="H168" s="16">
        <f>VLOOKUP($C168,'Growth rate'!$B$3:$T$93,3,FALSE)*VLOOKUP($E168,BY_RES_Demand_Drivers!$A$5:$I$100,9,FALSE)</f>
        <v>2.0800867926989701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43.91939649880004</v>
      </c>
      <c r="G169" s="16">
        <f>VLOOKUP($C169,'Growth rate'!$B$3:$T$93,3,FALSE)*VLOOKUP($E169,BY_RES_Demand_Drivers!$A$5:$I$100,8,FALSE)</f>
        <v>0.58159709890972178</v>
      </c>
      <c r="H169" s="16">
        <f>VLOOKUP($C169,'Growth rate'!$B$3:$T$93,3,FALSE)*VLOOKUP($E169,BY_RES_Demand_Drivers!$A$5:$I$100,9,FALSE)</f>
        <v>1.8397100547538268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44.622106842780845</v>
      </c>
      <c r="G170" s="16">
        <f>VLOOKUP($C170,'Growth rate'!$B$3:$T$93,3,FALSE)*VLOOKUP($E170,BY_RES_Demand_Drivers!$A$5:$I$100,8,FALSE)</f>
        <v>0.59090265249227736</v>
      </c>
      <c r="H170" s="16">
        <f>VLOOKUP($C170,'Growth rate'!$B$3:$T$93,3,FALSE)*VLOOKUP($E170,BY_RES_Demand_Drivers!$A$5:$I$100,9,FALSE)</f>
        <v>1.8691454156298881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45.336060552265337</v>
      </c>
      <c r="G171" s="16">
        <f>VLOOKUP($C171,'Growth rate'!$B$3:$T$93,3,FALSE)*VLOOKUP($E171,BY_RES_Demand_Drivers!$A$5:$I$100,8,FALSE)</f>
        <v>0.60035709493215383</v>
      </c>
      <c r="H171" s="16">
        <f>VLOOKUP($C171,'Growth rate'!$B$3:$T$93,3,FALSE)*VLOOKUP($E171,BY_RES_Demand_Drivers!$A$5:$I$100,9,FALSE)</f>
        <v>1.8990517422799662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46.061437521101588</v>
      </c>
      <c r="G172" s="16">
        <f>VLOOKUP($C172,'Growth rate'!$B$3:$T$93,3,FALSE)*VLOOKUP($E172,BY_RES_Demand_Drivers!$A$5:$I$100,8,FALSE)</f>
        <v>0.60996280845106832</v>
      </c>
      <c r="H172" s="16">
        <f>VLOOKUP($C172,'Growth rate'!$B$3:$T$93,3,FALSE)*VLOOKUP($E172,BY_RES_Demand_Drivers!$A$5:$I$100,9,FALSE)</f>
        <v>1.929436570156446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46.798420521439212</v>
      </c>
      <c r="G173" s="16">
        <f>VLOOKUP($C173,'Growth rate'!$B$3:$T$93,3,FALSE)*VLOOKUP($E173,BY_RES_Demand_Drivers!$A$5:$I$100,8,FALSE)</f>
        <v>0.61972221338628541</v>
      </c>
      <c r="H173" s="16">
        <f>VLOOKUP($C173,'Growth rate'!$B$3:$T$93,3,FALSE)*VLOOKUP($E173,BY_RES_Demand_Drivers!$A$5:$I$100,9,FALSE)</f>
        <v>1.9603075552789491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47.547195249782241</v>
      </c>
      <c r="G174" s="16">
        <f>VLOOKUP($C174,'Growth rate'!$B$3:$T$93,3,FALSE)*VLOOKUP($E174,BY_RES_Demand_Drivers!$A$5:$I$100,8,FALSE)</f>
        <v>0.62963776880046596</v>
      </c>
      <c r="H174" s="16">
        <f>VLOOKUP($C174,'Growth rate'!$B$3:$T$93,3,FALSE)*VLOOKUP($E174,BY_RES_Demand_Drivers!$A$5:$I$100,9,FALSE)</f>
        <v>1.9916724761634121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48.307950373778752</v>
      </c>
      <c r="G175" s="16">
        <f>VLOOKUP($C175,'Growth rate'!$B$3:$T$93,3,FALSE)*VLOOKUP($E175,BY_RES_Demand_Drivers!$A$5:$I$100,8,FALSE)</f>
        <v>0.63971197310127337</v>
      </c>
      <c r="H175" s="16">
        <f>VLOOKUP($C175,'Growth rate'!$B$3:$T$93,3,FALSE)*VLOOKUP($E175,BY_RES_Demand_Drivers!$A$5:$I$100,9,FALSE)</f>
        <v>2.0235392357820268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49.080877579759211</v>
      </c>
      <c r="G176" s="16">
        <f>VLOOKUP($C176,'Growth rate'!$B$3:$T$93,3,FALSE)*VLOOKUP($E176,BY_RES_Demand_Drivers!$A$5:$I$100,8,FALSE)</f>
        <v>0.64994736467089376</v>
      </c>
      <c r="H176" s="16">
        <f>VLOOKUP($C176,'Growth rate'!$B$3:$T$93,3,FALSE)*VLOOKUP($E176,BY_RES_Demand_Drivers!$A$5:$I$100,9,FALSE)</f>
        <v>2.0559158635545391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49.866171621035363</v>
      </c>
      <c r="G177" s="16">
        <f>VLOOKUP($C177,'Growth rate'!$B$3:$T$93,3,FALSE)*VLOOKUP($E177,BY_RES_Demand_Drivers!$A$5:$I$100,8,FALSE)</f>
        <v>0.6603465225056282</v>
      </c>
      <c r="H177" s="16">
        <f>VLOOKUP($C177,'Growth rate'!$B$3:$T$93,3,FALSE)*VLOOKUP($E177,BY_RES_Demand_Drivers!$A$5:$I$100,9,FALSE)</f>
        <v>2.088810517371412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50.664030366971936</v>
      </c>
      <c r="G178" s="16">
        <f>VLOOKUP($C178,'Growth rate'!$B$3:$T$93,3,FALSE)*VLOOKUP($E178,BY_RES_Demand_Drivers!$A$5:$I$100,8,FALSE)</f>
        <v>0.67091206686571825</v>
      </c>
      <c r="H178" s="16">
        <f>VLOOKUP($C178,'Growth rate'!$B$3:$T$93,3,FALSE)*VLOOKUP($E178,BY_RES_Demand_Drivers!$A$5:$I$100,9,FALSE)</f>
        <v>2.1222314856493547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51.474654852843486</v>
      </c>
      <c r="G179" s="16">
        <f>VLOOKUP($C179,'Growth rate'!$B$3:$T$93,3,FALSE)*VLOOKUP($E179,BY_RES_Demand_Drivers!$A$5:$I$100,8,FALSE)</f>
        <v>0.68164665993556972</v>
      </c>
      <c r="H179" s="16">
        <f>VLOOKUP($C179,'Growth rate'!$B$3:$T$93,3,FALSE)*VLOOKUP($E179,BY_RES_Demand_Drivers!$A$5:$I$100,9,FALSE)</f>
        <v>2.1561871894197444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52.298249330488979</v>
      </c>
      <c r="G180" s="16">
        <f>VLOOKUP($C180,'Growth rate'!$B$3:$T$93,3,FALSE)*VLOOKUP($E180,BY_RES_Demand_Drivers!$A$5:$I$100,8,FALSE)</f>
        <v>0.69255300649453877</v>
      </c>
      <c r="H180" s="16">
        <f>VLOOKUP($C180,'Growth rate'!$B$3:$T$93,3,FALSE)*VLOOKUP($E180,BY_RES_Demand_Drivers!$A$5:$I$100,9,FALSE)</f>
        <v>2.1906861844504601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53.135021319776797</v>
      </c>
      <c r="G181" s="16">
        <f>VLOOKUP($C181,'Growth rate'!$B$3:$T$93,3,FALSE)*VLOOKUP($E181,BY_RES_Demand_Drivers!$A$5:$I$100,8,FALSE)</f>
        <v>0.7036338545984514</v>
      </c>
      <c r="H181" s="16">
        <f>VLOOKUP($C181,'Growth rate'!$B$3:$T$93,3,FALSE)*VLOOKUP($E181,BY_RES_Demand_Drivers!$A$5:$I$100,9,FALSE)</f>
        <v>2.2257371634016674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53.985181660893225</v>
      </c>
      <c r="G182" s="16">
        <f>VLOOKUP($C182,'Growth rate'!$B$3:$T$93,3,FALSE)*VLOOKUP($E182,BY_RES_Demand_Drivers!$A$5:$I$100,8,FALSE)</f>
        <v>0.7148919962720266</v>
      </c>
      <c r="H182" s="16">
        <f>VLOOKUP($C182,'Growth rate'!$B$3:$T$93,3,FALSE)*VLOOKUP($E182,BY_RES_Demand_Drivers!$A$5:$I$100,9,FALSE)</f>
        <v>2.2613489580160939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54.84894456746752</v>
      </c>
      <c r="G183" s="16">
        <f>VLOOKUP($C183,'Growth rate'!$B$3:$T$93,3,FALSE)*VLOOKUP($E183,BY_RES_Demand_Drivers!$A$5:$I$100,8,FALSE)</f>
        <v>0.726330268212379</v>
      </c>
      <c r="H183" s="16">
        <f>VLOOKUP($C183,'Growth rate'!$B$3:$T$93,3,FALSE)*VLOOKUP($E183,BY_RES_Demand_Drivers!$A$5:$I$100,9,FALSE)</f>
        <v>2.2975305413443516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55.726527680547001</v>
      </c>
      <c r="G184" s="16">
        <f>VLOOKUP($C184,'Growth rate'!$B$3:$T$93,3,FALSE)*VLOOKUP($E184,BY_RES_Demand_Drivers!$A$5:$I$100,8,FALSE)</f>
        <v>0.73795155250377709</v>
      </c>
      <c r="H184" s="16">
        <f>VLOOKUP($C184,'Growth rate'!$B$3:$T$93,3,FALSE)*VLOOKUP($E184,BY_RES_Demand_Drivers!$A$5:$I$100,9,FALSE)</f>
        <v>2.3342910300058612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56.618152123435756</v>
      </c>
      <c r="G185" s="16">
        <f>VLOOKUP($C185,'Growth rate'!$B$3:$T$93,3,FALSE)*VLOOKUP($E185,BY_RES_Demand_Drivers!$A$5:$I$100,8,FALSE)</f>
        <v>0.74975877734383756</v>
      </c>
      <c r="H185" s="16">
        <f>VLOOKUP($C185,'Growth rate'!$B$3:$T$93,3,FALSE)*VLOOKUP($E185,BY_RES_Demand_Drivers!$A$5:$I$100,9,FALSE)</f>
        <v>2.3716396864859552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57.524042557410723</v>
      </c>
      <c r="G186" s="16">
        <f>VLOOKUP($C186,'Growth rate'!$B$3:$T$93,3,FALSE)*VLOOKUP($E186,BY_RES_Demand_Drivers!$A$5:$I$100,8,FALSE)</f>
        <v>0.76175491778133897</v>
      </c>
      <c r="H186" s="16">
        <f>VLOOKUP($C186,'Growth rate'!$B$3:$T$93,3,FALSE)*VLOOKUP($E186,BY_RES_Demand_Drivers!$A$5:$I$100,9,FALSE)</f>
        <v>2.4095859214697302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58.444427238329297</v>
      </c>
      <c r="G187" s="16">
        <f>VLOOKUP($C187,'Growth rate'!$B$3:$T$93,3,FALSE)*VLOOKUP($E187,BY_RES_Demand_Drivers!$A$5:$I$100,8,FALSE)</f>
        <v>0.77394299646584042</v>
      </c>
      <c r="H187" s="16">
        <f>VLOOKUP($C187,'Growth rate'!$B$3:$T$93,3,FALSE)*VLOOKUP($E187,BY_RES_Demand_Drivers!$A$5:$I$100,9,FALSE)</f>
        <v>2.4481392962132462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59.379538074142566</v>
      </c>
      <c r="G188" s="16">
        <f>VLOOKUP($C188,'Growth rate'!$B$3:$T$93,3,FALSE)*VLOOKUP($E188,BY_RES_Demand_Drivers!$A$5:$I$100,8,FALSE)</f>
        <v>0.78632608440929386</v>
      </c>
      <c r="H188" s="16">
        <f>VLOOKUP($C188,'Growth rate'!$B$3:$T$93,3,FALSE)*VLOOKUP($E188,BY_RES_Demand_Drivers!$A$5:$I$100,9,FALSE)</f>
        <v>2.487309524952658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60.329610683328845</v>
      </c>
      <c r="G189" s="16">
        <f>VLOOKUP($C189,'Growth rate'!$B$3:$T$93,3,FALSE)*VLOOKUP($E189,BY_RES_Demand_Drivers!$A$5:$I$100,8,FALSE)</f>
        <v>0.79890730175984248</v>
      </c>
      <c r="H189" s="16">
        <f>VLOOKUP($C189,'Growth rate'!$B$3:$T$93,3,FALSE)*VLOOKUP($E189,BY_RES_Demand_Drivers!$A$5:$I$100,9,FALSE)</f>
        <v>2.5271064773519005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61.29488445426211</v>
      </c>
      <c r="G190" s="16">
        <f>VLOOKUP($C190,'Growth rate'!$B$3:$T$93,3,FALSE)*VLOOKUP($E190,BY_RES_Demand_Drivers!$A$5:$I$100,8,FALSE)</f>
        <v>0.81168981858800004</v>
      </c>
      <c r="H190" s="16">
        <f>VLOOKUP($C190,'Growth rate'!$B$3:$T$93,3,FALSE)*VLOOKUP($E190,BY_RES_Demand_Drivers!$A$5:$I$100,9,FALSE)</f>
        <v>2.5675401809895311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62.27560260553031</v>
      </c>
      <c r="G191" s="16">
        <f>VLOOKUP($C191,'Growth rate'!$B$3:$T$93,3,FALSE)*VLOOKUP($E191,BY_RES_Demand_Drivers!$A$5:$I$100,8,FALSE)</f>
        <v>0.82467685568540805</v>
      </c>
      <c r="H191" s="16">
        <f>VLOOKUP($C191,'Growth rate'!$B$3:$T$93,3,FALSE)*VLOOKUP($E191,BY_RES_Demand_Drivers!$A$5:$I$100,9,FALSE)</f>
        <v>2.6086208238853636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63.272012247218797</v>
      </c>
      <c r="G192" s="16">
        <f>VLOOKUP($C192,'Growth rate'!$B$3:$T$93,3,FALSE)*VLOOKUP($E192,BY_RES_Demand_Drivers!$A$5:$I$100,8,FALSE)</f>
        <v>0.83787168537637469</v>
      </c>
      <c r="H192" s="16">
        <f>VLOOKUP($C192,'Growth rate'!$B$3:$T$93,3,FALSE)*VLOOKUP($E192,BY_RES_Demand_Drivers!$A$5:$I$100,9,FALSE)</f>
        <v>2.6503587570675298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64.284364443174297</v>
      </c>
      <c r="G193" s="16">
        <f>VLOOKUP($C193,'Growth rate'!$B$3:$T$93,3,FALSE)*VLOOKUP($E193,BY_RES_Demand_Drivers!$A$5:$I$100,8,FALSE)</f>
        <v>0.85127763234239673</v>
      </c>
      <c r="H193" s="16">
        <f>VLOOKUP($C193,'Growth rate'!$B$3:$T$93,3,FALSE)*VLOOKUP($E193,BY_RES_Demand_Drivers!$A$5:$I$100,9,FALSE)</f>
        <v>2.6927644971806104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65.312914274265097</v>
      </c>
      <c r="G194" s="16">
        <f>VLOOKUP($C194,'Growth rate'!$B$3:$T$93,3,FALSE)*VLOOKUP($E194,BY_RES_Demand_Drivers!$A$5:$I$100,8,FALSE)</f>
        <v>0.8648980744598751</v>
      </c>
      <c r="H194" s="16">
        <f>VLOOKUP($C194,'Growth rate'!$B$3:$T$93,3,FALSE)*VLOOKUP($E194,BY_RES_Demand_Drivers!$A$5:$I$100,9,FALSE)</f>
        <v>2.7358487291355003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66.357920902653333</v>
      </c>
      <c r="G195" s="16">
        <f>VLOOKUP($C195,'Growth rate'!$B$3:$T$93,3,FALSE)*VLOOKUP($E195,BY_RES_Demand_Drivers!$A$5:$I$100,8,FALSE)</f>
        <v>0.87873644365123316</v>
      </c>
      <c r="H195" s="16">
        <f>VLOOKUP($C195,'Growth rate'!$B$3:$T$93,3,FALSE)*VLOOKUP($E195,BY_RES_Demand_Drivers!$A$5:$I$100,9,FALSE)</f>
        <v>2.7796223088016685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67.419647637095792</v>
      </c>
      <c r="G196" s="16">
        <f>VLOOKUP($C196,'Growth rate'!$B$3:$T$93,3,FALSE)*VLOOKUP($E196,BY_RES_Demand_Drivers!$A$5:$I$100,8,FALSE)</f>
        <v>0.89279622674965298</v>
      </c>
      <c r="H196" s="16">
        <f>VLOOKUP($C196,'Growth rate'!$B$3:$T$93,3,FALSE)*VLOOKUP($E196,BY_RES_Demand_Drivers!$A$5:$I$100,9,FALSE)</f>
        <v>2.8240962657424951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68.49836199928933</v>
      </c>
      <c r="G197" s="16">
        <f>VLOOKUP($C197,'Growth rate'!$B$3:$T$93,3,FALSE)*VLOOKUP($E197,BY_RES_Demand_Drivers!$A$5:$I$100,8,FALSE)</f>
        <v>0.90708096637764746</v>
      </c>
      <c r="H197" s="16">
        <f>VLOOKUP($C197,'Growth rate'!$B$3:$T$93,3,FALSE)*VLOOKUP($E197,BY_RES_Demand_Drivers!$A$5:$I$100,9,FALSE)</f>
        <v>2.8692818059943752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69.59433579127797</v>
      </c>
      <c r="G198" s="16">
        <f>VLOOKUP($C198,'Growth rate'!$B$3:$T$93,3,FALSE)*VLOOKUP($E198,BY_RES_Demand_Drivers!$A$5:$I$100,8,FALSE)</f>
        <v>0.92159426183968984</v>
      </c>
      <c r="H198" s="16">
        <f>VLOOKUP($C198,'Growth rate'!$B$3:$T$93,3,FALSE)*VLOOKUP($E198,BY_RES_Demand_Drivers!$A$5:$I$100,9,FALSE)</f>
        <v>2.9151903148902854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70.707845163938416</v>
      </c>
      <c r="G199" s="16">
        <f>VLOOKUP($C199,'Growth rate'!$B$3:$T$93,3,FALSE)*VLOOKUP($E199,BY_RES_Demand_Drivers!$A$5:$I$100,8,FALSE)</f>
        <v>0.93633977002912494</v>
      </c>
      <c r="H199" s="16">
        <f>VLOOKUP($C199,'Growth rate'!$B$3:$T$93,3,FALSE)*VLOOKUP($E199,BY_RES_Demand_Drivers!$A$5:$I$100,9,FALSE)</f>
        <v>2.96183335992853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71.839170686561431</v>
      </c>
      <c r="G200" s="16">
        <f>VLOOKUP($C200,'Growth rate'!$B$3:$T$93,3,FALSE)*VLOOKUP($E200,BY_RES_Demand_Drivers!$A$5:$I$100,8,FALSE)</f>
        <v>0.95132120634959083</v>
      </c>
      <c r="H200" s="16">
        <f>VLOOKUP($C200,'Growth rate'!$B$3:$T$93,3,FALSE)*VLOOKUP($E200,BY_RES_Demand_Drivers!$A$5:$I$100,9,FALSE)</f>
        <v>3.0092226936873865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72.988597417546416</v>
      </c>
      <c r="G201" s="16">
        <f>VLOOKUP($C201,'Growth rate'!$B$3:$T$93,3,FALSE)*VLOOKUP($E201,BY_RES_Demand_Drivers!$A$5:$I$100,8,FALSE)</f>
        <v>0.96654234565118435</v>
      </c>
      <c r="H201" s="16">
        <f>VLOOKUP($C201,'Growth rate'!$B$3:$T$93,3,FALSE)*VLOOKUP($E201,BY_RES_Demand_Drivers!$A$5:$I$100,9,FALSE)</f>
        <v>3.0573702567863847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74.156414976227154</v>
      </c>
      <c r="G202" s="16">
        <f>VLOOKUP($C202,'Growth rate'!$B$3:$T$93,3,FALSE)*VLOOKUP($E202,BY_RES_Demand_Drivers!$A$5:$I$100,8,FALSE)</f>
        <v>0.98200702318160327</v>
      </c>
      <c r="H202" s="16">
        <f>VLOOKUP($C202,'Growth rate'!$B$3:$T$93,3,FALSE)*VLOOKUP($E202,BY_RES_Demand_Drivers!$A$5:$I$100,9,FALSE)</f>
        <v>3.1062881808949672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75.342917615846787</v>
      </c>
      <c r="G203" s="16">
        <f>VLOOKUP($C203,'Growth rate'!$B$3:$T$93,3,FALSE)*VLOOKUP($E203,BY_RES_Demand_Drivers!$A$5:$I$100,8,FALSE)</f>
        <v>0.99771913555250902</v>
      </c>
      <c r="H203" s="16">
        <f>VLOOKUP($C203,'Growth rate'!$B$3:$T$93,3,FALSE)*VLOOKUP($E203,BY_RES_Demand_Drivers!$A$5:$I$100,9,FALSE)</f>
        <v>3.1559887917892864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76.54840429770033</v>
      </c>
      <c r="G204" s="16">
        <f>VLOOKUP($C204,'Growth rate'!$B$3:$T$93,3,FALSE)*VLOOKUP($E204,BY_RES_Demand_Drivers!$A$5:$I$100,8,FALSE)</f>
        <v>1.0136826417213491</v>
      </c>
      <c r="H204" s="16">
        <f>VLOOKUP($C204,'Growth rate'!$B$3:$T$93,3,FALSE)*VLOOKUP($E204,BY_RES_Demand_Drivers!$A$5:$I$100,9,FALSE)</f>
        <v>3.2064846124579147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77.773178766463545</v>
      </c>
      <c r="G205" s="16">
        <f>VLOOKUP($C205,'Growth rate'!$B$3:$T$93,3,FALSE)*VLOOKUP($E205,BY_RES_Demand_Drivers!$A$5:$I$100,8,FALSE)</f>
        <v>1.0299015639888907</v>
      </c>
      <c r="H205" s="16">
        <f>VLOOKUP($C205,'Growth rate'!$B$3:$T$93,3,FALSE)*VLOOKUP($E205,BY_RES_Demand_Drivers!$A$5:$I$100,9,FALSE)</f>
        <v>3.2577883662572416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79.017549626726961</v>
      </c>
      <c r="G206" s="16">
        <f>VLOOKUP($C206,'Growth rate'!$B$3:$T$93,3,FALSE)*VLOOKUP($E206,BY_RES_Demand_Drivers!$A$5:$I$100,8,FALSE)</f>
        <v>1.046379989012713</v>
      </c>
      <c r="H206" s="16">
        <f>VLOOKUP($C206,'Growth rate'!$B$3:$T$93,3,FALSE)*VLOOKUP($E206,BY_RES_Demand_Drivers!$A$5:$I$100,9,FALSE)</f>
        <v>3.3099129801173577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80.281830420754602</v>
      </c>
      <c r="G207" s="16">
        <f>VLOOKUP($C207,'Growth rate'!$B$3:$T$93,3,FALSE)*VLOOKUP($E207,BY_RES_Demand_Drivers!$A$5:$I$100,8,FALSE)</f>
        <v>1.0631220688369165</v>
      </c>
      <c r="H207" s="16">
        <f>VLOOKUP($C207,'Growth rate'!$B$3:$T$93,3,FALSE)*VLOOKUP($E207,BY_RES_Demand_Drivers!$A$5:$I$100,9,FALSE)</f>
        <v>3.3628715877992357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81.566339707486677</v>
      </c>
      <c r="G208" s="16">
        <f>VLOOKUP($C208,'Growth rate'!$B$3:$T$93,3,FALSE)*VLOOKUP($E208,BY_RES_Demand_Drivers!$A$5:$I$100,8,FALSE)</f>
        <v>1.080132021938307</v>
      </c>
      <c r="H208" s="16">
        <f>VLOOKUP($C208,'Growth rate'!$B$3:$T$93,3,FALSE)*VLOOKUP($E208,BY_RES_Demand_Drivers!$A$5:$I$100,9,FALSE)</f>
        <v>3.4166775332040231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82.871401142806462</v>
      </c>
      <c r="G209" s="16">
        <f>VLOOKUP($C209,'Growth rate'!$B$3:$T$93,3,FALSE)*VLOOKUP($E209,BY_RES_Demand_Drivers!$A$5:$I$100,8,FALSE)</f>
        <v>1.09741413428932</v>
      </c>
      <c r="H209" s="16">
        <f>VLOOKUP($C209,'Growth rate'!$B$3:$T$93,3,FALSE)*VLOOKUP($E209,BY_RES_Demand_Drivers!$A$5:$I$100,9,FALSE)</f>
        <v>3.4713443737352874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84.197343561091358</v>
      </c>
      <c r="G210" s="16">
        <f>VLOOKUP($C210,'Growth rate'!$B$3:$T$93,3,FALSE)*VLOOKUP($E210,BY_RES_Demand_Drivers!$A$5:$I$100,8,FALSE)</f>
        <v>1.1149727604379491</v>
      </c>
      <c r="H210" s="16">
        <f>VLOOKUP($C210,'Growth rate'!$B$3:$T$93,3,FALSE)*VLOOKUP($E210,BY_RES_Demand_Drivers!$A$5:$I$100,9,FALSE)</f>
        <v>3.5268858837150523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85.544501058068818</v>
      </c>
      <c r="G211" s="16">
        <f>VLOOKUP($C211,'Growth rate'!$B$3:$T$93,3,FALSE)*VLOOKUP($E211,BY_RES_Demand_Drivers!$A$5:$I$100,8,FALSE)</f>
        <v>1.1328123246049562</v>
      </c>
      <c r="H211" s="16">
        <f>VLOOKUP($C211,'Growth rate'!$B$3:$T$93,3,FALSE)*VLOOKUP($E211,BY_RES_Demand_Drivers!$A$5:$I$100,9,FALSE)</f>
        <v>3.5833160578544931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86.913213074997927</v>
      </c>
      <c r="G212" s="16">
        <f>VLOOKUP($C212,'Growth rate'!$B$3:$T$93,3,FALSE)*VLOOKUP($E212,BY_RES_Demand_Drivers!$A$5:$I$100,8,FALSE)</f>
        <v>1.1509373217986356</v>
      </c>
      <c r="H212" s="16">
        <f>VLOOKUP($C212,'Growth rate'!$B$3:$T$93,3,FALSE)*VLOOKUP($E212,BY_RES_Demand_Drivers!$A$5:$I$100,9,FALSE)</f>
        <v>3.6406491147801652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88.303824484197904</v>
      </c>
      <c r="G213" s="16">
        <f>VLOOKUP($C213,'Growth rate'!$B$3:$T$93,3,FALSE)*VLOOKUP($E213,BY_RES_Demand_Drivers!$A$5:$I$100,8,FALSE)</f>
        <v>1.169352318947414</v>
      </c>
      <c r="H213" s="16">
        <f>VLOOKUP($C213,'Growth rate'!$B$3:$T$93,3,FALSE)*VLOOKUP($E213,BY_RES_Demand_Drivers!$A$5:$I$100,9,FALSE)</f>
        <v>3.6988995006166481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89.716685675945072</v>
      </c>
      <c r="G214" s="16">
        <f>VLOOKUP($C214,'Growth rate'!$B$3:$T$93,3,FALSE)*VLOOKUP($E214,BY_RES_Demand_Drivers!$A$5:$I$100,8,FALSE)</f>
        <v>1.1880619560505725</v>
      </c>
      <c r="H214" s="16">
        <f>VLOOKUP($C214,'Growth rate'!$B$3:$T$93,3,FALSE)*VLOOKUP($E214,BY_RES_Demand_Drivers!$A$5:$I$100,9,FALSE)</f>
        <v>3.7580818926265143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91.1521526467602</v>
      </c>
      <c r="G215" s="16">
        <f>VLOOKUP($C215,'Growth rate'!$B$3:$T$93,3,FALSE)*VLOOKUP($E215,BY_RES_Demand_Drivers!$A$5:$I$100,8,FALSE)</f>
        <v>1.2070709473473817</v>
      </c>
      <c r="H215" s="16">
        <f>VLOOKUP($C215,'Growth rate'!$B$3:$T$93,3,FALSE)*VLOOKUP($E215,BY_RES_Demand_Drivers!$A$5:$I$100,9,FALSE)</f>
        <v>3.8182112029085387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92.61058708910835</v>
      </c>
      <c r="G216" s="16">
        <f>VLOOKUP($C216,'Growth rate'!$B$3:$T$93,3,FALSE)*VLOOKUP($E216,BY_RES_Demand_Drivers!$A$5:$I$100,8,FALSE)</f>
        <v>1.2263840825049399</v>
      </c>
      <c r="H216" s="16">
        <f>VLOOKUP($C216,'Growth rate'!$B$3:$T$93,3,FALSE)*VLOOKUP($E216,BY_RES_Demand_Drivers!$A$5:$I$100,9,FALSE)</f>
        <v>3.8793025821550753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94.092356482534086</v>
      </c>
      <c r="G217" s="16">
        <f>VLOOKUP($C217,'Growth rate'!$B$3:$T$93,3,FALSE)*VLOOKUP($E217,BY_RES_Demand_Drivers!$A$5:$I$100,8,FALSE)</f>
        <v>1.2460062278250188</v>
      </c>
      <c r="H217" s="16">
        <f>VLOOKUP($C217,'Growth rate'!$B$3:$T$93,3,FALSE)*VLOOKUP($E217,BY_RES_Demand_Drivers!$A$5:$I$100,9,FALSE)</f>
        <v>3.9413714234695565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95.59783418625463</v>
      </c>
      <c r="G218" s="16">
        <f>VLOOKUP($C218,'Growth rate'!$B$3:$T$93,3,FALSE)*VLOOKUP($E218,BY_RES_Demand_Drivers!$A$5:$I$100,8,FALSE)</f>
        <v>1.2659423274702191</v>
      </c>
      <c r="H218" s="16">
        <f>VLOOKUP($C218,'Growth rate'!$B$3:$T$93,3,FALSE)*VLOOKUP($E218,BY_RES_Demand_Drivers!$A$5:$I$100,9,FALSE)</f>
        <v>4.0044333662450695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97.127399533234708</v>
      </c>
      <c r="G219" s="16">
        <f>VLOOKUP($C219,'Growth rate'!$B$3:$T$93,3,FALSE)*VLOOKUP($E219,BY_RES_Demand_Drivers!$A$5:$I$100,8,FALSE)</f>
        <v>1.2861974047097426</v>
      </c>
      <c r="H219" s="16">
        <f>VLOOKUP($C219,'Growth rate'!$B$3:$T$93,3,FALSE)*VLOOKUP($E219,BY_RES_Demand_Drivers!$A$5:$I$100,9,FALSE)</f>
        <v>4.0685043001049905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98.68143792576646</v>
      </c>
      <c r="G220" s="16">
        <f>VLOOKUP($C220,'Growth rate'!$B$3:$T$93,3,FALSE)*VLOOKUP($E220,BY_RES_Demand_Drivers!$A$5:$I$100,8,FALSE)</f>
        <v>1.3067765631850985</v>
      </c>
      <c r="H220" s="16">
        <f>VLOOKUP($C220,'Growth rate'!$B$3:$T$93,3,FALSE)*VLOOKUP($E220,BY_RES_Demand_Drivers!$A$5:$I$100,9,FALSE)</f>
        <v>4.13360036890667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100.26034093257873</v>
      </c>
      <c r="G221" s="16">
        <f>VLOOKUP($C221,'Growth rate'!$B$3:$T$93,3,FALSE)*VLOOKUP($E221,BY_RES_Demand_Drivers!$A$5:$I$100,8,FALSE)</f>
        <v>1.3276849881960602</v>
      </c>
      <c r="H221" s="16">
        <f>VLOOKUP($C221,'Growth rate'!$B$3:$T$93,3,FALSE)*VLOOKUP($E221,BY_RES_Demand_Drivers!$A$5:$I$100,9,FALSE)</f>
        <v>4.1997379748091772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101.86450638749999</v>
      </c>
      <c r="G222" s="16">
        <f>VLOOKUP($C222,'Growth rate'!$B$3:$T$93,3,FALSE)*VLOOKUP($E222,BY_RES_Demand_Drivers!$A$5:$I$100,8,FALSE)</f>
        <v>1.348927948007197</v>
      </c>
      <c r="H222" s="16">
        <f>VLOOKUP($C222,'Growth rate'!$B$3:$T$93,3,FALSE)*VLOOKUP($E222,BY_RES_Demand_Drivers!$A$5:$I$100,9,FALSE)</f>
        <v>4.2669337824061238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103.49433848969998</v>
      </c>
      <c r="G223" s="16">
        <f>VLOOKUP($C223,'Growth rate'!$B$3:$T$93,3,FALSE)*VLOOKUP($E223,BY_RES_Demand_Drivers!$A$5:$I$100,8,FALSE)</f>
        <v>1.3705107951753122</v>
      </c>
      <c r="H223" s="16">
        <f>VLOOKUP($C223,'Growth rate'!$B$3:$T$93,3,FALSE)*VLOOKUP($E223,BY_RES_Demand_Drivers!$A$5:$I$100,9,FALSE)</f>
        <v>4.3352047229246216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105.15024790553518</v>
      </c>
      <c r="G224" s="16">
        <f>VLOOKUP($C224,'Growth rate'!$B$3:$T$93,3,FALSE)*VLOOKUP($E224,BY_RES_Demand_Drivers!$A$5:$I$100,8,FALSE)</f>
        <v>1.3924389678981171</v>
      </c>
      <c r="H224" s="16">
        <f>VLOOKUP($C224,'Growth rate'!$B$3:$T$93,3,FALSE)*VLOOKUP($E224,BY_RES_Demand_Drivers!$A$5:$I$100,9,FALSE)</f>
        <v>4.404567998491415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106.83265187202373</v>
      </c>
      <c r="G225" s="16">
        <f>VLOOKUP($C225,'Growth rate'!$B$3:$T$93,3,FALSE)*VLOOKUP($E225,BY_RES_Demand_Drivers!$A$5:$I$100,8,FALSE)</f>
        <v>1.414717991384487</v>
      </c>
      <c r="H225" s="16">
        <f>VLOOKUP($C225,'Growth rate'!$B$3:$T$93,3,FALSE)*VLOOKUP($E225,BY_RES_Demand_Drivers!$A$5:$I$100,9,FALSE)</f>
        <v>4.4750410864672778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108.54197430197611</v>
      </c>
      <c r="G226" s="16">
        <f>VLOOKUP($C226,'Growth rate'!$B$3:$T$93,3,FALSE)*VLOOKUP($E226,BY_RES_Demand_Drivers!$A$5:$I$100,8,FALSE)</f>
        <v>1.4373534792466387</v>
      </c>
      <c r="H226" s="16">
        <f>VLOOKUP($C226,'Growth rate'!$B$3:$T$93,3,FALSE)*VLOOKUP($E226,BY_RES_Demand_Drivers!$A$5:$I$100,9,FALSE)</f>
        <v>4.5466417438507545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110.27864589080774</v>
      </c>
      <c r="G227" s="16">
        <f>VLOOKUP($C227,'Growth rate'!$B$3:$T$93,3,FALSE)*VLOOKUP($E227,BY_RES_Demand_Drivers!$A$5:$I$100,8,FALSE)</f>
        <v>1.460351134914585</v>
      </c>
      <c r="H227" s="16">
        <f>VLOOKUP($C227,'Growth rate'!$B$3:$T$93,3,FALSE)*VLOOKUP($E227,BY_RES_Demand_Drivers!$A$5:$I$100,9,FALSE)</f>
        <v>4.6193880117523669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112.04310422506067</v>
      </c>
      <c r="G228" s="16">
        <f>VLOOKUP($C228,'Growth rate'!$B$3:$T$93,3,FALSE)*VLOOKUP($E228,BY_RES_Demand_Drivers!$A$5:$I$100,8,FALSE)</f>
        <v>1.4837167530732185</v>
      </c>
      <c r="H228" s="16">
        <f>VLOOKUP($C228,'Growth rate'!$B$3:$T$93,3,FALSE)*VLOOKUP($E228,BY_RES_Demand_Drivers!$A$5:$I$100,9,FALSE)</f>
        <v>4.693298219940405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113.83579389266164</v>
      </c>
      <c r="G229" s="16">
        <f>VLOOKUP($C229,'Growth rate'!$B$3:$T$93,3,FALSE)*VLOOKUP($E229,BY_RES_Demand_Drivers!$A$5:$I$100,8,FALSE)</f>
        <v>1.5074562211223901</v>
      </c>
      <c r="H229" s="16">
        <f>VLOOKUP($C229,'Growth rate'!$B$3:$T$93,3,FALSE)*VLOOKUP($E229,BY_RES_Demand_Drivers!$A$5:$I$100,9,FALSE)</f>
        <v>4.7683909914594516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115.65716659494423</v>
      </c>
      <c r="G230" s="16">
        <f>VLOOKUP($C230,'Growth rate'!$B$3:$T$93,3,FALSE)*VLOOKUP($E230,BY_RES_Demand_Drivers!$A$5:$I$100,8,FALSE)</f>
        <v>1.5315755206603483</v>
      </c>
      <c r="H230" s="16">
        <f>VLOOKUP($C230,'Growth rate'!$B$3:$T$93,3,FALSE)*VLOOKUP($E230,BY_RES_Demand_Drivers!$A$5:$I$100,9,FALSE)</f>
        <v>4.8446852473228033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117.50768126046336</v>
      </c>
      <c r="G231" s="16">
        <f>VLOOKUP($C231,'Growth rate'!$B$3:$T$93,3,FALSE)*VLOOKUP($E231,BY_RES_Demand_Drivers!$A$5:$I$100,8,FALSE)</f>
        <v>1.556080728990914</v>
      </c>
      <c r="H231" s="16">
        <f>VLOOKUP($C231,'Growth rate'!$B$3:$T$93,3,FALSE)*VLOOKUP($E231,BY_RES_Demand_Drivers!$A$5:$I$100,9,FALSE)</f>
        <v>4.9222002112799679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119.38780416063076</v>
      </c>
      <c r="G232" s="16">
        <f>VLOOKUP($C232,'Growth rate'!$B$3:$T$93,3,FALSE)*VLOOKUP($E232,BY_RES_Demand_Drivers!$A$5:$I$100,8,FALSE)</f>
        <v>1.5809780206547686</v>
      </c>
      <c r="H232" s="16">
        <f>VLOOKUP($C232,'Growth rate'!$B$3:$T$93,3,FALSE)*VLOOKUP($E232,BY_RES_Demand_Drivers!$A$5:$I$100,9,FALSE)</f>
        <v>5.0009554146604476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121.29800902720085</v>
      </c>
      <c r="G233" s="16">
        <f>VLOOKUP($C233,'Growth rate'!$B$3:$T$93,3,FALSE)*VLOOKUP($E233,BY_RES_Demand_Drivers!$A$5:$I$100,8,FALSE)</f>
        <v>1.6062736689852448</v>
      </c>
      <c r="H233" s="16">
        <f>VLOOKUP($C233,'Growth rate'!$B$3:$T$93,3,FALSE)*VLOOKUP($E233,BY_RES_Demand_Drivers!$A$5:$I$100,9,FALSE)</f>
        <v>5.0809707012950147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123.23877717163607</v>
      </c>
      <c r="G234" s="16">
        <f>VLOOKUP($C234,'Growth rate'!$B$3:$T$93,3,FALSE)*VLOOKUP($E234,BY_RES_Demand_Drivers!$A$5:$I$100,8,FALSE)</f>
        <v>1.631974047689009</v>
      </c>
      <c r="H234" s="16">
        <f>VLOOKUP($C234,'Growth rate'!$B$3:$T$93,3,FALSE)*VLOOKUP($E234,BY_RES_Demand_Drivers!$A$5:$I$100,9,FALSE)</f>
        <v>5.1622662325157354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125.21059760638227</v>
      </c>
      <c r="G235" s="16">
        <f>VLOOKUP($C235,'Growth rate'!$B$3:$T$93,3,FALSE)*VLOOKUP($E235,BY_RES_Demand_Drivers!$A$5:$I$100,8,FALSE)</f>
        <v>1.6580856324520332</v>
      </c>
      <c r="H235" s="16">
        <f>VLOOKUP($C235,'Growth rate'!$B$3:$T$93,3,FALSE)*VLOOKUP($E235,BY_RES_Demand_Drivers!$A$5:$I$100,9,FALSE)</f>
        <v>5.2448624922359874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127.21396716808439</v>
      </c>
      <c r="G236" s="16">
        <f>VLOOKUP($C236,'Growth rate'!$B$3:$T$93,3,FALSE)*VLOOKUP($E236,BY_RES_Demand_Drivers!$A$5:$I$100,8,FALSE)</f>
        <v>1.6846150025712658</v>
      </c>
      <c r="H236" s="16">
        <f>VLOOKUP($C236,'Growth rate'!$B$3:$T$93,3,FALSE)*VLOOKUP($E236,BY_RES_Demand_Drivers!$A$5:$I$100,9,FALSE)</f>
        <v>5.3287802921117633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129.24939064277373</v>
      </c>
      <c r="G237" s="16">
        <f>VLOOKUP($C237,'Growth rate'!$B$3:$T$93,3,FALSE)*VLOOKUP($E237,BY_RES_Demand_Drivers!$A$5:$I$100,8,FALSE)</f>
        <v>1.7115688426124063</v>
      </c>
      <c r="H237" s="16">
        <f>VLOOKUP($C237,'Growth rate'!$B$3:$T$93,3,FALSE)*VLOOKUP($E237,BY_RES_Demand_Drivers!$A$5:$I$100,9,FALSE)</f>
        <v>5.4140407767855523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131.31738089305813</v>
      </c>
      <c r="G238" s="16">
        <f>VLOOKUP($C238,'Growth rate'!$B$3:$T$93,3,FALSE)*VLOOKUP($E238,BY_RES_Demand_Drivers!$A$5:$I$100,8,FALSE)</f>
        <v>1.7389539440942046</v>
      </c>
      <c r="H238" s="16">
        <f>VLOOKUP($C238,'Growth rate'!$B$3:$T$93,3,FALSE)*VLOOKUP($E238,BY_RES_Demand_Drivers!$A$5:$I$100,9,FALSE)</f>
        <v>5.5006654292141208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133.41845898734707</v>
      </c>
      <c r="G239" s="16">
        <f>VLOOKUP($C239,'Growth rate'!$B$3:$T$93,3,FALSE)*VLOOKUP($E239,BY_RES_Demand_Drivers!$A$5:$I$100,8,FALSE)</f>
        <v>1.7667772071997119</v>
      </c>
      <c r="H239" s="16">
        <f>VLOOKUP($C239,'Growth rate'!$B$3:$T$93,3,FALSE)*VLOOKUP($E239,BY_RES_Demand_Drivers!$A$5:$I$100,9,FALSE)</f>
        <v>5.5886760760815468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135.55315433114461</v>
      </c>
      <c r="G240" s="16">
        <f>VLOOKUP($C240,'Growth rate'!$B$3:$T$93,3,FALSE)*VLOOKUP($E240,BY_RES_Demand_Drivers!$A$5:$I$100,8,FALSE)</f>
        <v>1.7950456425149075</v>
      </c>
      <c r="H240" s="16">
        <f>VLOOKUP($C240,'Growth rate'!$B$3:$T$93,3,FALSE)*VLOOKUP($E240,BY_RES_Demand_Drivers!$A$5:$I$100,9,FALSE)</f>
        <v>5.6780948932988515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137.72200480044293</v>
      </c>
      <c r="G241" s="16">
        <f>VLOOKUP($C241,'Growth rate'!$B$3:$T$93,3,FALSE)*VLOOKUP($E241,BY_RES_Demand_Drivers!$A$5:$I$100,8,FALSE)</f>
        <v>1.8237663727951461</v>
      </c>
      <c r="H241" s="16">
        <f>VLOOKUP($C241,'Growth rate'!$B$3:$T$93,3,FALSE)*VLOOKUP($E241,BY_RES_Demand_Drivers!$A$5:$I$100,9,FALSE)</f>
        <v>5.768944411591634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139.92555687725005</v>
      </c>
      <c r="G242" s="16">
        <f>VLOOKUP($C242,'Growth rate'!$B$3:$T$93,3,FALSE)*VLOOKUP($E242,BY_RES_Demand_Drivers!$A$5:$I$100,8,FALSE)</f>
        <v>1.8529466347598686</v>
      </c>
      <c r="H242" s="16">
        <f>VLOOKUP($C242,'Growth rate'!$B$3:$T$93,3,FALSE)*VLOOKUP($E242,BY_RES_Demand_Drivers!$A$5:$I$100,9,FALSE)</f>
        <v>5.8612475221771003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142.16436578728604</v>
      </c>
      <c r="G243" s="16">
        <f>VLOOKUP($C243,'Growth rate'!$B$3:$T$93,3,FALSE)*VLOOKUP($E243,BY_RES_Demand_Drivers!$A$5:$I$100,8,FALSE)</f>
        <v>1.8825937809160265</v>
      </c>
      <c r="H243" s="16">
        <f>VLOOKUP($C243,'Growth rate'!$B$3:$T$93,3,FALSE)*VLOOKUP($E243,BY_RES_Demand_Drivers!$A$5:$I$100,9,FALSE)</f>
        <v>5.9550274825319347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144.43899563988262</v>
      </c>
      <c r="G244" s="16">
        <f>VLOOKUP($C244,'Growth rate'!$B$3:$T$93,3,FALSE)*VLOOKUP($E244,BY_RES_Demand_Drivers!$A$5:$I$100,8,FALSE)</f>
        <v>1.9127152814106831</v>
      </c>
      <c r="H244" s="16">
        <f>VLOOKUP($C244,'Growth rate'!$B$3:$T$93,3,FALSE)*VLOOKUP($E244,BY_RES_Demand_Drivers!$A$5:$I$100,9,FALSE)</f>
        <v>6.0503079222524461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146.75001957012074</v>
      </c>
      <c r="G245" s="16">
        <f>VLOOKUP($C245,'Growth rate'!$B$3:$T$93,3,FALSE)*VLOOKUP($E245,BY_RES_Demand_Drivers!$A$5:$I$100,8,FALSE)</f>
        <v>1.9433187259132541</v>
      </c>
      <c r="H245" s="16">
        <f>VLOOKUP($C245,'Growth rate'!$B$3:$T$93,3,FALSE)*VLOOKUP($E245,BY_RES_Demand_Drivers!$A$5:$I$100,9,FALSE)</f>
        <v>6.1471128490084848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149.09801988324267</v>
      </c>
      <c r="G246" s="16">
        <f>VLOOKUP($C246,'Growth rate'!$B$3:$T$93,3,FALSE)*VLOOKUP($E246,BY_RES_Demand_Drivers!$A$5:$I$100,8,FALSE)</f>
        <v>1.9744118255278662</v>
      </c>
      <c r="H246" s="16">
        <f>VLOOKUP($C246,'Growth rate'!$B$3:$T$93,3,FALSE)*VLOOKUP($E246,BY_RES_Demand_Drivers!$A$5:$I$100,9,FALSE)</f>
        <v>6.2454666545926205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151.48358820137457</v>
      </c>
      <c r="G247" s="16">
        <f>VLOOKUP($C247,'Growth rate'!$B$3:$T$93,3,FALSE)*VLOOKUP($E247,BY_RES_Demand_Drivers!$A$5:$I$100,8,FALSE)</f>
        <v>2.006002414736312</v>
      </c>
      <c r="H247" s="16">
        <f>VLOOKUP($C247,'Growth rate'!$B$3:$T$93,3,FALSE)*VLOOKUP($E247,BY_RES_Demand_Drivers!$A$5:$I$100,9,FALSE)</f>
        <v>6.3453941210661027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153.90732561259657</v>
      </c>
      <c r="G248" s="16">
        <f>VLOOKUP($C248,'Growth rate'!$B$3:$T$93,3,FALSE)*VLOOKUP($E248,BY_RES_Demand_Drivers!$A$5:$I$100,8,FALSE)</f>
        <v>2.0380984533720929</v>
      </c>
      <c r="H248" s="16">
        <f>VLOOKUP($C248,'Growth rate'!$B$3:$T$93,3,FALSE)*VLOOKUP($E248,BY_RES_Demand_Drivers!$A$5:$I$100,9,FALSE)</f>
        <v>6.4469204270031604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156.36984282239811</v>
      </c>
      <c r="G249" s="16">
        <f>VLOOKUP($C249,'Growth rate'!$B$3:$T$93,3,FALSE)*VLOOKUP($E249,BY_RES_Demand_Drivers!$A$5:$I$100,8,FALSE)</f>
        <v>2.0707080286260466</v>
      </c>
      <c r="H249" s="16">
        <f>VLOOKUP($C249,'Growth rate'!$B$3:$T$93,3,FALSE)*VLOOKUP($E249,BY_RES_Demand_Drivers!$A$5:$I$100,9,FALSE)</f>
        <v>6.5500711538352112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3.3825754033842999</v>
      </c>
      <c r="G250" s="16">
        <f>VLOOKUP($C250,'Growth rate'!$B$3:$T$93,3,FALSE)*VLOOKUP($E250,BY_RES_Demand_Drivers!$A$5:$I$100,8,FALSE)</f>
        <v>0.13962325488441499</v>
      </c>
      <c r="H250" s="16">
        <f>VLOOKUP($C250,'Growth rate'!$B$3:$T$93,3,FALSE)*VLOOKUP($E250,BY_RES_Demand_Drivers!$A$5:$I$100,9,FALSE)</f>
        <v>0.44230280482350398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2.9916818867421475</v>
      </c>
      <c r="G251" s="16">
        <f>VLOOKUP($C251,'Growth rate'!$B$3:$T$93,3,FALSE)*VLOOKUP($E251,BY_RES_Demand_Drivers!$A$5:$I$100,8,FALSE)</f>
        <v>0.123488263465691</v>
      </c>
      <c r="H251" s="16">
        <f>VLOOKUP($C251,'Growth rate'!$B$3:$T$93,3,FALSE)*VLOOKUP($E251,BY_RES_Demand_Drivers!$A$5:$I$100,9,FALSE)</f>
        <v>0.39118988694880841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3.0395487969300223</v>
      </c>
      <c r="G252" s="16">
        <f>VLOOKUP($C252,'Growth rate'!$B$3:$T$93,3,FALSE)*VLOOKUP($E252,BY_RES_Demand_Drivers!$A$5:$I$100,8,FALSE)</f>
        <v>0.12546407568114207</v>
      </c>
      <c r="H252" s="16">
        <f>VLOOKUP($C252,'Growth rate'!$B$3:$T$93,3,FALSE)*VLOOKUP($E252,BY_RES_Demand_Drivers!$A$5:$I$100,9,FALSE)</f>
        <v>0.39744892513998936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3.0881815776809027</v>
      </c>
      <c r="G253" s="16">
        <f>VLOOKUP($C253,'Growth rate'!$B$3:$T$93,3,FALSE)*VLOOKUP($E253,BY_RES_Demand_Drivers!$A$5:$I$100,8,FALSE)</f>
        <v>0.12747150089204035</v>
      </c>
      <c r="H253" s="16">
        <f>VLOOKUP($C253,'Growth rate'!$B$3:$T$93,3,FALSE)*VLOOKUP($E253,BY_RES_Demand_Drivers!$A$5:$I$100,9,FALSE)</f>
        <v>0.40380810794222921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3.1375924829237976</v>
      </c>
      <c r="G254" s="16">
        <f>VLOOKUP($C254,'Growth rate'!$B$3:$T$93,3,FALSE)*VLOOKUP($E254,BY_RES_Demand_Drivers!$A$5:$I$100,8,FALSE)</f>
        <v>0.12951104490631299</v>
      </c>
      <c r="H254" s="16">
        <f>VLOOKUP($C254,'Growth rate'!$B$3:$T$93,3,FALSE)*VLOOKUP($E254,BY_RES_Demand_Drivers!$A$5:$I$100,9,FALSE)</f>
        <v>0.41026903766930489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3.187793962650578</v>
      </c>
      <c r="G255" s="16">
        <f>VLOOKUP($C255,'Growth rate'!$B$3:$T$93,3,FALSE)*VLOOKUP($E255,BY_RES_Demand_Drivers!$A$5:$I$100,8,FALSE)</f>
        <v>0.13158322162481401</v>
      </c>
      <c r="H255" s="16">
        <f>VLOOKUP($C255,'Growth rate'!$B$3:$T$93,3,FALSE)*VLOOKUP($E255,BY_RES_Demand_Drivers!$A$5:$I$100,9,FALSE)</f>
        <v>0.4168333422720138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3.2387986660529875</v>
      </c>
      <c r="G256" s="16">
        <f>VLOOKUP($C256,'Growth rate'!$B$3:$T$93,3,FALSE)*VLOOKUP($E256,BY_RES_Demand_Drivers!$A$5:$I$100,8,FALSE)</f>
        <v>0.13368855317081102</v>
      </c>
      <c r="H256" s="16">
        <f>VLOOKUP($C256,'Growth rate'!$B$3:$T$93,3,FALSE)*VLOOKUP($E256,BY_RES_Demand_Drivers!$A$5:$I$100,9,FALSE)</f>
        <v>0.42350267574836603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3.2906194447098351</v>
      </c>
      <c r="G257" s="16">
        <f>VLOOKUP($C257,'Growth rate'!$B$3:$T$93,3,FALSE)*VLOOKUP($E257,BY_RES_Demand_Drivers!$A$5:$I$100,8,FALSE)</f>
        <v>0.135827570021544</v>
      </c>
      <c r="H257" s="16">
        <f>VLOOKUP($C257,'Growth rate'!$B$3:$T$93,3,FALSE)*VLOOKUP($E257,BY_RES_Demand_Drivers!$A$5:$I$100,9,FALSE)</f>
        <v>0.43027871856033983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3.3432693558251922</v>
      </c>
      <c r="G258" s="16">
        <f>VLOOKUP($C258,'Growth rate'!$B$3:$T$93,3,FALSE)*VLOOKUP($E258,BY_RES_Demand_Drivers!$A$5:$I$100,8,FALSE)</f>
        <v>0.1380008111418887</v>
      </c>
      <c r="H258" s="16">
        <f>VLOOKUP($C258,'Growth rate'!$B$3:$T$93,3,FALSE)*VLOOKUP($E258,BY_RES_Demand_Drivers!$A$5:$I$100,9,FALSE)</f>
        <v>0.43716317805730531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3.3967616655183961</v>
      </c>
      <c r="G259" s="16">
        <f>VLOOKUP($C259,'Growth rate'!$B$3:$T$93,3,FALSE)*VLOOKUP($E259,BY_RES_Demand_Drivers!$A$5:$I$100,8,FALSE)</f>
        <v>0.14020882412015895</v>
      </c>
      <c r="H259" s="16">
        <f>VLOOKUP($C259,'Growth rate'!$B$3:$T$93,3,FALSE)*VLOOKUP($E259,BY_RES_Demand_Drivers!$A$5:$I$100,9,FALSE)</f>
        <v>0.44415778890622226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3.4511098521666903</v>
      </c>
      <c r="G260" s="16">
        <f>VLOOKUP($C260,'Growth rate'!$B$3:$T$93,3,FALSE)*VLOOKUP($E260,BY_RES_Demand_Drivers!$A$5:$I$100,8,FALSE)</f>
        <v>0.14245216530608149</v>
      </c>
      <c r="H260" s="16">
        <f>VLOOKUP($C260,'Growth rate'!$B$3:$T$93,3,FALSE)*VLOOKUP($E260,BY_RES_Demand_Drivers!$A$5:$I$100,9,FALSE)</f>
        <v>0.45126431352872182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3.5063276098013572</v>
      </c>
      <c r="G261" s="16">
        <f>VLOOKUP($C261,'Growth rate'!$B$3:$T$93,3,FALSE)*VLOOKUP($E261,BY_RES_Demand_Drivers!$A$5:$I$100,8,FALSE)</f>
        <v>0.14473139995097878</v>
      </c>
      <c r="H261" s="16">
        <f>VLOOKUP($C261,'Growth rate'!$B$3:$T$93,3,FALSE)*VLOOKUP($E261,BY_RES_Demand_Drivers!$A$5:$I$100,9,FALSE)</f>
        <v>0.45848454254518134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3.5624288515581788</v>
      </c>
      <c r="G262" s="16">
        <f>VLOOKUP($C262,'Growth rate'!$B$3:$T$93,3,FALSE)*VLOOKUP($E262,BY_RES_Demand_Drivers!$A$5:$I$100,8,FALSE)</f>
        <v>0.14704710235019444</v>
      </c>
      <c r="H262" s="16">
        <f>VLOOKUP($C262,'Growth rate'!$B$3:$T$93,3,FALSE)*VLOOKUP($E262,BY_RES_Demand_Drivers!$A$5:$I$100,9,FALSE)</f>
        <v>0.46582029522590424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3.6194277131831094</v>
      </c>
      <c r="G263" s="16">
        <f>VLOOKUP($C263,'Growth rate'!$B$3:$T$93,3,FALSE)*VLOOKUP($E263,BY_RES_Demand_Drivers!$A$5:$I$100,8,FALSE)</f>
        <v>0.14939985598779754</v>
      </c>
      <c r="H263" s="16">
        <f>VLOOKUP($C263,'Growth rate'!$B$3:$T$93,3,FALSE)*VLOOKUP($E263,BY_RES_Demand_Drivers!$A$5:$I$100,9,FALSE)</f>
        <v>0.47327341994951866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3.6773385565940391</v>
      </c>
      <c r="G264" s="16">
        <f>VLOOKUP($C264,'Growth rate'!$B$3:$T$93,3,FALSE)*VLOOKUP($E264,BY_RES_Demand_Drivers!$A$5:$I$100,8,FALSE)</f>
        <v>0.1517902536836023</v>
      </c>
      <c r="H264" s="16">
        <f>VLOOKUP($C264,'Growth rate'!$B$3:$T$93,3,FALSE)*VLOOKUP($E264,BY_RES_Demand_Drivers!$A$5:$I$100,9,FALSE)</f>
        <v>0.48084579466871097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3.7361759734995439</v>
      </c>
      <c r="G265" s="16">
        <f>VLOOKUP($C265,'Growth rate'!$B$3:$T$93,3,FALSE)*VLOOKUP($E265,BY_RES_Demand_Drivers!$A$5:$I$100,8,FALSE)</f>
        <v>0.15421889774253994</v>
      </c>
      <c r="H265" s="16">
        <f>VLOOKUP($C265,'Growth rate'!$B$3:$T$93,3,FALSE)*VLOOKUP($E265,BY_RES_Demand_Drivers!$A$5:$I$100,9,FALSE)</f>
        <v>0.48853932738341033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3.7959547890755365</v>
      </c>
      <c r="G266" s="16">
        <f>VLOOKUP($C266,'Growth rate'!$B$3:$T$93,3,FALSE)*VLOOKUP($E266,BY_RES_Demand_Drivers!$A$5:$I$100,8,FALSE)</f>
        <v>0.15668640010642057</v>
      </c>
      <c r="H266" s="16">
        <f>VLOOKUP($C266,'Growth rate'!$B$3:$T$93,3,FALSE)*VLOOKUP($E266,BY_RES_Demand_Drivers!$A$5:$I$100,9,FALSE)</f>
        <v>0.49635595662154491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3.8566900657007452</v>
      </c>
      <c r="G267" s="16">
        <f>VLOOKUP($C267,'Growth rate'!$B$3:$T$93,3,FALSE)*VLOOKUP($E267,BY_RES_Demand_Drivers!$A$5:$I$100,8,FALSE)</f>
        <v>0.15919338250812332</v>
      </c>
      <c r="H267" s="16">
        <f>VLOOKUP($C267,'Growth rate'!$B$3:$T$93,3,FALSE)*VLOOKUP($E267,BY_RES_Demand_Drivers!$A$5:$I$100,9,FALSE)</f>
        <v>0.50429765192748965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3.9183971067519572</v>
      </c>
      <c r="G268" s="16">
        <f>VLOOKUP($C268,'Growth rate'!$B$3:$T$93,3,FALSE)*VLOOKUP($E268,BY_RES_Demand_Drivers!$A$5:$I$100,8,FALSE)</f>
        <v>0.16174047662825328</v>
      </c>
      <c r="H268" s="16">
        <f>VLOOKUP($C268,'Growth rate'!$B$3:$T$93,3,FALSE)*VLOOKUP($E268,BY_RES_Demand_Drivers!$A$5:$I$100,9,FALSE)</f>
        <v>0.51236641435832952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3.9810914604599885</v>
      </c>
      <c r="G269" s="16">
        <f>VLOOKUP($C269,'Growth rate'!$B$3:$T$93,3,FALSE)*VLOOKUP($E269,BY_RES_Demand_Drivers!$A$5:$I$100,8,FALSE)</f>
        <v>0.16432832425430535</v>
      </c>
      <c r="H269" s="16">
        <f>VLOOKUP($C269,'Growth rate'!$B$3:$T$93,3,FALSE)*VLOOKUP($E269,BY_RES_Demand_Drivers!$A$5:$I$100,9,FALSE)</f>
        <v>0.52056427698806274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4.0447889238273484</v>
      </c>
      <c r="G270" s="16">
        <f>VLOOKUP($C270,'Growth rate'!$B$3:$T$93,3,FALSE)*VLOOKUP($E270,BY_RES_Demand_Drivers!$A$5:$I$100,8,FALSE)</f>
        <v>0.16695757744237422</v>
      </c>
      <c r="H270" s="16">
        <f>VLOOKUP($C270,'Growth rate'!$B$3:$T$93,3,FALSE)*VLOOKUP($E270,BY_RES_Demand_Drivers!$A$5:$I$100,9,FALSE)</f>
        <v>0.52889330541987178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4.1095055466085864</v>
      </c>
      <c r="G271" s="16">
        <f>VLOOKUP($C271,'Growth rate'!$B$3:$T$93,3,FALSE)*VLOOKUP($E271,BY_RES_Demand_Drivers!$A$5:$I$100,8,FALSE)</f>
        <v>0.1696288986814522</v>
      </c>
      <c r="H271" s="16">
        <f>VLOOKUP($C271,'Growth rate'!$B$3:$T$93,3,FALSE)*VLOOKUP($E271,BY_RES_Demand_Drivers!$A$5:$I$100,9,FALSE)</f>
        <v>0.53735559830658974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4.1752576353543231</v>
      </c>
      <c r="G272" s="16">
        <f>VLOOKUP($C272,'Growth rate'!$B$3:$T$93,3,FALSE)*VLOOKUP($E272,BY_RES_Demand_Drivers!$A$5:$I$100,8,FALSE)</f>
        <v>0.17234296106035546</v>
      </c>
      <c r="H272" s="16">
        <f>VLOOKUP($C272,'Growth rate'!$B$3:$T$93,3,FALSE)*VLOOKUP($E272,BY_RES_Demand_Drivers!$A$5:$I$100,9,FALSE)</f>
        <v>0.54595328787949515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4.242061757519993</v>
      </c>
      <c r="G273" s="16">
        <f>VLOOKUP($C273,'Growth rate'!$B$3:$T$93,3,FALSE)*VLOOKUP($E273,BY_RES_Demand_Drivers!$A$5:$I$100,8,FALSE)</f>
        <v>0.17510044843732114</v>
      </c>
      <c r="H273" s="16">
        <f>VLOOKUP($C273,'Growth rate'!$B$3:$T$93,3,FALSE)*VLOOKUP($E273,BY_RES_Demand_Drivers!$A$5:$I$100,9,FALSE)</f>
        <v>0.55468854048556715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4.3099347456403132</v>
      </c>
      <c r="G274" s="16">
        <f>VLOOKUP($C274,'Growth rate'!$B$3:$T$93,3,FALSE)*VLOOKUP($E274,BY_RES_Demand_Drivers!$A$5:$I$100,8,FALSE)</f>
        <v>0.17790205561231831</v>
      </c>
      <c r="H274" s="16">
        <f>VLOOKUP($C274,'Growth rate'!$B$3:$T$93,3,FALSE)*VLOOKUP($E274,BY_RES_Demand_Drivers!$A$5:$I$100,9,FALSE)</f>
        <v>0.56356355713333628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4.3788937015705587</v>
      </c>
      <c r="G275" s="16">
        <f>VLOOKUP($C275,'Growth rate'!$B$3:$T$93,3,FALSE)*VLOOKUP($E275,BY_RES_Demand_Drivers!$A$5:$I$100,8,FALSE)</f>
        <v>0.18074848850211542</v>
      </c>
      <c r="H275" s="16">
        <f>VLOOKUP($C275,'Growth rate'!$B$3:$T$93,3,FALSE)*VLOOKUP($E275,BY_RES_Demand_Drivers!$A$5:$I$100,9,FALSE)</f>
        <v>0.57258057404746965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4.4489560007956879</v>
      </c>
      <c r="G276" s="16">
        <f>VLOOKUP($C276,'Growth rate'!$B$3:$T$93,3,FALSE)*VLOOKUP($E276,BY_RES_Demand_Drivers!$A$5:$I$100,8,FALSE)</f>
        <v>0.18364046431814926</v>
      </c>
      <c r="H276" s="16">
        <f>VLOOKUP($C276,'Growth rate'!$B$3:$T$93,3,FALSE)*VLOOKUP($E276,BY_RES_Demand_Drivers!$A$5:$I$100,9,FALSE)</f>
        <v>0.58174186323222921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4.5201392968084191</v>
      </c>
      <c r="G277" s="16">
        <f>VLOOKUP($C277,'Growth rate'!$B$3:$T$93,3,FALSE)*VLOOKUP($E277,BY_RES_Demand_Drivers!$A$5:$I$100,8,FALSE)</f>
        <v>0.18657871174723967</v>
      </c>
      <c r="H277" s="16">
        <f>VLOOKUP($C277,'Growth rate'!$B$3:$T$93,3,FALSE)*VLOOKUP($E277,BY_RES_Demand_Drivers!$A$5:$I$100,9,FALSE)</f>
        <v>0.59104973304394492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4.5924615255573542</v>
      </c>
      <c r="G278" s="16">
        <f>VLOOKUP($C278,'Growth rate'!$B$3:$T$93,3,FALSE)*VLOOKUP($E278,BY_RES_Demand_Drivers!$A$5:$I$100,8,FALSE)</f>
        <v>0.18956397113519552</v>
      </c>
      <c r="H278" s="16">
        <f>VLOOKUP($C278,'Growth rate'!$B$3:$T$93,3,FALSE)*VLOOKUP($E278,BY_RES_Demand_Drivers!$A$5:$I$100,9,FALSE)</f>
        <v>0.6005065287726481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4.6659409099662721</v>
      </c>
      <c r="G279" s="16">
        <f>VLOOKUP($C279,'Growth rate'!$B$3:$T$93,3,FALSE)*VLOOKUP($E279,BY_RES_Demand_Drivers!$A$5:$I$100,8,FALSE)</f>
        <v>0.19259699467335864</v>
      </c>
      <c r="H279" s="16">
        <f>VLOOKUP($C279,'Growth rate'!$B$3:$T$93,3,FALSE)*VLOOKUP($E279,BY_RES_Demand_Drivers!$A$5:$I$100,9,FALSE)</f>
        <v>0.61011463323301041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4.7405959645257321</v>
      </c>
      <c r="G280" s="16">
        <f>VLOOKUP($C280,'Growth rate'!$B$3:$T$93,3,FALSE)*VLOOKUP($E280,BY_RES_Demand_Drivers!$A$5:$I$100,8,FALSE)</f>
        <v>0.19567854658813238</v>
      </c>
      <c r="H280" s="16">
        <f>VLOOKUP($C280,'Growth rate'!$B$3:$T$93,3,FALSE)*VLOOKUP($E280,BY_RES_Demand_Drivers!$A$5:$I$100,9,FALSE)</f>
        <v>0.61987646736473867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4.8164454999581441</v>
      </c>
      <c r="G281" s="16">
        <f>VLOOKUP($C281,'Growth rate'!$B$3:$T$93,3,FALSE)*VLOOKUP($E281,BY_RES_Demand_Drivers!$A$5:$I$100,8,FALSE)</f>
        <v>0.19880940333354252</v>
      </c>
      <c r="H281" s="16">
        <f>VLOOKUP($C281,'Growth rate'!$B$3:$T$93,3,FALSE)*VLOOKUP($E281,BY_RES_Demand_Drivers!$A$5:$I$100,9,FALSE)</f>
        <v>0.62979449084257444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4.8935086279574742</v>
      </c>
      <c r="G282" s="16">
        <f>VLOOKUP($C282,'Growth rate'!$B$3:$T$93,3,FALSE)*VLOOKUP($E282,BY_RES_Demand_Drivers!$A$5:$I$100,8,FALSE)</f>
        <v>0.20199035378687918</v>
      </c>
      <c r="H282" s="16">
        <f>VLOOKUP($C282,'Growth rate'!$B$3:$T$93,3,FALSE)*VLOOKUP($E282,BY_RES_Demand_Drivers!$A$5:$I$100,9,FALSE)</f>
        <v>0.63987120269605569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4.9718047660047944</v>
      </c>
      <c r="G283" s="16">
        <f>VLOOKUP($C283,'Growth rate'!$B$3:$T$93,3,FALSE)*VLOOKUP($E283,BY_RES_Demand_Drivers!$A$5:$I$100,8,FALSE)</f>
        <v>0.20522219944746928</v>
      </c>
      <c r="H283" s="16">
        <f>VLOOKUP($C283,'Growth rate'!$B$3:$T$93,3,FALSE)*VLOOKUP($E283,BY_RES_Demand_Drivers!$A$5:$I$100,9,FALSE)</f>
        <v>0.65010914193919256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5.0513536422608709</v>
      </c>
      <c r="G284" s="16">
        <f>VLOOKUP($C284,'Growth rate'!$B$3:$T$93,3,FALSE)*VLOOKUP($E284,BY_RES_Demand_Drivers!$A$5:$I$100,8,FALSE)</f>
        <v>0.20850575463862878</v>
      </c>
      <c r="H284" s="16">
        <f>VLOOKUP($C284,'Growth rate'!$B$3:$T$93,3,FALSE)*VLOOKUP($E284,BY_RES_Demand_Drivers!$A$5:$I$100,9,FALSE)</f>
        <v>0.66051088821021964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5.1321753005370452</v>
      </c>
      <c r="G285" s="16">
        <f>VLOOKUP($C285,'Growth rate'!$B$3:$T$93,3,FALSE)*VLOOKUP($E285,BY_RES_Demand_Drivers!$A$5:$I$100,8,FALSE)</f>
        <v>0.21184184671284684</v>
      </c>
      <c r="H285" s="16">
        <f>VLOOKUP($C285,'Growth rate'!$B$3:$T$93,3,FALSE)*VLOOKUP($E285,BY_RES_Demand_Drivers!$A$5:$I$100,9,FALSE)</f>
        <v>0.67107906242158322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5.2142901053456372</v>
      </c>
      <c r="G286" s="16">
        <f>VLOOKUP($C286,'Growth rate'!$B$3:$T$93,3,FALSE)*VLOOKUP($E286,BY_RES_Demand_Drivers!$A$5:$I$100,8,FALSE)</f>
        <v>0.21523131626025238</v>
      </c>
      <c r="H286" s="16">
        <f>VLOOKUP($C286,'Growth rate'!$B$3:$T$93,3,FALSE)*VLOOKUP($E286,BY_RES_Demand_Drivers!$A$5:$I$100,9,FALSE)</f>
        <v>0.68181632742032849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5.2977187470311673</v>
      </c>
      <c r="G287" s="16">
        <f>VLOOKUP($C287,'Growth rate'!$B$3:$T$93,3,FALSE)*VLOOKUP($E287,BY_RES_Demand_Drivers!$A$5:$I$100,8,FALSE)</f>
        <v>0.21867501732041641</v>
      </c>
      <c r="H287" s="16">
        <f>VLOOKUP($C287,'Growth rate'!$B$3:$T$93,3,FALSE)*VLOOKUP($E287,BY_RES_Demand_Drivers!$A$5:$I$100,9,FALSE)</f>
        <v>0.69272538865905375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5.3824822469836668</v>
      </c>
      <c r="G288" s="16">
        <f>VLOOKUP($C288,'Growth rate'!$B$3:$T$93,3,FALSE)*VLOOKUP($E288,BY_RES_Demand_Drivers!$A$5:$I$100,8,FALSE)</f>
        <v>0.22217381759754309</v>
      </c>
      <c r="H288" s="16">
        <f>VLOOKUP($C288,'Growth rate'!$B$3:$T$93,3,FALSE)*VLOOKUP($E288,BY_RES_Demand_Drivers!$A$5:$I$100,9,FALSE)</f>
        <v>0.70380899487759863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5.4686019629354057</v>
      </c>
      <c r="G289" s="16">
        <f>VLOOKUP($C289,'Growth rate'!$B$3:$T$93,3,FALSE)*VLOOKUP($E289,BY_RES_Demand_Drivers!$A$5:$I$100,8,FALSE)</f>
        <v>0.2257285986791038</v>
      </c>
      <c r="H289" s="16">
        <f>VLOOKUP($C289,'Growth rate'!$B$3:$T$93,3,FALSE)*VLOOKUP($E289,BY_RES_Demand_Drivers!$A$5:$I$100,9,FALSE)</f>
        <v>0.71506993879564029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5.5560995943423723</v>
      </c>
      <c r="G290" s="16">
        <f>VLOOKUP($C290,'Growth rate'!$B$3:$T$93,3,FALSE)*VLOOKUP($E290,BY_RES_Demand_Drivers!$A$5:$I$100,8,FALSE)</f>
        <v>0.22934025625796944</v>
      </c>
      <c r="H290" s="16">
        <f>VLOOKUP($C290,'Growth rate'!$B$3:$T$93,3,FALSE)*VLOOKUP($E290,BY_RES_Demand_Drivers!$A$5:$I$100,9,FALSE)</f>
        <v>0.72651105781637049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5.6449971878518497</v>
      </c>
      <c r="G291" s="16">
        <f>VLOOKUP($C291,'Growth rate'!$B$3:$T$93,3,FALSE)*VLOOKUP($E291,BY_RES_Demand_Drivers!$A$5:$I$100,8,FALSE)</f>
        <v>0.23300970035809696</v>
      </c>
      <c r="H291" s="16">
        <f>VLOOKUP($C291,'Growth rate'!$B$3:$T$93,3,FALSE)*VLOOKUP($E291,BY_RES_Demand_Drivers!$A$5:$I$100,9,FALSE)</f>
        <v>0.73813523474143239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5.7353171428574798</v>
      </c>
      <c r="G292" s="16">
        <f>VLOOKUP($C292,'Growth rate'!$B$3:$T$93,3,FALSE)*VLOOKUP($E292,BY_RES_Demand_Drivers!$A$5:$I$100,8,FALSE)</f>
        <v>0.23673785556382651</v>
      </c>
      <c r="H292" s="16">
        <f>VLOOKUP($C292,'Growth rate'!$B$3:$T$93,3,FALSE)*VLOOKUP($E292,BY_RES_Demand_Drivers!$A$5:$I$100,9,FALSE)</f>
        <v>0.74994539849729536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5.8270822171431993</v>
      </c>
      <c r="G293" s="16">
        <f>VLOOKUP($C293,'Growth rate'!$B$3:$T$93,3,FALSE)*VLOOKUP($E293,BY_RES_Demand_Drivers!$A$5:$I$100,8,FALSE)</f>
        <v>0.24052566125284774</v>
      </c>
      <c r="H293" s="16">
        <f>VLOOKUP($C293,'Growth rate'!$B$3:$T$93,3,FALSE)*VLOOKUP($E293,BY_RES_Demand_Drivers!$A$5:$I$100,9,FALSE)</f>
        <v>0.76194452487325204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5.920315532617491</v>
      </c>
      <c r="G294" s="16">
        <f>VLOOKUP($C294,'Growth rate'!$B$3:$T$93,3,FALSE)*VLOOKUP($E294,BY_RES_Demand_Drivers!$A$5:$I$100,8,FALSE)</f>
        <v>0.24437407183289331</v>
      </c>
      <c r="H294" s="16">
        <f>VLOOKUP($C294,'Growth rate'!$B$3:$T$93,3,FALSE)*VLOOKUP($E294,BY_RES_Demand_Drivers!$A$5:$I$100,9,FALSE)</f>
        <v>0.77413563727122414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6.0150405811393712</v>
      </c>
      <c r="G295" s="16">
        <f>VLOOKUP($C295,'Growth rate'!$B$3:$T$93,3,FALSE)*VLOOKUP($E295,BY_RES_Demand_Drivers!$A$5:$I$100,8,FALSE)</f>
        <v>0.24828405698221961</v>
      </c>
      <c r="H295" s="16">
        <f>VLOOKUP($C295,'Growth rate'!$B$3:$T$93,3,FALSE)*VLOOKUP($E295,BY_RES_Demand_Drivers!$A$5:$I$100,9,FALSE)</f>
        <v>0.78652180746756373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6.1112812304376014</v>
      </c>
      <c r="G296" s="16">
        <f>VLOOKUP($C296,'Growth rate'!$B$3:$T$93,3,FALSE)*VLOOKUP($E296,BY_RES_Demand_Drivers!$A$5:$I$100,8,FALSE)</f>
        <v>0.25225660189393517</v>
      </c>
      <c r="H296" s="16">
        <f>VLOOKUP($C296,'Growth rate'!$B$3:$T$93,3,FALSE)*VLOOKUP($E296,BY_RES_Demand_Drivers!$A$5:$I$100,9,FALSE)</f>
        <v>0.79910615638704485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6.2090617301246027</v>
      </c>
      <c r="G297" s="16">
        <f>VLOOKUP($C297,'Growth rate'!$B$3:$T$93,3,FALSE)*VLOOKUP($E297,BY_RES_Demand_Drivers!$A$5:$I$100,8,FALSE)</f>
        <v>0.25629270752423811</v>
      </c>
      <c r="H297" s="16">
        <f>VLOOKUP($C297,'Growth rate'!$B$3:$T$93,3,FALSE)*VLOOKUP($E297,BY_RES_Demand_Drivers!$A$5:$I$100,9,FALSE)</f>
        <v>0.81189185488923754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6.3084067178065961</v>
      </c>
      <c r="G298" s="16">
        <f>VLOOKUP($C298,'Growth rate'!$B$3:$T$93,3,FALSE)*VLOOKUP($E298,BY_RES_Demand_Drivers!$A$5:$I$100,8,FALSE)</f>
        <v>0.26039339084462593</v>
      </c>
      <c r="H298" s="16">
        <f>VLOOKUP($C298,'Growth rate'!$B$3:$T$93,3,FALSE)*VLOOKUP($E298,BY_RES_Demand_Drivers!$A$5:$I$100,9,FALSE)</f>
        <v>0.82488212456746535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6.4093412252915014</v>
      </c>
      <c r="G299" s="16">
        <f>VLOOKUP($C299,'Growth rate'!$B$3:$T$93,3,FALSE)*VLOOKUP($E299,BY_RES_Demand_Drivers!$A$5:$I$100,8,FALSE)</f>
        <v>0.26455968509813993</v>
      </c>
      <c r="H299" s="16">
        <f>VLOOKUP($C299,'Growth rate'!$B$3:$T$93,3,FALSE)*VLOOKUP($E299,BY_RES_Demand_Drivers!$A$5:$I$100,9,FALSE)</f>
        <v>0.8380802385605447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6.5118906848961657</v>
      </c>
      <c r="G300" s="16">
        <f>VLOOKUP($C300,'Growth rate'!$B$3:$T$93,3,FALSE)*VLOOKUP($E300,BY_RES_Demand_Drivers!$A$5:$I$100,8,FALSE)</f>
        <v>0.26879264005971015</v>
      </c>
      <c r="H300" s="16">
        <f>VLOOKUP($C300,'Growth rate'!$B$3:$T$93,3,FALSE)*VLOOKUP($E300,BY_RES_Demand_Drivers!$A$5:$I$100,9,FALSE)</f>
        <v>0.85148952237751341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6.6160809358545043</v>
      </c>
      <c r="G301" s="16">
        <f>VLOOKUP($C301,'Growth rate'!$B$3:$T$93,3,FALSE)*VLOOKUP($E301,BY_RES_Demand_Drivers!$A$5:$I$100,8,FALSE)</f>
        <v>0.27309332230066552</v>
      </c>
      <c r="H301" s="16">
        <f>VLOOKUP($C301,'Growth rate'!$B$3:$T$93,3,FALSE)*VLOOKUP($E301,BY_RES_Demand_Drivers!$A$5:$I$100,9,FALSE)</f>
        <v>0.86511335473555373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6.7219382308281768</v>
      </c>
      <c r="G302" s="16">
        <f>VLOOKUP($C302,'Growth rate'!$B$3:$T$93,3,FALSE)*VLOOKUP($E302,BY_RES_Demand_Drivers!$A$5:$I$100,8,FALSE)</f>
        <v>0.2774628154574762</v>
      </c>
      <c r="H302" s="16">
        <f>VLOOKUP($C302,'Growth rate'!$B$3:$T$93,3,FALSE)*VLOOKUP($E302,BY_RES_Demand_Drivers!$A$5:$I$100,9,FALSE)</f>
        <v>0.8789551684113226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6.8294892425214275</v>
      </c>
      <c r="G303" s="16">
        <f>VLOOKUP($C303,'Growth rate'!$B$3:$T$93,3,FALSE)*VLOOKUP($E303,BY_RES_Demand_Drivers!$A$5:$I$100,8,FALSE)</f>
        <v>0.2819022205047958</v>
      </c>
      <c r="H303" s="16">
        <f>VLOOKUP($C303,'Growth rate'!$B$3:$T$93,3,FALSE)*VLOOKUP($E303,BY_RES_Demand_Drivers!$A$5:$I$100,9,FALSE)</f>
        <v>0.89301845110590372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6.9387610704017701</v>
      </c>
      <c r="G304" s="16">
        <f>VLOOKUP($C304,'Growth rate'!$B$3:$T$93,3,FALSE)*VLOOKUP($E304,BY_RES_Demand_Drivers!$A$5:$I$100,8,FALSE)</f>
        <v>0.28641265603287253</v>
      </c>
      <c r="H304" s="16">
        <f>VLOOKUP($C304,'Growth rate'!$B$3:$T$93,3,FALSE)*VLOOKUP($E304,BY_RES_Demand_Drivers!$A$5:$I$100,9,FALSE)</f>
        <v>0.9073067463235982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7.0497812475281982</v>
      </c>
      <c r="G305" s="16">
        <f>VLOOKUP($C305,'Growth rate'!$B$3:$T$93,3,FALSE)*VLOOKUP($E305,BY_RES_Demand_Drivers!$A$5:$I$100,8,FALSE)</f>
        <v>0.29099525852939845</v>
      </c>
      <c r="H305" s="16">
        <f>VLOOKUP($C305,'Growth rate'!$B$3:$T$93,3,FALSE)*VLOOKUP($E305,BY_RES_Demand_Drivers!$A$5:$I$100,9,FALSE)</f>
        <v>0.92182365426477564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7.1625777474886485</v>
      </c>
      <c r="G306" s="16">
        <f>VLOOKUP($C306,'Growth rate'!$B$3:$T$93,3,FALSE)*VLOOKUP($E306,BY_RES_Demand_Drivers!$A$5:$I$100,8,FALSE)</f>
        <v>0.29565118266586882</v>
      </c>
      <c r="H306" s="16">
        <f>VLOOKUP($C306,'Growth rate'!$B$3:$T$93,3,FALSE)*VLOOKUP($E306,BY_RES_Demand_Drivers!$A$5:$I$100,9,FALSE)</f>
        <v>0.93657283273301206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7.2771789914484675</v>
      </c>
      <c r="G307" s="16">
        <f>VLOOKUP($C307,'Growth rate'!$B$3:$T$93,3,FALSE)*VLOOKUP($E307,BY_RES_Demand_Drivers!$A$5:$I$100,8,FALSE)</f>
        <v>0.30038160158852273</v>
      </c>
      <c r="H307" s="16">
        <f>VLOOKUP($C307,'Growth rate'!$B$3:$T$93,3,FALSE)*VLOOKUP($E307,BY_RES_Demand_Drivers!$A$5:$I$100,9,FALSE)</f>
        <v>0.95155799805674024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7.3936138553116422</v>
      </c>
      <c r="G308" s="16">
        <f>VLOOKUP($C308,'Growth rate'!$B$3:$T$93,3,FALSE)*VLOOKUP($E308,BY_RES_Demand_Drivers!$A$5:$I$100,8,FALSE)</f>
        <v>0.30518770721393906</v>
      </c>
      <c r="H308" s="16">
        <f>VLOOKUP($C308,'Growth rate'!$B$3:$T$93,3,FALSE)*VLOOKUP($E308,BY_RES_Demand_Drivers!$A$5:$I$100,9,FALSE)</f>
        <v>0.96678292602564808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7.511911676996629</v>
      </c>
      <c r="G309" s="16">
        <f>VLOOKUP($C309,'Growth rate'!$B$3:$T$93,3,FALSE)*VLOOKUP($E309,BY_RES_Demand_Drivers!$A$5:$I$100,8,FALSE)</f>
        <v>0.31007071052936214</v>
      </c>
      <c r="H309" s="16">
        <f>VLOOKUP($C309,'Growth rate'!$B$3:$T$93,3,FALSE)*VLOOKUP($E309,BY_RES_Demand_Drivers!$A$5:$I$100,9,FALSE)</f>
        <v>0.9822514528420585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7.6321022638285756</v>
      </c>
      <c r="G310" s="16">
        <f>VLOOKUP($C310,'Growth rate'!$B$3:$T$93,3,FALSE)*VLOOKUP($E310,BY_RES_Demand_Drivers!$A$5:$I$100,8,FALSE)</f>
        <v>0.31503184189783195</v>
      </c>
      <c r="H310" s="16">
        <f>VLOOKUP($C310,'Growth rate'!$B$3:$T$93,3,FALSE)*VLOOKUP($E310,BY_RES_Demand_Drivers!$A$5:$I$100,9,FALSE)</f>
        <v>0.99796747608753145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7.7542159000498332</v>
      </c>
      <c r="G311" s="16">
        <f>VLOOKUP($C311,'Growth rate'!$B$3:$T$93,3,FALSE)*VLOOKUP($E311,BY_RES_Demand_Drivers!$A$5:$I$100,8,FALSE)</f>
        <v>0.32007235136819728</v>
      </c>
      <c r="H311" s="16">
        <f>VLOOKUP($C311,'Growth rate'!$B$3:$T$93,3,FALSE)*VLOOKUP($E311,BY_RES_Demand_Drivers!$A$5:$I$100,9,FALSE)</f>
        <v>1.013934955704932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7.8782833544506312</v>
      </c>
      <c r="G312" s="16">
        <f>VLOOKUP($C312,'Growth rate'!$B$3:$T$93,3,FALSE)*VLOOKUP($E312,BY_RES_Demand_Drivers!$A$5:$I$100,8,FALSE)</f>
        <v>0.32519350899008842</v>
      </c>
      <c r="H312" s="16">
        <f>VLOOKUP($C312,'Growth rate'!$B$3:$T$93,3,FALSE)*VLOOKUP($E312,BY_RES_Demand_Drivers!$A$5:$I$100,9,FALSE)</f>
        <v>1.030157914996211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8.004335888121842</v>
      </c>
      <c r="G313" s="16">
        <f>VLOOKUP($C313,'Growth rate'!$B$3:$T$93,3,FALSE)*VLOOKUP($E313,BY_RES_Demand_Drivers!$A$5:$I$100,8,FALSE)</f>
        <v>0.33039660513392988</v>
      </c>
      <c r="H313" s="16">
        <f>VLOOKUP($C313,'Growth rate'!$B$3:$T$93,3,FALSE)*VLOOKUP($E313,BY_RES_Demand_Drivers!$A$5:$I$100,9,FALSE)</f>
        <v>1.0466404416361503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8.1324052623317904</v>
      </c>
      <c r="G314" s="16">
        <f>VLOOKUP($C314,'Growth rate'!$B$3:$T$93,3,FALSE)*VLOOKUP($E314,BY_RES_Demand_Drivers!$A$5:$I$100,8,FALSE)</f>
        <v>0.33568295081607274</v>
      </c>
      <c r="H314" s="16">
        <f>VLOOKUP($C314,'Growth rate'!$B$3:$T$93,3,FALSE)*VLOOKUP($E314,BY_RES_Demand_Drivers!$A$5:$I$100,9,FALSE)</f>
        <v>1.0633866887023289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8.2625237465290997</v>
      </c>
      <c r="G315" s="16">
        <f>VLOOKUP($C315,'Growth rate'!$B$3:$T$93,3,FALSE)*VLOOKUP($E315,BY_RES_Demand_Drivers!$A$5:$I$100,8,FALSE)</f>
        <v>0.3410538780291299</v>
      </c>
      <c r="H315" s="16">
        <f>VLOOKUP($C315,'Growth rate'!$B$3:$T$93,3,FALSE)*VLOOKUP($E315,BY_RES_Demand_Drivers!$A$5:$I$100,9,FALSE)</f>
        <v>1.0804008757215662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8.3947241264735659</v>
      </c>
      <c r="G316" s="16">
        <f>VLOOKUP($C316,'Growth rate'!$B$3:$T$93,3,FALSE)*VLOOKUP($E316,BY_RES_Demand_Drivers!$A$5:$I$100,8,FALSE)</f>
        <v>0.34651074007759602</v>
      </c>
      <c r="H316" s="16">
        <f>VLOOKUP($C316,'Growth rate'!$B$3:$T$93,3,FALSE)*VLOOKUP($E316,BY_RES_Demand_Drivers!$A$5:$I$100,9,FALSE)</f>
        <v>1.0976872897331111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8.5290397124971431</v>
      </c>
      <c r="G317" s="16">
        <f>VLOOKUP($C317,'Growth rate'!$B$3:$T$93,3,FALSE)*VLOOKUP($E317,BY_RES_Demand_Drivers!$A$5:$I$100,8,FALSE)</f>
        <v>0.35205491191883759</v>
      </c>
      <c r="H317" s="16">
        <f>VLOOKUP($C317,'Growth rate'!$B$3:$T$93,3,FALSE)*VLOOKUP($E317,BY_RES_Demand_Drivers!$A$5:$I$100,9,FALSE)</f>
        <v>1.1152502863688412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8.6655043478970981</v>
      </c>
      <c r="G318" s="16">
        <f>VLOOKUP($C318,'Growth rate'!$B$3:$T$93,3,FALSE)*VLOOKUP($E318,BY_RES_Demand_Drivers!$A$5:$I$100,8,FALSE)</f>
        <v>0.35768779050953903</v>
      </c>
      <c r="H318" s="16">
        <f>VLOOKUP($C318,'Growth rate'!$B$3:$T$93,3,FALSE)*VLOOKUP($E318,BY_RES_Demand_Drivers!$A$5:$I$100,9,FALSE)</f>
        <v>1.1330942909507427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8.8041524174634525</v>
      </c>
      <c r="G319" s="16">
        <f>VLOOKUP($C319,'Growth rate'!$B$3:$T$93,3,FALSE)*VLOOKUP($E319,BY_RES_Demand_Drivers!$A$5:$I$100,8,FALSE)</f>
        <v>0.36341079515769165</v>
      </c>
      <c r="H319" s="16">
        <f>VLOOKUP($C319,'Growth rate'!$B$3:$T$93,3,FALSE)*VLOOKUP($E319,BY_RES_Demand_Drivers!$A$5:$I$100,9,FALSE)</f>
        <v>1.1512237996059547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8.9450188561428678</v>
      </c>
      <c r="G320" s="16">
        <f>VLOOKUP($C320,'Growth rate'!$B$3:$T$93,3,FALSE)*VLOOKUP($E320,BY_RES_Demand_Drivers!$A$5:$I$100,8,FALSE)</f>
        <v>0.36922536788021471</v>
      </c>
      <c r="H320" s="16">
        <f>VLOOKUP($C320,'Growth rate'!$B$3:$T$93,3,FALSE)*VLOOKUP($E320,BY_RES_Demand_Drivers!$A$5:$I$100,9,FALSE)</f>
        <v>1.1696433803996498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9.0881391578411534</v>
      </c>
      <c r="G321" s="16">
        <f>VLOOKUP($C321,'Growth rate'!$B$3:$T$93,3,FALSE)*VLOOKUP($E321,BY_RES_Demand_Drivers!$A$5:$I$100,8,FALSE)</f>
        <v>0.37513297376629812</v>
      </c>
      <c r="H321" s="16">
        <f>VLOOKUP($C321,'Growth rate'!$B$3:$T$93,3,FALSE)*VLOOKUP($E321,BY_RES_Demand_Drivers!$A$5:$I$100,9,FALSE)</f>
        <v>1.1883576744860442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9.2335493843666132</v>
      </c>
      <c r="G322" s="16">
        <f>VLOOKUP($C322,'Growth rate'!$B$3:$T$93,3,FALSE)*VLOOKUP($E322,BY_RES_Demand_Drivers!$A$5:$I$100,8,FALSE)</f>
        <v>0.38113510134655892</v>
      </c>
      <c r="H322" s="16">
        <f>VLOOKUP($C322,'Growth rate'!$B$3:$T$93,3,FALSE)*VLOOKUP($E322,BY_RES_Demand_Drivers!$A$5:$I$100,9,FALSE)</f>
        <v>1.2073713972778211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9.3812861745164788</v>
      </c>
      <c r="G323" s="16">
        <f>VLOOKUP($C323,'Growth rate'!$B$3:$T$93,3,FALSE)*VLOOKUP($E323,BY_RES_Demand_Drivers!$A$5:$I$100,8,FALSE)</f>
        <v>0.3872332629681039</v>
      </c>
      <c r="H323" s="16">
        <f>VLOOKUP($C323,'Growth rate'!$B$3:$T$93,3,FALSE)*VLOOKUP($E323,BY_RES_Demand_Drivers!$A$5:$I$100,9,FALSE)</f>
        <v>1.2266893396342662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9.5313867533087429</v>
      </c>
      <c r="G324" s="16">
        <f>VLOOKUP($C324,'Growth rate'!$B$3:$T$93,3,FALSE)*VLOOKUP($E324,BY_RES_Demand_Drivers!$A$5:$I$100,8,FALSE)</f>
        <v>0.3934289951755936</v>
      </c>
      <c r="H324" s="16">
        <f>VLOOKUP($C324,'Growth rate'!$B$3:$T$93,3,FALSE)*VLOOKUP($E324,BY_RES_Demand_Drivers!$A$5:$I$100,9,FALSE)</f>
        <v>1.2463163690684145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9.6838889413616833</v>
      </c>
      <c r="G325" s="16">
        <f>VLOOKUP($C325,'Growth rate'!$B$3:$T$93,3,FALSE)*VLOOKUP($E325,BY_RES_Demand_Drivers!$A$5:$I$100,8,FALSE)</f>
        <v>0.39972385909840313</v>
      </c>
      <c r="H325" s="16">
        <f>VLOOKUP($C325,'Growth rate'!$B$3:$T$93,3,FALSE)*VLOOKUP($E325,BY_RES_Demand_Drivers!$A$5:$I$100,9,FALSE)</f>
        <v>1.2662574309735093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9.8388311644234712</v>
      </c>
      <c r="G326" s="16">
        <f>VLOOKUP($C326,'Growth rate'!$B$3:$T$93,3,FALSE)*VLOOKUP($E326,BY_RES_Demand_Drivers!$A$5:$I$100,8,FALSE)</f>
        <v>0.40611944084397761</v>
      </c>
      <c r="H326" s="16">
        <f>VLOOKUP($C326,'Growth rate'!$B$3:$T$93,3,FALSE)*VLOOKUP($E326,BY_RES_Demand_Drivers!$A$5:$I$100,9,FALSE)</f>
        <v>1.2865175498690855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9.9962524630542475</v>
      </c>
      <c r="G327" s="16">
        <f>VLOOKUP($C327,'Growth rate'!$B$3:$T$93,3,FALSE)*VLOOKUP($E327,BY_RES_Demand_Drivers!$A$5:$I$100,8,FALSE)</f>
        <v>0.41261735189748122</v>
      </c>
      <c r="H327" s="16">
        <f>VLOOKUP($C327,'Growth rate'!$B$3:$T$93,3,FALSE)*VLOOKUP($E327,BY_RES_Demand_Drivers!$A$5:$I$100,9,FALSE)</f>
        <v>1.3071018306669908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10.156192502463115</v>
      </c>
      <c r="G328" s="16">
        <f>VLOOKUP($C328,'Growth rate'!$B$3:$T$93,3,FALSE)*VLOOKUP($E328,BY_RES_Demand_Drivers!$A$5:$I$100,8,FALSE)</f>
        <v>0.41921922952784096</v>
      </c>
      <c r="H328" s="16">
        <f>VLOOKUP($C328,'Growth rate'!$B$3:$T$93,3,FALSE)*VLOOKUP($E328,BY_RES_Demand_Drivers!$A$5:$I$100,9,FALSE)</f>
        <v>1.3280154599576628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10.318691582502524</v>
      </c>
      <c r="G329" s="16">
        <f>VLOOKUP($C329,'Growth rate'!$B$3:$T$93,3,FALSE)*VLOOKUP($E329,BY_RES_Demand_Drivers!$A$5:$I$100,8,FALSE)</f>
        <v>0.4259267372002864</v>
      </c>
      <c r="H329" s="16">
        <f>VLOOKUP($C329,'Growth rate'!$B$3:$T$93,3,FALSE)*VLOOKUP($E329,BY_RES_Demand_Drivers!$A$5:$I$100,9,FALSE)</f>
        <v>1.3492637073169853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10.483790647822564</v>
      </c>
      <c r="G330" s="16">
        <f>VLOOKUP($C330,'Growth rate'!$B$3:$T$93,3,FALSE)*VLOOKUP($E330,BY_RES_Demand_Drivers!$A$5:$I$100,8,FALSE)</f>
        <v>0.43274156499549099</v>
      </c>
      <c r="H330" s="16">
        <f>VLOOKUP($C330,'Growth rate'!$B$3:$T$93,3,FALSE)*VLOOKUP($E330,BY_RES_Demand_Drivers!$A$5:$I$100,9,FALSE)</f>
        <v>1.3708519266340571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10.651531298187727</v>
      </c>
      <c r="G331" s="16">
        <f>VLOOKUP($C331,'Growth rate'!$B$3:$T$93,3,FALSE)*VLOOKUP($E331,BY_RES_Demand_Drivers!$A$5:$I$100,8,FALSE)</f>
        <v>0.43966543003541886</v>
      </c>
      <c r="H331" s="16">
        <f>VLOOKUP($C331,'Growth rate'!$B$3:$T$93,3,FALSE)*VLOOKUP($E331,BY_RES_Demand_Drivers!$A$5:$I$100,9,FALSE)</f>
        <v>1.3927855574602022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40.465338760825503</v>
      </c>
      <c r="G332" s="16">
        <f>VLOOKUP($C332,'Growth rate'!$B$3:$T$93,3,FALSE)*VLOOKUP($E332,BY_RES_Demand_Drivers!$A$5:$I$100,8,FALSE)</f>
        <v>0.53585717258975196</v>
      </c>
      <c r="H332" s="16">
        <f>VLOOKUP($C332,'Growth rate'!$B$3:$T$93,3,FALSE)*VLOOKUP($E332,BY_RES_Demand_Drivers!$A$5:$I$100,9,FALSE)</f>
        <v>1.6950253537601401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35.789127092488599</v>
      </c>
      <c r="G333" s="16">
        <f>VLOOKUP($C333,'Growth rate'!$B$3:$T$93,3,FALSE)*VLOOKUP($E333,BY_RES_Demand_Drivers!$A$5:$I$100,8,FALSE)</f>
        <v>0.47393302615329441</v>
      </c>
      <c r="H333" s="16">
        <f>VLOOKUP($C333,'Growth rate'!$B$3:$T$93,3,FALSE)*VLOOKUP($E333,BY_RES_Demand_Drivers!$A$5:$I$100,9,FALSE)</f>
        <v>1.4991466689373283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36.36175312596842</v>
      </c>
      <c r="G334" s="16">
        <f>VLOOKUP($C334,'Growth rate'!$B$3:$T$93,3,FALSE)*VLOOKUP($E334,BY_RES_Demand_Drivers!$A$5:$I$100,8,FALSE)</f>
        <v>0.48151595457174717</v>
      </c>
      <c r="H334" s="16">
        <f>VLOOKUP($C334,'Growth rate'!$B$3:$T$93,3,FALSE)*VLOOKUP($E334,BY_RES_Demand_Drivers!$A$5:$I$100,9,FALSE)</f>
        <v>1.5231330156403255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36.943541175983917</v>
      </c>
      <c r="G335" s="16">
        <f>VLOOKUP($C335,'Growth rate'!$B$3:$T$93,3,FALSE)*VLOOKUP($E335,BY_RES_Demand_Drivers!$A$5:$I$100,8,FALSE)</f>
        <v>0.48922020984489517</v>
      </c>
      <c r="H335" s="16">
        <f>VLOOKUP($C335,'Growth rate'!$B$3:$T$93,3,FALSE)*VLOOKUP($E335,BY_RES_Demand_Drivers!$A$5:$I$100,9,FALSE)</f>
        <v>1.5475031438905709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37.534637834799661</v>
      </c>
      <c r="G336" s="16">
        <f>VLOOKUP($C336,'Growth rate'!$B$3:$T$93,3,FALSE)*VLOOKUP($E336,BY_RES_Demand_Drivers!$A$5:$I$100,8,FALSE)</f>
        <v>0.49704773320241352</v>
      </c>
      <c r="H336" s="16">
        <f>VLOOKUP($C336,'Growth rate'!$B$3:$T$93,3,FALSE)*VLOOKUP($E336,BY_RES_Demand_Drivers!$A$5:$I$100,9,FALSE)</f>
        <v>1.57226319419282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38.135192040156454</v>
      </c>
      <c r="G337" s="16">
        <f>VLOOKUP($C337,'Growth rate'!$B$3:$T$93,3,FALSE)*VLOOKUP($E337,BY_RES_Demand_Drivers!$A$5:$I$100,8,FALSE)</f>
        <v>0.50500049693365212</v>
      </c>
      <c r="H337" s="16">
        <f>VLOOKUP($C337,'Growth rate'!$B$3:$T$93,3,FALSE)*VLOOKUP($E337,BY_RES_Demand_Drivers!$A$5:$I$100,9,FALSE)</f>
        <v>1.5974194052999051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38.745355112798961</v>
      </c>
      <c r="G338" s="16">
        <f>VLOOKUP($C338,'Growth rate'!$B$3:$T$93,3,FALSE)*VLOOKUP($E338,BY_RES_Demand_Drivers!$A$5:$I$100,8,FALSE)</f>
        <v>0.51308050488459056</v>
      </c>
      <c r="H338" s="16">
        <f>VLOOKUP($C338,'Growth rate'!$B$3:$T$93,3,FALSE)*VLOOKUP($E338,BY_RES_Demand_Drivers!$A$5:$I$100,9,FALSE)</f>
        <v>1.6229781157847036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39.365280794603741</v>
      </c>
      <c r="G339" s="16">
        <f>VLOOKUP($C339,'Growth rate'!$B$3:$T$93,3,FALSE)*VLOOKUP($E339,BY_RES_Demand_Drivers!$A$5:$I$100,8,FALSE)</f>
        <v>0.52128979296274403</v>
      </c>
      <c r="H339" s="16">
        <f>VLOOKUP($C339,'Growth rate'!$B$3:$T$93,3,FALSE)*VLOOKUP($E339,BY_RES_Demand_Drivers!$A$5:$I$100,9,FALSE)</f>
        <v>1.6489457656372588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39.9951252873174</v>
      </c>
      <c r="G340" s="16">
        <f>VLOOKUP($C340,'Growth rate'!$B$3:$T$93,3,FALSE)*VLOOKUP($E340,BY_RES_Demand_Drivers!$A$5:$I$100,8,FALSE)</f>
        <v>0.52963042965014784</v>
      </c>
      <c r="H340" s="16">
        <f>VLOOKUP($C340,'Growth rate'!$B$3:$T$93,3,FALSE)*VLOOKUP($E340,BY_RES_Demand_Drivers!$A$5:$I$100,9,FALSE)</f>
        <v>1.675328897887455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40.635047291914482</v>
      </c>
      <c r="G341" s="16">
        <f>VLOOKUP($C341,'Growth rate'!$B$3:$T$93,3,FALSE)*VLOOKUP($E341,BY_RES_Demand_Drivers!$A$5:$I$100,8,FALSE)</f>
        <v>0.53810451652455027</v>
      </c>
      <c r="H341" s="16">
        <f>VLOOKUP($C341,'Growth rate'!$B$3:$T$93,3,FALSE)*VLOOKUP($E341,BY_RES_Demand_Drivers!$A$5:$I$100,9,FALSE)</f>
        <v>1.7021341602536544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41.285208048585119</v>
      </c>
      <c r="G342" s="16">
        <f>VLOOKUP($C342,'Growth rate'!$B$3:$T$93,3,FALSE)*VLOOKUP($E342,BY_RES_Demand_Drivers!$A$5:$I$100,8,FALSE)</f>
        <v>0.54671418878894318</v>
      </c>
      <c r="H342" s="16">
        <f>VLOOKUP($C342,'Growth rate'!$B$3:$T$93,3,FALSE)*VLOOKUP($E342,BY_RES_Demand_Drivers!$A$5:$I$100,9,FALSE)</f>
        <v>1.729368306817713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41.945771377362476</v>
      </c>
      <c r="G343" s="16">
        <f>VLOOKUP($C343,'Growth rate'!$B$3:$T$93,3,FALSE)*VLOOKUP($E343,BY_RES_Demand_Drivers!$A$5:$I$100,8,FALSE)</f>
        <v>0.55546161580956621</v>
      </c>
      <c r="H343" s="16">
        <f>VLOOKUP($C343,'Growth rate'!$B$3:$T$93,3,FALSE)*VLOOKUP($E343,BY_RES_Demand_Drivers!$A$5:$I$100,9,FALSE)</f>
        <v>1.7570381997267963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42.616903719400277</v>
      </c>
      <c r="G344" s="16">
        <f>VLOOKUP($C344,'Growth rate'!$B$3:$T$93,3,FALSE)*VLOOKUP($E344,BY_RES_Demand_Drivers!$A$5:$I$100,8,FALSE)</f>
        <v>0.56434900166251922</v>
      </c>
      <c r="H344" s="16">
        <f>VLOOKUP($C344,'Growth rate'!$B$3:$T$93,3,FALSE)*VLOOKUP($E344,BY_RES_Demand_Drivers!$A$5:$I$100,9,FALSE)</f>
        <v>1.785150810922425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43.298774178910676</v>
      </c>
      <c r="G345" s="16">
        <f>VLOOKUP($C345,'Growth rate'!$B$3:$T$93,3,FALSE)*VLOOKUP($E345,BY_RES_Demand_Drivers!$A$5:$I$100,8,FALSE)</f>
        <v>0.57337858568911948</v>
      </c>
      <c r="H345" s="16">
        <f>VLOOKUP($C345,'Growth rate'!$B$3:$T$93,3,FALSE)*VLOOKUP($E345,BY_RES_Demand_Drivers!$A$5:$I$100,9,FALSE)</f>
        <v>1.8137132238971838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43.991554565773249</v>
      </c>
      <c r="G346" s="16">
        <f>VLOOKUP($C346,'Growth rate'!$B$3:$T$93,3,FALSE)*VLOOKUP($E346,BY_RES_Demand_Drivers!$A$5:$I$100,8,FALSE)</f>
        <v>0.58255264306014543</v>
      </c>
      <c r="H346" s="16">
        <f>VLOOKUP($C346,'Growth rate'!$B$3:$T$93,3,FALSE)*VLOOKUP($E346,BY_RES_Demand_Drivers!$A$5:$I$100,9,FALSE)</f>
        <v>1.8427326354795386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44.695419438825624</v>
      </c>
      <c r="G347" s="16">
        <f>VLOOKUP($C347,'Growth rate'!$B$3:$T$93,3,FALSE)*VLOOKUP($E347,BY_RES_Demand_Drivers!$A$5:$I$100,8,FALSE)</f>
        <v>0.59187348534910778</v>
      </c>
      <c r="H347" s="16">
        <f>VLOOKUP($C347,'Growth rate'!$B$3:$T$93,3,FALSE)*VLOOKUP($E347,BY_RES_Demand_Drivers!$A$5:$I$100,9,FALSE)</f>
        <v>1.8722163576472113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45.41054614984683</v>
      </c>
      <c r="G348" s="16">
        <f>VLOOKUP($C348,'Growth rate'!$B$3:$T$93,3,FALSE)*VLOOKUP($E348,BY_RES_Demand_Drivers!$A$5:$I$100,8,FALSE)</f>
        <v>0.6013434611146935</v>
      </c>
      <c r="H348" s="16">
        <f>VLOOKUP($C348,'Growth rate'!$B$3:$T$93,3,FALSE)*VLOOKUP($E348,BY_RES_Demand_Drivers!$A$5:$I$100,9,FALSE)</f>
        <v>1.9021718193695667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46.137114888244383</v>
      </c>
      <c r="G349" s="16">
        <f>VLOOKUP($C349,'Growth rate'!$B$3:$T$93,3,FALSE)*VLOOKUP($E349,BY_RES_Demand_Drivers!$A$5:$I$100,8,FALSE)</f>
        <v>0.61096495649252858</v>
      </c>
      <c r="H349" s="16">
        <f>VLOOKUP($C349,'Growth rate'!$B$3:$T$93,3,FALSE)*VLOOKUP($E349,BY_RES_Demand_Drivers!$A$5:$I$100,9,FALSE)</f>
        <v>1.9326065684794798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46.875308726456296</v>
      </c>
      <c r="G350" s="16">
        <f>VLOOKUP($C350,'Growth rate'!$B$3:$T$93,3,FALSE)*VLOOKUP($E350,BY_RES_Demand_Drivers!$A$5:$I$100,8,FALSE)</f>
        <v>0.62074039579640905</v>
      </c>
      <c r="H350" s="16">
        <f>VLOOKUP($C350,'Growth rate'!$B$3:$T$93,3,FALSE)*VLOOKUP($E350,BY_RES_Demand_Drivers!$A$5:$I$100,9,FALSE)</f>
        <v>1.9635282735751516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47.625313666079592</v>
      </c>
      <c r="G351" s="16">
        <f>VLOOKUP($C351,'Growth rate'!$B$3:$T$93,3,FALSE)*VLOOKUP($E351,BY_RES_Demand_Drivers!$A$5:$I$100,8,FALSE)</f>
        <v>0.63067224212915163</v>
      </c>
      <c r="H351" s="16">
        <f>VLOOKUP($C351,'Growth rate'!$B$3:$T$93,3,FALSE)*VLOOKUP($E351,BY_RES_Demand_Drivers!$A$5:$I$100,9,FALSE)</f>
        <v>1.9949447259523538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48.387318684736869</v>
      </c>
      <c r="G352" s="16">
        <f>VLOOKUP($C352,'Growth rate'!$B$3:$T$93,3,FALSE)*VLOOKUP($E352,BY_RES_Demand_Drivers!$A$5:$I$100,8,FALSE)</f>
        <v>0.64076299800321801</v>
      </c>
      <c r="H352" s="16">
        <f>VLOOKUP($C352,'Growth rate'!$B$3:$T$93,3,FALSE)*VLOOKUP($E352,BY_RES_Demand_Drivers!$A$5:$I$100,9,FALSE)</f>
        <v>2.0268638415675917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49.161515783692657</v>
      </c>
      <c r="G353" s="16">
        <f>VLOOKUP($C353,'Growth rate'!$B$3:$T$93,3,FALSE)*VLOOKUP($E353,BY_RES_Demand_Drivers!$A$5:$I$100,8,FALSE)</f>
        <v>0.65101520597126949</v>
      </c>
      <c r="H353" s="16">
        <f>VLOOKUP($C353,'Growth rate'!$B$3:$T$93,3,FALSE)*VLOOKUP($E353,BY_RES_Demand_Drivers!$A$5:$I$100,9,FALSE)</f>
        <v>2.059293663032673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49.948100036231743</v>
      </c>
      <c r="G354" s="16">
        <f>VLOOKUP($C354,'Growth rate'!$B$3:$T$93,3,FALSE)*VLOOKUP($E354,BY_RES_Demand_Drivers!$A$5:$I$100,8,FALSE)</f>
        <v>0.66143144926680986</v>
      </c>
      <c r="H354" s="16">
        <f>VLOOKUP($C354,'Growth rate'!$B$3:$T$93,3,FALSE)*VLOOKUP($E354,BY_RES_Demand_Drivers!$A$5:$I$100,9,FALSE)</f>
        <v>2.0922423616411958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50.747269636811453</v>
      </c>
      <c r="G355" s="16">
        <f>VLOOKUP($C355,'Growth rate'!$B$3:$T$93,3,FALSE)*VLOOKUP($E355,BY_RES_Demand_Drivers!$A$5:$I$100,8,FALSE)</f>
        <v>0.6720143524550789</v>
      </c>
      <c r="H355" s="16">
        <f>VLOOKUP($C355,'Growth rate'!$B$3:$T$93,3,FALSE)*VLOOKUP($E355,BY_RES_Demand_Drivers!$A$5:$I$100,9,FALSE)</f>
        <v>2.1257182394274552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51.559225951000442</v>
      </c>
      <c r="G356" s="16">
        <f>VLOOKUP($C356,'Growth rate'!$B$3:$T$93,3,FALSE)*VLOOKUP($E356,BY_RES_Demand_Drivers!$A$5:$I$100,8,FALSE)</f>
        <v>0.68276658209436014</v>
      </c>
      <c r="H356" s="16">
        <f>VLOOKUP($C356,'Growth rate'!$B$3:$T$93,3,FALSE)*VLOOKUP($E356,BY_RES_Demand_Drivers!$A$5:$I$100,9,FALSE)</f>
        <v>2.1597297312582944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52.384173566216447</v>
      </c>
      <c r="G357" s="16">
        <f>VLOOKUP($C357,'Growth rate'!$B$3:$T$93,3,FALSE)*VLOOKUP($E357,BY_RES_Demand_Drivers!$A$5:$I$100,8,FALSE)</f>
        <v>0.69369084740787001</v>
      </c>
      <c r="H357" s="16">
        <f>VLOOKUP($C357,'Growth rate'!$B$3:$T$93,3,FALSE)*VLOOKUP($E357,BY_RES_Demand_Drivers!$A$5:$I$100,9,FALSE)</f>
        <v>2.1942854069584272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53.222320343275918</v>
      </c>
      <c r="G358" s="16">
        <f>VLOOKUP($C358,'Growth rate'!$B$3:$T$93,3,FALSE)*VLOOKUP($E358,BY_RES_Demand_Drivers!$A$5:$I$100,8,FALSE)</f>
        <v>0.70478990096639593</v>
      </c>
      <c r="H358" s="16">
        <f>VLOOKUP($C358,'Growth rate'!$B$3:$T$93,3,FALSE)*VLOOKUP($E358,BY_RES_Demand_Drivers!$A$5:$I$100,9,FALSE)</f>
        <v>2.2293939734697625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54.07387746876833</v>
      </c>
      <c r="G359" s="16">
        <f>VLOOKUP($C359,'Growth rate'!$B$3:$T$93,3,FALSE)*VLOOKUP($E359,BY_RES_Demand_Drivers!$A$5:$I$100,8,FALSE)</f>
        <v>0.71606653938185827</v>
      </c>
      <c r="H359" s="16">
        <f>VLOOKUP($C359,'Growth rate'!$B$3:$T$93,3,FALSE)*VLOOKUP($E359,BY_RES_Demand_Drivers!$A$5:$I$100,9,FALSE)</f>
        <v>2.2650642770452789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54.939059508268627</v>
      </c>
      <c r="G360" s="16">
        <f>VLOOKUP($C360,'Growth rate'!$B$3:$T$93,3,FALSE)*VLOOKUP($E360,BY_RES_Demand_Drivers!$A$5:$I$100,8,FALSE)</f>
        <v>0.72752360401196814</v>
      </c>
      <c r="H360" s="16">
        <f>VLOOKUP($C360,'Growth rate'!$B$3:$T$93,3,FALSE)*VLOOKUP($E360,BY_RES_Demand_Drivers!$A$5:$I$100,9,FALSE)</f>
        <v>2.3013053054780035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55.818084460400932</v>
      </c>
      <c r="G361" s="16">
        <f>VLOOKUP($C361,'Growth rate'!$B$3:$T$93,3,FALSE)*VLOOKUP($E361,BY_RES_Demand_Drivers!$A$5:$I$100,8,FALSE)</f>
        <v>0.7391639816761596</v>
      </c>
      <c r="H361" s="16">
        <f>VLOOKUP($C361,'Growth rate'!$B$3:$T$93,3,FALSE)*VLOOKUP($E361,BY_RES_Demand_Drivers!$A$5:$I$100,9,FALSE)</f>
        <v>2.3381261903656516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56.711173811767345</v>
      </c>
      <c r="G362" s="16">
        <f>VLOOKUP($C362,'Growth rate'!$B$3:$T$93,3,FALSE)*VLOOKUP($E362,BY_RES_Demand_Drivers!$A$5:$I$100,8,FALSE)</f>
        <v>0.75099060538297824</v>
      </c>
      <c r="H362" s="16">
        <f>VLOOKUP($C362,'Growth rate'!$B$3:$T$93,3,FALSE)*VLOOKUP($E362,BY_RES_Demand_Drivers!$A$5:$I$100,9,FALSE)</f>
        <v>2.3755362094115018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57.618552592755627</v>
      </c>
      <c r="G363" s="16">
        <f>VLOOKUP($C363,'Growth rate'!$B$3:$T$93,3,FALSE)*VLOOKUP($E363,BY_RES_Demand_Drivers!$A$5:$I$100,8,FALSE)</f>
        <v>0.76300645506910592</v>
      </c>
      <c r="H363" s="16">
        <f>VLOOKUP($C363,'Growth rate'!$B$3:$T$93,3,FALSE)*VLOOKUP($E363,BY_RES_Demand_Drivers!$A$5:$I$100,9,FALSE)</f>
        <v>2.4135447887620862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58.540449434239719</v>
      </c>
      <c r="G364" s="16">
        <f>VLOOKUP($C364,'Growth rate'!$B$3:$T$93,3,FALSE)*VLOOKUP($E364,BY_RES_Demand_Drivers!$A$5:$I$100,8,FALSE)</f>
        <v>0.77521455835021158</v>
      </c>
      <c r="H364" s="16">
        <f>VLOOKUP($C364,'Growth rate'!$B$3:$T$93,3,FALSE)*VLOOKUP($E364,BY_RES_Demand_Drivers!$A$5:$I$100,9,FALSE)</f>
        <v>2.4521615053822794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59.477096625187556</v>
      </c>
      <c r="G365" s="16">
        <f>VLOOKUP($C365,'Growth rate'!$B$3:$T$93,3,FALSE)*VLOOKUP($E365,BY_RES_Demand_Drivers!$A$5:$I$100,8,FALSE)</f>
        <v>0.78761799128381493</v>
      </c>
      <c r="H365" s="16">
        <f>VLOOKUP($C365,'Growth rate'!$B$3:$T$93,3,FALSE)*VLOOKUP($E365,BY_RES_Demand_Drivers!$A$5:$I$100,9,FALSE)</f>
        <v>2.4913960894683962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60.428730171190551</v>
      </c>
      <c r="G366" s="16">
        <f>VLOOKUP($C366,'Growth rate'!$B$3:$T$93,3,FALSE)*VLOOKUP($E366,BY_RES_Demand_Drivers!$A$5:$I$100,8,FALSE)</f>
        <v>0.80021987914435599</v>
      </c>
      <c r="H366" s="16">
        <f>VLOOKUP($C366,'Growth rate'!$B$3:$T$93,3,FALSE)*VLOOKUP($E366,BY_RES_Demand_Drivers!$A$5:$I$100,9,FALSE)</f>
        <v>2.5312584268998903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61.395589853929607</v>
      </c>
      <c r="G367" s="16">
        <f>VLOOKUP($C367,'Growth rate'!$B$3:$T$93,3,FALSE)*VLOOKUP($E367,BY_RES_Demand_Drivers!$A$5:$I$100,8,FALSE)</f>
        <v>0.81302339721066574</v>
      </c>
      <c r="H367" s="16">
        <f>VLOOKUP($C367,'Growth rate'!$B$3:$T$93,3,FALSE)*VLOOKUP($E367,BY_RES_Demand_Drivers!$A$5:$I$100,9,FALSE)</f>
        <v>2.5717585617302885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62.377919291592477</v>
      </c>
      <c r="G368" s="16">
        <f>VLOOKUP($C368,'Growth rate'!$B$3:$T$93,3,FALSE)*VLOOKUP($E368,BY_RES_Demand_Drivers!$A$5:$I$100,8,FALSE)</f>
        <v>0.82603177156603635</v>
      </c>
      <c r="H368" s="16">
        <f>VLOOKUP($C368,'Growth rate'!$B$3:$T$93,3,FALSE)*VLOOKUP($E368,BY_RES_Demand_Drivers!$A$5:$I$100,9,FALSE)</f>
        <v>2.612906698717973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63.375966000257954</v>
      </c>
      <c r="G369" s="16">
        <f>VLOOKUP($C369,'Growth rate'!$B$3:$T$93,3,FALSE)*VLOOKUP($E369,BY_RES_Demand_Drivers!$A$5:$I$100,8,FALSE)</f>
        <v>0.83924827991109296</v>
      </c>
      <c r="H369" s="16">
        <f>VLOOKUP($C369,'Growth rate'!$B$3:$T$93,3,FALSE)*VLOOKUP($E369,BY_RES_Demand_Drivers!$A$5:$I$100,9,FALSE)</f>
        <v>2.6547132058974605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64.389981456262092</v>
      </c>
      <c r="G370" s="16">
        <f>VLOOKUP($C370,'Growth rate'!$B$3:$T$93,3,FALSE)*VLOOKUP($E370,BY_RES_Demand_Drivers!$A$5:$I$100,8,FALSE)</f>
        <v>0.85267625238967049</v>
      </c>
      <c r="H370" s="16">
        <f>VLOOKUP($C370,'Growth rate'!$B$3:$T$93,3,FALSE)*VLOOKUP($E370,BY_RES_Demand_Drivers!$A$5:$I$100,9,FALSE)</f>
        <v>2.6971886171918205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65.420221159562288</v>
      </c>
      <c r="G371" s="16">
        <f>VLOOKUP($C371,'Growth rate'!$B$3:$T$93,3,FALSE)*VLOOKUP($E371,BY_RES_Demand_Drivers!$A$5:$I$100,8,FALSE)</f>
        <v>0.86631907242790518</v>
      </c>
      <c r="H371" s="16">
        <f>VLOOKUP($C371,'Growth rate'!$B$3:$T$93,3,FALSE)*VLOOKUP($E371,BY_RES_Demand_Drivers!$A$5:$I$100,9,FALSE)</f>
        <v>2.7403436350668895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66.466944698115284</v>
      </c>
      <c r="G372" s="16">
        <f>VLOOKUP($C372,'Growth rate'!$B$3:$T$93,3,FALSE)*VLOOKUP($E372,BY_RES_Demand_Drivers!$A$5:$I$100,8,FALSE)</f>
        <v>0.88018017758675171</v>
      </c>
      <c r="H372" s="16">
        <f>VLOOKUP($C372,'Growth rate'!$B$3:$T$93,3,FALSE)*VLOOKUP($E372,BY_RES_Demand_Drivers!$A$5:$I$100,9,FALSE)</f>
        <v>2.7841891332279598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67.530415813285117</v>
      </c>
      <c r="G373" s="16">
        <f>VLOOKUP($C373,'Growth rate'!$B$3:$T$93,3,FALSE)*VLOOKUP($E373,BY_RES_Demand_Drivers!$A$5:$I$100,8,FALSE)</f>
        <v>0.89426306042813974</v>
      </c>
      <c r="H373" s="16">
        <f>VLOOKUP($C373,'Growth rate'!$B$3:$T$93,3,FALSE)*VLOOKUP($E373,BY_RES_Demand_Drivers!$A$5:$I$100,9,FALSE)</f>
        <v>2.828736159359607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68.610902466297688</v>
      </c>
      <c r="G374" s="16">
        <f>VLOOKUP($C374,'Growth rate'!$B$3:$T$93,3,FALSE)*VLOOKUP($E374,BY_RES_Demand_Drivers!$A$5:$I$100,8,FALSE)</f>
        <v>0.90857126939499</v>
      </c>
      <c r="H374" s="16">
        <f>VLOOKUP($C374,'Growth rate'!$B$3:$T$93,3,FALSE)*VLOOKUP($E374,BY_RES_Demand_Drivers!$A$5:$I$100,9,FALSE)</f>
        <v>2.8739959379093607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69.708676905758452</v>
      </c>
      <c r="G375" s="16">
        <f>VLOOKUP($C375,'Growth rate'!$B$3:$T$93,3,FALSE)*VLOOKUP($E375,BY_RES_Demand_Drivers!$A$5:$I$100,8,FALSE)</f>
        <v>0.92310840970530972</v>
      </c>
      <c r="H375" s="16">
        <f>VLOOKUP($C375,'Growth rate'!$B$3:$T$93,3,FALSE)*VLOOKUP($E375,BY_RES_Demand_Drivers!$A$5:$I$100,9,FALSE)</f>
        <v>2.9199798729159103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70.824015736250587</v>
      </c>
      <c r="G376" s="16">
        <f>VLOOKUP($C376,'Growth rate'!$B$3:$T$93,3,FALSE)*VLOOKUP($E376,BY_RES_Demand_Drivers!$A$5:$I$100,8,FALSE)</f>
        <v>0.93787814426059479</v>
      </c>
      <c r="H376" s="16">
        <f>VLOOKUP($C376,'Growth rate'!$B$3:$T$93,3,FALSE)*VLOOKUP($E376,BY_RES_Demand_Drivers!$A$5:$I$100,9,FALSE)</f>
        <v>2.9666995508825651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71.957199988030595</v>
      </c>
      <c r="G377" s="16">
        <f>VLOOKUP($C377,'Growth rate'!$B$3:$T$93,3,FALSE)*VLOOKUP($E377,BY_RES_Demand_Drivers!$A$5:$I$100,8,FALSE)</f>
        <v>0.95288419456876439</v>
      </c>
      <c r="H377" s="16">
        <f>VLOOKUP($C377,'Growth rate'!$B$3:$T$93,3,FALSE)*VLOOKUP($E377,BY_RES_Demand_Drivers!$A$5:$I$100,9,FALSE)</f>
        <v>3.0141667436966864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73.108515187839089</v>
      </c>
      <c r="G378" s="16">
        <f>VLOOKUP($C378,'Growth rate'!$B$3:$T$93,3,FALSE)*VLOOKUP($E378,BY_RES_Demand_Drivers!$A$5:$I$100,8,FALSE)</f>
        <v>0.96813034168186463</v>
      </c>
      <c r="H378" s="16">
        <f>VLOOKUP($C378,'Growth rate'!$B$3:$T$93,3,FALSE)*VLOOKUP($E378,BY_RES_Demand_Drivers!$A$5:$I$100,9,FALSE)</f>
        <v>3.0623934115958336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74.27825143084452</v>
      </c>
      <c r="G379" s="16">
        <f>VLOOKUP($C379,'Growth rate'!$B$3:$T$93,3,FALSE)*VLOOKUP($E379,BY_RES_Demand_Drivers!$A$5:$I$100,8,FALSE)</f>
        <v>0.98362042714877451</v>
      </c>
      <c r="H379" s="16">
        <f>VLOOKUP($C379,'Growth rate'!$B$3:$T$93,3,FALSE)*VLOOKUP($E379,BY_RES_Demand_Drivers!$A$5:$I$100,9,FALSE)</f>
        <v>3.111391706181367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75.466703453738035</v>
      </c>
      <c r="G380" s="16">
        <f>VLOOKUP($C380,'Growth rate'!$B$3:$T$93,3,FALSE)*VLOOKUP($E380,BY_RES_Demand_Drivers!$A$5:$I$100,8,FALSE)</f>
        <v>0.99935835398315487</v>
      </c>
      <c r="H380" s="16">
        <f>VLOOKUP($C380,'Growth rate'!$B$3:$T$93,3,FALSE)*VLOOKUP($E380,BY_RES_Demand_Drivers!$A$5:$I$100,9,FALSE)</f>
        <v>3.1611739734802686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76.674170708997835</v>
      </c>
      <c r="G381" s="16">
        <f>VLOOKUP($C381,'Growth rate'!$B$3:$T$93,3,FALSE)*VLOOKUP($E381,BY_RES_Demand_Drivers!$A$5:$I$100,8,FALSE)</f>
        <v>1.0153480876468852</v>
      </c>
      <c r="H381" s="16">
        <f>VLOOKUP($C381,'Growth rate'!$B$3:$T$93,3,FALSE)*VLOOKUP($E381,BY_RES_Demand_Drivers!$A$5:$I$100,9,FALSE)</f>
        <v>3.2117527570559528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77.900957440341799</v>
      </c>
      <c r="G382" s="16">
        <f>VLOOKUP($C382,'Growth rate'!$B$3:$T$93,3,FALSE)*VLOOKUP($E382,BY_RES_Demand_Drivers!$A$5:$I$100,8,FALSE)</f>
        <v>1.0315936570492354</v>
      </c>
      <c r="H382" s="16">
        <f>VLOOKUP($C382,'Growth rate'!$B$3:$T$93,3,FALSE)*VLOOKUP($E382,BY_RES_Demand_Drivers!$A$5:$I$100,9,FALSE)</f>
        <v>3.2631408011688481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79.147372759387267</v>
      </c>
      <c r="G383" s="16">
        <f>VLOOKUP($C383,'Growth rate'!$B$3:$T$93,3,FALSE)*VLOOKUP($E383,BY_RES_Demand_Drivers!$A$5:$I$100,8,FALSE)</f>
        <v>1.0480991555620234</v>
      </c>
      <c r="H383" s="16">
        <f>VLOOKUP($C383,'Growth rate'!$B$3:$T$93,3,FALSE)*VLOOKUP($E383,BY_RES_Demand_Drivers!$A$5:$I$100,9,FALSE)</f>
        <v>3.3153510539875497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80.413730723537469</v>
      </c>
      <c r="G384" s="16">
        <f>VLOOKUP($C384,'Growth rate'!$B$3:$T$93,3,FALSE)*VLOOKUP($E384,BY_RES_Demand_Drivers!$A$5:$I$100,8,FALSE)</f>
        <v>1.0648687420510157</v>
      </c>
      <c r="H384" s="16">
        <f>VLOOKUP($C384,'Growth rate'!$B$3:$T$93,3,FALSE)*VLOOKUP($E384,BY_RES_Demand_Drivers!$A$5:$I$100,9,FALSE)</f>
        <v>3.3683966708513506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81.700350415114073</v>
      </c>
      <c r="G385" s="16">
        <f>VLOOKUP($C385,'Growth rate'!$B$3:$T$93,3,FALSE)*VLOOKUP($E385,BY_RES_Demand_Drivers!$A$5:$I$100,8,FALSE)</f>
        <v>1.0819066419238319</v>
      </c>
      <c r="H385" s="16">
        <f>VLOOKUP($C385,'Growth rate'!$B$3:$T$93,3,FALSE)*VLOOKUP($E385,BY_RES_Demand_Drivers!$A$5:$I$100,9,FALSE)</f>
        <v>3.4222910175849721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83.007556021755889</v>
      </c>
      <c r="G386" s="16">
        <f>VLOOKUP($C386,'Growth rate'!$B$3:$T$93,3,FALSE)*VLOOKUP($E386,BY_RES_Demand_Drivers!$A$5:$I$100,8,FALSE)</f>
        <v>1.0992171481946131</v>
      </c>
      <c r="H386" s="16">
        <f>VLOOKUP($C386,'Growth rate'!$B$3:$T$93,3,FALSE)*VLOOKUP($E386,BY_RES_Demand_Drivers!$A$5:$I$100,9,FALSE)</f>
        <v>3.4770476738663318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84.335676918103985</v>
      </c>
      <c r="G387" s="16">
        <f>VLOOKUP($C387,'Growth rate'!$B$3:$T$93,3,FALSE)*VLOOKUP($E387,BY_RES_Demand_Drivers!$A$5:$I$100,8,FALSE)</f>
        <v>1.1168046225657269</v>
      </c>
      <c r="H387" s="16">
        <f>VLOOKUP($C387,'Growth rate'!$B$3:$T$93,3,FALSE)*VLOOKUP($E387,BY_RES_Demand_Drivers!$A$5:$I$100,9,FALSE)</f>
        <v>3.5326804366481928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85.685047748793636</v>
      </c>
      <c r="G388" s="16">
        <f>VLOOKUP($C388,'Growth rate'!$B$3:$T$93,3,FALSE)*VLOOKUP($E388,BY_RES_Demand_Drivers!$A$5:$I$100,8,FALSE)</f>
        <v>1.1346734965267786</v>
      </c>
      <c r="H388" s="16">
        <f>VLOOKUP($C388,'Growth rate'!$B$3:$T$93,3,FALSE)*VLOOKUP($E388,BY_RES_Demand_Drivers!$A$5:$I$100,9,FALSE)</f>
        <v>3.589203323634564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87.056008512774341</v>
      </c>
      <c r="G389" s="16">
        <f>VLOOKUP($C389,'Growth rate'!$B$3:$T$93,3,FALSE)*VLOOKUP($E389,BY_RES_Demand_Drivers!$A$5:$I$100,8,FALSE)</f>
        <v>1.1528282724712069</v>
      </c>
      <c r="H389" s="16">
        <f>VLOOKUP($C389,'Growth rate'!$B$3:$T$93,3,FALSE)*VLOOKUP($E389,BY_RES_Demand_Drivers!$A$5:$I$100,9,FALSE)</f>
        <v>3.6466305768127167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88.448904648978726</v>
      </c>
      <c r="G390" s="16">
        <f>VLOOKUP($C390,'Growth rate'!$B$3:$T$93,3,FALSE)*VLOOKUP($E390,BY_RES_Demand_Drivers!$A$5:$I$100,8,FALSE)</f>
        <v>1.1712735248307462</v>
      </c>
      <c r="H390" s="16">
        <f>VLOOKUP($C390,'Growth rate'!$B$3:$T$93,3,FALSE)*VLOOKUP($E390,BY_RES_Demand_Drivers!$A$5:$I$100,9,FALSE)</f>
        <v>3.7049766660417198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89.864087123362395</v>
      </c>
      <c r="G391" s="16">
        <f>VLOOKUP($C391,'Growth rate'!$B$3:$T$93,3,FALSE)*VLOOKUP($E391,BY_RES_Demand_Drivers!$A$5:$I$100,8,FALSE)</f>
        <v>1.1900139012280382</v>
      </c>
      <c r="H391" s="16">
        <f>VLOOKUP($C391,'Growth rate'!$B$3:$T$93,3,FALSE)*VLOOKUP($E391,BY_RES_Demand_Drivers!$A$5:$I$100,9,FALSE)</f>
        <v>3.7642562926983878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91.301912517336191</v>
      </c>
      <c r="G392" s="16">
        <f>VLOOKUP($C392,'Growth rate'!$B$3:$T$93,3,FALSE)*VLOOKUP($E392,BY_RES_Demand_Drivers!$A$5:$I$100,8,FALSE)</f>
        <v>1.2090541236476871</v>
      </c>
      <c r="H392" s="16">
        <f>VLOOKUP($C392,'Growth rate'!$B$3:$T$93,3,FALSE)*VLOOKUP($E392,BY_RES_Demand_Drivers!$A$5:$I$100,9,FALSE)</f>
        <v>3.8244843933815624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92.762743117613581</v>
      </c>
      <c r="G393" s="16">
        <f>VLOOKUP($C393,'Growth rate'!$B$3:$T$93,3,FALSE)*VLOOKUP($E393,BY_RES_Demand_Drivers!$A$5:$I$100,8,FALSE)</f>
        <v>1.2283989896260499</v>
      </c>
      <c r="H393" s="16">
        <f>VLOOKUP($C393,'Growth rate'!$B$3:$T$93,3,FALSE)*VLOOKUP($E393,BY_RES_Demand_Drivers!$A$5:$I$100,9,FALSE)</f>
        <v>3.8856761436756675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94.246947007495393</v>
      </c>
      <c r="G394" s="16">
        <f>VLOOKUP($C394,'Growth rate'!$B$3:$T$93,3,FALSE)*VLOOKUP($E394,BY_RES_Demand_Drivers!$A$5:$I$100,8,FALSE)</f>
        <v>1.2480533734600667</v>
      </c>
      <c r="H394" s="16">
        <f>VLOOKUP($C394,'Growth rate'!$B$3:$T$93,3,FALSE)*VLOOKUP($E394,BY_RES_Demand_Drivers!$A$5:$I$100,9,FALSE)</f>
        <v>3.9478469619744785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95.754898159615337</v>
      </c>
      <c r="G395" s="16">
        <f>VLOOKUP($C395,'Growth rate'!$B$3:$T$93,3,FALSE)*VLOOKUP($E395,BY_RES_Demand_Drivers!$A$5:$I$100,8,FALSE)</f>
        <v>1.268022227435428</v>
      </c>
      <c r="H395" s="16">
        <f>VLOOKUP($C395,'Growth rate'!$B$3:$T$93,3,FALSE)*VLOOKUP($E395,BY_RES_Demand_Drivers!$A$5:$I$100,9,FALSE)</f>
        <v>4.0110125133660706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97.28697653016917</v>
      </c>
      <c r="G396" s="16">
        <f>VLOOKUP($C396,'Growth rate'!$B$3:$T$93,3,FALSE)*VLOOKUP($E396,BY_RES_Demand_Drivers!$A$5:$I$100,8,FALSE)</f>
        <v>1.2883105830743948</v>
      </c>
      <c r="H396" s="16">
        <f>VLOOKUP($C396,'Growth rate'!$B$3:$T$93,3,FALSE)*VLOOKUP($E396,BY_RES_Demand_Drivers!$A$5:$I$100,9,FALSE)</f>
        <v>4.0751887135799274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98.843568154651877</v>
      </c>
      <c r="G397" s="16">
        <f>VLOOKUP($C397,'Growth rate'!$B$3:$T$93,3,FALSE)*VLOOKUP($E397,BY_RES_Demand_Drivers!$A$5:$I$100,8,FALSE)</f>
        <v>1.3089235524035852</v>
      </c>
      <c r="H397" s="16">
        <f>VLOOKUP($C397,'Growth rate'!$B$3:$T$93,3,FALSE)*VLOOKUP($E397,BY_RES_Demand_Drivers!$A$5:$I$100,9,FALSE)</f>
        <v>4.1403917329972062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100.42506524512632</v>
      </c>
      <c r="G398" s="16">
        <f>VLOOKUP($C398,'Growth rate'!$B$3:$T$93,3,FALSE)*VLOOKUP($E398,BY_RES_Demand_Drivers!$A$5:$I$100,8,FALSE)</f>
        <v>1.3298663292420425</v>
      </c>
      <c r="H398" s="16">
        <f>VLOOKUP($C398,'Growth rate'!$B$3:$T$93,3,FALSE)*VLOOKUP($E398,BY_RES_Demand_Drivers!$A$5:$I$100,9,FALSE)</f>
        <v>4.206638000725162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102.03186628904835</v>
      </c>
      <c r="G399" s="16">
        <f>VLOOKUP($C399,'Growth rate'!$B$3:$T$93,3,FALSE)*VLOOKUP($E399,BY_RES_Demand_Drivers!$A$5:$I$100,8,FALSE)</f>
        <v>1.3511441905099153</v>
      </c>
      <c r="H399" s="16">
        <f>VLOOKUP($C399,'Growth rate'!$B$3:$T$93,3,FALSE)*VLOOKUP($E399,BY_RES_Demand_Drivers!$A$5:$I$100,9,FALSE)</f>
        <v>4.2739442087367649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103.66437614967313</v>
      </c>
      <c r="G400" s="16">
        <f>VLOOKUP($C400,'Growth rate'!$B$3:$T$93,3,FALSE)*VLOOKUP($E400,BY_RES_Demand_Drivers!$A$5:$I$100,8,FALSE)</f>
        <v>1.3727624975580741</v>
      </c>
      <c r="H400" s="16">
        <f>VLOOKUP($C400,'Growth rate'!$B$3:$T$93,3,FALSE)*VLOOKUP($E400,BY_RES_Demand_Drivers!$A$5:$I$100,9,FALSE)</f>
        <v>4.3423273160765534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105.32300616806791</v>
      </c>
      <c r="G401" s="16">
        <f>VLOOKUP($C401,'Growth rate'!$B$3:$T$93,3,FALSE)*VLOOKUP($E401,BY_RES_Demand_Drivers!$A$5:$I$100,8,FALSE)</f>
        <v>1.3947266975190034</v>
      </c>
      <c r="H401" s="16">
        <f>VLOOKUP($C401,'Growth rate'!$B$3:$T$93,3,FALSE)*VLOOKUP($E401,BY_RES_Demand_Drivers!$A$5:$I$100,9,FALSE)</f>
        <v>4.411804553133778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107.00817426675698</v>
      </c>
      <c r="G402" s="16">
        <f>VLOOKUP($C402,'Growth rate'!$B$3:$T$93,3,FALSE)*VLOOKUP($E402,BY_RES_Demand_Drivers!$A$5:$I$100,8,FALSE)</f>
        <v>1.4170423246793074</v>
      </c>
      <c r="H402" s="16">
        <f>VLOOKUP($C402,'Growth rate'!$B$3:$T$93,3,FALSE)*VLOOKUP($E402,BY_RES_Demand_Drivers!$A$5:$I$100,9,FALSE)</f>
        <v>4.4823934259839184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108.72030505502511</v>
      </c>
      <c r="G403" s="16">
        <f>VLOOKUP($C403,'Growth rate'!$B$3:$T$93,3,FALSE)*VLOOKUP($E403,BY_RES_Demand_Drivers!$A$5:$I$100,8,FALSE)</f>
        <v>1.4397150018741762</v>
      </c>
      <c r="H403" s="16">
        <f>VLOOKUP($C403,'Growth rate'!$B$3:$T$93,3,FALSE)*VLOOKUP($E403,BY_RES_Demand_Drivers!$A$5:$I$100,9,FALSE)</f>
        <v>4.5541117207996615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110.45982993590552</v>
      </c>
      <c r="G404" s="16">
        <f>VLOOKUP($C404,'Growth rate'!$B$3:$T$93,3,FALSE)*VLOOKUP($E404,BY_RES_Demand_Drivers!$A$5:$I$100,8,FALSE)</f>
        <v>1.4627504419041633</v>
      </c>
      <c r="H404" s="16">
        <f>VLOOKUP($C404,'Growth rate'!$B$3:$T$93,3,FALSE)*VLOOKUP($E404,BY_RES_Demand_Drivers!$A$5:$I$100,9,FALSE)</f>
        <v>4.6269775083324562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112.22718721488</v>
      </c>
      <c r="G405" s="16">
        <f>VLOOKUP($C405,'Growth rate'!$B$3:$T$93,3,FALSE)*VLOOKUP($E405,BY_RES_Demand_Drivers!$A$5:$I$100,8,FALSE)</f>
        <v>1.4861544489746299</v>
      </c>
      <c r="H405" s="16">
        <f>VLOOKUP($C405,'Growth rate'!$B$3:$T$93,3,FALSE)*VLOOKUP($E405,BY_RES_Demand_Drivers!$A$5:$I$100,9,FALSE)</f>
        <v>4.7010091484657757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114.0228222103181</v>
      </c>
      <c r="G406" s="16">
        <f>VLOOKUP($C406,'Growth rate'!$B$3:$T$93,3,FALSE)*VLOOKUP($E406,BY_RES_Demand_Drivers!$A$5:$I$100,8,FALSE)</f>
        <v>1.5099329201582241</v>
      </c>
      <c r="H406" s="16">
        <f>VLOOKUP($C406,'Growth rate'!$B$3:$T$93,3,FALSE)*VLOOKUP($E406,BY_RES_Demand_Drivers!$A$5:$I$100,9,FALSE)</f>
        <v>4.7762252948412289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115.84718736568318</v>
      </c>
      <c r="G407" s="16">
        <f>VLOOKUP($C407,'Growth rate'!$B$3:$T$93,3,FALSE)*VLOOKUP($E407,BY_RES_Demand_Drivers!$A$5:$I$100,8,FALSE)</f>
        <v>1.5340918468807558</v>
      </c>
      <c r="H407" s="16">
        <f>VLOOKUP($C407,'Growth rate'!$B$3:$T$93,3,FALSE)*VLOOKUP($E407,BY_RES_Demand_Drivers!$A$5:$I$100,9,FALSE)</f>
        <v>4.8526448995586886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117.70074236353413</v>
      </c>
      <c r="G408" s="16">
        <f>VLOOKUP($C408,'Growth rate'!$B$3:$T$93,3,FALSE)*VLOOKUP($E408,BY_RES_Demand_Drivers!$A$5:$I$100,8,FALSE)</f>
        <v>1.558637316430848</v>
      </c>
      <c r="H408" s="16">
        <f>VLOOKUP($C408,'Growth rate'!$B$3:$T$93,3,FALSE)*VLOOKUP($E408,BY_RES_Demand_Drivers!$A$5:$I$100,9,FALSE)</f>
        <v>4.9302872179516282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119.58395424135068</v>
      </c>
      <c r="G409" s="16">
        <f>VLOOKUP($C409,'Growth rate'!$B$3:$T$93,3,FALSE)*VLOOKUP($E409,BY_RES_Demand_Drivers!$A$5:$I$100,8,FALSE)</f>
        <v>1.5835755134937415</v>
      </c>
      <c r="H409" s="16">
        <f>VLOOKUP($C409,'Growth rate'!$B$3:$T$93,3,FALSE)*VLOOKUP($E409,BY_RES_Demand_Drivers!$A$5:$I$100,9,FALSE)</f>
        <v>5.0091718134388543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121.49729750921229</v>
      </c>
      <c r="G410" s="16">
        <f>VLOOKUP($C410,'Growth rate'!$B$3:$T$93,3,FALSE)*VLOOKUP($E410,BY_RES_Demand_Drivers!$A$5:$I$100,8,FALSE)</f>
        <v>1.6089127217096415</v>
      </c>
      <c r="H410" s="16">
        <f>VLOOKUP($C410,'Growth rate'!$B$3:$T$93,3,FALSE)*VLOOKUP($E410,BY_RES_Demand_Drivers!$A$5:$I$100,9,FALSE)</f>
        <v>5.0893185624538759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123.44125426935967</v>
      </c>
      <c r="G411" s="16">
        <f>VLOOKUP($C411,'Growth rate'!$B$3:$T$93,3,FALSE)*VLOOKUP($E411,BY_RES_Demand_Drivers!$A$5:$I$100,8,FALSE)</f>
        <v>1.6346553252569955</v>
      </c>
      <c r="H411" s="16">
        <f>VLOOKUP($C411,'Growth rate'!$B$3:$T$93,3,FALSE)*VLOOKUP($E411,BY_RES_Demand_Drivers!$A$5:$I$100,9,FALSE)</f>
        <v>5.170747659453137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125.41631433766943</v>
      </c>
      <c r="G412" s="16">
        <f>VLOOKUP($C412,'Growth rate'!$B$3:$T$93,3,FALSE)*VLOOKUP($E412,BY_RES_Demand_Drivers!$A$5:$I$100,8,FALSE)</f>
        <v>1.6608098104611075</v>
      </c>
      <c r="H412" s="16">
        <f>VLOOKUP($C412,'Growth rate'!$B$3:$T$93,3,FALSE)*VLOOKUP($E412,BY_RES_Demand_Drivers!$A$5:$I$100,9,FALSE)</f>
        <v>5.253479622004388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127.42297536707215</v>
      </c>
      <c r="G413" s="16">
        <f>VLOOKUP($C413,'Growth rate'!$B$3:$T$93,3,FALSE)*VLOOKUP($E413,BY_RES_Demand_Drivers!$A$5:$I$100,8,FALSE)</f>
        <v>1.6873827674284854</v>
      </c>
      <c r="H413" s="16">
        <f>VLOOKUP($C413,'Growth rate'!$B$3:$T$93,3,FALSE)*VLOOKUP($E413,BY_RES_Demand_Drivers!$A$5:$I$100,9,FALSE)</f>
        <v>5.3375352959564584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65.649575686091296</v>
      </c>
      <c r="G414" s="16">
        <f>VLOOKUP($C414,'Growth rate'!$B$3:$T$93,3,FALSE)*VLOOKUP($E414,BY_RES_Demand_Drivers!$A$5:$I$100,8,FALSE)</f>
        <v>2.7098309264301701</v>
      </c>
      <c r="H414" s="16">
        <f>VLOOKUP($C414,'Growth rate'!$B$3:$T$93,3,FALSE)*VLOOKUP($E414,BY_RES_Demand_Drivers!$A$5:$I$100,9,FALSE)</f>
        <v>8.5842850487173905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58.063050495750744</v>
      </c>
      <c r="G415" s="16">
        <f>VLOOKUP($C415,'Growth rate'!$B$3:$T$93,3,FALSE)*VLOOKUP($E415,BY_RES_Demand_Drivers!$A$5:$I$100,8,FALSE)</f>
        <v>2.3966803786912623</v>
      </c>
      <c r="H415" s="16">
        <f>VLOOKUP($C415,'Growth rate'!$B$3:$T$93,3,FALSE)*VLOOKUP($E415,BY_RES_Demand_Drivers!$A$5:$I$100,9,FALSE)</f>
        <v>7.5922771936391156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58.992059303682758</v>
      </c>
      <c r="G416" s="16">
        <f>VLOOKUP($C416,'Growth rate'!$B$3:$T$93,3,FALSE)*VLOOKUP($E416,BY_RES_Demand_Drivers!$A$5:$I$100,8,FALSE)</f>
        <v>2.4350272647503228</v>
      </c>
      <c r="H416" s="16">
        <f>VLOOKUP($C416,'Growth rate'!$B$3:$T$93,3,FALSE)*VLOOKUP($E416,BY_RES_Demand_Drivers!$A$5:$I$100,9,FALSE)</f>
        <v>7.7137536287373418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59.935932252541683</v>
      </c>
      <c r="G417" s="16">
        <f>VLOOKUP($C417,'Growth rate'!$B$3:$T$93,3,FALSE)*VLOOKUP($E417,BY_RES_Demand_Drivers!$A$5:$I$100,8,FALSE)</f>
        <v>2.4739877009863278</v>
      </c>
      <c r="H417" s="16">
        <f>VLOOKUP($C417,'Growth rate'!$B$3:$T$93,3,FALSE)*VLOOKUP($E417,BY_RES_Demand_Drivers!$A$5:$I$100,9,FALSE)</f>
        <v>7.83717368679714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60.894907168582357</v>
      </c>
      <c r="G418" s="16">
        <f>VLOOKUP($C418,'Growth rate'!$B$3:$T$93,3,FALSE)*VLOOKUP($E418,BY_RES_Demand_Drivers!$A$5:$I$100,8,FALSE)</f>
        <v>2.5135715042021092</v>
      </c>
      <c r="H418" s="16">
        <f>VLOOKUP($C418,'Growth rate'!$B$3:$T$93,3,FALSE)*VLOOKUP($E418,BY_RES_Demand_Drivers!$A$5:$I$100,9,FALSE)</f>
        <v>7.9625684657858944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61.869225683279673</v>
      </c>
      <c r="G419" s="16">
        <f>VLOOKUP($C419,'Growth rate'!$B$3:$T$93,3,FALSE)*VLOOKUP($E419,BY_RES_Demand_Drivers!$A$5:$I$100,8,FALSE)</f>
        <v>2.553788648269343</v>
      </c>
      <c r="H419" s="16">
        <f>VLOOKUP($C419,'Growth rate'!$B$3:$T$93,3,FALSE)*VLOOKUP($E419,BY_RES_Demand_Drivers!$A$5:$I$100,9,FALSE)</f>
        <v>8.089969561238469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62.859133294212143</v>
      </c>
      <c r="G420" s="16">
        <f>VLOOKUP($C420,'Growth rate'!$B$3:$T$93,3,FALSE)*VLOOKUP($E420,BY_RES_Demand_Drivers!$A$5:$I$100,8,FALSE)</f>
        <v>2.5946492666416527</v>
      </c>
      <c r="H420" s="16">
        <f>VLOOKUP($C420,'Growth rate'!$B$3:$T$93,3,FALSE)*VLOOKUP($E420,BY_RES_Demand_Drivers!$A$5:$I$100,9,FALSE)</f>
        <v>8.2194090742182837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63.864879426919536</v>
      </c>
      <c r="G421" s="16">
        <f>VLOOKUP($C421,'Growth rate'!$B$3:$T$93,3,FALSE)*VLOOKUP($E421,BY_RES_Demand_Drivers!$A$5:$I$100,8,FALSE)</f>
        <v>2.6361636549079188</v>
      </c>
      <c r="H421" s="16">
        <f>VLOOKUP($C421,'Growth rate'!$B$3:$T$93,3,FALSE)*VLOOKUP($E421,BY_RES_Demand_Drivers!$A$5:$I$100,9,FALSE)</f>
        <v>8.3509196194057775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64.886717497750254</v>
      </c>
      <c r="G422" s="16">
        <f>VLOOKUP($C422,'Growth rate'!$B$3:$T$93,3,FALSE)*VLOOKUP($E422,BY_RES_Demand_Drivers!$A$5:$I$100,8,FALSE)</f>
        <v>2.6783422733864457</v>
      </c>
      <c r="H422" s="16">
        <f>VLOOKUP($C422,'Growth rate'!$B$3:$T$93,3,FALSE)*VLOOKUP($E422,BY_RES_Demand_Drivers!$A$5:$I$100,9,FALSE)</f>
        <v>8.4845343333162688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65.924904977714263</v>
      </c>
      <c r="G423" s="16">
        <f>VLOOKUP($C423,'Growth rate'!$B$3:$T$93,3,FALSE)*VLOOKUP($E423,BY_RES_Demand_Drivers!$A$5:$I$100,8,FALSE)</f>
        <v>2.7211957497606289</v>
      </c>
      <c r="H423" s="16">
        <f>VLOOKUP($C423,'Growth rate'!$B$3:$T$93,3,FALSE)*VLOOKUP($E423,BY_RES_Demand_Drivers!$A$5:$I$100,9,FALSE)</f>
        <v>8.6202868826493297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66.979703457357701</v>
      </c>
      <c r="G424" s="16">
        <f>VLOOKUP($C424,'Growth rate'!$B$3:$T$93,3,FALSE)*VLOOKUP($E424,BY_RES_Demand_Drivers!$A$5:$I$100,8,FALSE)</f>
        <v>2.7647348817567994</v>
      </c>
      <c r="H424" s="16">
        <f>VLOOKUP($C424,'Growth rate'!$B$3:$T$93,3,FALSE)*VLOOKUP($E424,BY_RES_Demand_Drivers!$A$5:$I$100,9,FALSE)</f>
        <v>8.7582114727717197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68.051378712675415</v>
      </c>
      <c r="G425" s="16">
        <f>VLOOKUP($C425,'Growth rate'!$B$3:$T$93,3,FALSE)*VLOOKUP($E425,BY_RES_Demand_Drivers!$A$5:$I$100,8,FALSE)</f>
        <v>2.8089706398649081</v>
      </c>
      <c r="H425" s="16">
        <f>VLOOKUP($C425,'Growth rate'!$B$3:$T$93,3,FALSE)*VLOOKUP($E425,BY_RES_Demand_Drivers!$A$5:$I$100,9,FALSE)</f>
        <v>8.8983428563360665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69.140200772078217</v>
      </c>
      <c r="G426" s="16">
        <f>VLOOKUP($C426,'Growth rate'!$B$3:$T$93,3,FALSE)*VLOOKUP($E426,BY_RES_Demand_Drivers!$A$5:$I$100,8,FALSE)</f>
        <v>2.8539141701027466</v>
      </c>
      <c r="H426" s="16">
        <f>VLOOKUP($C426,'Growth rate'!$B$3:$T$93,3,FALSE)*VLOOKUP($E426,BY_RES_Demand_Drivers!$A$5:$I$100,9,FALSE)</f>
        <v>9.0407163420374435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70.246443984431465</v>
      </c>
      <c r="G427" s="16">
        <f>VLOOKUP($C427,'Growth rate'!$B$3:$T$93,3,FALSE)*VLOOKUP($E427,BY_RES_Demand_Drivers!$A$5:$I$100,8,FALSE)</f>
        <v>2.8995767968243902</v>
      </c>
      <c r="H427" s="16">
        <f>VLOOKUP($C427,'Growth rate'!$B$3:$T$93,3,FALSE)*VLOOKUP($E427,BY_RES_Demand_Drivers!$A$5:$I$100,9,FALSE)</f>
        <v>9.1853678035100437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71.370387088182369</v>
      </c>
      <c r="G428" s="16">
        <f>VLOOKUP($C428,'Growth rate'!$B$3:$T$93,3,FALSE)*VLOOKUP($E428,BY_RES_Demand_Drivers!$A$5:$I$100,8,FALSE)</f>
        <v>2.9459700255735806</v>
      </c>
      <c r="H428" s="16">
        <f>VLOOKUP($C428,'Growth rate'!$B$3:$T$93,3,FALSE)*VLOOKUP($E428,BY_RES_Demand_Drivers!$A$5:$I$100,9,FALSE)</f>
        <v>9.3323336883662034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72.512313281593293</v>
      </c>
      <c r="G429" s="16">
        <f>VLOOKUP($C429,'Growth rate'!$B$3:$T$93,3,FALSE)*VLOOKUP($E429,BY_RES_Demand_Drivers!$A$5:$I$100,8,FALSE)</f>
        <v>2.9931055459827576</v>
      </c>
      <c r="H429" s="16">
        <f>VLOOKUP($C429,'Growth rate'!$B$3:$T$93,3,FALSE)*VLOOKUP($E429,BY_RES_Demand_Drivers!$A$5:$I$100,9,FALSE)</f>
        <v>9.481651027380062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73.672510294098785</v>
      </c>
      <c r="G430" s="16">
        <f>VLOOKUP($C430,'Growth rate'!$B$3:$T$93,3,FALSE)*VLOOKUP($E430,BY_RES_Demand_Drivers!$A$5:$I$100,8,FALSE)</f>
        <v>3.0409952347184821</v>
      </c>
      <c r="H430" s="16">
        <f>VLOOKUP($C430,'Growth rate'!$B$3:$T$93,3,FALSE)*VLOOKUP($E430,BY_RES_Demand_Drivers!$A$5:$I$100,9,FALSE)</f>
        <v>9.6333574438181433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74.851270458804365</v>
      </c>
      <c r="G431" s="16">
        <f>VLOOKUP($C431,'Growth rate'!$B$3:$T$93,3,FALSE)*VLOOKUP($E431,BY_RES_Demand_Drivers!$A$5:$I$100,8,FALSE)</f>
        <v>3.0896511584739779</v>
      </c>
      <c r="H431" s="16">
        <f>VLOOKUP($C431,'Growth rate'!$B$3:$T$93,3,FALSE)*VLOOKUP($E431,BY_RES_Demand_Drivers!$A$5:$I$100,9,FALSE)</f>
        <v>9.7874911629192347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76.048890786145236</v>
      </c>
      <c r="G432" s="16">
        <f>VLOOKUP($C432,'Growth rate'!$B$3:$T$93,3,FALSE)*VLOOKUP($E432,BY_RES_Demand_Drivers!$A$5:$I$100,8,FALSE)</f>
        <v>3.1390855770095616</v>
      </c>
      <c r="H432" s="16">
        <f>VLOOKUP($C432,'Growth rate'!$B$3:$T$93,3,FALSE)*VLOOKUP($E432,BY_RES_Demand_Drivers!$A$5:$I$100,9,FALSE)</f>
        <v>9.9440910215259422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77.265673038723563</v>
      </c>
      <c r="G433" s="16">
        <f>VLOOKUP($C433,'Growth rate'!$B$3:$T$93,3,FALSE)*VLOOKUP($E433,BY_RES_Demand_Drivers!$A$5:$I$100,8,FALSE)</f>
        <v>3.1893109462417142</v>
      </c>
      <c r="H433" s="16">
        <f>VLOOKUP($C433,'Growth rate'!$B$3:$T$93,3,FALSE)*VLOOKUP($E433,BY_RES_Demand_Drivers!$A$5:$I$100,9,FALSE)</f>
        <v>10.103196477870357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78.501923807343132</v>
      </c>
      <c r="G434" s="16">
        <f>VLOOKUP($C434,'Growth rate'!$B$3:$T$93,3,FALSE)*VLOOKUP($E434,BY_RES_Demand_Drivers!$A$5:$I$100,8,FALSE)</f>
        <v>3.2403399213815818</v>
      </c>
      <c r="H434" s="16">
        <f>VLOOKUP($C434,'Growth rate'!$B$3:$T$93,3,FALSE)*VLOOKUP($E434,BY_RES_Demand_Drivers!$A$5:$I$100,9,FALSE)</f>
        <v>10.264847621516283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79.757954588260631</v>
      </c>
      <c r="G435" s="16">
        <f>VLOOKUP($C435,'Growth rate'!$B$3:$T$93,3,FALSE)*VLOOKUP($E435,BY_RES_Demand_Drivers!$A$5:$I$100,8,FALSE)</f>
        <v>3.2921853601236872</v>
      </c>
      <c r="H435" s="16">
        <f>VLOOKUP($C435,'Growth rate'!$B$3:$T$93,3,FALSE)*VLOOKUP($E435,BY_RES_Demand_Drivers!$A$5:$I$100,9,FALSE)</f>
        <v>10.429085183460543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81.034081861672803</v>
      </c>
      <c r="G436" s="16">
        <f>VLOOKUP($C436,'Growth rate'!$B$3:$T$93,3,FALSE)*VLOOKUP($E436,BY_RES_Demand_Drivers!$A$5:$I$100,8,FALSE)</f>
        <v>3.3448603258856662</v>
      </c>
      <c r="H436" s="16">
        <f>VLOOKUP($C436,'Growth rate'!$B$3:$T$93,3,FALSE)*VLOOKUP($E436,BY_RES_Demand_Drivers!$A$5:$I$100,9,FALSE)</f>
        <v>10.595950546395912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82.330627171459568</v>
      </c>
      <c r="G437" s="16">
        <f>VLOOKUP($C437,'Growth rate'!$B$3:$T$93,3,FALSE)*VLOOKUP($E437,BY_RES_Demand_Drivers!$A$5:$I$100,8,FALSE)</f>
        <v>3.3983780910998371</v>
      </c>
      <c r="H437" s="16">
        <f>VLOOKUP($C437,'Growth rate'!$B$3:$T$93,3,FALSE)*VLOOKUP($E437,BY_RES_Demand_Drivers!$A$5:$I$100,9,FALSE)</f>
        <v>10.765485755138247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83.647917206202933</v>
      </c>
      <c r="G438" s="16">
        <f>VLOOKUP($C438,'Growth rate'!$B$3:$T$93,3,FALSE)*VLOOKUP($E438,BY_RES_Demand_Drivers!$A$5:$I$100,8,FALSE)</f>
        <v>3.4527521405574348</v>
      </c>
      <c r="H438" s="16">
        <f>VLOOKUP($C438,'Growth rate'!$B$3:$T$93,3,FALSE)*VLOOKUP($E438,BY_RES_Demand_Drivers!$A$5:$I$100,9,FALSE)</f>
        <v>10.937733527220461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84.986283881502175</v>
      </c>
      <c r="G439" s="16">
        <f>VLOOKUP($C439,'Growth rate'!$B$3:$T$93,3,FALSE)*VLOOKUP($E439,BY_RES_Demand_Drivers!$A$5:$I$100,8,FALSE)</f>
        <v>3.5079961748063537</v>
      </c>
      <c r="H439" s="16">
        <f>VLOOKUP($C439,'Growth rate'!$B$3:$T$93,3,FALSE)*VLOOKUP($E439,BY_RES_Demand_Drivers!$A$5:$I$100,9,FALSE)</f>
        <v>11.112737263655989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86.346064423606222</v>
      </c>
      <c r="G440" s="16">
        <f>VLOOKUP($C440,'Growth rate'!$B$3:$T$93,3,FALSE)*VLOOKUP($E440,BY_RES_Demand_Drivers!$A$5:$I$100,8,FALSE)</f>
        <v>3.5641241136032558</v>
      </c>
      <c r="H440" s="16">
        <f>VLOOKUP($C440,'Growth rate'!$B$3:$T$93,3,FALSE)*VLOOKUP($E440,BY_RES_Demand_Drivers!$A$5:$I$100,9,FALSE)</f>
        <v>11.290541059874485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87.72760145438393</v>
      </c>
      <c r="G441" s="16">
        <f>VLOOKUP($C441,'Growth rate'!$B$3:$T$93,3,FALSE)*VLOOKUP($E441,BY_RES_Demand_Drivers!$A$5:$I$100,8,FALSE)</f>
        <v>3.621150099420908</v>
      </c>
      <c r="H441" s="16">
        <f>VLOOKUP($C441,'Growth rate'!$B$3:$T$93,3,FALSE)*VLOOKUP($E441,BY_RES_Demand_Drivers!$A$5:$I$100,9,FALSE)</f>
        <v>11.471189716832477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89.131243077654077</v>
      </c>
      <c r="G442" s="16">
        <f>VLOOKUP($C442,'Growth rate'!$B$3:$T$93,3,FALSE)*VLOOKUP($E442,BY_RES_Demand_Drivers!$A$5:$I$100,8,FALSE)</f>
        <v>3.679088501011643</v>
      </c>
      <c r="H442" s="16">
        <f>VLOOKUP($C442,'Growth rate'!$B$3:$T$93,3,FALSE)*VLOOKUP($E442,BY_RES_Demand_Drivers!$A$5:$I$100,9,FALSE)</f>
        <v>11.654728752301798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90.557342966896542</v>
      </c>
      <c r="G443" s="16">
        <f>VLOOKUP($C443,'Growth rate'!$B$3:$T$93,3,FALSE)*VLOOKUP($E443,BY_RES_Demand_Drivers!$A$5:$I$100,8,FALSE)</f>
        <v>3.7379539170278293</v>
      </c>
      <c r="H443" s="16">
        <f>VLOOKUP($C443,'Growth rate'!$B$3:$T$93,3,FALSE)*VLOOKUP($E443,BY_RES_Demand_Drivers!$A$5:$I$100,9,FALSE)</f>
        <v>11.841204412338627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92.006260454366895</v>
      </c>
      <c r="G444" s="16">
        <f>VLOOKUP($C444,'Growth rate'!$B$3:$T$93,3,FALSE)*VLOOKUP($E444,BY_RES_Demand_Drivers!$A$5:$I$100,8,FALSE)</f>
        <v>3.7977611797002746</v>
      </c>
      <c r="H444" s="16">
        <f>VLOOKUP($C444,'Growth rate'!$B$3:$T$93,3,FALSE)*VLOOKUP($E444,BY_RES_Demand_Drivers!$A$5:$I$100,9,FALSE)</f>
        <v>12.030663682936046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93.478360621636767</v>
      </c>
      <c r="G445" s="16">
        <f>VLOOKUP($C445,'Growth rate'!$B$3:$T$93,3,FALSE)*VLOOKUP($E445,BY_RES_Demand_Drivers!$A$5:$I$100,8,FALSE)</f>
        <v>3.8585253585754793</v>
      </c>
      <c r="H445" s="16">
        <f>VLOOKUP($C445,'Growth rate'!$B$3:$T$93,3,FALSE)*VLOOKUP($E445,BY_RES_Demand_Drivers!$A$5:$I$100,9,FALSE)</f>
        <v>12.223154301863023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94.974014391582955</v>
      </c>
      <c r="G446" s="16">
        <f>VLOOKUP($C446,'Growth rate'!$B$3:$T$93,3,FALSE)*VLOOKUP($E446,BY_RES_Demand_Drivers!$A$5:$I$100,8,FALSE)</f>
        <v>3.9202617643126869</v>
      </c>
      <c r="H446" s="16">
        <f>VLOOKUP($C446,'Growth rate'!$B$3:$T$93,3,FALSE)*VLOOKUP($E446,BY_RES_Demand_Drivers!$A$5:$I$100,9,FALSE)</f>
        <v>12.418724770692831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96.493598621848278</v>
      </c>
      <c r="G447" s="16">
        <f>VLOOKUP($C447,'Growth rate'!$B$3:$T$93,3,FALSE)*VLOOKUP($E447,BY_RES_Demand_Drivers!$A$5:$I$100,8,FALSE)</f>
        <v>3.9829859525416897</v>
      </c>
      <c r="H447" s="16">
        <f>VLOOKUP($C447,'Growth rate'!$B$3:$T$93,3,FALSE)*VLOOKUP($E447,BY_RES_Demand_Drivers!$A$5:$I$100,9,FALSE)</f>
        <v>12.617424367023917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98.037496199797857</v>
      </c>
      <c r="G448" s="16">
        <f>VLOOKUP($C448,'Growth rate'!$B$3:$T$93,3,FALSE)*VLOOKUP($E448,BY_RES_Demand_Drivers!$A$5:$I$100,8,FALSE)</f>
        <v>4.0467137277823566</v>
      </c>
      <c r="H448" s="16">
        <f>VLOOKUP($C448,'Growth rate'!$B$3:$T$93,3,FALSE)*VLOOKUP($E448,BY_RES_Demand_Drivers!$A$5:$I$100,9,FALSE)</f>
        <v>12.8193031568963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99.606096138994616</v>
      </c>
      <c r="G449" s="16">
        <f>VLOOKUP($C449,'Growth rate'!$B$3:$T$93,3,FALSE)*VLOOKUP($E449,BY_RES_Demand_Drivers!$A$5:$I$100,8,FALSE)</f>
        <v>4.1114611474268745</v>
      </c>
      <c r="H449" s="16">
        <f>VLOOKUP($C449,'Growth rate'!$B$3:$T$93,3,FALSE)*VLOOKUP($E449,BY_RES_Demand_Drivers!$A$5:$I$100,9,FALSE)</f>
        <v>13.024412007406641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101.19979367721852</v>
      </c>
      <c r="G450" s="16">
        <f>VLOOKUP($C450,'Growth rate'!$B$3:$T$93,3,FALSE)*VLOOKUP($E450,BY_RES_Demand_Drivers!$A$5:$I$100,8,FALSE)</f>
        <v>4.1772445257857047</v>
      </c>
      <c r="H450" s="16">
        <f>VLOOKUP($C450,'Growth rate'!$B$3:$T$93,3,FALSE)*VLOOKUP($E450,BY_RES_Demand_Drivers!$A$5:$I$100,9,FALSE)</f>
        <v>13.232802599525145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102.81899037605403</v>
      </c>
      <c r="G451" s="16">
        <f>VLOOKUP($C451,'Growth rate'!$B$3:$T$93,3,FALSE)*VLOOKUP($E451,BY_RES_Demand_Drivers!$A$5:$I$100,8,FALSE)</f>
        <v>4.2440804381982762</v>
      </c>
      <c r="H451" s="16">
        <f>VLOOKUP($C451,'Growth rate'!$B$3:$T$93,3,FALSE)*VLOOKUP($E451,BY_RES_Demand_Drivers!$A$5:$I$100,9,FALSE)</f>
        <v>13.444527441117549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104.4640942220709</v>
      </c>
      <c r="G452" s="16">
        <f>VLOOKUP($C452,'Growth rate'!$B$3:$T$93,3,FALSE)*VLOOKUP($E452,BY_RES_Demand_Drivers!$A$5:$I$100,8,FALSE)</f>
        <v>4.3119857252094489</v>
      </c>
      <c r="H452" s="16">
        <f>VLOOKUP($C452,'Growth rate'!$B$3:$T$93,3,FALSE)*VLOOKUP($E452,BY_RES_Demand_Drivers!$A$5:$I$100,9,FALSE)</f>
        <v>13.65963988017543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106.13551972962404</v>
      </c>
      <c r="G453" s="16">
        <f>VLOOKUP($C453,'Growth rate'!$B$3:$T$93,3,FALSE)*VLOOKUP($E453,BY_RES_Demand_Drivers!$A$5:$I$100,8,FALSE)</f>
        <v>4.3809774968127995</v>
      </c>
      <c r="H453" s="16">
        <f>VLOOKUP($C453,'Growth rate'!$B$3:$T$93,3,FALSE)*VLOOKUP($E453,BY_RES_Demand_Drivers!$A$5:$I$100,9,FALSE)</f>
        <v>13.878194118258238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107.83368804529802</v>
      </c>
      <c r="G454" s="16">
        <f>VLOOKUP($C454,'Growth rate'!$B$3:$T$93,3,FALSE)*VLOOKUP($E454,BY_RES_Demand_Drivers!$A$5:$I$100,8,FALSE)</f>
        <v>4.4510731367618046</v>
      </c>
      <c r="H454" s="16">
        <f>VLOOKUP($C454,'Growth rate'!$B$3:$T$93,3,FALSE)*VLOOKUP($E454,BY_RES_Demand_Drivers!$A$5:$I$100,9,FALSE)</f>
        <v>14.100245224150369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109.55902705402278</v>
      </c>
      <c r="G455" s="16">
        <f>VLOOKUP($C455,'Growth rate'!$B$3:$T$93,3,FALSE)*VLOOKUP($E455,BY_RES_Demand_Drivers!$A$5:$I$100,8,FALSE)</f>
        <v>4.5222903069499933</v>
      </c>
      <c r="H455" s="16">
        <f>VLOOKUP($C455,'Growth rate'!$B$3:$T$93,3,FALSE)*VLOOKUP($E455,BY_RES_Demand_Drivers!$A$5:$I$100,9,FALSE)</f>
        <v>14.325849147736776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111.31197148688715</v>
      </c>
      <c r="G456" s="16">
        <f>VLOOKUP($C456,'Growth rate'!$B$3:$T$93,3,FALSE)*VLOOKUP($E456,BY_RES_Demand_Drivers!$A$5:$I$100,8,FALSE)</f>
        <v>4.5946469518611934</v>
      </c>
      <c r="H456" s="16">
        <f>VLOOKUP($C456,'Growth rate'!$B$3:$T$93,3,FALSE)*VLOOKUP($E456,BY_RES_Demand_Drivers!$A$5:$I$100,9,FALSE)</f>
        <v>14.555062734100563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113.09296303067734</v>
      </c>
      <c r="G457" s="16">
        <f>VLOOKUP($C457,'Growth rate'!$B$3:$T$93,3,FALSE)*VLOOKUP($E457,BY_RES_Demand_Drivers!$A$5:$I$100,8,FALSE)</f>
        <v>4.6681613030909723</v>
      </c>
      <c r="H457" s="16">
        <f>VLOOKUP($C457,'Growth rate'!$B$3:$T$93,3,FALSE)*VLOOKUP($E457,BY_RES_Demand_Drivers!$A$5:$I$100,9,FALSE)</f>
        <v>14.787943737846172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114.90245043916819</v>
      </c>
      <c r="G458" s="16">
        <f>VLOOKUP($C458,'Growth rate'!$B$3:$T$93,3,FALSE)*VLOOKUP($E458,BY_RES_Demand_Drivers!$A$5:$I$100,8,FALSE)</f>
        <v>4.7428518839404283</v>
      </c>
      <c r="H458" s="16">
        <f>VLOOKUP($C458,'Growth rate'!$B$3:$T$93,3,FALSE)*VLOOKUP($E458,BY_RES_Demand_Drivers!$A$5:$I$100,9,FALSE)</f>
        <v>15.024550837651711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116.74088964619489</v>
      </c>
      <c r="G459" s="16">
        <f>VLOOKUP($C459,'Growth rate'!$B$3:$T$93,3,FALSE)*VLOOKUP($E459,BY_RES_Demand_Drivers!$A$5:$I$100,8,FALSE)</f>
        <v>4.8187375140834758</v>
      </c>
      <c r="H459" s="16">
        <f>VLOOKUP($C459,'Growth rate'!$B$3:$T$93,3,FALSE)*VLOOKUP($E459,BY_RES_Demand_Drivers!$A$5:$I$100,9,FALSE)</f>
        <v>15.264943651054141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118.60874388053401</v>
      </c>
      <c r="G460" s="16">
        <f>VLOOKUP($C460,'Growth rate'!$B$3:$T$93,3,FALSE)*VLOOKUP($E460,BY_RES_Demand_Drivers!$A$5:$I$100,8,FALSE)</f>
        <v>4.8958373143088112</v>
      </c>
      <c r="H460" s="16">
        <f>VLOOKUP($C460,'Growth rate'!$B$3:$T$93,3,FALSE)*VLOOKUP($E460,BY_RES_Demand_Drivers!$A$5:$I$100,9,FALSE)</f>
        <v>15.509182749471007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120.50648378262255</v>
      </c>
      <c r="G461" s="16">
        <f>VLOOKUP($C461,'Growth rate'!$B$3:$T$93,3,FALSE)*VLOOKUP($E461,BY_RES_Demand_Drivers!$A$5:$I$100,8,FALSE)</f>
        <v>4.9741707113377522</v>
      </c>
      <c r="H461" s="16">
        <f>VLOOKUP($C461,'Growth rate'!$B$3:$T$93,3,FALSE)*VLOOKUP($E461,BY_RES_Demand_Drivers!$A$5:$I$100,9,FALSE)</f>
        <v>15.757329673462543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122.43458752314451</v>
      </c>
      <c r="G462" s="16">
        <f>VLOOKUP($C462,'Growth rate'!$B$3:$T$93,3,FALSE)*VLOOKUP($E462,BY_RES_Demand_Drivers!$A$5:$I$100,8,FALSE)</f>
        <v>5.0537574427191556</v>
      </c>
      <c r="H462" s="16">
        <f>VLOOKUP($C462,'Growth rate'!$B$3:$T$93,3,FALSE)*VLOOKUP($E462,BY_RES_Demand_Drivers!$A$5:$I$100,9,FALSE)</f>
        <v>16.009446948237944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124.39354092351482</v>
      </c>
      <c r="G463" s="16">
        <f>VLOOKUP($C463,'Growth rate'!$B$3:$T$93,3,FALSE)*VLOOKUP($E463,BY_RES_Demand_Drivers!$A$5:$I$100,8,FALSE)</f>
        <v>5.1346175618026626</v>
      </c>
      <c r="H463" s="16">
        <f>VLOOKUP($C463,'Growth rate'!$B$3:$T$93,3,FALSE)*VLOOKUP($E463,BY_RES_Demand_Drivers!$A$5:$I$100,9,FALSE)</f>
        <v>16.26559809940975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126.38383757829105</v>
      </c>
      <c r="G464" s="16">
        <f>VLOOKUP($C464,'Growth rate'!$B$3:$T$93,3,FALSE)*VLOOKUP($E464,BY_RES_Demand_Drivers!$A$5:$I$100,8,FALSE)</f>
        <v>5.2167714427915053</v>
      </c>
      <c r="H464" s="16">
        <f>VLOOKUP($C464,'Growth rate'!$B$3:$T$93,3,FALSE)*VLOOKUP($E464,BY_RES_Demand_Drivers!$A$5:$I$100,9,FALSE)</f>
        <v>16.525847669000306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128.40597897954373</v>
      </c>
      <c r="G465" s="16">
        <f>VLOOKUP($C465,'Growth rate'!$B$3:$T$93,3,FALSE)*VLOOKUP($E465,BY_RES_Demand_Drivers!$A$5:$I$100,8,FALSE)</f>
        <v>5.300239785876169</v>
      </c>
      <c r="H465" s="16">
        <f>VLOOKUP($C465,'Growth rate'!$B$3:$T$93,3,FALSE)*VLOOKUP($E465,BY_RES_Demand_Drivers!$A$5:$I$100,9,FALSE)</f>
        <v>16.790261231704314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130.46047464321643</v>
      </c>
      <c r="G466" s="16">
        <f>VLOOKUP($C466,'Growth rate'!$B$3:$T$93,3,FALSE)*VLOOKUP($E466,BY_RES_Demand_Drivers!$A$5:$I$100,8,FALSE)</f>
        <v>5.3850436224501879</v>
      </c>
      <c r="H466" s="16">
        <f>VLOOKUP($C466,'Growth rate'!$B$3:$T$93,3,FALSE)*VLOOKUP($E466,BY_RES_Demand_Drivers!$A$5:$I$100,9,FALSE)</f>
        <v>17.05890541141158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132.54784223750787</v>
      </c>
      <c r="G467" s="16">
        <f>VLOOKUP($C467,'Growth rate'!$B$3:$T$93,3,FALSE)*VLOOKUP($E467,BY_RES_Demand_Drivers!$A$5:$I$100,8,FALSE)</f>
        <v>5.4712043204093908</v>
      </c>
      <c r="H467" s="16">
        <f>VLOOKUP($C467,'Growth rate'!$B$3:$T$93,3,FALSE)*VLOOKUP($E467,BY_RES_Demand_Drivers!$A$5:$I$100,9,FALSE)</f>
        <v>17.331847897994166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134.66860771330801</v>
      </c>
      <c r="G468" s="16">
        <f>VLOOKUP($C468,'Growth rate'!$B$3:$T$93,3,FALSE)*VLOOKUP($E468,BY_RES_Demand_Drivers!$A$5:$I$100,8,FALSE)</f>
        <v>5.5587435895359407</v>
      </c>
      <c r="H468" s="16">
        <f>VLOOKUP($C468,'Growth rate'!$B$3:$T$93,3,FALSE)*VLOOKUP($E468,BY_RES_Demand_Drivers!$A$5:$I$100,9,FALSE)</f>
        <v>17.609157464362074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136.82330543672091</v>
      </c>
      <c r="G469" s="16">
        <f>VLOOKUP($C469,'Growth rate'!$B$3:$T$93,3,FALSE)*VLOOKUP($E469,BY_RES_Demand_Drivers!$A$5:$I$100,8,FALSE)</f>
        <v>5.647683486968516</v>
      </c>
      <c r="H469" s="16">
        <f>VLOOKUP($C469,'Growth rate'!$B$3:$T$93,3,FALSE)*VLOOKUP($E469,BY_RES_Demand_Drivers!$A$5:$I$100,9,FALSE)</f>
        <v>17.890903983791866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139.01247832370845</v>
      </c>
      <c r="G470" s="16">
        <f>VLOOKUP($C470,'Growth rate'!$B$3:$T$93,3,FALSE)*VLOOKUP($E470,BY_RES_Demand_Drivers!$A$5:$I$100,8,FALSE)</f>
        <v>5.7380464227600116</v>
      </c>
      <c r="H470" s="16">
        <f>VLOOKUP($C470,'Growth rate'!$B$3:$T$93,3,FALSE)*VLOOKUP($E470,BY_RES_Demand_Drivers!$A$5:$I$100,9,FALSE)</f>
        <v>18.177158447532534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141.23667797688779</v>
      </c>
      <c r="G471" s="16">
        <f>VLOOKUP($C471,'Growth rate'!$B$3:$T$93,3,FALSE)*VLOOKUP($E471,BY_RES_Demand_Drivers!$A$5:$I$100,8,FALSE)</f>
        <v>5.8298551655241724</v>
      </c>
      <c r="H471" s="16">
        <f>VLOOKUP($C471,'Growth rate'!$B$3:$T$93,3,FALSE)*VLOOKUP($E471,BY_RES_Demand_Drivers!$A$5:$I$100,9,FALSE)</f>
        <v>18.467992982693055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143.49646482451797</v>
      </c>
      <c r="G472" s="16">
        <f>VLOOKUP($C472,'Growth rate'!$B$3:$T$93,3,FALSE)*VLOOKUP($E472,BY_RES_Demand_Drivers!$A$5:$I$100,8,FALSE)</f>
        <v>5.9231328481725587</v>
      </c>
      <c r="H472" s="16">
        <f>VLOOKUP($C472,'Growth rate'!$B$3:$T$93,3,FALSE)*VLOOKUP($E472,BY_RES_Demand_Drivers!$A$5:$I$100,9,FALSE)</f>
        <v>18.763480870416142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145.79240826171028</v>
      </c>
      <c r="G473" s="16">
        <f>VLOOKUP($C473,'Growth rate'!$B$3:$T$93,3,FALSE)*VLOOKUP($E473,BY_RES_Demand_Drivers!$A$5:$I$100,8,FALSE)</f>
        <v>6.0179029737433201</v>
      </c>
      <c r="H473" s="16">
        <f>VLOOKUP($C473,'Growth rate'!$B$3:$T$93,3,FALSE)*VLOOKUP($E473,BY_RES_Demand_Drivers!$A$5:$I$100,9,FALSE)</f>
        <v>19.063696564342802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148.12508679389765</v>
      </c>
      <c r="G474" s="16">
        <f>VLOOKUP($C474,'Growth rate'!$B$3:$T$93,3,FALSE)*VLOOKUP($E474,BY_RES_Demand_Drivers!$A$5:$I$100,8,FALSE)</f>
        <v>6.1141894213232133</v>
      </c>
      <c r="H474" s="16">
        <f>VLOOKUP($C474,'Growth rate'!$B$3:$T$93,3,FALSE)*VLOOKUP($E474,BY_RES_Demand_Drivers!$A$5:$I$100,9,FALSE)</f>
        <v>19.368715709372289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150.49508818260003</v>
      </c>
      <c r="G475" s="16">
        <f>VLOOKUP($C475,'Growth rate'!$B$3:$T$93,3,FALSE)*VLOOKUP($E475,BY_RES_Demand_Drivers!$A$5:$I$100,8,FALSE)</f>
        <v>6.2120164520643852</v>
      </c>
      <c r="H475" s="16">
        <f>VLOOKUP($C475,'Growth rate'!$B$3:$T$93,3,FALSE)*VLOOKUP($E475,BY_RES_Demand_Drivers!$A$5:$I$100,9,FALSE)</f>
        <v>19.678615160722245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152.90300959352163</v>
      </c>
      <c r="G476" s="16">
        <f>VLOOKUP($C476,'Growth rate'!$B$3:$T$93,3,FALSE)*VLOOKUP($E476,BY_RES_Demand_Drivers!$A$5:$I$100,8,FALSE)</f>
        <v>6.3114087152974152</v>
      </c>
      <c r="H476" s="16">
        <f>VLOOKUP($C476,'Growth rate'!$B$3:$T$93,3,FALSE)*VLOOKUP($E476,BY_RES_Demand_Drivers!$A$5:$I$100,9,FALSE)</f>
        <v>19.993473003293801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155.34945774701799</v>
      </c>
      <c r="G477" s="16">
        <f>VLOOKUP($C477,'Growth rate'!$B$3:$T$93,3,FALSE)*VLOOKUP($E477,BY_RES_Demand_Drivers!$A$5:$I$100,8,FALSE)</f>
        <v>6.4123912547421744</v>
      </c>
      <c r="H477" s="16">
        <f>VLOOKUP($C477,'Growth rate'!$B$3:$T$93,3,FALSE)*VLOOKUP($E477,BY_RES_Demand_Drivers!$A$5:$I$100,9,FALSE)</f>
        <v>20.313368571346505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157.83504907097029</v>
      </c>
      <c r="G478" s="16">
        <f>VLOOKUP($C478,'Growth rate'!$B$3:$T$93,3,FALSE)*VLOOKUP($E478,BY_RES_Demand_Drivers!$A$5:$I$100,8,FALSE)</f>
        <v>6.5149895148180494</v>
      </c>
      <c r="H478" s="16">
        <f>VLOOKUP($C478,'Growth rate'!$B$3:$T$93,3,FALSE)*VLOOKUP($E478,BY_RES_Demand_Drivers!$A$5:$I$100,9,FALSE)</f>
        <v>20.638382468488047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160.3604098561058</v>
      </c>
      <c r="G479" s="16">
        <f>VLOOKUP($C479,'Growth rate'!$B$3:$T$93,3,FALSE)*VLOOKUP($E479,BY_RES_Demand_Drivers!$A$5:$I$100,8,FALSE)</f>
        <v>6.6192293470551382</v>
      </c>
      <c r="H479" s="16">
        <f>VLOOKUP($C479,'Growth rate'!$B$3:$T$93,3,FALSE)*VLOOKUP($E479,BY_RES_Demand_Drivers!$A$5:$I$100,9,FALSE)</f>
        <v>20.968596587983857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162.92617641380352</v>
      </c>
      <c r="G480" s="16">
        <f>VLOOKUP($C480,'Growth rate'!$B$3:$T$93,3,FALSE)*VLOOKUP($E480,BY_RES_Demand_Drivers!$A$5:$I$100,8,FALSE)</f>
        <v>6.7251370166080209</v>
      </c>
      <c r="H480" s="16">
        <f>VLOOKUP($C480,'Growth rate'!$B$3:$T$93,3,FALSE)*VLOOKUP($E480,BY_RES_Demand_Drivers!$A$5:$I$100,9,FALSE)</f>
        <v>21.304094133391601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165.53299523642437</v>
      </c>
      <c r="G481" s="16">
        <f>VLOOKUP($C481,'Growth rate'!$B$3:$T$93,3,FALSE)*VLOOKUP($E481,BY_RES_Demand_Drivers!$A$5:$I$100,8,FALSE)</f>
        <v>6.8327392088737495</v>
      </c>
      <c r="H481" s="16">
        <f>VLOOKUP($C481,'Growth rate'!$B$3:$T$93,3,FALSE)*VLOOKUP($E481,BY_RES_Demand_Drivers!$A$5:$I$100,9,FALSE)</f>
        <v>21.644959639525869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168.18152316020718</v>
      </c>
      <c r="G482" s="16">
        <f>VLOOKUP($C482,'Growth rate'!$B$3:$T$93,3,FALSE)*VLOOKUP($E482,BY_RES_Demand_Drivers!$A$5:$I$100,8,FALSE)</f>
        <v>6.9420630362157301</v>
      </c>
      <c r="H482" s="16">
        <f>VLOOKUP($C482,'Growth rate'!$B$3:$T$93,3,FALSE)*VLOOKUP($E482,BY_RES_Demand_Drivers!$A$5:$I$100,9,FALSE)</f>
        <v>21.991278993758282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170.87242753077049</v>
      </c>
      <c r="G483" s="16">
        <f>VLOOKUP($C483,'Growth rate'!$B$3:$T$93,3,FALSE)*VLOOKUP($E483,BY_RES_Demand_Drivers!$A$5:$I$100,8,FALSE)</f>
        <v>7.0531360447951821</v>
      </c>
      <c r="H483" s="16">
        <f>VLOOKUP($C483,'Growth rate'!$B$3:$T$93,3,FALSE)*VLOOKUP($E483,BY_RES_Demand_Drivers!$A$5:$I$100,9,FALSE)</f>
        <v>22.343139457658417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173.60638637126283</v>
      </c>
      <c r="G484" s="16">
        <f>VLOOKUP($C484,'Growth rate'!$B$3:$T$93,3,FALSE)*VLOOKUP($E484,BY_RES_Demand_Drivers!$A$5:$I$100,8,FALSE)</f>
        <v>7.165986221511905</v>
      </c>
      <c r="H484" s="16">
        <f>VLOOKUP($C484,'Growth rate'!$B$3:$T$93,3,FALSE)*VLOOKUP($E484,BY_RES_Demand_Drivers!$A$5:$I$100,9,FALSE)</f>
        <v>22.70062968898095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176.38408855320304</v>
      </c>
      <c r="G485" s="16">
        <f>VLOOKUP($C485,'Growth rate'!$B$3:$T$93,3,FALSE)*VLOOKUP($E485,BY_RES_Demand_Drivers!$A$5:$I$100,8,FALSE)</f>
        <v>7.280642001056095</v>
      </c>
      <c r="H485" s="16">
        <f>VLOOKUP($C485,'Growth rate'!$B$3:$T$93,3,FALSE)*VLOOKUP($E485,BY_RES_Demand_Drivers!$A$5:$I$100,9,FALSE)</f>
        <v>23.063839764004644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179.20623397005429</v>
      </c>
      <c r="G486" s="16">
        <f>VLOOKUP($C486,'Growth rate'!$B$3:$T$93,3,FALSE)*VLOOKUP($E486,BY_RES_Demand_Drivers!$A$5:$I$100,8,FALSE)</f>
        <v>7.3971322730729936</v>
      </c>
      <c r="H486" s="16">
        <f>VLOOKUP($C486,'Growth rate'!$B$3:$T$93,3,FALSE)*VLOOKUP($E486,BY_RES_Demand_Drivers!$A$5:$I$100,9,FALSE)</f>
        <v>23.432861200228722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182.07353371357516</v>
      </c>
      <c r="G487" s="16">
        <f>VLOOKUP($C487,'Growth rate'!$B$3:$T$93,3,FALSE)*VLOOKUP($E487,BY_RES_Demand_Drivers!$A$5:$I$100,8,FALSE)</f>
        <v>7.5154863894421622</v>
      </c>
      <c r="H487" s="16">
        <f>VLOOKUP($C487,'Growth rate'!$B$3:$T$93,3,FALSE)*VLOOKUP($E487,BY_RES_Demand_Drivers!$A$5:$I$100,9,FALSE)</f>
        <v>23.807786979432382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184.9867102529924</v>
      </c>
      <c r="G488" s="16">
        <f>VLOOKUP($C488,'Growth rate'!$B$3:$T$93,3,FALSE)*VLOOKUP($E488,BY_RES_Demand_Drivers!$A$5:$I$100,8,FALSE)</f>
        <v>7.6357341716732368</v>
      </c>
      <c r="H488" s="16">
        <f>VLOOKUP($C488,'Growth rate'!$B$3:$T$93,3,FALSE)*VLOOKUP($E488,BY_RES_Demand_Drivers!$A$5:$I$100,9,FALSE)</f>
        <v>24.188711571103301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187.94649761704028</v>
      </c>
      <c r="G489" s="16">
        <f>VLOOKUP($C489,'Growth rate'!$B$3:$T$93,3,FALSE)*VLOOKUP($E489,BY_RES_Demand_Drivers!$A$5:$I$100,8,FALSE)</f>
        <v>7.7579059184200094</v>
      </c>
      <c r="H489" s="16">
        <f>VLOOKUP($C489,'Growth rate'!$B$3:$T$93,3,FALSE)*VLOOKUP($E489,BY_RES_Demand_Drivers!$A$5:$I$100,9,FALSE)</f>
        <v>24.575730956240957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190.95364157891294</v>
      </c>
      <c r="G490" s="16">
        <f>VLOOKUP($C490,'Growth rate'!$B$3:$T$93,3,FALSE)*VLOOKUP($E490,BY_RES_Demand_Drivers!$A$5:$I$100,8,FALSE)</f>
        <v>7.8820324131147297</v>
      </c>
      <c r="H490" s="16">
        <f>VLOOKUP($C490,'Growth rate'!$B$3:$T$93,3,FALSE)*VLOOKUP($E490,BY_RES_Demand_Drivers!$A$5:$I$100,9,FALSE)</f>
        <v>24.968942651540814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194.00889984417555</v>
      </c>
      <c r="G491" s="16">
        <f>VLOOKUP($C491,'Growth rate'!$B$3:$T$93,3,FALSE)*VLOOKUP($E491,BY_RES_Demand_Drivers!$A$5:$I$100,8,FALSE)</f>
        <v>8.0081449317245657</v>
      </c>
      <c r="H491" s="16">
        <f>VLOOKUP($C491,'Growth rate'!$B$3:$T$93,3,FALSE)*VLOOKUP($E491,BY_RES_Demand_Drivers!$A$5:$I$100,9,FALSE)</f>
        <v>25.368445733965466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197.11304224168234</v>
      </c>
      <c r="G492" s="16">
        <f>VLOOKUP($C492,'Growth rate'!$B$3:$T$93,3,FALSE)*VLOOKUP($E492,BY_RES_Demand_Drivers!$A$5:$I$100,8,FALSE)</f>
        <v>8.1362752506321581</v>
      </c>
      <c r="H492" s="16">
        <f>VLOOKUP($C492,'Growth rate'!$B$3:$T$93,3,FALSE)*VLOOKUP($E492,BY_RES_Demand_Drivers!$A$5:$I$100,9,FALSE)</f>
        <v>25.774340865708915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200.26685091754925</v>
      </c>
      <c r="G493" s="16">
        <f>VLOOKUP($C493,'Growth rate'!$B$3:$T$93,3,FALSE)*VLOOKUP($E493,BY_RES_Demand_Drivers!$A$5:$I$100,8,FALSE)</f>
        <v>8.2664556546422734</v>
      </c>
      <c r="H493" s="16">
        <f>VLOOKUP($C493,'Growth rate'!$B$3:$T$93,3,FALSE)*VLOOKUP($E493,BY_RES_Demand_Drivers!$A$5:$I$100,9,FALSE)</f>
        <v>26.186730319560255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203.47112053223006</v>
      </c>
      <c r="G494" s="16">
        <f>VLOOKUP($C494,'Growth rate'!$B$3:$T$93,3,FALSE)*VLOOKUP($E494,BY_RES_Demand_Drivers!$A$5:$I$100,8,FALSE)</f>
        <v>8.3987189451165492</v>
      </c>
      <c r="H494" s="16">
        <f>VLOOKUP($C494,'Growth rate'!$B$3:$T$93,3,FALSE)*VLOOKUP($E494,BY_RES_Demand_Drivers!$A$5:$I$100,9,FALSE)</f>
        <v>26.605718004673221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206.72665846074574</v>
      </c>
      <c r="G495" s="16">
        <f>VLOOKUP($C495,'Growth rate'!$B$3:$T$93,3,FALSE)*VLOOKUP($E495,BY_RES_Demand_Drivers!$A$5:$I$100,8,FALSE)</f>
        <v>8.5330984482384142</v>
      </c>
      <c r="H495" s="16">
        <f>VLOOKUP($C495,'Growth rate'!$B$3:$T$93,3,FALSE)*VLOOKUP($E495,BY_RES_Demand_Drivers!$A$5:$I$100,9,FALSE)</f>
        <v>27.031409492747994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49.657910149698999</v>
      </c>
      <c r="G496" s="16">
        <f>VLOOKUP($C496,'Growth rate'!$B$3:$T$93,3,FALSE)*VLOOKUP($E496,BY_RES_Demand_Drivers!$A$5:$I$100,8,FALSE)</f>
        <v>0.65758864609566403</v>
      </c>
      <c r="H496" s="16">
        <f>VLOOKUP($C496,'Growth rate'!$B$3:$T$93,3,FALSE)*VLOOKUP($E496,BY_RES_Demand_Drivers!$A$5:$I$100,9,FALSE)</f>
        <v>2.0800867926989701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43.91939649880004</v>
      </c>
      <c r="G497" s="16">
        <f>VLOOKUP($C497,'Growth rate'!$B$3:$T$93,3,FALSE)*VLOOKUP($E497,BY_RES_Demand_Drivers!$A$5:$I$100,8,FALSE)</f>
        <v>0.58159709890972178</v>
      </c>
      <c r="H497" s="16">
        <f>VLOOKUP($C497,'Growth rate'!$B$3:$T$93,3,FALSE)*VLOOKUP($E497,BY_RES_Demand_Drivers!$A$5:$I$100,9,FALSE)</f>
        <v>1.8397100547538268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44.622106842780845</v>
      </c>
      <c r="G498" s="16">
        <f>VLOOKUP($C498,'Growth rate'!$B$3:$T$93,3,FALSE)*VLOOKUP($E498,BY_RES_Demand_Drivers!$A$5:$I$100,8,FALSE)</f>
        <v>0.59090265249227736</v>
      </c>
      <c r="H498" s="16">
        <f>VLOOKUP($C498,'Growth rate'!$B$3:$T$93,3,FALSE)*VLOOKUP($E498,BY_RES_Demand_Drivers!$A$5:$I$100,9,FALSE)</f>
        <v>1.8691454156298881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45.336060552265337</v>
      </c>
      <c r="G499" s="16">
        <f>VLOOKUP($C499,'Growth rate'!$B$3:$T$93,3,FALSE)*VLOOKUP($E499,BY_RES_Demand_Drivers!$A$5:$I$100,8,FALSE)</f>
        <v>0.60035709493215383</v>
      </c>
      <c r="H499" s="16">
        <f>VLOOKUP($C499,'Growth rate'!$B$3:$T$93,3,FALSE)*VLOOKUP($E499,BY_RES_Demand_Drivers!$A$5:$I$100,9,FALSE)</f>
        <v>1.8990517422799662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46.061437521101588</v>
      </c>
      <c r="G500" s="16">
        <f>VLOOKUP($C500,'Growth rate'!$B$3:$T$93,3,FALSE)*VLOOKUP($E500,BY_RES_Demand_Drivers!$A$5:$I$100,8,FALSE)</f>
        <v>0.60996280845106832</v>
      </c>
      <c r="H500" s="16">
        <f>VLOOKUP($C500,'Growth rate'!$B$3:$T$93,3,FALSE)*VLOOKUP($E500,BY_RES_Demand_Drivers!$A$5:$I$100,9,FALSE)</f>
        <v>1.929436570156446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46.798420521439212</v>
      </c>
      <c r="G501" s="16">
        <f>VLOOKUP($C501,'Growth rate'!$B$3:$T$93,3,FALSE)*VLOOKUP($E501,BY_RES_Demand_Drivers!$A$5:$I$100,8,FALSE)</f>
        <v>0.61972221338628541</v>
      </c>
      <c r="H501" s="16">
        <f>VLOOKUP($C501,'Growth rate'!$B$3:$T$93,3,FALSE)*VLOOKUP($E501,BY_RES_Demand_Drivers!$A$5:$I$100,9,FALSE)</f>
        <v>1.9603075552789491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47.547195249782241</v>
      </c>
      <c r="G502" s="16">
        <f>VLOOKUP($C502,'Growth rate'!$B$3:$T$93,3,FALSE)*VLOOKUP($E502,BY_RES_Demand_Drivers!$A$5:$I$100,8,FALSE)</f>
        <v>0.62963776880046596</v>
      </c>
      <c r="H502" s="16">
        <f>VLOOKUP($C502,'Growth rate'!$B$3:$T$93,3,FALSE)*VLOOKUP($E502,BY_RES_Demand_Drivers!$A$5:$I$100,9,FALSE)</f>
        <v>1.9916724761634121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48.307950373778752</v>
      </c>
      <c r="G503" s="16">
        <f>VLOOKUP($C503,'Growth rate'!$B$3:$T$93,3,FALSE)*VLOOKUP($E503,BY_RES_Demand_Drivers!$A$5:$I$100,8,FALSE)</f>
        <v>0.63971197310127337</v>
      </c>
      <c r="H503" s="16">
        <f>VLOOKUP($C503,'Growth rate'!$B$3:$T$93,3,FALSE)*VLOOKUP($E503,BY_RES_Demand_Drivers!$A$5:$I$100,9,FALSE)</f>
        <v>2.0235392357820268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49.080877579759211</v>
      </c>
      <c r="G504" s="16">
        <f>VLOOKUP($C504,'Growth rate'!$B$3:$T$93,3,FALSE)*VLOOKUP($E504,BY_RES_Demand_Drivers!$A$5:$I$100,8,FALSE)</f>
        <v>0.64994736467089376</v>
      </c>
      <c r="H504" s="16">
        <f>VLOOKUP($C504,'Growth rate'!$B$3:$T$93,3,FALSE)*VLOOKUP($E504,BY_RES_Demand_Drivers!$A$5:$I$100,9,FALSE)</f>
        <v>2.0559158635545391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49.866171621035363</v>
      </c>
      <c r="G505" s="16">
        <f>VLOOKUP($C505,'Growth rate'!$B$3:$T$93,3,FALSE)*VLOOKUP($E505,BY_RES_Demand_Drivers!$A$5:$I$100,8,FALSE)</f>
        <v>0.6603465225056282</v>
      </c>
      <c r="H505" s="16">
        <f>VLOOKUP($C505,'Growth rate'!$B$3:$T$93,3,FALSE)*VLOOKUP($E505,BY_RES_Demand_Drivers!$A$5:$I$100,9,FALSE)</f>
        <v>2.088810517371412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50.664030366971936</v>
      </c>
      <c r="G506" s="16">
        <f>VLOOKUP($C506,'Growth rate'!$B$3:$T$93,3,FALSE)*VLOOKUP($E506,BY_RES_Demand_Drivers!$A$5:$I$100,8,FALSE)</f>
        <v>0.67091206686571825</v>
      </c>
      <c r="H506" s="16">
        <f>VLOOKUP($C506,'Growth rate'!$B$3:$T$93,3,FALSE)*VLOOKUP($E506,BY_RES_Demand_Drivers!$A$5:$I$100,9,FALSE)</f>
        <v>2.1222314856493547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51.474654852843486</v>
      </c>
      <c r="G507" s="16">
        <f>VLOOKUP($C507,'Growth rate'!$B$3:$T$93,3,FALSE)*VLOOKUP($E507,BY_RES_Demand_Drivers!$A$5:$I$100,8,FALSE)</f>
        <v>0.68164665993556972</v>
      </c>
      <c r="H507" s="16">
        <f>VLOOKUP($C507,'Growth rate'!$B$3:$T$93,3,FALSE)*VLOOKUP($E507,BY_RES_Demand_Drivers!$A$5:$I$100,9,FALSE)</f>
        <v>2.1561871894197444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52.298249330488979</v>
      </c>
      <c r="G508" s="16">
        <f>VLOOKUP($C508,'Growth rate'!$B$3:$T$93,3,FALSE)*VLOOKUP($E508,BY_RES_Demand_Drivers!$A$5:$I$100,8,FALSE)</f>
        <v>0.69255300649453877</v>
      </c>
      <c r="H508" s="16">
        <f>VLOOKUP($C508,'Growth rate'!$B$3:$T$93,3,FALSE)*VLOOKUP($E508,BY_RES_Demand_Drivers!$A$5:$I$100,9,FALSE)</f>
        <v>2.1906861844504601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53.135021319776797</v>
      </c>
      <c r="G509" s="16">
        <f>VLOOKUP($C509,'Growth rate'!$B$3:$T$93,3,FALSE)*VLOOKUP($E509,BY_RES_Demand_Drivers!$A$5:$I$100,8,FALSE)</f>
        <v>0.7036338545984514</v>
      </c>
      <c r="H509" s="16">
        <f>VLOOKUP($C509,'Growth rate'!$B$3:$T$93,3,FALSE)*VLOOKUP($E509,BY_RES_Demand_Drivers!$A$5:$I$100,9,FALSE)</f>
        <v>2.2257371634016674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53.985181660893225</v>
      </c>
      <c r="G510" s="16">
        <f>VLOOKUP($C510,'Growth rate'!$B$3:$T$93,3,FALSE)*VLOOKUP($E510,BY_RES_Demand_Drivers!$A$5:$I$100,8,FALSE)</f>
        <v>0.7148919962720266</v>
      </c>
      <c r="H510" s="16">
        <f>VLOOKUP($C510,'Growth rate'!$B$3:$T$93,3,FALSE)*VLOOKUP($E510,BY_RES_Demand_Drivers!$A$5:$I$100,9,FALSE)</f>
        <v>2.2613489580160939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54.84894456746752</v>
      </c>
      <c r="G511" s="16">
        <f>VLOOKUP($C511,'Growth rate'!$B$3:$T$93,3,FALSE)*VLOOKUP($E511,BY_RES_Demand_Drivers!$A$5:$I$100,8,FALSE)</f>
        <v>0.726330268212379</v>
      </c>
      <c r="H511" s="16">
        <f>VLOOKUP($C511,'Growth rate'!$B$3:$T$93,3,FALSE)*VLOOKUP($E511,BY_RES_Demand_Drivers!$A$5:$I$100,9,FALSE)</f>
        <v>2.2975305413443516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55.726527680547001</v>
      </c>
      <c r="G512" s="16">
        <f>VLOOKUP($C512,'Growth rate'!$B$3:$T$93,3,FALSE)*VLOOKUP($E512,BY_RES_Demand_Drivers!$A$5:$I$100,8,FALSE)</f>
        <v>0.73795155250377709</v>
      </c>
      <c r="H512" s="16">
        <f>VLOOKUP($C512,'Growth rate'!$B$3:$T$93,3,FALSE)*VLOOKUP($E512,BY_RES_Demand_Drivers!$A$5:$I$100,9,FALSE)</f>
        <v>2.3342910300058612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56.618152123435756</v>
      </c>
      <c r="G513" s="16">
        <f>VLOOKUP($C513,'Growth rate'!$B$3:$T$93,3,FALSE)*VLOOKUP($E513,BY_RES_Demand_Drivers!$A$5:$I$100,8,FALSE)</f>
        <v>0.74975877734383756</v>
      </c>
      <c r="H513" s="16">
        <f>VLOOKUP($C513,'Growth rate'!$B$3:$T$93,3,FALSE)*VLOOKUP($E513,BY_RES_Demand_Drivers!$A$5:$I$100,9,FALSE)</f>
        <v>2.3716396864859552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57.524042557410723</v>
      </c>
      <c r="G514" s="16">
        <f>VLOOKUP($C514,'Growth rate'!$B$3:$T$93,3,FALSE)*VLOOKUP($E514,BY_RES_Demand_Drivers!$A$5:$I$100,8,FALSE)</f>
        <v>0.76175491778133897</v>
      </c>
      <c r="H514" s="16">
        <f>VLOOKUP($C514,'Growth rate'!$B$3:$T$93,3,FALSE)*VLOOKUP($E514,BY_RES_Demand_Drivers!$A$5:$I$100,9,FALSE)</f>
        <v>2.4095859214697302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58.444427238329297</v>
      </c>
      <c r="G515" s="16">
        <f>VLOOKUP($C515,'Growth rate'!$B$3:$T$93,3,FALSE)*VLOOKUP($E515,BY_RES_Demand_Drivers!$A$5:$I$100,8,FALSE)</f>
        <v>0.77394299646584042</v>
      </c>
      <c r="H515" s="16">
        <f>VLOOKUP($C515,'Growth rate'!$B$3:$T$93,3,FALSE)*VLOOKUP($E515,BY_RES_Demand_Drivers!$A$5:$I$100,9,FALSE)</f>
        <v>2.4481392962132462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59.379538074142566</v>
      </c>
      <c r="G516" s="16">
        <f>VLOOKUP($C516,'Growth rate'!$B$3:$T$93,3,FALSE)*VLOOKUP($E516,BY_RES_Demand_Drivers!$A$5:$I$100,8,FALSE)</f>
        <v>0.78632608440929386</v>
      </c>
      <c r="H516" s="16">
        <f>VLOOKUP($C516,'Growth rate'!$B$3:$T$93,3,FALSE)*VLOOKUP($E516,BY_RES_Demand_Drivers!$A$5:$I$100,9,FALSE)</f>
        <v>2.487309524952658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60.329610683328845</v>
      </c>
      <c r="G517" s="16">
        <f>VLOOKUP($C517,'Growth rate'!$B$3:$T$93,3,FALSE)*VLOOKUP($E517,BY_RES_Demand_Drivers!$A$5:$I$100,8,FALSE)</f>
        <v>0.79890730175984248</v>
      </c>
      <c r="H517" s="16">
        <f>VLOOKUP($C517,'Growth rate'!$B$3:$T$93,3,FALSE)*VLOOKUP($E517,BY_RES_Demand_Drivers!$A$5:$I$100,9,FALSE)</f>
        <v>2.5271064773519005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61.29488445426211</v>
      </c>
      <c r="G518" s="16">
        <f>VLOOKUP($C518,'Growth rate'!$B$3:$T$93,3,FALSE)*VLOOKUP($E518,BY_RES_Demand_Drivers!$A$5:$I$100,8,FALSE)</f>
        <v>0.81168981858800004</v>
      </c>
      <c r="H518" s="16">
        <f>VLOOKUP($C518,'Growth rate'!$B$3:$T$93,3,FALSE)*VLOOKUP($E518,BY_RES_Demand_Drivers!$A$5:$I$100,9,FALSE)</f>
        <v>2.5675401809895311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62.27560260553031</v>
      </c>
      <c r="G519" s="16">
        <f>VLOOKUP($C519,'Growth rate'!$B$3:$T$93,3,FALSE)*VLOOKUP($E519,BY_RES_Demand_Drivers!$A$5:$I$100,8,FALSE)</f>
        <v>0.82467685568540805</v>
      </c>
      <c r="H519" s="16">
        <f>VLOOKUP($C519,'Growth rate'!$B$3:$T$93,3,FALSE)*VLOOKUP($E519,BY_RES_Demand_Drivers!$A$5:$I$100,9,FALSE)</f>
        <v>2.6086208238853636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63.272012247218797</v>
      </c>
      <c r="G520" s="16">
        <f>VLOOKUP($C520,'Growth rate'!$B$3:$T$93,3,FALSE)*VLOOKUP($E520,BY_RES_Demand_Drivers!$A$5:$I$100,8,FALSE)</f>
        <v>0.83787168537637469</v>
      </c>
      <c r="H520" s="16">
        <f>VLOOKUP($C520,'Growth rate'!$B$3:$T$93,3,FALSE)*VLOOKUP($E520,BY_RES_Demand_Drivers!$A$5:$I$100,9,FALSE)</f>
        <v>2.6503587570675298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64.284364443174297</v>
      </c>
      <c r="G521" s="16">
        <f>VLOOKUP($C521,'Growth rate'!$B$3:$T$93,3,FALSE)*VLOOKUP($E521,BY_RES_Demand_Drivers!$A$5:$I$100,8,FALSE)</f>
        <v>0.85127763234239673</v>
      </c>
      <c r="H521" s="16">
        <f>VLOOKUP($C521,'Growth rate'!$B$3:$T$93,3,FALSE)*VLOOKUP($E521,BY_RES_Demand_Drivers!$A$5:$I$100,9,FALSE)</f>
        <v>2.6927644971806104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65.312914274265097</v>
      </c>
      <c r="G522" s="16">
        <f>VLOOKUP($C522,'Growth rate'!$B$3:$T$93,3,FALSE)*VLOOKUP($E522,BY_RES_Demand_Drivers!$A$5:$I$100,8,FALSE)</f>
        <v>0.8648980744598751</v>
      </c>
      <c r="H522" s="16">
        <f>VLOOKUP($C522,'Growth rate'!$B$3:$T$93,3,FALSE)*VLOOKUP($E522,BY_RES_Demand_Drivers!$A$5:$I$100,9,FALSE)</f>
        <v>2.7358487291355003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66.357920902653333</v>
      </c>
      <c r="G523" s="16">
        <f>VLOOKUP($C523,'Growth rate'!$B$3:$T$93,3,FALSE)*VLOOKUP($E523,BY_RES_Demand_Drivers!$A$5:$I$100,8,FALSE)</f>
        <v>0.87873644365123316</v>
      </c>
      <c r="H523" s="16">
        <f>VLOOKUP($C523,'Growth rate'!$B$3:$T$93,3,FALSE)*VLOOKUP($E523,BY_RES_Demand_Drivers!$A$5:$I$100,9,FALSE)</f>
        <v>2.7796223088016685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67.419647637095792</v>
      </c>
      <c r="G524" s="16">
        <f>VLOOKUP($C524,'Growth rate'!$B$3:$T$93,3,FALSE)*VLOOKUP($E524,BY_RES_Demand_Drivers!$A$5:$I$100,8,FALSE)</f>
        <v>0.89279622674965298</v>
      </c>
      <c r="H524" s="16">
        <f>VLOOKUP($C524,'Growth rate'!$B$3:$T$93,3,FALSE)*VLOOKUP($E524,BY_RES_Demand_Drivers!$A$5:$I$100,9,FALSE)</f>
        <v>2.8240962657424951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68.49836199928933</v>
      </c>
      <c r="G525" s="16">
        <f>VLOOKUP($C525,'Growth rate'!$B$3:$T$93,3,FALSE)*VLOOKUP($E525,BY_RES_Demand_Drivers!$A$5:$I$100,8,FALSE)</f>
        <v>0.90708096637764746</v>
      </c>
      <c r="H525" s="16">
        <f>VLOOKUP($C525,'Growth rate'!$B$3:$T$93,3,FALSE)*VLOOKUP($E525,BY_RES_Demand_Drivers!$A$5:$I$100,9,FALSE)</f>
        <v>2.8692818059943752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69.59433579127797</v>
      </c>
      <c r="G526" s="16">
        <f>VLOOKUP($C526,'Growth rate'!$B$3:$T$93,3,FALSE)*VLOOKUP($E526,BY_RES_Demand_Drivers!$A$5:$I$100,8,FALSE)</f>
        <v>0.92159426183968984</v>
      </c>
      <c r="H526" s="16">
        <f>VLOOKUP($C526,'Growth rate'!$B$3:$T$93,3,FALSE)*VLOOKUP($E526,BY_RES_Demand_Drivers!$A$5:$I$100,9,FALSE)</f>
        <v>2.9151903148902854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70.707845163938416</v>
      </c>
      <c r="G527" s="16">
        <f>VLOOKUP($C527,'Growth rate'!$B$3:$T$93,3,FALSE)*VLOOKUP($E527,BY_RES_Demand_Drivers!$A$5:$I$100,8,FALSE)</f>
        <v>0.93633977002912494</v>
      </c>
      <c r="H527" s="16">
        <f>VLOOKUP($C527,'Growth rate'!$B$3:$T$93,3,FALSE)*VLOOKUP($E527,BY_RES_Demand_Drivers!$A$5:$I$100,9,FALSE)</f>
        <v>2.96183335992853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71.839170686561431</v>
      </c>
      <c r="G528" s="16">
        <f>VLOOKUP($C528,'Growth rate'!$B$3:$T$93,3,FALSE)*VLOOKUP($E528,BY_RES_Demand_Drivers!$A$5:$I$100,8,FALSE)</f>
        <v>0.95132120634959083</v>
      </c>
      <c r="H528" s="16">
        <f>VLOOKUP($C528,'Growth rate'!$B$3:$T$93,3,FALSE)*VLOOKUP($E528,BY_RES_Demand_Drivers!$A$5:$I$100,9,FALSE)</f>
        <v>3.0092226936873865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72.988597417546416</v>
      </c>
      <c r="G529" s="16">
        <f>VLOOKUP($C529,'Growth rate'!$B$3:$T$93,3,FALSE)*VLOOKUP($E529,BY_RES_Demand_Drivers!$A$5:$I$100,8,FALSE)</f>
        <v>0.96654234565118435</v>
      </c>
      <c r="H529" s="16">
        <f>VLOOKUP($C529,'Growth rate'!$B$3:$T$93,3,FALSE)*VLOOKUP($E529,BY_RES_Demand_Drivers!$A$5:$I$100,9,FALSE)</f>
        <v>3.0573702567863847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74.156414976227154</v>
      </c>
      <c r="G530" s="16">
        <f>VLOOKUP($C530,'Growth rate'!$B$3:$T$93,3,FALSE)*VLOOKUP($E530,BY_RES_Demand_Drivers!$A$5:$I$100,8,FALSE)</f>
        <v>0.98200702318160327</v>
      </c>
      <c r="H530" s="16">
        <f>VLOOKUP($C530,'Growth rate'!$B$3:$T$93,3,FALSE)*VLOOKUP($E530,BY_RES_Demand_Drivers!$A$5:$I$100,9,FALSE)</f>
        <v>3.1062881808949672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75.342917615846787</v>
      </c>
      <c r="G531" s="16">
        <f>VLOOKUP($C531,'Growth rate'!$B$3:$T$93,3,FALSE)*VLOOKUP($E531,BY_RES_Demand_Drivers!$A$5:$I$100,8,FALSE)</f>
        <v>0.99771913555250902</v>
      </c>
      <c r="H531" s="16">
        <f>VLOOKUP($C531,'Growth rate'!$B$3:$T$93,3,FALSE)*VLOOKUP($E531,BY_RES_Demand_Drivers!$A$5:$I$100,9,FALSE)</f>
        <v>3.1559887917892864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76.54840429770033</v>
      </c>
      <c r="G532" s="16">
        <f>VLOOKUP($C532,'Growth rate'!$B$3:$T$93,3,FALSE)*VLOOKUP($E532,BY_RES_Demand_Drivers!$A$5:$I$100,8,FALSE)</f>
        <v>1.0136826417213491</v>
      </c>
      <c r="H532" s="16">
        <f>VLOOKUP($C532,'Growth rate'!$B$3:$T$93,3,FALSE)*VLOOKUP($E532,BY_RES_Demand_Drivers!$A$5:$I$100,9,FALSE)</f>
        <v>3.2064846124579147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77.773178766463545</v>
      </c>
      <c r="G533" s="16">
        <f>VLOOKUP($C533,'Growth rate'!$B$3:$T$93,3,FALSE)*VLOOKUP($E533,BY_RES_Demand_Drivers!$A$5:$I$100,8,FALSE)</f>
        <v>1.0299015639888907</v>
      </c>
      <c r="H533" s="16">
        <f>VLOOKUP($C533,'Growth rate'!$B$3:$T$93,3,FALSE)*VLOOKUP($E533,BY_RES_Demand_Drivers!$A$5:$I$100,9,FALSE)</f>
        <v>3.2577883662572416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79.017549626726961</v>
      </c>
      <c r="G534" s="16">
        <f>VLOOKUP($C534,'Growth rate'!$B$3:$T$93,3,FALSE)*VLOOKUP($E534,BY_RES_Demand_Drivers!$A$5:$I$100,8,FALSE)</f>
        <v>1.046379989012713</v>
      </c>
      <c r="H534" s="16">
        <f>VLOOKUP($C534,'Growth rate'!$B$3:$T$93,3,FALSE)*VLOOKUP($E534,BY_RES_Demand_Drivers!$A$5:$I$100,9,FALSE)</f>
        <v>3.3099129801173577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80.281830420754602</v>
      </c>
      <c r="G535" s="16">
        <f>VLOOKUP($C535,'Growth rate'!$B$3:$T$93,3,FALSE)*VLOOKUP($E535,BY_RES_Demand_Drivers!$A$5:$I$100,8,FALSE)</f>
        <v>1.0631220688369165</v>
      </c>
      <c r="H535" s="16">
        <f>VLOOKUP($C535,'Growth rate'!$B$3:$T$93,3,FALSE)*VLOOKUP($E535,BY_RES_Demand_Drivers!$A$5:$I$100,9,FALSE)</f>
        <v>3.3628715877992357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81.566339707486677</v>
      </c>
      <c r="G536" s="16">
        <f>VLOOKUP($C536,'Growth rate'!$B$3:$T$93,3,FALSE)*VLOOKUP($E536,BY_RES_Demand_Drivers!$A$5:$I$100,8,FALSE)</f>
        <v>1.080132021938307</v>
      </c>
      <c r="H536" s="16">
        <f>VLOOKUP($C536,'Growth rate'!$B$3:$T$93,3,FALSE)*VLOOKUP($E536,BY_RES_Demand_Drivers!$A$5:$I$100,9,FALSE)</f>
        <v>3.4166775332040231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82.871401142806462</v>
      </c>
      <c r="G537" s="16">
        <f>VLOOKUP($C537,'Growth rate'!$B$3:$T$93,3,FALSE)*VLOOKUP($E537,BY_RES_Demand_Drivers!$A$5:$I$100,8,FALSE)</f>
        <v>1.09741413428932</v>
      </c>
      <c r="H537" s="16">
        <f>VLOOKUP($C537,'Growth rate'!$B$3:$T$93,3,FALSE)*VLOOKUP($E537,BY_RES_Demand_Drivers!$A$5:$I$100,9,FALSE)</f>
        <v>3.4713443737352874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84.197343561091358</v>
      </c>
      <c r="G538" s="16">
        <f>VLOOKUP($C538,'Growth rate'!$B$3:$T$93,3,FALSE)*VLOOKUP($E538,BY_RES_Demand_Drivers!$A$5:$I$100,8,FALSE)</f>
        <v>1.1149727604379491</v>
      </c>
      <c r="H538" s="16">
        <f>VLOOKUP($C538,'Growth rate'!$B$3:$T$93,3,FALSE)*VLOOKUP($E538,BY_RES_Demand_Drivers!$A$5:$I$100,9,FALSE)</f>
        <v>3.5268858837150523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85.544501058068818</v>
      </c>
      <c r="G539" s="16">
        <f>VLOOKUP($C539,'Growth rate'!$B$3:$T$93,3,FALSE)*VLOOKUP($E539,BY_RES_Demand_Drivers!$A$5:$I$100,8,FALSE)</f>
        <v>1.1328123246049562</v>
      </c>
      <c r="H539" s="16">
        <f>VLOOKUP($C539,'Growth rate'!$B$3:$T$93,3,FALSE)*VLOOKUP($E539,BY_RES_Demand_Drivers!$A$5:$I$100,9,FALSE)</f>
        <v>3.5833160578544931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86.913213074997927</v>
      </c>
      <c r="G540" s="16">
        <f>VLOOKUP($C540,'Growth rate'!$B$3:$T$93,3,FALSE)*VLOOKUP($E540,BY_RES_Demand_Drivers!$A$5:$I$100,8,FALSE)</f>
        <v>1.1509373217986356</v>
      </c>
      <c r="H540" s="16">
        <f>VLOOKUP($C540,'Growth rate'!$B$3:$T$93,3,FALSE)*VLOOKUP($E540,BY_RES_Demand_Drivers!$A$5:$I$100,9,FALSE)</f>
        <v>3.6406491147801652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88.303824484197904</v>
      </c>
      <c r="G541" s="16">
        <f>VLOOKUP($C541,'Growth rate'!$B$3:$T$93,3,FALSE)*VLOOKUP($E541,BY_RES_Demand_Drivers!$A$5:$I$100,8,FALSE)</f>
        <v>1.169352318947414</v>
      </c>
      <c r="H541" s="16">
        <f>VLOOKUP($C541,'Growth rate'!$B$3:$T$93,3,FALSE)*VLOOKUP($E541,BY_RES_Demand_Drivers!$A$5:$I$100,9,FALSE)</f>
        <v>3.6988995006166481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89.716685675945072</v>
      </c>
      <c r="G542" s="16">
        <f>VLOOKUP($C542,'Growth rate'!$B$3:$T$93,3,FALSE)*VLOOKUP($E542,BY_RES_Demand_Drivers!$A$5:$I$100,8,FALSE)</f>
        <v>1.1880619560505725</v>
      </c>
      <c r="H542" s="16">
        <f>VLOOKUP($C542,'Growth rate'!$B$3:$T$93,3,FALSE)*VLOOKUP($E542,BY_RES_Demand_Drivers!$A$5:$I$100,9,FALSE)</f>
        <v>3.7580818926265143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91.1521526467602</v>
      </c>
      <c r="G543" s="16">
        <f>VLOOKUP($C543,'Growth rate'!$B$3:$T$93,3,FALSE)*VLOOKUP($E543,BY_RES_Demand_Drivers!$A$5:$I$100,8,FALSE)</f>
        <v>1.2070709473473817</v>
      </c>
      <c r="H543" s="16">
        <f>VLOOKUP($C543,'Growth rate'!$B$3:$T$93,3,FALSE)*VLOOKUP($E543,BY_RES_Demand_Drivers!$A$5:$I$100,9,FALSE)</f>
        <v>3.8182112029085387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92.61058708910835</v>
      </c>
      <c r="G544" s="16">
        <f>VLOOKUP($C544,'Growth rate'!$B$3:$T$93,3,FALSE)*VLOOKUP($E544,BY_RES_Demand_Drivers!$A$5:$I$100,8,FALSE)</f>
        <v>1.2263840825049399</v>
      </c>
      <c r="H544" s="16">
        <f>VLOOKUP($C544,'Growth rate'!$B$3:$T$93,3,FALSE)*VLOOKUP($E544,BY_RES_Demand_Drivers!$A$5:$I$100,9,FALSE)</f>
        <v>3.8793025821550753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94.092356482534086</v>
      </c>
      <c r="G545" s="16">
        <f>VLOOKUP($C545,'Growth rate'!$B$3:$T$93,3,FALSE)*VLOOKUP($E545,BY_RES_Demand_Drivers!$A$5:$I$100,8,FALSE)</f>
        <v>1.2460062278250188</v>
      </c>
      <c r="H545" s="16">
        <f>VLOOKUP($C545,'Growth rate'!$B$3:$T$93,3,FALSE)*VLOOKUP($E545,BY_RES_Demand_Drivers!$A$5:$I$100,9,FALSE)</f>
        <v>3.9413714234695565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95.59783418625463</v>
      </c>
      <c r="G546" s="16">
        <f>VLOOKUP($C546,'Growth rate'!$B$3:$T$93,3,FALSE)*VLOOKUP($E546,BY_RES_Demand_Drivers!$A$5:$I$100,8,FALSE)</f>
        <v>1.2659423274702191</v>
      </c>
      <c r="H546" s="16">
        <f>VLOOKUP($C546,'Growth rate'!$B$3:$T$93,3,FALSE)*VLOOKUP($E546,BY_RES_Demand_Drivers!$A$5:$I$100,9,FALSE)</f>
        <v>4.0044333662450695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97.127399533234708</v>
      </c>
      <c r="G547" s="16">
        <f>VLOOKUP($C547,'Growth rate'!$B$3:$T$93,3,FALSE)*VLOOKUP($E547,BY_RES_Demand_Drivers!$A$5:$I$100,8,FALSE)</f>
        <v>1.2861974047097426</v>
      </c>
      <c r="H547" s="16">
        <f>VLOOKUP($C547,'Growth rate'!$B$3:$T$93,3,FALSE)*VLOOKUP($E547,BY_RES_Demand_Drivers!$A$5:$I$100,9,FALSE)</f>
        <v>4.0685043001049905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98.68143792576646</v>
      </c>
      <c r="G548" s="16">
        <f>VLOOKUP($C548,'Growth rate'!$B$3:$T$93,3,FALSE)*VLOOKUP($E548,BY_RES_Demand_Drivers!$A$5:$I$100,8,FALSE)</f>
        <v>1.3067765631850985</v>
      </c>
      <c r="H548" s="16">
        <f>VLOOKUP($C548,'Growth rate'!$B$3:$T$93,3,FALSE)*VLOOKUP($E548,BY_RES_Demand_Drivers!$A$5:$I$100,9,FALSE)</f>
        <v>4.13360036890667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100.26034093257873</v>
      </c>
      <c r="G549" s="16">
        <f>VLOOKUP($C549,'Growth rate'!$B$3:$T$93,3,FALSE)*VLOOKUP($E549,BY_RES_Demand_Drivers!$A$5:$I$100,8,FALSE)</f>
        <v>1.3276849881960602</v>
      </c>
      <c r="H549" s="16">
        <f>VLOOKUP($C549,'Growth rate'!$B$3:$T$93,3,FALSE)*VLOOKUP($E549,BY_RES_Demand_Drivers!$A$5:$I$100,9,FALSE)</f>
        <v>4.1997379748091772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101.86450638749999</v>
      </c>
      <c r="G550" s="16">
        <f>VLOOKUP($C550,'Growth rate'!$B$3:$T$93,3,FALSE)*VLOOKUP($E550,BY_RES_Demand_Drivers!$A$5:$I$100,8,FALSE)</f>
        <v>1.348927948007197</v>
      </c>
      <c r="H550" s="16">
        <f>VLOOKUP($C550,'Growth rate'!$B$3:$T$93,3,FALSE)*VLOOKUP($E550,BY_RES_Demand_Drivers!$A$5:$I$100,9,FALSE)</f>
        <v>4.2669337824061238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103.49433848969998</v>
      </c>
      <c r="G551" s="16">
        <f>VLOOKUP($C551,'Growth rate'!$B$3:$T$93,3,FALSE)*VLOOKUP($E551,BY_RES_Demand_Drivers!$A$5:$I$100,8,FALSE)</f>
        <v>1.3705107951753122</v>
      </c>
      <c r="H551" s="16">
        <f>VLOOKUP($C551,'Growth rate'!$B$3:$T$93,3,FALSE)*VLOOKUP($E551,BY_RES_Demand_Drivers!$A$5:$I$100,9,FALSE)</f>
        <v>4.3352047229246216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105.15024790553518</v>
      </c>
      <c r="G552" s="16">
        <f>VLOOKUP($C552,'Growth rate'!$B$3:$T$93,3,FALSE)*VLOOKUP($E552,BY_RES_Demand_Drivers!$A$5:$I$100,8,FALSE)</f>
        <v>1.3924389678981171</v>
      </c>
      <c r="H552" s="16">
        <f>VLOOKUP($C552,'Growth rate'!$B$3:$T$93,3,FALSE)*VLOOKUP($E552,BY_RES_Demand_Drivers!$A$5:$I$100,9,FALSE)</f>
        <v>4.404567998491415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106.83265187202373</v>
      </c>
      <c r="G553" s="16">
        <f>VLOOKUP($C553,'Growth rate'!$B$3:$T$93,3,FALSE)*VLOOKUP($E553,BY_RES_Demand_Drivers!$A$5:$I$100,8,FALSE)</f>
        <v>1.414717991384487</v>
      </c>
      <c r="H553" s="16">
        <f>VLOOKUP($C553,'Growth rate'!$B$3:$T$93,3,FALSE)*VLOOKUP($E553,BY_RES_Demand_Drivers!$A$5:$I$100,9,FALSE)</f>
        <v>4.4750410864672778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108.54197430197611</v>
      </c>
      <c r="G554" s="16">
        <f>VLOOKUP($C554,'Growth rate'!$B$3:$T$93,3,FALSE)*VLOOKUP($E554,BY_RES_Demand_Drivers!$A$5:$I$100,8,FALSE)</f>
        <v>1.4373534792466387</v>
      </c>
      <c r="H554" s="16">
        <f>VLOOKUP($C554,'Growth rate'!$B$3:$T$93,3,FALSE)*VLOOKUP($E554,BY_RES_Demand_Drivers!$A$5:$I$100,9,FALSE)</f>
        <v>4.5466417438507545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110.27864589080774</v>
      </c>
      <c r="G555" s="16">
        <f>VLOOKUP($C555,'Growth rate'!$B$3:$T$93,3,FALSE)*VLOOKUP($E555,BY_RES_Demand_Drivers!$A$5:$I$100,8,FALSE)</f>
        <v>1.460351134914585</v>
      </c>
      <c r="H555" s="16">
        <f>VLOOKUP($C555,'Growth rate'!$B$3:$T$93,3,FALSE)*VLOOKUP($E555,BY_RES_Demand_Drivers!$A$5:$I$100,9,FALSE)</f>
        <v>4.6193880117523669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112.04310422506067</v>
      </c>
      <c r="G556" s="16">
        <f>VLOOKUP($C556,'Growth rate'!$B$3:$T$93,3,FALSE)*VLOOKUP($E556,BY_RES_Demand_Drivers!$A$5:$I$100,8,FALSE)</f>
        <v>1.4837167530732185</v>
      </c>
      <c r="H556" s="16">
        <f>VLOOKUP($C556,'Growth rate'!$B$3:$T$93,3,FALSE)*VLOOKUP($E556,BY_RES_Demand_Drivers!$A$5:$I$100,9,FALSE)</f>
        <v>4.693298219940405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113.83579389266164</v>
      </c>
      <c r="G557" s="16">
        <f>VLOOKUP($C557,'Growth rate'!$B$3:$T$93,3,FALSE)*VLOOKUP($E557,BY_RES_Demand_Drivers!$A$5:$I$100,8,FALSE)</f>
        <v>1.5074562211223901</v>
      </c>
      <c r="H557" s="16">
        <f>VLOOKUP($C557,'Growth rate'!$B$3:$T$93,3,FALSE)*VLOOKUP($E557,BY_RES_Demand_Drivers!$A$5:$I$100,9,FALSE)</f>
        <v>4.7683909914594516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115.65716659494423</v>
      </c>
      <c r="G558" s="16">
        <f>VLOOKUP($C558,'Growth rate'!$B$3:$T$93,3,FALSE)*VLOOKUP($E558,BY_RES_Demand_Drivers!$A$5:$I$100,8,FALSE)</f>
        <v>1.5315755206603483</v>
      </c>
      <c r="H558" s="16">
        <f>VLOOKUP($C558,'Growth rate'!$B$3:$T$93,3,FALSE)*VLOOKUP($E558,BY_RES_Demand_Drivers!$A$5:$I$100,9,FALSE)</f>
        <v>4.8446852473228033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117.50768126046336</v>
      </c>
      <c r="G559" s="16">
        <f>VLOOKUP($C559,'Growth rate'!$B$3:$T$93,3,FALSE)*VLOOKUP($E559,BY_RES_Demand_Drivers!$A$5:$I$100,8,FALSE)</f>
        <v>1.556080728990914</v>
      </c>
      <c r="H559" s="16">
        <f>VLOOKUP($C559,'Growth rate'!$B$3:$T$93,3,FALSE)*VLOOKUP($E559,BY_RES_Demand_Drivers!$A$5:$I$100,9,FALSE)</f>
        <v>4.9222002112799679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119.38780416063076</v>
      </c>
      <c r="G560" s="16">
        <f>VLOOKUP($C560,'Growth rate'!$B$3:$T$93,3,FALSE)*VLOOKUP($E560,BY_RES_Demand_Drivers!$A$5:$I$100,8,FALSE)</f>
        <v>1.5809780206547686</v>
      </c>
      <c r="H560" s="16">
        <f>VLOOKUP($C560,'Growth rate'!$B$3:$T$93,3,FALSE)*VLOOKUP($E560,BY_RES_Demand_Drivers!$A$5:$I$100,9,FALSE)</f>
        <v>5.0009554146604476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121.29800902720085</v>
      </c>
      <c r="G561" s="16">
        <f>VLOOKUP($C561,'Growth rate'!$B$3:$T$93,3,FALSE)*VLOOKUP($E561,BY_RES_Demand_Drivers!$A$5:$I$100,8,FALSE)</f>
        <v>1.6062736689852448</v>
      </c>
      <c r="H561" s="16">
        <f>VLOOKUP($C561,'Growth rate'!$B$3:$T$93,3,FALSE)*VLOOKUP($E561,BY_RES_Demand_Drivers!$A$5:$I$100,9,FALSE)</f>
        <v>5.0809707012950147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123.23877717163607</v>
      </c>
      <c r="G562" s="16">
        <f>VLOOKUP($C562,'Growth rate'!$B$3:$T$93,3,FALSE)*VLOOKUP($E562,BY_RES_Demand_Drivers!$A$5:$I$100,8,FALSE)</f>
        <v>1.631974047689009</v>
      </c>
      <c r="H562" s="16">
        <f>VLOOKUP($C562,'Growth rate'!$B$3:$T$93,3,FALSE)*VLOOKUP($E562,BY_RES_Demand_Drivers!$A$5:$I$100,9,FALSE)</f>
        <v>5.1622662325157354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125.21059760638227</v>
      </c>
      <c r="G563" s="16">
        <f>VLOOKUP($C563,'Growth rate'!$B$3:$T$93,3,FALSE)*VLOOKUP($E563,BY_RES_Demand_Drivers!$A$5:$I$100,8,FALSE)</f>
        <v>1.6580856324520332</v>
      </c>
      <c r="H563" s="16">
        <f>VLOOKUP($C563,'Growth rate'!$B$3:$T$93,3,FALSE)*VLOOKUP($E563,BY_RES_Demand_Drivers!$A$5:$I$100,9,FALSE)</f>
        <v>5.2448624922359874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127.21396716808439</v>
      </c>
      <c r="G564" s="16">
        <f>VLOOKUP($C564,'Growth rate'!$B$3:$T$93,3,FALSE)*VLOOKUP($E564,BY_RES_Demand_Drivers!$A$5:$I$100,8,FALSE)</f>
        <v>1.6846150025712658</v>
      </c>
      <c r="H564" s="16">
        <f>VLOOKUP($C564,'Growth rate'!$B$3:$T$93,3,FALSE)*VLOOKUP($E564,BY_RES_Demand_Drivers!$A$5:$I$100,9,FALSE)</f>
        <v>5.3287802921117633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129.24939064277373</v>
      </c>
      <c r="G565" s="16">
        <f>VLOOKUP($C565,'Growth rate'!$B$3:$T$93,3,FALSE)*VLOOKUP($E565,BY_RES_Demand_Drivers!$A$5:$I$100,8,FALSE)</f>
        <v>1.7115688426124063</v>
      </c>
      <c r="H565" s="16">
        <f>VLOOKUP($C565,'Growth rate'!$B$3:$T$93,3,FALSE)*VLOOKUP($E565,BY_RES_Demand_Drivers!$A$5:$I$100,9,FALSE)</f>
        <v>5.4140407767855523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131.31738089305813</v>
      </c>
      <c r="G566" s="16">
        <f>VLOOKUP($C566,'Growth rate'!$B$3:$T$93,3,FALSE)*VLOOKUP($E566,BY_RES_Demand_Drivers!$A$5:$I$100,8,FALSE)</f>
        <v>1.7389539440942046</v>
      </c>
      <c r="H566" s="16">
        <f>VLOOKUP($C566,'Growth rate'!$B$3:$T$93,3,FALSE)*VLOOKUP($E566,BY_RES_Demand_Drivers!$A$5:$I$100,9,FALSE)</f>
        <v>5.5006654292141208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133.41845898734707</v>
      </c>
      <c r="G567" s="16">
        <f>VLOOKUP($C567,'Growth rate'!$B$3:$T$93,3,FALSE)*VLOOKUP($E567,BY_RES_Demand_Drivers!$A$5:$I$100,8,FALSE)</f>
        <v>1.7667772071997119</v>
      </c>
      <c r="H567" s="16">
        <f>VLOOKUP($C567,'Growth rate'!$B$3:$T$93,3,FALSE)*VLOOKUP($E567,BY_RES_Demand_Drivers!$A$5:$I$100,9,FALSE)</f>
        <v>5.5886760760815468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135.55315433114461</v>
      </c>
      <c r="G568" s="16">
        <f>VLOOKUP($C568,'Growth rate'!$B$3:$T$93,3,FALSE)*VLOOKUP($E568,BY_RES_Demand_Drivers!$A$5:$I$100,8,FALSE)</f>
        <v>1.7950456425149075</v>
      </c>
      <c r="H568" s="16">
        <f>VLOOKUP($C568,'Growth rate'!$B$3:$T$93,3,FALSE)*VLOOKUP($E568,BY_RES_Demand_Drivers!$A$5:$I$100,9,FALSE)</f>
        <v>5.6780948932988515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137.72200480044293</v>
      </c>
      <c r="G569" s="16">
        <f>VLOOKUP($C569,'Growth rate'!$B$3:$T$93,3,FALSE)*VLOOKUP($E569,BY_RES_Demand_Drivers!$A$5:$I$100,8,FALSE)</f>
        <v>1.8237663727951461</v>
      </c>
      <c r="H569" s="16">
        <f>VLOOKUP($C569,'Growth rate'!$B$3:$T$93,3,FALSE)*VLOOKUP($E569,BY_RES_Demand_Drivers!$A$5:$I$100,9,FALSE)</f>
        <v>5.768944411591634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139.92555687725005</v>
      </c>
      <c r="G570" s="16">
        <f>VLOOKUP($C570,'Growth rate'!$B$3:$T$93,3,FALSE)*VLOOKUP($E570,BY_RES_Demand_Drivers!$A$5:$I$100,8,FALSE)</f>
        <v>1.8529466347598686</v>
      </c>
      <c r="H570" s="16">
        <f>VLOOKUP($C570,'Growth rate'!$B$3:$T$93,3,FALSE)*VLOOKUP($E570,BY_RES_Demand_Drivers!$A$5:$I$100,9,FALSE)</f>
        <v>5.8612475221771003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142.16436578728604</v>
      </c>
      <c r="G571" s="16">
        <f>VLOOKUP($C571,'Growth rate'!$B$3:$T$93,3,FALSE)*VLOOKUP($E571,BY_RES_Demand_Drivers!$A$5:$I$100,8,FALSE)</f>
        <v>1.8825937809160265</v>
      </c>
      <c r="H571" s="16">
        <f>VLOOKUP($C571,'Growth rate'!$B$3:$T$93,3,FALSE)*VLOOKUP($E571,BY_RES_Demand_Drivers!$A$5:$I$100,9,FALSE)</f>
        <v>5.9550274825319347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144.43899563988262</v>
      </c>
      <c r="G572" s="16">
        <f>VLOOKUP($C572,'Growth rate'!$B$3:$T$93,3,FALSE)*VLOOKUP($E572,BY_RES_Demand_Drivers!$A$5:$I$100,8,FALSE)</f>
        <v>1.9127152814106831</v>
      </c>
      <c r="H572" s="16">
        <f>VLOOKUP($C572,'Growth rate'!$B$3:$T$93,3,FALSE)*VLOOKUP($E572,BY_RES_Demand_Drivers!$A$5:$I$100,9,FALSE)</f>
        <v>6.0503079222524461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146.75001957012074</v>
      </c>
      <c r="G573" s="16">
        <f>VLOOKUP($C573,'Growth rate'!$B$3:$T$93,3,FALSE)*VLOOKUP($E573,BY_RES_Demand_Drivers!$A$5:$I$100,8,FALSE)</f>
        <v>1.9433187259132541</v>
      </c>
      <c r="H573" s="16">
        <f>VLOOKUP($C573,'Growth rate'!$B$3:$T$93,3,FALSE)*VLOOKUP($E573,BY_RES_Demand_Drivers!$A$5:$I$100,9,FALSE)</f>
        <v>6.1471128490084848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149.09801988324267</v>
      </c>
      <c r="G574" s="16">
        <f>VLOOKUP($C574,'Growth rate'!$B$3:$T$93,3,FALSE)*VLOOKUP($E574,BY_RES_Demand_Drivers!$A$5:$I$100,8,FALSE)</f>
        <v>1.9744118255278662</v>
      </c>
      <c r="H574" s="16">
        <f>VLOOKUP($C574,'Growth rate'!$B$3:$T$93,3,FALSE)*VLOOKUP($E574,BY_RES_Demand_Drivers!$A$5:$I$100,9,FALSE)</f>
        <v>6.2454666545926205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151.48358820137457</v>
      </c>
      <c r="G575" s="16">
        <f>VLOOKUP($C575,'Growth rate'!$B$3:$T$93,3,FALSE)*VLOOKUP($E575,BY_RES_Demand_Drivers!$A$5:$I$100,8,FALSE)</f>
        <v>2.006002414736312</v>
      </c>
      <c r="H575" s="16">
        <f>VLOOKUP($C575,'Growth rate'!$B$3:$T$93,3,FALSE)*VLOOKUP($E575,BY_RES_Demand_Drivers!$A$5:$I$100,9,FALSE)</f>
        <v>6.3453941210661027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153.90732561259657</v>
      </c>
      <c r="G576" s="16">
        <f>VLOOKUP($C576,'Growth rate'!$B$3:$T$93,3,FALSE)*VLOOKUP($E576,BY_RES_Demand_Drivers!$A$5:$I$100,8,FALSE)</f>
        <v>2.0380984533720929</v>
      </c>
      <c r="H576" s="16">
        <f>VLOOKUP($C576,'Growth rate'!$B$3:$T$93,3,FALSE)*VLOOKUP($E576,BY_RES_Demand_Drivers!$A$5:$I$100,9,FALSE)</f>
        <v>6.4469204270031604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156.36984282239811</v>
      </c>
      <c r="G577" s="16">
        <f>VLOOKUP($C577,'Growth rate'!$B$3:$T$93,3,FALSE)*VLOOKUP($E577,BY_RES_Demand_Drivers!$A$5:$I$100,8,FALSE)</f>
        <v>2.0707080286260466</v>
      </c>
      <c r="H577" s="16">
        <f>VLOOKUP($C577,'Growth rate'!$B$3:$T$93,3,FALSE)*VLOOKUP($E577,BY_RES_Demand_Drivers!$A$5:$I$100,9,FALSE)</f>
        <v>6.5500711538352112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3.3825754033842999</v>
      </c>
      <c r="G578" s="16">
        <f>VLOOKUP($C578,'Growth rate'!$B$3:$T$93,3,FALSE)*VLOOKUP($E578,BY_RES_Demand_Drivers!$A$5:$I$100,8,FALSE)</f>
        <v>0.13962325488441499</v>
      </c>
      <c r="H578" s="16">
        <f>VLOOKUP($C578,'Growth rate'!$B$3:$T$93,3,FALSE)*VLOOKUP($E578,BY_RES_Demand_Drivers!$A$5:$I$100,9,FALSE)</f>
        <v>0.44230280482350398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2.9916818867421475</v>
      </c>
      <c r="G579" s="16">
        <f>VLOOKUP($C579,'Growth rate'!$B$3:$T$93,3,FALSE)*VLOOKUP($E579,BY_RES_Demand_Drivers!$A$5:$I$100,8,FALSE)</f>
        <v>0.123488263465691</v>
      </c>
      <c r="H579" s="16">
        <f>VLOOKUP($C579,'Growth rate'!$B$3:$T$93,3,FALSE)*VLOOKUP($E579,BY_RES_Demand_Drivers!$A$5:$I$100,9,FALSE)</f>
        <v>0.39118988694880841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3.0395487969300223</v>
      </c>
      <c r="G580" s="16">
        <f>VLOOKUP($C580,'Growth rate'!$B$3:$T$93,3,FALSE)*VLOOKUP($E580,BY_RES_Demand_Drivers!$A$5:$I$100,8,FALSE)</f>
        <v>0.12546407568114207</v>
      </c>
      <c r="H580" s="16">
        <f>VLOOKUP($C580,'Growth rate'!$B$3:$T$93,3,FALSE)*VLOOKUP($E580,BY_RES_Demand_Drivers!$A$5:$I$100,9,FALSE)</f>
        <v>0.39744892513998936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3.0881815776809027</v>
      </c>
      <c r="G581" s="16">
        <f>VLOOKUP($C581,'Growth rate'!$B$3:$T$93,3,FALSE)*VLOOKUP($E581,BY_RES_Demand_Drivers!$A$5:$I$100,8,FALSE)</f>
        <v>0.12747150089204035</v>
      </c>
      <c r="H581" s="16">
        <f>VLOOKUP($C581,'Growth rate'!$B$3:$T$93,3,FALSE)*VLOOKUP($E581,BY_RES_Demand_Drivers!$A$5:$I$100,9,FALSE)</f>
        <v>0.40380810794222921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3.1375924829237976</v>
      </c>
      <c r="G582" s="16">
        <f>VLOOKUP($C582,'Growth rate'!$B$3:$T$93,3,FALSE)*VLOOKUP($E582,BY_RES_Demand_Drivers!$A$5:$I$100,8,FALSE)</f>
        <v>0.12951104490631299</v>
      </c>
      <c r="H582" s="16">
        <f>VLOOKUP($C582,'Growth rate'!$B$3:$T$93,3,FALSE)*VLOOKUP($E582,BY_RES_Demand_Drivers!$A$5:$I$100,9,FALSE)</f>
        <v>0.41026903766930489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3.187793962650578</v>
      </c>
      <c r="G583" s="16">
        <f>VLOOKUP($C583,'Growth rate'!$B$3:$T$93,3,FALSE)*VLOOKUP($E583,BY_RES_Demand_Drivers!$A$5:$I$100,8,FALSE)</f>
        <v>0.13158322162481401</v>
      </c>
      <c r="H583" s="16">
        <f>VLOOKUP($C583,'Growth rate'!$B$3:$T$93,3,FALSE)*VLOOKUP($E583,BY_RES_Demand_Drivers!$A$5:$I$100,9,FALSE)</f>
        <v>0.4168333422720138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3.2387986660529875</v>
      </c>
      <c r="G584" s="16">
        <f>VLOOKUP($C584,'Growth rate'!$B$3:$T$93,3,FALSE)*VLOOKUP($E584,BY_RES_Demand_Drivers!$A$5:$I$100,8,FALSE)</f>
        <v>0.13368855317081102</v>
      </c>
      <c r="H584" s="16">
        <f>VLOOKUP($C584,'Growth rate'!$B$3:$T$93,3,FALSE)*VLOOKUP($E584,BY_RES_Demand_Drivers!$A$5:$I$100,9,FALSE)</f>
        <v>0.42350267574836603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3.2906194447098351</v>
      </c>
      <c r="G585" s="16">
        <f>VLOOKUP($C585,'Growth rate'!$B$3:$T$93,3,FALSE)*VLOOKUP($E585,BY_RES_Demand_Drivers!$A$5:$I$100,8,FALSE)</f>
        <v>0.135827570021544</v>
      </c>
      <c r="H585" s="16">
        <f>VLOOKUP($C585,'Growth rate'!$B$3:$T$93,3,FALSE)*VLOOKUP($E585,BY_RES_Demand_Drivers!$A$5:$I$100,9,FALSE)</f>
        <v>0.43027871856033983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3.3432693558251922</v>
      </c>
      <c r="G586" s="16">
        <f>VLOOKUP($C586,'Growth rate'!$B$3:$T$93,3,FALSE)*VLOOKUP($E586,BY_RES_Demand_Drivers!$A$5:$I$100,8,FALSE)</f>
        <v>0.1380008111418887</v>
      </c>
      <c r="H586" s="16">
        <f>VLOOKUP($C586,'Growth rate'!$B$3:$T$93,3,FALSE)*VLOOKUP($E586,BY_RES_Demand_Drivers!$A$5:$I$100,9,FALSE)</f>
        <v>0.43716317805730531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3.3967616655183961</v>
      </c>
      <c r="G587" s="16">
        <f>VLOOKUP($C587,'Growth rate'!$B$3:$T$93,3,FALSE)*VLOOKUP($E587,BY_RES_Demand_Drivers!$A$5:$I$100,8,FALSE)</f>
        <v>0.14020882412015895</v>
      </c>
      <c r="H587" s="16">
        <f>VLOOKUP($C587,'Growth rate'!$B$3:$T$93,3,FALSE)*VLOOKUP($E587,BY_RES_Demand_Drivers!$A$5:$I$100,9,FALSE)</f>
        <v>0.44415778890622226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3.4511098521666903</v>
      </c>
      <c r="G588" s="16">
        <f>VLOOKUP($C588,'Growth rate'!$B$3:$T$93,3,FALSE)*VLOOKUP($E588,BY_RES_Demand_Drivers!$A$5:$I$100,8,FALSE)</f>
        <v>0.14245216530608149</v>
      </c>
      <c r="H588" s="16">
        <f>VLOOKUP($C588,'Growth rate'!$B$3:$T$93,3,FALSE)*VLOOKUP($E588,BY_RES_Demand_Drivers!$A$5:$I$100,9,FALSE)</f>
        <v>0.45126431352872182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3.5063276098013572</v>
      </c>
      <c r="G589" s="16">
        <f>VLOOKUP($C589,'Growth rate'!$B$3:$T$93,3,FALSE)*VLOOKUP($E589,BY_RES_Demand_Drivers!$A$5:$I$100,8,FALSE)</f>
        <v>0.14473139995097878</v>
      </c>
      <c r="H589" s="16">
        <f>VLOOKUP($C589,'Growth rate'!$B$3:$T$93,3,FALSE)*VLOOKUP($E589,BY_RES_Demand_Drivers!$A$5:$I$100,9,FALSE)</f>
        <v>0.45848454254518134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3.5624288515581788</v>
      </c>
      <c r="G590" s="16">
        <f>VLOOKUP($C590,'Growth rate'!$B$3:$T$93,3,FALSE)*VLOOKUP($E590,BY_RES_Demand_Drivers!$A$5:$I$100,8,FALSE)</f>
        <v>0.14704710235019444</v>
      </c>
      <c r="H590" s="16">
        <f>VLOOKUP($C590,'Growth rate'!$B$3:$T$93,3,FALSE)*VLOOKUP($E590,BY_RES_Demand_Drivers!$A$5:$I$100,9,FALSE)</f>
        <v>0.46582029522590424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3.6194277131831094</v>
      </c>
      <c r="G591" s="16">
        <f>VLOOKUP($C591,'Growth rate'!$B$3:$T$93,3,FALSE)*VLOOKUP($E591,BY_RES_Demand_Drivers!$A$5:$I$100,8,FALSE)</f>
        <v>0.14939985598779754</v>
      </c>
      <c r="H591" s="16">
        <f>VLOOKUP($C591,'Growth rate'!$B$3:$T$93,3,FALSE)*VLOOKUP($E591,BY_RES_Demand_Drivers!$A$5:$I$100,9,FALSE)</f>
        <v>0.47327341994951866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3.6773385565940391</v>
      </c>
      <c r="G592" s="16">
        <f>VLOOKUP($C592,'Growth rate'!$B$3:$T$93,3,FALSE)*VLOOKUP($E592,BY_RES_Demand_Drivers!$A$5:$I$100,8,FALSE)</f>
        <v>0.1517902536836023</v>
      </c>
      <c r="H592" s="16">
        <f>VLOOKUP($C592,'Growth rate'!$B$3:$T$93,3,FALSE)*VLOOKUP($E592,BY_RES_Demand_Drivers!$A$5:$I$100,9,FALSE)</f>
        <v>0.48084579466871097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3.7361759734995439</v>
      </c>
      <c r="G593" s="16">
        <f>VLOOKUP($C593,'Growth rate'!$B$3:$T$93,3,FALSE)*VLOOKUP($E593,BY_RES_Demand_Drivers!$A$5:$I$100,8,FALSE)</f>
        <v>0.15421889774253994</v>
      </c>
      <c r="H593" s="16">
        <f>VLOOKUP($C593,'Growth rate'!$B$3:$T$93,3,FALSE)*VLOOKUP($E593,BY_RES_Demand_Drivers!$A$5:$I$100,9,FALSE)</f>
        <v>0.48853932738341033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3.7959547890755365</v>
      </c>
      <c r="G594" s="16">
        <f>VLOOKUP($C594,'Growth rate'!$B$3:$T$93,3,FALSE)*VLOOKUP($E594,BY_RES_Demand_Drivers!$A$5:$I$100,8,FALSE)</f>
        <v>0.15668640010642057</v>
      </c>
      <c r="H594" s="16">
        <f>VLOOKUP($C594,'Growth rate'!$B$3:$T$93,3,FALSE)*VLOOKUP($E594,BY_RES_Demand_Drivers!$A$5:$I$100,9,FALSE)</f>
        <v>0.49635595662154491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3.8566900657007452</v>
      </c>
      <c r="G595" s="16">
        <f>VLOOKUP($C595,'Growth rate'!$B$3:$T$93,3,FALSE)*VLOOKUP($E595,BY_RES_Demand_Drivers!$A$5:$I$100,8,FALSE)</f>
        <v>0.15919338250812332</v>
      </c>
      <c r="H595" s="16">
        <f>VLOOKUP($C595,'Growth rate'!$B$3:$T$93,3,FALSE)*VLOOKUP($E595,BY_RES_Demand_Drivers!$A$5:$I$100,9,FALSE)</f>
        <v>0.50429765192748965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3.9183971067519572</v>
      </c>
      <c r="G596" s="16">
        <f>VLOOKUP($C596,'Growth rate'!$B$3:$T$93,3,FALSE)*VLOOKUP($E596,BY_RES_Demand_Drivers!$A$5:$I$100,8,FALSE)</f>
        <v>0.16174047662825328</v>
      </c>
      <c r="H596" s="16">
        <f>VLOOKUP($C596,'Growth rate'!$B$3:$T$93,3,FALSE)*VLOOKUP($E596,BY_RES_Demand_Drivers!$A$5:$I$100,9,FALSE)</f>
        <v>0.51236641435832952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3.9810914604599885</v>
      </c>
      <c r="G597" s="16">
        <f>VLOOKUP($C597,'Growth rate'!$B$3:$T$93,3,FALSE)*VLOOKUP($E597,BY_RES_Demand_Drivers!$A$5:$I$100,8,FALSE)</f>
        <v>0.16432832425430535</v>
      </c>
      <c r="H597" s="16">
        <f>VLOOKUP($C597,'Growth rate'!$B$3:$T$93,3,FALSE)*VLOOKUP($E597,BY_RES_Demand_Drivers!$A$5:$I$100,9,FALSE)</f>
        <v>0.52056427698806274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4.0447889238273484</v>
      </c>
      <c r="G598" s="16">
        <f>VLOOKUP($C598,'Growth rate'!$B$3:$T$93,3,FALSE)*VLOOKUP($E598,BY_RES_Demand_Drivers!$A$5:$I$100,8,FALSE)</f>
        <v>0.16695757744237422</v>
      </c>
      <c r="H598" s="16">
        <f>VLOOKUP($C598,'Growth rate'!$B$3:$T$93,3,FALSE)*VLOOKUP($E598,BY_RES_Demand_Drivers!$A$5:$I$100,9,FALSE)</f>
        <v>0.52889330541987178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4.1095055466085864</v>
      </c>
      <c r="G599" s="16">
        <f>VLOOKUP($C599,'Growth rate'!$B$3:$T$93,3,FALSE)*VLOOKUP($E599,BY_RES_Demand_Drivers!$A$5:$I$100,8,FALSE)</f>
        <v>0.1696288986814522</v>
      </c>
      <c r="H599" s="16">
        <f>VLOOKUP($C599,'Growth rate'!$B$3:$T$93,3,FALSE)*VLOOKUP($E599,BY_RES_Demand_Drivers!$A$5:$I$100,9,FALSE)</f>
        <v>0.53735559830658974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4.1752576353543231</v>
      </c>
      <c r="G600" s="16">
        <f>VLOOKUP($C600,'Growth rate'!$B$3:$T$93,3,FALSE)*VLOOKUP($E600,BY_RES_Demand_Drivers!$A$5:$I$100,8,FALSE)</f>
        <v>0.17234296106035546</v>
      </c>
      <c r="H600" s="16">
        <f>VLOOKUP($C600,'Growth rate'!$B$3:$T$93,3,FALSE)*VLOOKUP($E600,BY_RES_Demand_Drivers!$A$5:$I$100,9,FALSE)</f>
        <v>0.54595328787949515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4.242061757519993</v>
      </c>
      <c r="G601" s="16">
        <f>VLOOKUP($C601,'Growth rate'!$B$3:$T$93,3,FALSE)*VLOOKUP($E601,BY_RES_Demand_Drivers!$A$5:$I$100,8,FALSE)</f>
        <v>0.17510044843732114</v>
      </c>
      <c r="H601" s="16">
        <f>VLOOKUP($C601,'Growth rate'!$B$3:$T$93,3,FALSE)*VLOOKUP($E601,BY_RES_Demand_Drivers!$A$5:$I$100,9,FALSE)</f>
        <v>0.55468854048556715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4.3099347456403132</v>
      </c>
      <c r="G602" s="16">
        <f>VLOOKUP($C602,'Growth rate'!$B$3:$T$93,3,FALSE)*VLOOKUP($E602,BY_RES_Demand_Drivers!$A$5:$I$100,8,FALSE)</f>
        <v>0.17790205561231831</v>
      </c>
      <c r="H602" s="16">
        <f>VLOOKUP($C602,'Growth rate'!$B$3:$T$93,3,FALSE)*VLOOKUP($E602,BY_RES_Demand_Drivers!$A$5:$I$100,9,FALSE)</f>
        <v>0.56356355713333628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4.3788937015705587</v>
      </c>
      <c r="G603" s="16">
        <f>VLOOKUP($C603,'Growth rate'!$B$3:$T$93,3,FALSE)*VLOOKUP($E603,BY_RES_Demand_Drivers!$A$5:$I$100,8,FALSE)</f>
        <v>0.18074848850211542</v>
      </c>
      <c r="H603" s="16">
        <f>VLOOKUP($C603,'Growth rate'!$B$3:$T$93,3,FALSE)*VLOOKUP($E603,BY_RES_Demand_Drivers!$A$5:$I$100,9,FALSE)</f>
        <v>0.57258057404746965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4.4489560007956879</v>
      </c>
      <c r="G604" s="16">
        <f>VLOOKUP($C604,'Growth rate'!$B$3:$T$93,3,FALSE)*VLOOKUP($E604,BY_RES_Demand_Drivers!$A$5:$I$100,8,FALSE)</f>
        <v>0.18364046431814926</v>
      </c>
      <c r="H604" s="16">
        <f>VLOOKUP($C604,'Growth rate'!$B$3:$T$93,3,FALSE)*VLOOKUP($E604,BY_RES_Demand_Drivers!$A$5:$I$100,9,FALSE)</f>
        <v>0.58174186323222921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4.5201392968084191</v>
      </c>
      <c r="G605" s="16">
        <f>VLOOKUP($C605,'Growth rate'!$B$3:$T$93,3,FALSE)*VLOOKUP($E605,BY_RES_Demand_Drivers!$A$5:$I$100,8,FALSE)</f>
        <v>0.18657871174723967</v>
      </c>
      <c r="H605" s="16">
        <f>VLOOKUP($C605,'Growth rate'!$B$3:$T$93,3,FALSE)*VLOOKUP($E605,BY_RES_Demand_Drivers!$A$5:$I$100,9,FALSE)</f>
        <v>0.59104973304394492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4.5924615255573542</v>
      </c>
      <c r="G606" s="16">
        <f>VLOOKUP($C606,'Growth rate'!$B$3:$T$93,3,FALSE)*VLOOKUP($E606,BY_RES_Demand_Drivers!$A$5:$I$100,8,FALSE)</f>
        <v>0.18956397113519552</v>
      </c>
      <c r="H606" s="16">
        <f>VLOOKUP($C606,'Growth rate'!$B$3:$T$93,3,FALSE)*VLOOKUP($E606,BY_RES_Demand_Drivers!$A$5:$I$100,9,FALSE)</f>
        <v>0.6005065287726481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4.6659409099662721</v>
      </c>
      <c r="G607" s="16">
        <f>VLOOKUP($C607,'Growth rate'!$B$3:$T$93,3,FALSE)*VLOOKUP($E607,BY_RES_Demand_Drivers!$A$5:$I$100,8,FALSE)</f>
        <v>0.19259699467335864</v>
      </c>
      <c r="H607" s="16">
        <f>VLOOKUP($C607,'Growth rate'!$B$3:$T$93,3,FALSE)*VLOOKUP($E607,BY_RES_Demand_Drivers!$A$5:$I$100,9,FALSE)</f>
        <v>0.61011463323301041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4.7405959645257321</v>
      </c>
      <c r="G608" s="16">
        <f>VLOOKUP($C608,'Growth rate'!$B$3:$T$93,3,FALSE)*VLOOKUP($E608,BY_RES_Demand_Drivers!$A$5:$I$100,8,FALSE)</f>
        <v>0.19567854658813238</v>
      </c>
      <c r="H608" s="16">
        <f>VLOOKUP($C608,'Growth rate'!$B$3:$T$93,3,FALSE)*VLOOKUP($E608,BY_RES_Demand_Drivers!$A$5:$I$100,9,FALSE)</f>
        <v>0.61987646736473867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4.8164454999581441</v>
      </c>
      <c r="G609" s="16">
        <f>VLOOKUP($C609,'Growth rate'!$B$3:$T$93,3,FALSE)*VLOOKUP($E609,BY_RES_Demand_Drivers!$A$5:$I$100,8,FALSE)</f>
        <v>0.19880940333354252</v>
      </c>
      <c r="H609" s="16">
        <f>VLOOKUP($C609,'Growth rate'!$B$3:$T$93,3,FALSE)*VLOOKUP($E609,BY_RES_Demand_Drivers!$A$5:$I$100,9,FALSE)</f>
        <v>0.62979449084257444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4.8935086279574742</v>
      </c>
      <c r="G610" s="16">
        <f>VLOOKUP($C610,'Growth rate'!$B$3:$T$93,3,FALSE)*VLOOKUP($E610,BY_RES_Demand_Drivers!$A$5:$I$100,8,FALSE)</f>
        <v>0.20199035378687918</v>
      </c>
      <c r="H610" s="16">
        <f>VLOOKUP($C610,'Growth rate'!$B$3:$T$93,3,FALSE)*VLOOKUP($E610,BY_RES_Demand_Drivers!$A$5:$I$100,9,FALSE)</f>
        <v>0.63987120269605569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4.9718047660047944</v>
      </c>
      <c r="G611" s="16">
        <f>VLOOKUP($C611,'Growth rate'!$B$3:$T$93,3,FALSE)*VLOOKUP($E611,BY_RES_Demand_Drivers!$A$5:$I$100,8,FALSE)</f>
        <v>0.20522219944746928</v>
      </c>
      <c r="H611" s="16">
        <f>VLOOKUP($C611,'Growth rate'!$B$3:$T$93,3,FALSE)*VLOOKUP($E611,BY_RES_Demand_Drivers!$A$5:$I$100,9,FALSE)</f>
        <v>0.65010914193919256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5.0513536422608709</v>
      </c>
      <c r="G612" s="16">
        <f>VLOOKUP($C612,'Growth rate'!$B$3:$T$93,3,FALSE)*VLOOKUP($E612,BY_RES_Demand_Drivers!$A$5:$I$100,8,FALSE)</f>
        <v>0.20850575463862878</v>
      </c>
      <c r="H612" s="16">
        <f>VLOOKUP($C612,'Growth rate'!$B$3:$T$93,3,FALSE)*VLOOKUP($E612,BY_RES_Demand_Drivers!$A$5:$I$100,9,FALSE)</f>
        <v>0.66051088821021964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5.1321753005370452</v>
      </c>
      <c r="G613" s="16">
        <f>VLOOKUP($C613,'Growth rate'!$B$3:$T$93,3,FALSE)*VLOOKUP($E613,BY_RES_Demand_Drivers!$A$5:$I$100,8,FALSE)</f>
        <v>0.21184184671284684</v>
      </c>
      <c r="H613" s="16">
        <f>VLOOKUP($C613,'Growth rate'!$B$3:$T$93,3,FALSE)*VLOOKUP($E613,BY_RES_Demand_Drivers!$A$5:$I$100,9,FALSE)</f>
        <v>0.67107906242158322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5.2142901053456372</v>
      </c>
      <c r="G614" s="16">
        <f>VLOOKUP($C614,'Growth rate'!$B$3:$T$93,3,FALSE)*VLOOKUP($E614,BY_RES_Demand_Drivers!$A$5:$I$100,8,FALSE)</f>
        <v>0.21523131626025238</v>
      </c>
      <c r="H614" s="16">
        <f>VLOOKUP($C614,'Growth rate'!$B$3:$T$93,3,FALSE)*VLOOKUP($E614,BY_RES_Demand_Drivers!$A$5:$I$100,9,FALSE)</f>
        <v>0.68181632742032849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5.2977187470311673</v>
      </c>
      <c r="G615" s="16">
        <f>VLOOKUP($C615,'Growth rate'!$B$3:$T$93,3,FALSE)*VLOOKUP($E615,BY_RES_Demand_Drivers!$A$5:$I$100,8,FALSE)</f>
        <v>0.21867501732041641</v>
      </c>
      <c r="H615" s="16">
        <f>VLOOKUP($C615,'Growth rate'!$B$3:$T$93,3,FALSE)*VLOOKUP($E615,BY_RES_Demand_Drivers!$A$5:$I$100,9,FALSE)</f>
        <v>0.69272538865905375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5.3824822469836668</v>
      </c>
      <c r="G616" s="16">
        <f>VLOOKUP($C616,'Growth rate'!$B$3:$T$93,3,FALSE)*VLOOKUP($E616,BY_RES_Demand_Drivers!$A$5:$I$100,8,FALSE)</f>
        <v>0.22217381759754309</v>
      </c>
      <c r="H616" s="16">
        <f>VLOOKUP($C616,'Growth rate'!$B$3:$T$93,3,FALSE)*VLOOKUP($E616,BY_RES_Demand_Drivers!$A$5:$I$100,9,FALSE)</f>
        <v>0.70380899487759863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5.4686019629354057</v>
      </c>
      <c r="G617" s="16">
        <f>VLOOKUP($C617,'Growth rate'!$B$3:$T$93,3,FALSE)*VLOOKUP($E617,BY_RES_Demand_Drivers!$A$5:$I$100,8,FALSE)</f>
        <v>0.2257285986791038</v>
      </c>
      <c r="H617" s="16">
        <f>VLOOKUP($C617,'Growth rate'!$B$3:$T$93,3,FALSE)*VLOOKUP($E617,BY_RES_Demand_Drivers!$A$5:$I$100,9,FALSE)</f>
        <v>0.71506993879564029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5.5560995943423723</v>
      </c>
      <c r="G618" s="16">
        <f>VLOOKUP($C618,'Growth rate'!$B$3:$T$93,3,FALSE)*VLOOKUP($E618,BY_RES_Demand_Drivers!$A$5:$I$100,8,FALSE)</f>
        <v>0.22934025625796944</v>
      </c>
      <c r="H618" s="16">
        <f>VLOOKUP($C618,'Growth rate'!$B$3:$T$93,3,FALSE)*VLOOKUP($E618,BY_RES_Demand_Drivers!$A$5:$I$100,9,FALSE)</f>
        <v>0.72651105781637049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5.6449971878518497</v>
      </c>
      <c r="G619" s="16">
        <f>VLOOKUP($C619,'Growth rate'!$B$3:$T$93,3,FALSE)*VLOOKUP($E619,BY_RES_Demand_Drivers!$A$5:$I$100,8,FALSE)</f>
        <v>0.23300970035809696</v>
      </c>
      <c r="H619" s="16">
        <f>VLOOKUP($C619,'Growth rate'!$B$3:$T$93,3,FALSE)*VLOOKUP($E619,BY_RES_Demand_Drivers!$A$5:$I$100,9,FALSE)</f>
        <v>0.73813523474143239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5.7353171428574798</v>
      </c>
      <c r="G620" s="16">
        <f>VLOOKUP($C620,'Growth rate'!$B$3:$T$93,3,FALSE)*VLOOKUP($E620,BY_RES_Demand_Drivers!$A$5:$I$100,8,FALSE)</f>
        <v>0.23673785556382651</v>
      </c>
      <c r="H620" s="16">
        <f>VLOOKUP($C620,'Growth rate'!$B$3:$T$93,3,FALSE)*VLOOKUP($E620,BY_RES_Demand_Drivers!$A$5:$I$100,9,FALSE)</f>
        <v>0.74994539849729536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5.8270822171431993</v>
      </c>
      <c r="G621" s="16">
        <f>VLOOKUP($C621,'Growth rate'!$B$3:$T$93,3,FALSE)*VLOOKUP($E621,BY_RES_Demand_Drivers!$A$5:$I$100,8,FALSE)</f>
        <v>0.24052566125284774</v>
      </c>
      <c r="H621" s="16">
        <f>VLOOKUP($C621,'Growth rate'!$B$3:$T$93,3,FALSE)*VLOOKUP($E621,BY_RES_Demand_Drivers!$A$5:$I$100,9,FALSE)</f>
        <v>0.76194452487325204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5.920315532617491</v>
      </c>
      <c r="G622" s="16">
        <f>VLOOKUP($C622,'Growth rate'!$B$3:$T$93,3,FALSE)*VLOOKUP($E622,BY_RES_Demand_Drivers!$A$5:$I$100,8,FALSE)</f>
        <v>0.24437407183289331</v>
      </c>
      <c r="H622" s="16">
        <f>VLOOKUP($C622,'Growth rate'!$B$3:$T$93,3,FALSE)*VLOOKUP($E622,BY_RES_Demand_Drivers!$A$5:$I$100,9,FALSE)</f>
        <v>0.77413563727122414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6.0150405811393712</v>
      </c>
      <c r="G623" s="16">
        <f>VLOOKUP($C623,'Growth rate'!$B$3:$T$93,3,FALSE)*VLOOKUP($E623,BY_RES_Demand_Drivers!$A$5:$I$100,8,FALSE)</f>
        <v>0.24828405698221961</v>
      </c>
      <c r="H623" s="16">
        <f>VLOOKUP($C623,'Growth rate'!$B$3:$T$93,3,FALSE)*VLOOKUP($E623,BY_RES_Demand_Drivers!$A$5:$I$100,9,FALSE)</f>
        <v>0.78652180746756373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6.1112812304376014</v>
      </c>
      <c r="G624" s="16">
        <f>VLOOKUP($C624,'Growth rate'!$B$3:$T$93,3,FALSE)*VLOOKUP($E624,BY_RES_Demand_Drivers!$A$5:$I$100,8,FALSE)</f>
        <v>0.25225660189393517</v>
      </c>
      <c r="H624" s="16">
        <f>VLOOKUP($C624,'Growth rate'!$B$3:$T$93,3,FALSE)*VLOOKUP($E624,BY_RES_Demand_Drivers!$A$5:$I$100,9,FALSE)</f>
        <v>0.79910615638704485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6.2090617301246027</v>
      </c>
      <c r="G625" s="16">
        <f>VLOOKUP($C625,'Growth rate'!$B$3:$T$93,3,FALSE)*VLOOKUP($E625,BY_RES_Demand_Drivers!$A$5:$I$100,8,FALSE)</f>
        <v>0.25629270752423811</v>
      </c>
      <c r="H625" s="16">
        <f>VLOOKUP($C625,'Growth rate'!$B$3:$T$93,3,FALSE)*VLOOKUP($E625,BY_RES_Demand_Drivers!$A$5:$I$100,9,FALSE)</f>
        <v>0.81189185488923754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6.3084067178065961</v>
      </c>
      <c r="G626" s="16">
        <f>VLOOKUP($C626,'Growth rate'!$B$3:$T$93,3,FALSE)*VLOOKUP($E626,BY_RES_Demand_Drivers!$A$5:$I$100,8,FALSE)</f>
        <v>0.26039339084462593</v>
      </c>
      <c r="H626" s="16">
        <f>VLOOKUP($C626,'Growth rate'!$B$3:$T$93,3,FALSE)*VLOOKUP($E626,BY_RES_Demand_Drivers!$A$5:$I$100,9,FALSE)</f>
        <v>0.82488212456746535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6.4093412252915014</v>
      </c>
      <c r="G627" s="16">
        <f>VLOOKUP($C627,'Growth rate'!$B$3:$T$93,3,FALSE)*VLOOKUP($E627,BY_RES_Demand_Drivers!$A$5:$I$100,8,FALSE)</f>
        <v>0.26455968509813993</v>
      </c>
      <c r="H627" s="16">
        <f>VLOOKUP($C627,'Growth rate'!$B$3:$T$93,3,FALSE)*VLOOKUP($E627,BY_RES_Demand_Drivers!$A$5:$I$100,9,FALSE)</f>
        <v>0.8380802385605447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6.5118906848961657</v>
      </c>
      <c r="G628" s="16">
        <f>VLOOKUP($C628,'Growth rate'!$B$3:$T$93,3,FALSE)*VLOOKUP($E628,BY_RES_Demand_Drivers!$A$5:$I$100,8,FALSE)</f>
        <v>0.26879264005971015</v>
      </c>
      <c r="H628" s="16">
        <f>VLOOKUP($C628,'Growth rate'!$B$3:$T$93,3,FALSE)*VLOOKUP($E628,BY_RES_Demand_Drivers!$A$5:$I$100,9,FALSE)</f>
        <v>0.85148952237751341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6.6160809358545043</v>
      </c>
      <c r="G629" s="16">
        <f>VLOOKUP($C629,'Growth rate'!$B$3:$T$93,3,FALSE)*VLOOKUP($E629,BY_RES_Demand_Drivers!$A$5:$I$100,8,FALSE)</f>
        <v>0.27309332230066552</v>
      </c>
      <c r="H629" s="16">
        <f>VLOOKUP($C629,'Growth rate'!$B$3:$T$93,3,FALSE)*VLOOKUP($E629,BY_RES_Demand_Drivers!$A$5:$I$100,9,FALSE)</f>
        <v>0.86511335473555373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6.7219382308281768</v>
      </c>
      <c r="G630" s="16">
        <f>VLOOKUP($C630,'Growth rate'!$B$3:$T$93,3,FALSE)*VLOOKUP($E630,BY_RES_Demand_Drivers!$A$5:$I$100,8,FALSE)</f>
        <v>0.2774628154574762</v>
      </c>
      <c r="H630" s="16">
        <f>VLOOKUP($C630,'Growth rate'!$B$3:$T$93,3,FALSE)*VLOOKUP($E630,BY_RES_Demand_Drivers!$A$5:$I$100,9,FALSE)</f>
        <v>0.8789551684113226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6.8294892425214275</v>
      </c>
      <c r="G631" s="16">
        <f>VLOOKUP($C631,'Growth rate'!$B$3:$T$93,3,FALSE)*VLOOKUP($E631,BY_RES_Demand_Drivers!$A$5:$I$100,8,FALSE)</f>
        <v>0.2819022205047958</v>
      </c>
      <c r="H631" s="16">
        <f>VLOOKUP($C631,'Growth rate'!$B$3:$T$93,3,FALSE)*VLOOKUP($E631,BY_RES_Demand_Drivers!$A$5:$I$100,9,FALSE)</f>
        <v>0.89301845110590372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6.9387610704017701</v>
      </c>
      <c r="G632" s="16">
        <f>VLOOKUP($C632,'Growth rate'!$B$3:$T$93,3,FALSE)*VLOOKUP($E632,BY_RES_Demand_Drivers!$A$5:$I$100,8,FALSE)</f>
        <v>0.28641265603287253</v>
      </c>
      <c r="H632" s="16">
        <f>VLOOKUP($C632,'Growth rate'!$B$3:$T$93,3,FALSE)*VLOOKUP($E632,BY_RES_Demand_Drivers!$A$5:$I$100,9,FALSE)</f>
        <v>0.9073067463235982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7.0497812475281982</v>
      </c>
      <c r="G633" s="16">
        <f>VLOOKUP($C633,'Growth rate'!$B$3:$T$93,3,FALSE)*VLOOKUP($E633,BY_RES_Demand_Drivers!$A$5:$I$100,8,FALSE)</f>
        <v>0.29099525852939845</v>
      </c>
      <c r="H633" s="16">
        <f>VLOOKUP($C633,'Growth rate'!$B$3:$T$93,3,FALSE)*VLOOKUP($E633,BY_RES_Demand_Drivers!$A$5:$I$100,9,FALSE)</f>
        <v>0.92182365426477564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7.1625777474886485</v>
      </c>
      <c r="G634" s="16">
        <f>VLOOKUP($C634,'Growth rate'!$B$3:$T$93,3,FALSE)*VLOOKUP($E634,BY_RES_Demand_Drivers!$A$5:$I$100,8,FALSE)</f>
        <v>0.29565118266586882</v>
      </c>
      <c r="H634" s="16">
        <f>VLOOKUP($C634,'Growth rate'!$B$3:$T$93,3,FALSE)*VLOOKUP($E634,BY_RES_Demand_Drivers!$A$5:$I$100,9,FALSE)</f>
        <v>0.93657283273301206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7.2771789914484675</v>
      </c>
      <c r="G635" s="16">
        <f>VLOOKUP($C635,'Growth rate'!$B$3:$T$93,3,FALSE)*VLOOKUP($E635,BY_RES_Demand_Drivers!$A$5:$I$100,8,FALSE)</f>
        <v>0.30038160158852273</v>
      </c>
      <c r="H635" s="16">
        <f>VLOOKUP($C635,'Growth rate'!$B$3:$T$93,3,FALSE)*VLOOKUP($E635,BY_RES_Demand_Drivers!$A$5:$I$100,9,FALSE)</f>
        <v>0.95155799805674024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7.3936138553116422</v>
      </c>
      <c r="G636" s="16">
        <f>VLOOKUP($C636,'Growth rate'!$B$3:$T$93,3,FALSE)*VLOOKUP($E636,BY_RES_Demand_Drivers!$A$5:$I$100,8,FALSE)</f>
        <v>0.30518770721393906</v>
      </c>
      <c r="H636" s="16">
        <f>VLOOKUP($C636,'Growth rate'!$B$3:$T$93,3,FALSE)*VLOOKUP($E636,BY_RES_Demand_Drivers!$A$5:$I$100,9,FALSE)</f>
        <v>0.96678292602564808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7.511911676996629</v>
      </c>
      <c r="G637" s="16">
        <f>VLOOKUP($C637,'Growth rate'!$B$3:$T$93,3,FALSE)*VLOOKUP($E637,BY_RES_Demand_Drivers!$A$5:$I$100,8,FALSE)</f>
        <v>0.31007071052936214</v>
      </c>
      <c r="H637" s="16">
        <f>VLOOKUP($C637,'Growth rate'!$B$3:$T$93,3,FALSE)*VLOOKUP($E637,BY_RES_Demand_Drivers!$A$5:$I$100,9,FALSE)</f>
        <v>0.9822514528420585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7.6321022638285756</v>
      </c>
      <c r="G638" s="16">
        <f>VLOOKUP($C638,'Growth rate'!$B$3:$T$93,3,FALSE)*VLOOKUP($E638,BY_RES_Demand_Drivers!$A$5:$I$100,8,FALSE)</f>
        <v>0.31503184189783195</v>
      </c>
      <c r="H638" s="16">
        <f>VLOOKUP($C638,'Growth rate'!$B$3:$T$93,3,FALSE)*VLOOKUP($E638,BY_RES_Demand_Drivers!$A$5:$I$100,9,FALSE)</f>
        <v>0.99796747608753145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7.7542159000498332</v>
      </c>
      <c r="G639" s="16">
        <f>VLOOKUP($C639,'Growth rate'!$B$3:$T$93,3,FALSE)*VLOOKUP($E639,BY_RES_Demand_Drivers!$A$5:$I$100,8,FALSE)</f>
        <v>0.32007235136819728</v>
      </c>
      <c r="H639" s="16">
        <f>VLOOKUP($C639,'Growth rate'!$B$3:$T$93,3,FALSE)*VLOOKUP($E639,BY_RES_Demand_Drivers!$A$5:$I$100,9,FALSE)</f>
        <v>1.013934955704932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7.8782833544506312</v>
      </c>
      <c r="G640" s="16">
        <f>VLOOKUP($C640,'Growth rate'!$B$3:$T$93,3,FALSE)*VLOOKUP($E640,BY_RES_Demand_Drivers!$A$5:$I$100,8,FALSE)</f>
        <v>0.32519350899008842</v>
      </c>
      <c r="H640" s="16">
        <f>VLOOKUP($C640,'Growth rate'!$B$3:$T$93,3,FALSE)*VLOOKUP($E640,BY_RES_Demand_Drivers!$A$5:$I$100,9,FALSE)</f>
        <v>1.030157914996211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8.004335888121842</v>
      </c>
      <c r="G641" s="16">
        <f>VLOOKUP($C641,'Growth rate'!$B$3:$T$93,3,FALSE)*VLOOKUP($E641,BY_RES_Demand_Drivers!$A$5:$I$100,8,FALSE)</f>
        <v>0.33039660513392988</v>
      </c>
      <c r="H641" s="16">
        <f>VLOOKUP($C641,'Growth rate'!$B$3:$T$93,3,FALSE)*VLOOKUP($E641,BY_RES_Demand_Drivers!$A$5:$I$100,9,FALSE)</f>
        <v>1.0466404416361503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8.1324052623317904</v>
      </c>
      <c r="G642" s="16">
        <f>VLOOKUP($C642,'Growth rate'!$B$3:$T$93,3,FALSE)*VLOOKUP($E642,BY_RES_Demand_Drivers!$A$5:$I$100,8,FALSE)</f>
        <v>0.33568295081607274</v>
      </c>
      <c r="H642" s="16">
        <f>VLOOKUP($C642,'Growth rate'!$B$3:$T$93,3,FALSE)*VLOOKUP($E642,BY_RES_Demand_Drivers!$A$5:$I$100,9,FALSE)</f>
        <v>1.0633866887023289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8.2625237465290997</v>
      </c>
      <c r="G643" s="16">
        <f>VLOOKUP($C643,'Growth rate'!$B$3:$T$93,3,FALSE)*VLOOKUP($E643,BY_RES_Demand_Drivers!$A$5:$I$100,8,FALSE)</f>
        <v>0.3410538780291299</v>
      </c>
      <c r="H643" s="16">
        <f>VLOOKUP($C643,'Growth rate'!$B$3:$T$93,3,FALSE)*VLOOKUP($E643,BY_RES_Demand_Drivers!$A$5:$I$100,9,FALSE)</f>
        <v>1.0804008757215662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8.3947241264735659</v>
      </c>
      <c r="G644" s="16">
        <f>VLOOKUP($C644,'Growth rate'!$B$3:$T$93,3,FALSE)*VLOOKUP($E644,BY_RES_Demand_Drivers!$A$5:$I$100,8,FALSE)</f>
        <v>0.34651074007759602</v>
      </c>
      <c r="H644" s="16">
        <f>VLOOKUP($C644,'Growth rate'!$B$3:$T$93,3,FALSE)*VLOOKUP($E644,BY_RES_Demand_Drivers!$A$5:$I$100,9,FALSE)</f>
        <v>1.0976872897331111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8.5290397124971431</v>
      </c>
      <c r="G645" s="16">
        <f>VLOOKUP($C645,'Growth rate'!$B$3:$T$93,3,FALSE)*VLOOKUP($E645,BY_RES_Demand_Drivers!$A$5:$I$100,8,FALSE)</f>
        <v>0.35205491191883759</v>
      </c>
      <c r="H645" s="16">
        <f>VLOOKUP($C645,'Growth rate'!$B$3:$T$93,3,FALSE)*VLOOKUP($E645,BY_RES_Demand_Drivers!$A$5:$I$100,9,FALSE)</f>
        <v>1.1152502863688412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8.6655043478970981</v>
      </c>
      <c r="G646" s="16">
        <f>VLOOKUP($C646,'Growth rate'!$B$3:$T$93,3,FALSE)*VLOOKUP($E646,BY_RES_Demand_Drivers!$A$5:$I$100,8,FALSE)</f>
        <v>0.35768779050953903</v>
      </c>
      <c r="H646" s="16">
        <f>VLOOKUP($C646,'Growth rate'!$B$3:$T$93,3,FALSE)*VLOOKUP($E646,BY_RES_Demand_Drivers!$A$5:$I$100,9,FALSE)</f>
        <v>1.1330942909507427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8.8041524174634525</v>
      </c>
      <c r="G647" s="16">
        <f>VLOOKUP($C647,'Growth rate'!$B$3:$T$93,3,FALSE)*VLOOKUP($E647,BY_RES_Demand_Drivers!$A$5:$I$100,8,FALSE)</f>
        <v>0.36341079515769165</v>
      </c>
      <c r="H647" s="16">
        <f>VLOOKUP($C647,'Growth rate'!$B$3:$T$93,3,FALSE)*VLOOKUP($E647,BY_RES_Demand_Drivers!$A$5:$I$100,9,FALSE)</f>
        <v>1.1512237996059547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8.9450188561428678</v>
      </c>
      <c r="G648" s="16">
        <f>VLOOKUP($C648,'Growth rate'!$B$3:$T$93,3,FALSE)*VLOOKUP($E648,BY_RES_Demand_Drivers!$A$5:$I$100,8,FALSE)</f>
        <v>0.36922536788021471</v>
      </c>
      <c r="H648" s="16">
        <f>VLOOKUP($C648,'Growth rate'!$B$3:$T$93,3,FALSE)*VLOOKUP($E648,BY_RES_Demand_Drivers!$A$5:$I$100,9,FALSE)</f>
        <v>1.1696433803996498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9.0881391578411534</v>
      </c>
      <c r="G649" s="16">
        <f>VLOOKUP($C649,'Growth rate'!$B$3:$T$93,3,FALSE)*VLOOKUP($E649,BY_RES_Demand_Drivers!$A$5:$I$100,8,FALSE)</f>
        <v>0.37513297376629812</v>
      </c>
      <c r="H649" s="16">
        <f>VLOOKUP($C649,'Growth rate'!$B$3:$T$93,3,FALSE)*VLOOKUP($E649,BY_RES_Demand_Drivers!$A$5:$I$100,9,FALSE)</f>
        <v>1.1883576744860442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9.2335493843666132</v>
      </c>
      <c r="G650" s="16">
        <f>VLOOKUP($C650,'Growth rate'!$B$3:$T$93,3,FALSE)*VLOOKUP($E650,BY_RES_Demand_Drivers!$A$5:$I$100,8,FALSE)</f>
        <v>0.38113510134655892</v>
      </c>
      <c r="H650" s="16">
        <f>VLOOKUP($C650,'Growth rate'!$B$3:$T$93,3,FALSE)*VLOOKUP($E650,BY_RES_Demand_Drivers!$A$5:$I$100,9,FALSE)</f>
        <v>1.2073713972778211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9.3812861745164788</v>
      </c>
      <c r="G651" s="16">
        <f>VLOOKUP($C651,'Growth rate'!$B$3:$T$93,3,FALSE)*VLOOKUP($E651,BY_RES_Demand_Drivers!$A$5:$I$100,8,FALSE)</f>
        <v>0.3872332629681039</v>
      </c>
      <c r="H651" s="16">
        <f>VLOOKUP($C651,'Growth rate'!$B$3:$T$93,3,FALSE)*VLOOKUP($E651,BY_RES_Demand_Drivers!$A$5:$I$100,9,FALSE)</f>
        <v>1.2266893396342662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9.5313867533087429</v>
      </c>
      <c r="G652" s="16">
        <f>VLOOKUP($C652,'Growth rate'!$B$3:$T$93,3,FALSE)*VLOOKUP($E652,BY_RES_Demand_Drivers!$A$5:$I$100,8,FALSE)</f>
        <v>0.3934289951755936</v>
      </c>
      <c r="H652" s="16">
        <f>VLOOKUP($C652,'Growth rate'!$B$3:$T$93,3,FALSE)*VLOOKUP($E652,BY_RES_Demand_Drivers!$A$5:$I$100,9,FALSE)</f>
        <v>1.2463163690684145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9.6838889413616833</v>
      </c>
      <c r="G653" s="16">
        <f>VLOOKUP($C653,'Growth rate'!$B$3:$T$93,3,FALSE)*VLOOKUP($E653,BY_RES_Demand_Drivers!$A$5:$I$100,8,FALSE)</f>
        <v>0.39972385909840313</v>
      </c>
      <c r="H653" s="16">
        <f>VLOOKUP($C653,'Growth rate'!$B$3:$T$93,3,FALSE)*VLOOKUP($E653,BY_RES_Demand_Drivers!$A$5:$I$100,9,FALSE)</f>
        <v>1.2662574309735093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9.8388311644234712</v>
      </c>
      <c r="G654" s="16">
        <f>VLOOKUP($C654,'Growth rate'!$B$3:$T$93,3,FALSE)*VLOOKUP($E654,BY_RES_Demand_Drivers!$A$5:$I$100,8,FALSE)</f>
        <v>0.40611944084397761</v>
      </c>
      <c r="H654" s="16">
        <f>VLOOKUP($C654,'Growth rate'!$B$3:$T$93,3,FALSE)*VLOOKUP($E654,BY_RES_Demand_Drivers!$A$5:$I$100,9,FALSE)</f>
        <v>1.2865175498690855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9.9962524630542475</v>
      </c>
      <c r="G655" s="16">
        <f>VLOOKUP($C655,'Growth rate'!$B$3:$T$93,3,FALSE)*VLOOKUP($E655,BY_RES_Demand_Drivers!$A$5:$I$100,8,FALSE)</f>
        <v>0.41261735189748122</v>
      </c>
      <c r="H655" s="16">
        <f>VLOOKUP($C655,'Growth rate'!$B$3:$T$93,3,FALSE)*VLOOKUP($E655,BY_RES_Demand_Drivers!$A$5:$I$100,9,FALSE)</f>
        <v>1.3071018306669908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10.156192502463115</v>
      </c>
      <c r="G656" s="16">
        <f>VLOOKUP($C656,'Growth rate'!$B$3:$T$93,3,FALSE)*VLOOKUP($E656,BY_RES_Demand_Drivers!$A$5:$I$100,8,FALSE)</f>
        <v>0.41921922952784096</v>
      </c>
      <c r="H656" s="16">
        <f>VLOOKUP($C656,'Growth rate'!$B$3:$T$93,3,FALSE)*VLOOKUP($E656,BY_RES_Demand_Drivers!$A$5:$I$100,9,FALSE)</f>
        <v>1.3280154599576628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10.318691582502524</v>
      </c>
      <c r="G657" s="16">
        <f>VLOOKUP($C657,'Growth rate'!$B$3:$T$93,3,FALSE)*VLOOKUP($E657,BY_RES_Demand_Drivers!$A$5:$I$100,8,FALSE)</f>
        <v>0.4259267372002864</v>
      </c>
      <c r="H657" s="16">
        <f>VLOOKUP($C657,'Growth rate'!$B$3:$T$93,3,FALSE)*VLOOKUP($E657,BY_RES_Demand_Drivers!$A$5:$I$100,9,FALSE)</f>
        <v>1.3492637073169853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10.483790647822564</v>
      </c>
      <c r="G658" s="16">
        <f>VLOOKUP($C658,'Growth rate'!$B$3:$T$93,3,FALSE)*VLOOKUP($E658,BY_RES_Demand_Drivers!$A$5:$I$100,8,FALSE)</f>
        <v>0.43274156499549099</v>
      </c>
      <c r="H658" s="16">
        <f>VLOOKUP($C658,'Growth rate'!$B$3:$T$93,3,FALSE)*VLOOKUP($E658,BY_RES_Demand_Drivers!$A$5:$I$100,9,FALSE)</f>
        <v>1.3708519266340571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10.651531298187727</v>
      </c>
      <c r="G659" s="16">
        <f>VLOOKUP($C659,'Growth rate'!$B$3:$T$93,3,FALSE)*VLOOKUP($E659,BY_RES_Demand_Drivers!$A$5:$I$100,8,FALSE)</f>
        <v>0.43966543003541886</v>
      </c>
      <c r="H659" s="16">
        <f>VLOOKUP($C659,'Growth rate'!$B$3:$T$93,3,FALSE)*VLOOKUP($E659,BY_RES_Demand_Drivers!$A$5:$I$100,9,FALSE)</f>
        <v>1.3927855574602022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21.829041917451399</v>
      </c>
      <c r="G660" s="16">
        <f>VLOOKUP($C660,'Growth rate'!$B$3:$T$93,3,FALSE)*VLOOKUP($E660,BY_RES_Demand_Drivers!$A$5:$I$100,8,FALSE)</f>
        <v>0.55450605865754099</v>
      </c>
      <c r="H660" s="16">
        <f>VLOOKUP($C660,'Growth rate'!$B$3:$T$93,3,FALSE)*VLOOKUP($E660,BY_RES_Demand_Drivers!$A$5:$I$100,9,FALSE)</f>
        <v>1.75582384207283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19.306457808460259</v>
      </c>
      <c r="G661" s="16">
        <f>VLOOKUP($C661,'Growth rate'!$B$3:$T$93,3,FALSE)*VLOOKUP($E661,BY_RES_Demand_Drivers!$A$5:$I$100,8,FALSE)</f>
        <v>0.49042682983941549</v>
      </c>
      <c r="H661" s="16">
        <f>VLOOKUP($C661,'Growth rate'!$B$3:$T$93,3,FALSE)*VLOOKUP($E661,BY_RES_Demand_Drivers!$A$5:$I$100,9,FALSE)</f>
        <v>1.5529192281667237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19.615361133395627</v>
      </c>
      <c r="G662" s="16">
        <f>VLOOKUP($C662,'Growth rate'!$B$3:$T$93,3,FALSE)*VLOOKUP($E662,BY_RES_Demand_Drivers!$A$5:$I$100,8,FALSE)</f>
        <v>0.49827365911684618</v>
      </c>
      <c r="H662" s="16">
        <f>VLOOKUP($C662,'Growth rate'!$B$3:$T$93,3,FALSE)*VLOOKUP($E662,BY_RES_Demand_Drivers!$A$5:$I$100,9,FALSE)</f>
        <v>1.5777659358173914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19.929206911529956</v>
      </c>
      <c r="G663" s="16">
        <f>VLOOKUP($C663,'Growth rate'!$B$3:$T$93,3,FALSE)*VLOOKUP($E663,BY_RES_Demand_Drivers!$A$5:$I$100,8,FALSE)</f>
        <v>0.5062460376627157</v>
      </c>
      <c r="H663" s="16">
        <f>VLOOKUP($C663,'Growth rate'!$B$3:$T$93,3,FALSE)*VLOOKUP($E663,BY_RES_Demand_Drivers!$A$5:$I$100,9,FALSE)</f>
        <v>1.6030101907904697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20.248074222114436</v>
      </c>
      <c r="G664" s="16">
        <f>VLOOKUP($C664,'Growth rate'!$B$3:$T$93,3,FALSE)*VLOOKUP($E664,BY_RES_Demand_Drivers!$A$5:$I$100,8,FALSE)</f>
        <v>0.51434597426531925</v>
      </c>
      <c r="H664" s="16">
        <f>VLOOKUP($C664,'Growth rate'!$B$3:$T$93,3,FALSE)*VLOOKUP($E664,BY_RES_Demand_Drivers!$A$5:$I$100,9,FALSE)</f>
        <v>1.6286583538431174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20.572043409668268</v>
      </c>
      <c r="G665" s="16">
        <f>VLOOKUP($C665,'Growth rate'!$B$3:$T$93,3,FALSE)*VLOOKUP($E665,BY_RES_Demand_Drivers!$A$5:$I$100,8,FALSE)</f>
        <v>0.52257550985356438</v>
      </c>
      <c r="H665" s="16">
        <f>VLOOKUP($C665,'Growth rate'!$B$3:$T$93,3,FALSE)*VLOOKUP($E665,BY_RES_Demand_Drivers!$A$5:$I$100,9,FALSE)</f>
        <v>1.6547168875046072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20.901196104222961</v>
      </c>
      <c r="G666" s="16">
        <f>VLOOKUP($C666,'Growth rate'!$B$3:$T$93,3,FALSE)*VLOOKUP($E666,BY_RES_Demand_Drivers!$A$5:$I$100,8,FALSE)</f>
        <v>0.53093671801122133</v>
      </c>
      <c r="H666" s="16">
        <f>VLOOKUP($C666,'Growth rate'!$B$3:$T$93,3,FALSE)*VLOOKUP($E666,BY_RES_Demand_Drivers!$A$5:$I$100,9,FALSE)</f>
        <v>1.6811923577046808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21.235615241890528</v>
      </c>
      <c r="G667" s="16">
        <f>VLOOKUP($C667,'Growth rate'!$B$3:$T$93,3,FALSE)*VLOOKUP($E667,BY_RES_Demand_Drivers!$A$5:$I$100,8,FALSE)</f>
        <v>0.53943170549940089</v>
      </c>
      <c r="H667" s="16">
        <f>VLOOKUP($C667,'Growth rate'!$B$3:$T$93,3,FALSE)*VLOOKUP($E667,BY_RES_Demand_Drivers!$A$5:$I$100,9,FALSE)</f>
        <v>1.7080914354279557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21.575385085760775</v>
      </c>
      <c r="G668" s="16">
        <f>VLOOKUP($C668,'Growth rate'!$B$3:$T$93,3,FALSE)*VLOOKUP($E668,BY_RES_Demand_Drivers!$A$5:$I$100,8,FALSE)</f>
        <v>0.54806261278739132</v>
      </c>
      <c r="H668" s="16">
        <f>VLOOKUP($C668,'Growth rate'!$B$3:$T$93,3,FALSE)*VLOOKUP($E668,BY_RES_Demand_Drivers!$A$5:$I$100,9,FALSE)</f>
        <v>1.735420898394803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21.92059124713295</v>
      </c>
      <c r="G669" s="16">
        <f>VLOOKUP($C669,'Growth rate'!$B$3:$T$93,3,FALSE)*VLOOKUP($E669,BY_RES_Demand_Drivers!$A$5:$I$100,8,FALSE)</f>
        <v>0.5568316145919896</v>
      </c>
      <c r="H669" s="16">
        <f>VLOOKUP($C669,'Growth rate'!$B$3:$T$93,3,FALSE)*VLOOKUP($E669,BY_RES_Demand_Drivers!$A$5:$I$100,9,FALSE)</f>
        <v>1.7631876327691201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22.271320707087078</v>
      </c>
      <c r="G670" s="16">
        <f>VLOOKUP($C670,'Growth rate'!$B$3:$T$93,3,FALSE)*VLOOKUP($E670,BY_RES_Demand_Drivers!$A$5:$I$100,8,FALSE)</f>
        <v>0.56574092042546154</v>
      </c>
      <c r="H670" s="16">
        <f>VLOOKUP($C670,'Growth rate'!$B$3:$T$93,3,FALSE)*VLOOKUP($E670,BY_RES_Demand_Drivers!$A$5:$I$100,9,FALSE)</f>
        <v>1.7913986348934261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22.627661838400471</v>
      </c>
      <c r="G671" s="16">
        <f>VLOOKUP($C671,'Growth rate'!$B$3:$T$93,3,FALSE)*VLOOKUP($E671,BY_RES_Demand_Drivers!$A$5:$I$100,8,FALSE)</f>
        <v>0.57479277515226879</v>
      </c>
      <c r="H671" s="16">
        <f>VLOOKUP($C671,'Growth rate'!$B$3:$T$93,3,FALSE)*VLOOKUP($E671,BY_RES_Demand_Drivers!$A$5:$I$100,9,FALSE)</f>
        <v>1.8200610130517207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22.989704427814878</v>
      </c>
      <c r="G672" s="16">
        <f>VLOOKUP($C672,'Growth rate'!$B$3:$T$93,3,FALSE)*VLOOKUP($E672,BY_RES_Demand_Drivers!$A$5:$I$100,8,FALSE)</f>
        <v>0.58398945955470516</v>
      </c>
      <c r="H672" s="16">
        <f>VLOOKUP($C672,'Growth rate'!$B$3:$T$93,3,FALSE)*VLOOKUP($E672,BY_RES_Demand_Drivers!$A$5:$I$100,9,FALSE)</f>
        <v>1.8491819892605483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23.357539698659913</v>
      </c>
      <c r="G673" s="16">
        <f>VLOOKUP($C673,'Growth rate'!$B$3:$T$93,3,FALSE)*VLOOKUP($E673,BY_RES_Demand_Drivers!$A$5:$I$100,8,FALSE)</f>
        <v>0.59333329090758036</v>
      </c>
      <c r="H673" s="16">
        <f>VLOOKUP($C673,'Growth rate'!$B$3:$T$93,3,FALSE)*VLOOKUP($E673,BY_RES_Demand_Drivers!$A$5:$I$100,9,FALSE)</f>
        <v>1.878768901088717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23.731260333838474</v>
      </c>
      <c r="G674" s="16">
        <f>VLOOKUP($C674,'Growth rate'!$B$3:$T$93,3,FALSE)*VLOOKUP($E674,BY_RES_Demand_Drivers!$A$5:$I$100,8,FALSE)</f>
        <v>0.60282662356210159</v>
      </c>
      <c r="H674" s="16">
        <f>VLOOKUP($C674,'Growth rate'!$B$3:$T$93,3,FALSE)*VLOOKUP($E674,BY_RES_Demand_Drivers!$A$5:$I$100,9,FALSE)</f>
        <v>1.9088292035061365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24.110960499179889</v>
      </c>
      <c r="G675" s="16">
        <f>VLOOKUP($C675,'Growth rate'!$B$3:$T$93,3,FALSE)*VLOOKUP($E675,BY_RES_Demand_Drivers!$A$5:$I$100,8,FALSE)</f>
        <v>0.61247184953909528</v>
      </c>
      <c r="H675" s="16">
        <f>VLOOKUP($C675,'Growth rate'!$B$3:$T$93,3,FALSE)*VLOOKUP($E675,BY_RES_Demand_Drivers!$A$5:$I$100,9,FALSE)</f>
        <v>1.9393704707622346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24.496735867166766</v>
      </c>
      <c r="G676" s="16">
        <f>VLOOKUP($C676,'Growth rate'!$B$3:$T$93,3,FALSE)*VLOOKUP($E676,BY_RES_Demand_Drivers!$A$5:$I$100,8,FALSE)</f>
        <v>0.6222713991317208</v>
      </c>
      <c r="H676" s="16">
        <f>VLOOKUP($C676,'Growth rate'!$B$3:$T$93,3,FALSE)*VLOOKUP($E676,BY_RES_Demand_Drivers!$A$5:$I$100,9,FALSE)</f>
        <v>1.9704003982944305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24.888683641041435</v>
      </c>
      <c r="G677" s="16">
        <f>VLOOKUP($C677,'Growth rate'!$B$3:$T$93,3,FALSE)*VLOOKUP($E677,BY_RES_Demand_Drivers!$A$5:$I$100,8,FALSE)</f>
        <v>0.63222774151782835</v>
      </c>
      <c r="H677" s="16">
        <f>VLOOKUP($C677,'Growth rate'!$B$3:$T$93,3,FALSE)*VLOOKUP($E677,BY_RES_Demand_Drivers!$A$5:$I$100,9,FALSE)</f>
        <v>2.0019268046671415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25.286902579298101</v>
      </c>
      <c r="G678" s="16">
        <f>VLOOKUP($C678,'Growth rate'!$B$3:$T$93,3,FALSE)*VLOOKUP($E678,BY_RES_Demand_Drivers!$A$5:$I$100,8,FALSE)</f>
        <v>0.64234338538211366</v>
      </c>
      <c r="H678" s="16">
        <f>VLOOKUP($C678,'Growth rate'!$B$3:$T$93,3,FALSE)*VLOOKUP($E678,BY_RES_Demand_Drivers!$A$5:$I$100,9,FALSE)</f>
        <v>2.0339576335418155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25.691493020566867</v>
      </c>
      <c r="G679" s="16">
        <f>VLOOKUP($C679,'Growth rate'!$B$3:$T$93,3,FALSE)*VLOOKUP($E679,BY_RES_Demand_Drivers!$A$5:$I$100,8,FALSE)</f>
        <v>0.65262087954822745</v>
      </c>
      <c r="H679" s="16">
        <f>VLOOKUP($C679,'Growth rate'!$B$3:$T$93,3,FALSE)*VLOOKUP($E679,BY_RES_Demand_Drivers!$A$5:$I$100,9,FALSE)</f>
        <v>2.0665009556784848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26.102556908895938</v>
      </c>
      <c r="G680" s="16">
        <f>VLOOKUP($C680,'Growth rate'!$B$3:$T$93,3,FALSE)*VLOOKUP($E680,BY_RES_Demand_Drivers!$A$5:$I$100,8,FALSE)</f>
        <v>0.66306281362099906</v>
      </c>
      <c r="H680" s="16">
        <f>VLOOKUP($C680,'Growth rate'!$B$3:$T$93,3,FALSE)*VLOOKUP($E680,BY_RES_Demand_Drivers!$A$5:$I$100,9,FALSE)</f>
        <v>2.0995649709693405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26.520197819438273</v>
      </c>
      <c r="G681" s="16">
        <f>VLOOKUP($C681,'Growth rate'!$B$3:$T$93,3,FALSE)*VLOOKUP($E681,BY_RES_Demand_Drivers!$A$5:$I$100,8,FALSE)</f>
        <v>0.6736718186389351</v>
      </c>
      <c r="H681" s="16">
        <f>VLOOKUP($C681,'Growth rate'!$B$3:$T$93,3,FALSE)*VLOOKUP($E681,BY_RES_Demand_Drivers!$A$5:$I$100,9,FALSE)</f>
        <v>2.1331580105048498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26.944520984549285</v>
      </c>
      <c r="G682" s="16">
        <f>VLOOKUP($C682,'Growth rate'!$B$3:$T$93,3,FALSE)*VLOOKUP($E682,BY_RES_Demand_Drivers!$A$5:$I$100,8,FALSE)</f>
        <v>0.68445056773715807</v>
      </c>
      <c r="H682" s="16">
        <f>VLOOKUP($C682,'Growth rate'!$B$3:$T$93,3,FALSE)*VLOOKUP($E682,BY_RES_Demand_Drivers!$A$5:$I$100,9,FALSE)</f>
        <v>2.1672885386729277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27.375633320302079</v>
      </c>
      <c r="G683" s="16">
        <f>VLOOKUP($C683,'Growth rate'!$B$3:$T$93,3,FALSE)*VLOOKUP($E683,BY_RES_Demand_Drivers!$A$5:$I$100,8,FALSE)</f>
        <v>0.69540177682095261</v>
      </c>
      <c r="H683" s="16">
        <f>VLOOKUP($C683,'Growth rate'!$B$3:$T$93,3,FALSE)*VLOOKUP($E683,BY_RES_Demand_Drivers!$A$5:$I$100,9,FALSE)</f>
        <v>2.2019651552916946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27.813643453426913</v>
      </c>
      <c r="G684" s="16">
        <f>VLOOKUP($C684,'Growth rate'!$B$3:$T$93,3,FALSE)*VLOOKUP($E684,BY_RES_Demand_Drivers!$A$5:$I$100,8,FALSE)</f>
        <v>0.70652820525008786</v>
      </c>
      <c r="H684" s="16">
        <f>VLOOKUP($C684,'Growth rate'!$B$3:$T$93,3,FALSE)*VLOOKUP($E684,BY_RES_Demand_Drivers!$A$5:$I$100,9,FALSE)</f>
        <v>2.2371965977763617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28.258661748681746</v>
      </c>
      <c r="G685" s="16">
        <f>VLOOKUP($C685,'Growth rate'!$B$3:$T$93,3,FALSE)*VLOOKUP($E685,BY_RES_Demand_Drivers!$A$5:$I$100,8,FALSE)</f>
        <v>0.71783265653408934</v>
      </c>
      <c r="H685" s="16">
        <f>VLOOKUP($C685,'Growth rate'!$B$3:$T$93,3,FALSE)*VLOOKUP($E685,BY_RES_Demand_Drivers!$A$5:$I$100,9,FALSE)</f>
        <v>2.2729917433407838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28.710800336660654</v>
      </c>
      <c r="G686" s="16">
        <f>VLOOKUP($C686,'Growth rate'!$B$3:$T$93,3,FALSE)*VLOOKUP($E686,BY_RES_Demand_Drivers!$A$5:$I$100,8,FALSE)</f>
        <v>0.72931797903863482</v>
      </c>
      <c r="H686" s="16">
        <f>VLOOKUP($C686,'Growth rate'!$B$3:$T$93,3,FALSE)*VLOOKUP($E686,BY_RES_Demand_Drivers!$A$5:$I$100,9,FALSE)</f>
        <v>2.3093596112342363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29.170173142047226</v>
      </c>
      <c r="G687" s="16">
        <f>VLOOKUP($C687,'Growth rate'!$B$3:$T$93,3,FALSE)*VLOOKUP($E687,BY_RES_Demand_Drivers!$A$5:$I$100,8,FALSE)</f>
        <v>0.74098706670325298</v>
      </c>
      <c r="H687" s="16">
        <f>VLOOKUP($C687,'Growth rate'!$B$3:$T$93,3,FALSE)*VLOOKUP($E687,BY_RES_Demand_Drivers!$A$5:$I$100,9,FALSE)</f>
        <v>2.3463093650139841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29.636895912319982</v>
      </c>
      <c r="G688" s="16">
        <f>VLOOKUP($C688,'Growth rate'!$B$3:$T$93,3,FALSE)*VLOOKUP($E688,BY_RES_Demand_Drivers!$A$5:$I$100,8,FALSE)</f>
        <v>0.75284285977050514</v>
      </c>
      <c r="H688" s="16">
        <f>VLOOKUP($C688,'Growth rate'!$B$3:$T$93,3,FALSE)*VLOOKUP($E688,BY_RES_Demand_Drivers!$A$5:$I$100,9,FALSE)</f>
        <v>2.3838503148542083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30.111086246917104</v>
      </c>
      <c r="G689" s="16">
        <f>VLOOKUP($C689,'Growth rate'!$B$3:$T$93,3,FALSE)*VLOOKUP($E689,BY_RES_Demand_Drivers!$A$5:$I$100,8,FALSE)</f>
        <v>0.76488834552683327</v>
      </c>
      <c r="H689" s="16">
        <f>VLOOKUP($C689,'Growth rate'!$B$3:$T$93,3,FALSE)*VLOOKUP($E689,BY_RES_Demand_Drivers!$A$5:$I$100,9,FALSE)</f>
        <v>2.4219919198918758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30.592863626867778</v>
      </c>
      <c r="G690" s="16">
        <f>VLOOKUP($C690,'Growth rate'!$B$3:$T$93,3,FALSE)*VLOOKUP($E690,BY_RES_Demand_Drivers!$A$5:$I$100,8,FALSE)</f>
        <v>0.77712655905526262</v>
      </c>
      <c r="H690" s="16">
        <f>VLOOKUP($C690,'Growth rate'!$B$3:$T$93,3,FALSE)*VLOOKUP($E690,BY_RES_Demand_Drivers!$A$5:$I$100,9,FALSE)</f>
        <v>2.4607437906101457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31.082349444897666</v>
      </c>
      <c r="G691" s="16">
        <f>VLOOKUP($C691,'Growth rate'!$B$3:$T$93,3,FALSE)*VLOOKUP($E691,BY_RES_Demand_Drivers!$A$5:$I$100,8,FALSE)</f>
        <v>0.78956058400014684</v>
      </c>
      <c r="H691" s="16">
        <f>VLOOKUP($C691,'Growth rate'!$B$3:$T$93,3,FALSE)*VLOOKUP($E691,BY_RES_Demand_Drivers!$A$5:$I$100,9,FALSE)</f>
        <v>2.5001156912599081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31.579667036016026</v>
      </c>
      <c r="G692" s="16">
        <f>VLOOKUP($C692,'Growth rate'!$B$3:$T$93,3,FALSE)*VLOOKUP($E692,BY_RES_Demand_Drivers!$A$5:$I$100,8,FALSE)</f>
        <v>0.80219355334414921</v>
      </c>
      <c r="H692" s="16">
        <f>VLOOKUP($C692,'Growth rate'!$B$3:$T$93,3,FALSE)*VLOOKUP($E692,BY_RES_Demand_Drivers!$A$5:$I$100,9,FALSE)</f>
        <v>2.5401175423200666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32.084941708592282</v>
      </c>
      <c r="G693" s="16">
        <f>VLOOKUP($C693,'Growth rate'!$B$3:$T$93,3,FALSE)*VLOOKUP($E693,BY_RES_Demand_Drivers!$A$5:$I$100,8,FALSE)</f>
        <v>0.81502865019765558</v>
      </c>
      <c r="H693" s="16">
        <f>VLOOKUP($C693,'Growth rate'!$B$3:$T$93,3,FALSE)*VLOOKUP($E693,BY_RES_Demand_Drivers!$A$5:$I$100,9,FALSE)</f>
        <v>2.580759422997188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32.598300775929758</v>
      </c>
      <c r="G694" s="16">
        <f>VLOOKUP($C694,'Growth rate'!$B$3:$T$93,3,FALSE)*VLOOKUP($E694,BY_RES_Demand_Drivers!$A$5:$I$100,8,FALSE)</f>
        <v>0.82806910860081806</v>
      </c>
      <c r="H694" s="16">
        <f>VLOOKUP($C694,'Growth rate'!$B$3:$T$93,3,FALSE)*VLOOKUP($E694,BY_RES_Demand_Drivers!$A$5:$I$100,9,FALSE)</f>
        <v>2.6220515737651429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33.119873588344639</v>
      </c>
      <c r="G695" s="16">
        <f>VLOOKUP($C695,'Growth rate'!$B$3:$T$93,3,FALSE)*VLOOKUP($E695,BY_RES_Demand_Drivers!$A$5:$I$100,8,FALSE)</f>
        <v>0.84131821433843113</v>
      </c>
      <c r="H695" s="16">
        <f>VLOOKUP($C695,'Growth rate'!$B$3:$T$93,3,FALSE)*VLOOKUP($E695,BY_RES_Demand_Drivers!$A$5:$I$100,9,FALSE)</f>
        <v>2.664004398945385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33.64979156575815</v>
      </c>
      <c r="G696" s="16">
        <f>VLOOKUP($C696,'Growth rate'!$B$3:$T$93,3,FALSE)*VLOOKUP($E696,BY_RES_Demand_Drivers!$A$5:$I$100,8,FALSE)</f>
        <v>0.854779305767846</v>
      </c>
      <c r="H696" s="16">
        <f>VLOOKUP($C696,'Growth rate'!$B$3:$T$93,3,FALSE)*VLOOKUP($E696,BY_RES_Demand_Drivers!$A$5:$I$100,9,FALSE)</f>
        <v>2.706628469328511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34.188188230810283</v>
      </c>
      <c r="G697" s="16">
        <f>VLOOKUP($C697,'Growth rate'!$B$3:$T$93,3,FALSE)*VLOOKUP($E697,BY_RES_Demand_Drivers!$A$5:$I$100,8,FALSE)</f>
        <v>0.86845577466013157</v>
      </c>
      <c r="H697" s="16">
        <f>VLOOKUP($C697,'Growth rate'!$B$3:$T$93,3,FALSE)*VLOOKUP($E697,BY_RES_Demand_Drivers!$A$5:$I$100,9,FALSE)</f>
        <v>2.7499345248377676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34.735199242503249</v>
      </c>
      <c r="G698" s="16">
        <f>VLOOKUP($C698,'Growth rate'!$B$3:$T$93,3,FALSE)*VLOOKUP($E698,BY_RES_Demand_Drivers!$A$5:$I$100,8,FALSE)</f>
        <v>0.88235106705469379</v>
      </c>
      <c r="H698" s="16">
        <f>VLOOKUP($C698,'Growth rate'!$B$3:$T$93,3,FALSE)*VLOOKUP($E698,BY_RES_Demand_Drivers!$A$5:$I$100,9,FALSE)</f>
        <v>2.7939334772351718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35.290962430383303</v>
      </c>
      <c r="G699" s="16">
        <f>VLOOKUP($C699,'Growth rate'!$B$3:$T$93,3,FALSE)*VLOOKUP($E699,BY_RES_Demand_Drivers!$A$5:$I$100,8,FALSE)</f>
        <v>0.89646868412756886</v>
      </c>
      <c r="H699" s="16">
        <f>VLOOKUP($C699,'Growth rate'!$B$3:$T$93,3,FALSE)*VLOOKUP($E699,BY_RES_Demand_Drivers!$A$5:$I$100,9,FALSE)</f>
        <v>2.8386364128709345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35.855617829269434</v>
      </c>
      <c r="G700" s="16">
        <f>VLOOKUP($C700,'Growth rate'!$B$3:$T$93,3,FALSE)*VLOOKUP($E700,BY_RES_Demand_Drivers!$A$5:$I$100,8,FALSE)</f>
        <v>0.91081218307361</v>
      </c>
      <c r="H700" s="16">
        <f>VLOOKUP($C700,'Growth rate'!$B$3:$T$93,3,FALSE)*VLOOKUP($E700,BY_RES_Demand_Drivers!$A$5:$I$100,9,FALSE)</f>
        <v>2.8840545954768695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36.429307714537742</v>
      </c>
      <c r="G701" s="16">
        <f>VLOOKUP($C701,'Growth rate'!$B$3:$T$93,3,FALSE)*VLOOKUP($E701,BY_RES_Demand_Drivers!$A$5:$I$100,8,FALSE)</f>
        <v>0.92538517800278774</v>
      </c>
      <c r="H701" s="16">
        <f>VLOOKUP($C701,'Growth rate'!$B$3:$T$93,3,FALSE)*VLOOKUP($E701,BY_RES_Demand_Drivers!$A$5:$I$100,9,FALSE)</f>
        <v>2.9301994690044997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37.012176637970349</v>
      </c>
      <c r="G702" s="16">
        <f>VLOOKUP($C702,'Growth rate'!$B$3:$T$93,3,FALSE)*VLOOKUP($E702,BY_RES_Demand_Drivers!$A$5:$I$100,8,FALSE)</f>
        <v>0.94019134085083234</v>
      </c>
      <c r="H702" s="16">
        <f>VLOOKUP($C702,'Growth rate'!$B$3:$T$93,3,FALSE)*VLOOKUP($E702,BY_RES_Demand_Drivers!$A$5:$I$100,9,FALSE)</f>
        <v>2.9770826605085716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37.604371464177873</v>
      </c>
      <c r="G703" s="16">
        <f>VLOOKUP($C703,'Growth rate'!$B$3:$T$93,3,FALSE)*VLOOKUP($E703,BY_RES_Demand_Drivers!$A$5:$I$100,8,FALSE)</f>
        <v>0.95523440230444567</v>
      </c>
      <c r="H703" s="16">
        <f>VLOOKUP($C703,'Growth rate'!$B$3:$T$93,3,FALSE)*VLOOKUP($E703,BY_RES_Demand_Drivers!$A$5:$I$100,9,FALSE)</f>
        <v>3.0247159830767085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38.206041407604722</v>
      </c>
      <c r="G704" s="16">
        <f>VLOOKUP($C704,'Growth rate'!$B$3:$T$93,3,FALSE)*VLOOKUP($E704,BY_RES_Demand_Drivers!$A$5:$I$100,8,FALSE)</f>
        <v>0.97051815274131681</v>
      </c>
      <c r="H704" s="16">
        <f>VLOOKUP($C704,'Growth rate'!$B$3:$T$93,3,FALSE)*VLOOKUP($E704,BY_RES_Demand_Drivers!$A$5:$I$100,9,FALSE)</f>
        <v>3.073111438805936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38.817338070126404</v>
      </c>
      <c r="G705" s="16">
        <f>VLOOKUP($C705,'Growth rate'!$B$3:$T$93,3,FALSE)*VLOOKUP($E705,BY_RES_Demand_Drivers!$A$5:$I$100,8,FALSE)</f>
        <v>0.98604644318517798</v>
      </c>
      <c r="H705" s="16">
        <f>VLOOKUP($C705,'Growth rate'!$B$3:$T$93,3,FALSE)*VLOOKUP($E705,BY_RES_Demand_Drivers!$A$5:$I$100,9,FALSE)</f>
        <v>3.1222812218268312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39.438415479248427</v>
      </c>
      <c r="G706" s="16">
        <f>VLOOKUP($C706,'Growth rate'!$B$3:$T$93,3,FALSE)*VLOOKUP($E706,BY_RES_Demand_Drivers!$A$5:$I$100,8,FALSE)</f>
        <v>1.0018231862761409</v>
      </c>
      <c r="H706" s="16">
        <f>VLOOKUP($C706,'Growth rate'!$B$3:$T$93,3,FALSE)*VLOOKUP($E706,BY_RES_Demand_Drivers!$A$5:$I$100,9,FALSE)</f>
        <v>3.1722377213760606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40.069430126916401</v>
      </c>
      <c r="G707" s="16">
        <f>VLOOKUP($C707,'Growth rate'!$B$3:$T$93,3,FALSE)*VLOOKUP($E707,BY_RES_Demand_Drivers!$A$5:$I$100,8,FALSE)</f>
        <v>1.0178523572565592</v>
      </c>
      <c r="H707" s="16">
        <f>VLOOKUP($C707,'Growth rate'!$B$3:$T$93,3,FALSE)*VLOOKUP($E707,BY_RES_Demand_Drivers!$A$5:$I$100,9,FALSE)</f>
        <v>3.2229935249180777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40.710541008947061</v>
      </c>
      <c r="G708" s="16">
        <f>VLOOKUP($C708,'Growth rate'!$B$3:$T$93,3,FALSE)*VLOOKUP($E708,BY_RES_Demand_Drivers!$A$5:$I$100,8,FALSE)</f>
        <v>1.0341379949726639</v>
      </c>
      <c r="H708" s="16">
        <f>VLOOKUP($C708,'Growth rate'!$B$3:$T$93,3,FALSE)*VLOOKUP($E708,BY_RES_Demand_Drivers!$A$5:$I$100,9,FALSE)</f>
        <v>3.2745614213167666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41.361909665090209</v>
      </c>
      <c r="G709" s="16">
        <f>VLOOKUP($C709,'Growth rate'!$B$3:$T$93,3,FALSE)*VLOOKUP($E709,BY_RES_Demand_Drivers!$A$5:$I$100,8,FALSE)</f>
        <v>1.0506842028922265</v>
      </c>
      <c r="H709" s="16">
        <f>VLOOKUP($C709,'Growth rate'!$B$3:$T$93,3,FALSE)*VLOOKUP($E709,BY_RES_Demand_Drivers!$A$5:$I$100,9,FALSE)</f>
        <v>3.3269544040578349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42.023700219731658</v>
      </c>
      <c r="G710" s="16">
        <f>VLOOKUP($C710,'Growth rate'!$B$3:$T$93,3,FALSE)*VLOOKUP($E710,BY_RES_Demand_Drivers!$A$5:$I$100,8,FALSE)</f>
        <v>1.0674951501385022</v>
      </c>
      <c r="H710" s="16">
        <f>VLOOKUP($C710,'Growth rate'!$B$3:$T$93,3,FALSE)*VLOOKUP($E710,BY_RES_Demand_Drivers!$A$5:$I$100,9,FALSE)</f>
        <v>3.3801856745227603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42.696079423247362</v>
      </c>
      <c r="G711" s="16">
        <f>VLOOKUP($C711,'Growth rate'!$B$3:$T$93,3,FALSE)*VLOOKUP($E711,BY_RES_Demand_Drivers!$A$5:$I$100,8,FALSE)</f>
        <v>1.0845750725407184</v>
      </c>
      <c r="H711" s="16">
        <f>VLOOKUP($C711,'Growth rate'!$B$3:$T$93,3,FALSE)*VLOOKUP($E711,BY_RES_Demand_Drivers!$A$5:$I$100,9,FALSE)</f>
        <v>3.4342686453151248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43.37921669401932</v>
      </c>
      <c r="G712" s="16">
        <f>VLOOKUP($C712,'Growth rate'!$B$3:$T$93,3,FALSE)*VLOOKUP($E712,BY_RES_Demand_Drivers!$A$5:$I$100,8,FALSE)</f>
        <v>1.1019282737013698</v>
      </c>
      <c r="H712" s="16">
        <f>VLOOKUP($C712,'Growth rate'!$B$3:$T$93,3,FALSE)*VLOOKUP($E712,BY_RES_Demand_Drivers!$A$5:$I$100,9,FALSE)</f>
        <v>3.4892169436401668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44.073284161123631</v>
      </c>
      <c r="G713" s="16">
        <f>VLOOKUP($C713,'Growth rate'!$B$3:$T$93,3,FALSE)*VLOOKUP($E713,BY_RES_Demand_Drivers!$A$5:$I$100,8,FALSE)</f>
        <v>1.1195591260805917</v>
      </c>
      <c r="H713" s="16">
        <f>VLOOKUP($C713,'Growth rate'!$B$3:$T$93,3,FALSE)*VLOOKUP($E713,BY_RES_Demand_Drivers!$A$5:$I$100,9,FALSE)</f>
        <v>3.5450444147384093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44.778456707701608</v>
      </c>
      <c r="G714" s="16">
        <f>VLOOKUP($C714,'Growth rate'!$B$3:$T$93,3,FALSE)*VLOOKUP($E714,BY_RES_Demand_Drivers!$A$5:$I$100,8,FALSE)</f>
        <v>1.1374720720978813</v>
      </c>
      <c r="H714" s="16">
        <f>VLOOKUP($C714,'Growth rate'!$B$3:$T$93,3,FALSE)*VLOOKUP($E714,BY_RES_Demand_Drivers!$A$5:$I$100,9,FALSE)</f>
        <v>3.6017651253742238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45.494912015024831</v>
      </c>
      <c r="G715" s="16">
        <f>VLOOKUP($C715,'Growth rate'!$B$3:$T$93,3,FALSE)*VLOOKUP($E715,BY_RES_Demand_Drivers!$A$5:$I$100,8,FALSE)</f>
        <v>1.1556716252514472</v>
      </c>
      <c r="H715" s="16">
        <f>VLOOKUP($C715,'Growth rate'!$B$3:$T$93,3,FALSE)*VLOOKUP($E715,BY_RES_Demand_Drivers!$A$5:$I$100,9,FALSE)</f>
        <v>3.6593933673802113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46.22283060726523</v>
      </c>
      <c r="G716" s="16">
        <f>VLOOKUP($C716,'Growth rate'!$B$3:$T$93,3,FALSE)*VLOOKUP($E716,BY_RES_Demand_Drivers!$A$5:$I$100,8,FALSE)</f>
        <v>1.1741623712554703</v>
      </c>
      <c r="H716" s="16">
        <f>VLOOKUP($C716,'Growth rate'!$B$3:$T$93,3,FALSE)*VLOOKUP($E716,BY_RES_Demand_Drivers!$A$5:$I$100,9,FALSE)</f>
        <v>3.7179436612582943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46.962395896981469</v>
      </c>
      <c r="G717" s="16">
        <f>VLOOKUP($C717,'Growth rate'!$B$3:$T$93,3,FALSE)*VLOOKUP($E717,BY_RES_Demand_Drivers!$A$5:$I$100,8,FALSE)</f>
        <v>1.1929489691955579</v>
      </c>
      <c r="H717" s="16">
        <f>VLOOKUP($C717,'Growth rate'!$B$3:$T$93,3,FALSE)*VLOOKUP($E717,BY_RES_Demand_Drivers!$A$5:$I$100,9,FALSE)</f>
        <v>3.7774307598384271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47.713794231333168</v>
      </c>
      <c r="G718" s="16">
        <f>VLOOKUP($C718,'Growth rate'!$B$3:$T$93,3,FALSE)*VLOOKUP($E718,BY_RES_Demand_Drivers!$A$5:$I$100,8,FALSE)</f>
        <v>1.2120361527026866</v>
      </c>
      <c r="H718" s="16">
        <f>VLOOKUP($C718,'Growth rate'!$B$3:$T$93,3,FALSE)*VLOOKUP($E718,BY_RES_Demand_Drivers!$A$5:$I$100,9,FALSE)</f>
        <v>3.8378696519958417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48.477214939034504</v>
      </c>
      <c r="G719" s="16">
        <f>VLOOKUP($C719,'Growth rate'!$B$3:$T$93,3,FALSE)*VLOOKUP($E719,BY_RES_Demand_Drivers!$A$5:$I$100,8,FALSE)</f>
        <v>1.2314287311459298</v>
      </c>
      <c r="H719" s="16">
        <f>VLOOKUP($C719,'Growth rate'!$B$3:$T$93,3,FALSE)*VLOOKUP($E719,BY_RES_Demand_Drivers!$A$5:$I$100,9,FALSE)</f>
        <v>3.8992755664277756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49.252850378059058</v>
      </c>
      <c r="G720" s="16">
        <f>VLOOKUP($C720,'Growth rate'!$B$3:$T$93,3,FALSE)*VLOOKUP($E720,BY_RES_Demand_Drivers!$A$5:$I$100,8,FALSE)</f>
        <v>1.2511315908442648</v>
      </c>
      <c r="H720" s="16">
        <f>VLOOKUP($C720,'Growth rate'!$B$3:$T$93,3,FALSE)*VLOOKUP($E720,BY_RES_Demand_Drivers!$A$5:$I$100,9,FALSE)</f>
        <v>3.9616639754906204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50.040895984108005</v>
      </c>
      <c r="G721" s="16">
        <f>VLOOKUP($C721,'Growth rate'!$B$3:$T$93,3,FALSE)*VLOOKUP($E721,BY_RES_Demand_Drivers!$A$5:$I$100,8,FALSE)</f>
        <v>1.2711496962977731</v>
      </c>
      <c r="H721" s="16">
        <f>VLOOKUP($C721,'Growth rate'!$B$3:$T$93,3,FALSE)*VLOOKUP($E721,BY_RES_Demand_Drivers!$A$5:$I$100,9,FALSE)</f>
        <v>4.0250505990984706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50.841550319853738</v>
      </c>
      <c r="G722" s="16">
        <f>VLOOKUP($C722,'Growth rate'!$B$3:$T$93,3,FALSE)*VLOOKUP($E722,BY_RES_Demand_Drivers!$A$5:$I$100,8,FALSE)</f>
        <v>1.2914880914385374</v>
      </c>
      <c r="H722" s="16">
        <f>VLOOKUP($C722,'Growth rate'!$B$3:$T$93,3,FALSE)*VLOOKUP($E722,BY_RES_Demand_Drivers!$A$5:$I$100,9,FALSE)</f>
        <v>4.0894514086840461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51.655015124971399</v>
      </c>
      <c r="G723" s="16">
        <f>VLOOKUP($C723,'Growth rate'!$B$3:$T$93,3,FALSE)*VLOOKUP($E723,BY_RES_Demand_Drivers!$A$5:$I$100,8,FALSE)</f>
        <v>1.3121519009015541</v>
      </c>
      <c r="H723" s="16">
        <f>VLOOKUP($C723,'Growth rate'!$B$3:$T$93,3,FALSE)*VLOOKUP($E723,BY_RES_Demand_Drivers!$A$5:$I$100,9,FALSE)</f>
        <v>4.154882631222991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52.48149536697094</v>
      </c>
      <c r="G724" s="16">
        <f>VLOOKUP($C724,'Growth rate'!$B$3:$T$93,3,FALSE)*VLOOKUP($E724,BY_RES_Demand_Drivers!$A$5:$I$100,8,FALSE)</f>
        <v>1.333146331315979</v>
      </c>
      <c r="H724" s="16">
        <f>VLOOKUP($C724,'Growth rate'!$B$3:$T$93,3,FALSE)*VLOOKUP($E724,BY_RES_Demand_Drivers!$A$5:$I$100,9,FALSE)</f>
        <v>4.2213607533225588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53.321199292842479</v>
      </c>
      <c r="G725" s="16">
        <f>VLOOKUP($C725,'Growth rate'!$B$3:$T$93,3,FALSE)*VLOOKUP($E725,BY_RES_Demand_Drivers!$A$5:$I$100,8,FALSE)</f>
        <v>1.3544766726170347</v>
      </c>
      <c r="H725" s="16">
        <f>VLOOKUP($C725,'Growth rate'!$B$3:$T$93,3,FALSE)*VLOOKUP($E725,BY_RES_Demand_Drivers!$A$5:$I$100,9,FALSE)</f>
        <v>4.28890252537572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54.174338481527961</v>
      </c>
      <c r="G726" s="16">
        <f>VLOOKUP($C726,'Growth rate'!$B$3:$T$93,3,FALSE)*VLOOKUP($E726,BY_RES_Demand_Drivers!$A$5:$I$100,8,FALSE)</f>
        <v>1.3761482993789074</v>
      </c>
      <c r="H726" s="16">
        <f>VLOOKUP($C726,'Growth rate'!$B$3:$T$93,3,FALSE)*VLOOKUP($E726,BY_RES_Demand_Drivers!$A$5:$I$100,9,FALSE)</f>
        <v>4.3575249657817317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55.041127897232414</v>
      </c>
      <c r="G727" s="16">
        <f>VLOOKUP($C727,'Growth rate'!$B$3:$T$93,3,FALSE)*VLOOKUP($E727,BY_RES_Demand_Drivers!$A$5:$I$100,8,FALSE)</f>
        <v>1.3981666721689698</v>
      </c>
      <c r="H727" s="16">
        <f>VLOOKUP($C727,'Growth rate'!$B$3:$T$93,3,FALSE)*VLOOKUP($E727,BY_RES_Demand_Drivers!$A$5:$I$100,9,FALSE)</f>
        <v>4.4272453652342394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55.921785943588134</v>
      </c>
      <c r="G728" s="16">
        <f>VLOOKUP($C728,'Growth rate'!$B$3:$T$93,3,FALSE)*VLOOKUP($E728,BY_RES_Demand_Drivers!$A$5:$I$100,8,FALSE)</f>
        <v>1.4205373389236735</v>
      </c>
      <c r="H728" s="16">
        <f>VLOOKUP($C728,'Growth rate'!$B$3:$T$93,3,FALSE)*VLOOKUP($E728,BY_RES_Demand_Drivers!$A$5:$I$100,9,FALSE)</f>
        <v>4.4980812910779875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56.81653451868555</v>
      </c>
      <c r="G729" s="16">
        <f>VLOOKUP($C729,'Growth rate'!$B$3:$T$93,3,FALSE)*VLOOKUP($E729,BY_RES_Demand_Drivers!$A$5:$I$100,8,FALSE)</f>
        <v>1.4432659363464524</v>
      </c>
      <c r="H729" s="16">
        <f>VLOOKUP($C729,'Growth rate'!$B$3:$T$93,3,FALSE)*VLOOKUP($E729,BY_RES_Demand_Drivers!$A$5:$I$100,9,FALSE)</f>
        <v>4.5700505917352361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57.725599070984515</v>
      </c>
      <c r="G730" s="16">
        <f>VLOOKUP($C730,'Growth rate'!$B$3:$T$93,3,FALSE)*VLOOKUP($E730,BY_RES_Demand_Drivers!$A$5:$I$100,8,FALSE)</f>
        <v>1.4663581913279955</v>
      </c>
      <c r="H730" s="16">
        <f>VLOOKUP($C730,'Growth rate'!$B$3:$T$93,3,FALSE)*VLOOKUP($E730,BY_RES_Demand_Drivers!$A$5:$I$100,9,FALSE)</f>
        <v>4.6431714012029994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58.649208656120265</v>
      </c>
      <c r="G731" s="16">
        <f>VLOOKUP($C731,'Growth rate'!$B$3:$T$93,3,FALSE)*VLOOKUP($E731,BY_RES_Demand_Drivers!$A$5:$I$100,8,FALSE)</f>
        <v>1.4898199223892434</v>
      </c>
      <c r="H731" s="16">
        <f>VLOOKUP($C731,'Growth rate'!$B$3:$T$93,3,FALSE)*VLOOKUP($E731,BY_RES_Demand_Drivers!$A$5:$I$100,9,FALSE)</f>
        <v>4.7174621436222477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59.587595994618198</v>
      </c>
      <c r="G732" s="16">
        <f>VLOOKUP($C732,'Growth rate'!$B$3:$T$93,3,FALSE)*VLOOKUP($E732,BY_RES_Demand_Drivers!$A$5:$I$100,8,FALSE)</f>
        <v>1.5136570411474715</v>
      </c>
      <c r="H732" s="16">
        <f>VLOOKUP($C732,'Growth rate'!$B$3:$T$93,3,FALSE)*VLOOKUP($E732,BY_RES_Demand_Drivers!$A$5:$I$100,9,FALSE)</f>
        <v>4.7929415379202043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60.540997530532096</v>
      </c>
      <c r="G733" s="16">
        <f>VLOOKUP($C733,'Growth rate'!$B$3:$T$93,3,FALSE)*VLOOKUP($E733,BY_RES_Demand_Drivers!$A$5:$I$100,8,FALSE)</f>
        <v>1.5378755538058313</v>
      </c>
      <c r="H733" s="16">
        <f>VLOOKUP($C733,'Growth rate'!$B$3:$T$93,3,FALSE)*VLOOKUP($E733,BY_RES_Demand_Drivers!$A$5:$I$100,9,FALSE)</f>
        <v>4.8696286025269275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61.509653491020607</v>
      </c>
      <c r="G734" s="16">
        <f>VLOOKUP($C734,'Growth rate'!$B$3:$T$93,3,FALSE)*VLOOKUP($E734,BY_RES_Demand_Drivers!$A$5:$I$100,8,FALSE)</f>
        <v>1.5624815626667246</v>
      </c>
      <c r="H734" s="16">
        <f>VLOOKUP($C734,'Growth rate'!$B$3:$T$93,3,FALSE)*VLOOKUP($E734,BY_RES_Demand_Drivers!$A$5:$I$100,9,FALSE)</f>
        <v>4.9475426601673584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62.493807946876942</v>
      </c>
      <c r="G735" s="16">
        <f>VLOOKUP($C735,'Growth rate'!$B$3:$T$93,3,FALSE)*VLOOKUP($E735,BY_RES_Demand_Drivers!$A$5:$I$100,8,FALSE)</f>
        <v>1.5874812676693923</v>
      </c>
      <c r="H735" s="16">
        <f>VLOOKUP($C735,'Growth rate'!$B$3:$T$93,3,FALSE)*VLOOKUP($E735,BY_RES_Demand_Drivers!$A$5:$I$100,9,FALSE)</f>
        <v>5.0267033427300367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63.493708874026979</v>
      </c>
      <c r="G736" s="16">
        <f>VLOOKUP($C736,'Growth rate'!$B$3:$T$93,3,FALSE)*VLOOKUP($E736,BY_RES_Demand_Drivers!$A$5:$I$100,8,FALSE)</f>
        <v>1.6128809679521026</v>
      </c>
      <c r="H736" s="16">
        <f>VLOOKUP($C736,'Growth rate'!$B$3:$T$93,3,FALSE)*VLOOKUP($E736,BY_RES_Demand_Drivers!$A$5:$I$100,9,FALSE)</f>
        <v>5.1071305962137172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64.509608216011415</v>
      </c>
      <c r="G737" s="16">
        <f>VLOOKUP($C737,'Growth rate'!$B$3:$T$93,3,FALSE)*VLOOKUP($E737,BY_RES_Demand_Drivers!$A$5:$I$100,8,FALSE)</f>
        <v>1.6386870634393362</v>
      </c>
      <c r="H737" s="16">
        <f>VLOOKUP($C737,'Growth rate'!$B$3:$T$93,3,FALSE)*VLOOKUP($E737,BY_RES_Demand_Drivers!$A$5:$I$100,9,FALSE)</f>
        <v>5.1888446857531374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65.541761947467592</v>
      </c>
      <c r="G738" s="16">
        <f>VLOOKUP($C738,'Growth rate'!$B$3:$T$93,3,FALSE)*VLOOKUP($E738,BY_RES_Demand_Drivers!$A$5:$I$100,8,FALSE)</f>
        <v>1.6649060564543656</v>
      </c>
      <c r="H738" s="16">
        <f>VLOOKUP($C738,'Growth rate'!$B$3:$T$93,3,FALSE)*VLOOKUP($E738,BY_RES_Demand_Drivers!$A$5:$I$100,9,FALSE)</f>
        <v>5.2718662007251869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66.59043013862707</v>
      </c>
      <c r="G739" s="16">
        <f>VLOOKUP($C739,'Growth rate'!$B$3:$T$93,3,FALSE)*VLOOKUP($E739,BY_RES_Demand_Drivers!$A$5:$I$100,8,FALSE)</f>
        <v>1.6915445533576354</v>
      </c>
      <c r="H739" s="16">
        <f>VLOOKUP($C739,'Growth rate'!$B$3:$T$93,3,FALSE)*VLOOKUP($E739,BY_RES_Demand_Drivers!$A$5:$I$100,9,FALSE)</f>
        <v>5.3562160599367896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67.655877020845111</v>
      </c>
      <c r="G740" s="16">
        <f>VLOOKUP($C740,'Growth rate'!$B$3:$T$93,3,FALSE)*VLOOKUP($E740,BY_RES_Demand_Drivers!$A$5:$I$100,8,FALSE)</f>
        <v>1.7186092662113577</v>
      </c>
      <c r="H740" s="16">
        <f>VLOOKUP($C740,'Growth rate'!$B$3:$T$93,3,FALSE)*VLOOKUP($E740,BY_RES_Demand_Drivers!$A$5:$I$100,9,FALSE)</f>
        <v>5.4419155168957785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68.738371053178639</v>
      </c>
      <c r="G741" s="16">
        <f>VLOOKUP($C741,'Growth rate'!$B$3:$T$93,3,FALSE)*VLOOKUP($E741,BY_RES_Demand_Drivers!$A$5:$I$100,8,FALSE)</f>
        <v>1.7461070144707396</v>
      </c>
      <c r="H741" s="16">
        <f>VLOOKUP($C741,'Growth rate'!$B$3:$T$93,3,FALSE)*VLOOKUP($E741,BY_RES_Demand_Drivers!$A$5:$I$100,9,FALSE)</f>
        <v>5.5289861651661116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21.235047748892899</v>
      </c>
      <c r="G742" s="16">
        <f>VLOOKUP($C742,'Growth rate'!$B$3:$T$93,3,FALSE)*VLOOKUP($E742,BY_RES_Demand_Drivers!$A$5:$I$100,8,FALSE)</f>
        <v>0.53941728991915605</v>
      </c>
      <c r="H742" s="16">
        <f>VLOOKUP($C742,'Growth rate'!$B$3:$T$93,3,FALSE)*VLOOKUP($E742,BY_RES_Demand_Drivers!$A$5:$I$100,9,FALSE)</f>
        <v>1.7080457890024601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18.78110615092471</v>
      </c>
      <c r="G743" s="16">
        <f>VLOOKUP($C743,'Growth rate'!$B$3:$T$93,3,FALSE)*VLOOKUP($E743,BY_RES_Demand_Drivers!$A$5:$I$100,8,FALSE)</f>
        <v>0.47708173305821633</v>
      </c>
      <c r="H743" s="16">
        <f>VLOOKUP($C743,'Growth rate'!$B$3:$T$93,3,FALSE)*VLOOKUP($E743,BY_RES_Demand_Drivers!$A$5:$I$100,9,FALSE)</f>
        <v>1.5106624507386666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19.081603849339508</v>
      </c>
      <c r="G744" s="16">
        <f>VLOOKUP($C744,'Growth rate'!$B$3:$T$93,3,FALSE)*VLOOKUP($E744,BY_RES_Demand_Drivers!$A$5:$I$100,8,FALSE)</f>
        <v>0.48471504078714778</v>
      </c>
      <c r="H744" s="16">
        <f>VLOOKUP($C744,'Growth rate'!$B$3:$T$93,3,FALSE)*VLOOKUP($E744,BY_RES_Demand_Drivers!$A$5:$I$100,9,FALSE)</f>
        <v>1.5348330499504854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19.386909510928941</v>
      </c>
      <c r="G745" s="16">
        <f>VLOOKUP($C745,'Growth rate'!$B$3:$T$93,3,FALSE)*VLOOKUP($E745,BY_RES_Demand_Drivers!$A$5:$I$100,8,FALSE)</f>
        <v>0.4924704814397422</v>
      </c>
      <c r="H745" s="16">
        <f>VLOOKUP($C745,'Growth rate'!$B$3:$T$93,3,FALSE)*VLOOKUP($E745,BY_RES_Demand_Drivers!$A$5:$I$100,9,FALSE)</f>
        <v>1.5593903787496932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19.697100063103804</v>
      </c>
      <c r="G746" s="16">
        <f>VLOOKUP($C746,'Growth rate'!$B$3:$T$93,3,FALSE)*VLOOKUP($E746,BY_RES_Demand_Drivers!$A$5:$I$100,8,FALSE)</f>
        <v>0.50035000914277805</v>
      </c>
      <c r="H746" s="16">
        <f>VLOOKUP($C746,'Growth rate'!$B$3:$T$93,3,FALSE)*VLOOKUP($E746,BY_RES_Demand_Drivers!$A$5:$I$100,9,FALSE)</f>
        <v>1.5843406248096883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20.012253664113466</v>
      </c>
      <c r="G747" s="16">
        <f>VLOOKUP($C747,'Growth rate'!$B$3:$T$93,3,FALSE)*VLOOKUP($E747,BY_RES_Demand_Drivers!$A$5:$I$100,8,FALSE)</f>
        <v>0.50835560928906254</v>
      </c>
      <c r="H747" s="16">
        <f>VLOOKUP($C747,'Growth rate'!$B$3:$T$93,3,FALSE)*VLOOKUP($E747,BY_RES_Demand_Drivers!$A$5:$I$100,9,FALSE)</f>
        <v>1.6096900748066434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20.33244972273928</v>
      </c>
      <c r="G748" s="16">
        <f>VLOOKUP($C748,'Growth rate'!$B$3:$T$93,3,FALSE)*VLOOKUP($E748,BY_RES_Demand_Drivers!$A$5:$I$100,8,FALSE)</f>
        <v>0.51648929903768748</v>
      </c>
      <c r="H748" s="16">
        <f>VLOOKUP($C748,'Growth rate'!$B$3:$T$93,3,FALSE)*VLOOKUP($E748,BY_RES_Demand_Drivers!$A$5:$I$100,9,FALSE)</f>
        <v>1.6354451160035497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20.657768918303109</v>
      </c>
      <c r="G749" s="16">
        <f>VLOOKUP($C749,'Growth rate'!$B$3:$T$93,3,FALSE)*VLOOKUP($E749,BY_RES_Demand_Drivers!$A$5:$I$100,8,FALSE)</f>
        <v>0.52475312782229055</v>
      </c>
      <c r="H749" s="16">
        <f>VLOOKUP($C749,'Growth rate'!$B$3:$T$93,3,FALSE)*VLOOKUP($E749,BY_RES_Demand_Drivers!$A$5:$I$100,9,FALSE)</f>
        <v>1.6616122378596063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20.988293220995956</v>
      </c>
      <c r="G750" s="16">
        <f>VLOOKUP($C750,'Growth rate'!$B$3:$T$93,3,FALSE)*VLOOKUP($E750,BY_RES_Demand_Drivers!$A$5:$I$100,8,FALSE)</f>
        <v>0.5331491778674472</v>
      </c>
      <c r="H750" s="16">
        <f>VLOOKUP($C750,'Growth rate'!$B$3:$T$93,3,FALSE)*VLOOKUP($E750,BY_RES_Demand_Drivers!$A$5:$I$100,9,FALSE)</f>
        <v>1.6881980336653601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21.324105912531895</v>
      </c>
      <c r="G751" s="16">
        <f>VLOOKUP($C751,'Growth rate'!$B$3:$T$93,3,FALSE)*VLOOKUP($E751,BY_RES_Demand_Drivers!$A$5:$I$100,8,FALSE)</f>
        <v>0.54167956471332634</v>
      </c>
      <c r="H751" s="16">
        <f>VLOOKUP($C751,'Growth rate'!$B$3:$T$93,3,FALSE)*VLOOKUP($E751,BY_RES_Demand_Drivers!$A$5:$I$100,9,FALSE)</f>
        <v>1.715209202204006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21.665291607132406</v>
      </c>
      <c r="G752" s="16">
        <f>VLOOKUP($C752,'Growth rate'!$B$3:$T$93,3,FALSE)*VLOOKUP($E752,BY_RES_Demand_Drivers!$A$5:$I$100,8,FALSE)</f>
        <v>0.55034643774873959</v>
      </c>
      <c r="H752" s="16">
        <f>VLOOKUP($C752,'Growth rate'!$B$3:$T$93,3,FALSE)*VLOOKUP($E752,BY_RES_Demand_Drivers!$A$5:$I$100,9,FALSE)</f>
        <v>1.7426525494392702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22.011936272846523</v>
      </c>
      <c r="G753" s="16">
        <f>VLOOKUP($C753,'Growth rate'!$B$3:$T$93,3,FALSE)*VLOOKUP($E753,BY_RES_Demand_Drivers!$A$5:$I$100,8,FALSE)</f>
        <v>0.55915198075271944</v>
      </c>
      <c r="H753" s="16">
        <f>VLOOKUP($C753,'Growth rate'!$B$3:$T$93,3,FALSE)*VLOOKUP($E753,BY_RES_Demand_Drivers!$A$5:$I$100,9,FALSE)</f>
        <v>1.7705349902302985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22.364127253212068</v>
      </c>
      <c r="G754" s="16">
        <f>VLOOKUP($C754,'Growth rate'!$B$3:$T$93,3,FALSE)*VLOOKUP($E754,BY_RES_Demand_Drivers!$A$5:$I$100,8,FALSE)</f>
        <v>0.56809841244476289</v>
      </c>
      <c r="H754" s="16">
        <f>VLOOKUP($C754,'Growth rate'!$B$3:$T$93,3,FALSE)*VLOOKUP($E754,BY_RES_Demand_Drivers!$A$5:$I$100,9,FALSE)</f>
        <v>1.7988635500739831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22.72195328926346</v>
      </c>
      <c r="G755" s="16">
        <f>VLOOKUP($C755,'Growth rate'!$B$3:$T$93,3,FALSE)*VLOOKUP($E755,BY_RES_Demand_Drivers!$A$5:$I$100,8,FALSE)</f>
        <v>0.57718798704387908</v>
      </c>
      <c r="H755" s="16">
        <f>VLOOKUP($C755,'Growth rate'!$B$3:$T$93,3,FALSE)*VLOOKUP($E755,BY_RES_Demand_Drivers!$A$5:$I$100,9,FALSE)</f>
        <v>1.8276453668751669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23.085504541891673</v>
      </c>
      <c r="G756" s="16">
        <f>VLOOKUP($C756,'Growth rate'!$B$3:$T$93,3,FALSE)*VLOOKUP($E756,BY_RES_Demand_Drivers!$A$5:$I$100,8,FALSE)</f>
        <v>0.58642299483658111</v>
      </c>
      <c r="H756" s="16">
        <f>VLOOKUP($C756,'Growth rate'!$B$3:$T$93,3,FALSE)*VLOOKUP($E756,BY_RES_Demand_Drivers!$A$5:$I$100,9,FALSE)</f>
        <v>1.8568876927451694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23.454872614561943</v>
      </c>
      <c r="G757" s="16">
        <f>VLOOKUP($C757,'Growth rate'!$B$3:$T$93,3,FALSE)*VLOOKUP($E757,BY_RES_Demand_Drivers!$A$5:$I$100,8,FALSE)</f>
        <v>0.59580576275396646</v>
      </c>
      <c r="H757" s="16">
        <f>VLOOKUP($C757,'Growth rate'!$B$3:$T$93,3,FALSE)*VLOOKUP($E757,BY_RES_Demand_Drivers!$A$5:$I$100,9,FALSE)</f>
        <v>1.8865978958290923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23.830150576394932</v>
      </c>
      <c r="G758" s="16">
        <f>VLOOKUP($C758,'Growth rate'!$B$3:$T$93,3,FALSE)*VLOOKUP($E758,BY_RES_Demand_Drivers!$A$5:$I$100,8,FALSE)</f>
        <v>0.60533865495802996</v>
      </c>
      <c r="H758" s="16">
        <f>VLOOKUP($C758,'Growth rate'!$B$3:$T$93,3,FALSE)*VLOOKUP($E758,BY_RES_Demand_Drivers!$A$5:$I$100,9,FALSE)</f>
        <v>1.9167834621623576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24.211432985617254</v>
      </c>
      <c r="G759" s="16">
        <f>VLOOKUP($C759,'Growth rate'!$B$3:$T$93,3,FALSE)*VLOOKUP($E759,BY_RES_Demand_Drivers!$A$5:$I$100,8,FALSE)</f>
        <v>0.61502407343735843</v>
      </c>
      <c r="H759" s="16">
        <f>VLOOKUP($C759,'Growth rate'!$B$3:$T$93,3,FALSE)*VLOOKUP($E759,BY_RES_Demand_Drivers!$A$5:$I$100,9,FALSE)</f>
        <v>1.9474519975569555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24.598815913387128</v>
      </c>
      <c r="G760" s="16">
        <f>VLOOKUP($C760,'Growth rate'!$B$3:$T$93,3,FALSE)*VLOOKUP($E760,BY_RES_Demand_Drivers!$A$5:$I$100,8,FALSE)</f>
        <v>0.62486445861235618</v>
      </c>
      <c r="H760" s="16">
        <f>VLOOKUP($C760,'Growth rate'!$B$3:$T$93,3,FALSE)*VLOOKUP($E760,BY_RES_Demand_Drivers!$A$5:$I$100,9,FALSE)</f>
        <v>1.9786112295178668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24.992396968001323</v>
      </c>
      <c r="G761" s="16">
        <f>VLOOKUP($C761,'Growth rate'!$B$3:$T$93,3,FALSE)*VLOOKUP($E761,BY_RES_Demand_Drivers!$A$5:$I$100,8,FALSE)</f>
        <v>0.63486228995015392</v>
      </c>
      <c r="H761" s="16">
        <f>VLOOKUP($C761,'Growth rate'!$B$3:$T$93,3,FALSE)*VLOOKUP($E761,BY_RES_Demand_Drivers!$A$5:$I$100,9,FALSE)</f>
        <v>2.0102690091901527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25.392275319489343</v>
      </c>
      <c r="G762" s="16">
        <f>VLOOKUP($C762,'Growth rate'!$B$3:$T$93,3,FALSE)*VLOOKUP($E762,BY_RES_Demand_Drivers!$A$5:$I$100,8,FALSE)</f>
        <v>0.64502008658935639</v>
      </c>
      <c r="H762" s="16">
        <f>VLOOKUP($C762,'Growth rate'!$B$3:$T$93,3,FALSE)*VLOOKUP($E762,BY_RES_Demand_Drivers!$A$5:$I$100,9,FALSE)</f>
        <v>2.0424333133371952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25.798551724601175</v>
      </c>
      <c r="G763" s="16">
        <f>VLOOKUP($C763,'Growth rate'!$B$3:$T$93,3,FALSE)*VLOOKUP($E763,BY_RES_Demand_Drivers!$A$5:$I$100,8,FALSE)</f>
        <v>0.65534040797478599</v>
      </c>
      <c r="H763" s="16">
        <f>VLOOKUP($C763,'Growth rate'!$B$3:$T$93,3,FALSE)*VLOOKUP($E763,BY_RES_Demand_Drivers!$A$5:$I$100,9,FALSE)</f>
        <v>2.07511224635059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26.211328552194793</v>
      </c>
      <c r="G764" s="16">
        <f>VLOOKUP($C764,'Growth rate'!$B$3:$T$93,3,FALSE)*VLOOKUP($E764,BY_RES_Demand_Drivers!$A$5:$I$100,8,FALSE)</f>
        <v>0.66582585450238263</v>
      </c>
      <c r="H764" s="16">
        <f>VLOOKUP($C764,'Growth rate'!$B$3:$T$93,3,FALSE)*VLOOKUP($E764,BY_RES_Demand_Drivers!$A$5:$I$100,9,FALSE)</f>
        <v>2.1083140422921995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26.630709809029913</v>
      </c>
      <c r="G765" s="16">
        <f>VLOOKUP($C765,'Growth rate'!$B$3:$T$93,3,FALSE)*VLOOKUP($E765,BY_RES_Demand_Drivers!$A$5:$I$100,8,FALSE)</f>
        <v>0.67647906817442083</v>
      </c>
      <c r="H765" s="16">
        <f>VLOOKUP($C765,'Growth rate'!$B$3:$T$93,3,FALSE)*VLOOKUP($E765,BY_RES_Demand_Drivers!$A$5:$I$100,9,FALSE)</f>
        <v>2.1420470669688751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27.056801165974392</v>
      </c>
      <c r="G766" s="16">
        <f>VLOOKUP($C766,'Growth rate'!$B$3:$T$93,3,FALSE)*VLOOKUP($E766,BY_RES_Demand_Drivers!$A$5:$I$100,8,FALSE)</f>
        <v>0.68730273326521163</v>
      </c>
      <c r="H766" s="16">
        <f>VLOOKUP($C766,'Growth rate'!$B$3:$T$93,3,FALSE)*VLOOKUP($E766,BY_RES_Demand_Drivers!$A$5:$I$100,9,FALSE)</f>
        <v>2.1763198200403773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27.489709984629986</v>
      </c>
      <c r="G767" s="16">
        <f>VLOOKUP($C767,'Growth rate'!$B$3:$T$93,3,FALSE)*VLOOKUP($E767,BY_RES_Demand_Drivers!$A$5:$I$100,8,FALSE)</f>
        <v>0.69829957699745504</v>
      </c>
      <c r="H767" s="16">
        <f>VLOOKUP($C767,'Growth rate'!$B$3:$T$93,3,FALSE)*VLOOKUP($E767,BY_RES_Demand_Drivers!$A$5:$I$100,9,FALSE)</f>
        <v>2.2111409371610233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27.929545344384064</v>
      </c>
      <c r="G768" s="16">
        <f>VLOOKUP($C768,'Growth rate'!$B$3:$T$93,3,FALSE)*VLOOKUP($E768,BY_RES_Demand_Drivers!$A$5:$I$100,8,FALSE)</f>
        <v>0.70947237022941434</v>
      </c>
      <c r="H768" s="16">
        <f>VLOOKUP($C768,'Growth rate'!$B$3:$T$93,3,FALSE)*VLOOKUP($E768,BY_RES_Demand_Drivers!$A$5:$I$100,9,FALSE)</f>
        <v>2.2465191921556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28.376418069894211</v>
      </c>
      <c r="G769" s="16">
        <f>VLOOKUP($C769,'Growth rate'!$B$3:$T$93,3,FALSE)*VLOOKUP($E769,BY_RES_Demand_Drivers!$A$5:$I$100,8,FALSE)</f>
        <v>0.72082392815308505</v>
      </c>
      <c r="H769" s="16">
        <f>VLOOKUP($C769,'Growth rate'!$B$3:$T$93,3,FALSE)*VLOOKUP($E769,BY_RES_Demand_Drivers!$A$5:$I$100,9,FALSE)</f>
        <v>2.2824634992300896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28.830440759012522</v>
      </c>
      <c r="G770" s="16">
        <f>VLOOKUP($C770,'Growth rate'!$B$3:$T$93,3,FALSE)*VLOOKUP($E770,BY_RES_Demand_Drivers!$A$5:$I$100,8,FALSE)</f>
        <v>0.7323571110035344</v>
      </c>
      <c r="H770" s="16">
        <f>VLOOKUP($C770,'Growth rate'!$B$3:$T$93,3,FALSE)*VLOOKUP($E770,BY_RES_Demand_Drivers!$A$5:$I$100,9,FALSE)</f>
        <v>2.318982915217771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29.291727811156722</v>
      </c>
      <c r="G771" s="16">
        <f>VLOOKUP($C771,'Growth rate'!$B$3:$T$93,3,FALSE)*VLOOKUP($E771,BY_RES_Demand_Drivers!$A$5:$I$100,8,FALSE)</f>
        <v>0.74407482477959097</v>
      </c>
      <c r="H771" s="16">
        <f>VLOOKUP($C771,'Growth rate'!$B$3:$T$93,3,FALSE)*VLOOKUP($E771,BY_RES_Demand_Drivers!$A$5:$I$100,9,FALSE)</f>
        <v>2.3560866418612556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29.760395456135232</v>
      </c>
      <c r="G772" s="16">
        <f>VLOOKUP($C772,'Growth rate'!$B$3:$T$93,3,FALSE)*VLOOKUP($E772,BY_RES_Demand_Drivers!$A$5:$I$100,8,FALSE)</f>
        <v>0.75598002197606451</v>
      </c>
      <c r="H772" s="16">
        <f>VLOOKUP($C772,'Growth rate'!$B$3:$T$93,3,FALSE)*VLOOKUP($E772,BY_RES_Demand_Drivers!$A$5:$I$100,9,FALSE)</f>
        <v>2.3937840281310359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30.236561783433395</v>
      </c>
      <c r="G773" s="16">
        <f>VLOOKUP($C773,'Growth rate'!$B$3:$T$93,3,FALSE)*VLOOKUP($E773,BY_RES_Demand_Drivers!$A$5:$I$100,8,FALSE)</f>
        <v>0.76807570232768152</v>
      </c>
      <c r="H773" s="16">
        <f>VLOOKUP($C773,'Growth rate'!$B$3:$T$93,3,FALSE)*VLOOKUP($E773,BY_RES_Demand_Drivers!$A$5:$I$100,9,FALSE)</f>
        <v>2.4320845725811324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30.72034677196833</v>
      </c>
      <c r="G774" s="16">
        <f>VLOOKUP($C774,'Growth rate'!$B$3:$T$93,3,FALSE)*VLOOKUP($E774,BY_RES_Demand_Drivers!$A$5:$I$100,8,FALSE)</f>
        <v>0.78036491356492443</v>
      </c>
      <c r="H774" s="16">
        <f>VLOOKUP($C774,'Growth rate'!$B$3:$T$93,3,FALSE)*VLOOKUP($E774,BY_RES_Demand_Drivers!$A$5:$I$100,9,FALSE)</f>
        <v>2.4709979257424304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31.211872320319824</v>
      </c>
      <c r="G775" s="16">
        <f>VLOOKUP($C775,'Growth rate'!$B$3:$T$93,3,FALSE)*VLOOKUP($E775,BY_RES_Demand_Drivers!$A$5:$I$100,8,FALSE)</f>
        <v>0.79285075218196321</v>
      </c>
      <c r="H775" s="16">
        <f>VLOOKUP($C775,'Growth rate'!$B$3:$T$93,3,FALSE)*VLOOKUP($E775,BY_RES_Demand_Drivers!$A$5:$I$100,9,FALSE)</f>
        <v>2.5105338925543097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31.711262277444941</v>
      </c>
      <c r="G776" s="16">
        <f>VLOOKUP($C776,'Growth rate'!$B$3:$T$93,3,FALSE)*VLOOKUP($E776,BY_RES_Demand_Drivers!$A$5:$I$100,8,FALSE)</f>
        <v>0.80553636421687469</v>
      </c>
      <c r="H776" s="16">
        <f>VLOOKUP($C776,'Growth rate'!$B$3:$T$93,3,FALSE)*VLOOKUP($E776,BY_RES_Demand_Drivers!$A$5:$I$100,9,FALSE)</f>
        <v>2.5507024348351783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32.21864247388406</v>
      </c>
      <c r="G777" s="16">
        <f>VLOOKUP($C777,'Growth rate'!$B$3:$T$93,3,FALSE)*VLOOKUP($E777,BY_RES_Demand_Drivers!$A$5:$I$100,8,FALSE)</f>
        <v>0.81842494604434468</v>
      </c>
      <c r="H777" s="16">
        <f>VLOOKUP($C777,'Growth rate'!$B$3:$T$93,3,FALSE)*VLOOKUP($E777,BY_RES_Demand_Drivers!$A$5:$I$100,9,FALSE)</f>
        <v>2.5915136737925413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32.734140753466207</v>
      </c>
      <c r="G778" s="16">
        <f>VLOOKUP($C778,'Growth rate'!$B$3:$T$93,3,FALSE)*VLOOKUP($E778,BY_RES_Demand_Drivers!$A$5:$I$100,8,FALSE)</f>
        <v>0.83151974518105409</v>
      </c>
      <c r="H778" s="16">
        <f>VLOOKUP($C778,'Growth rate'!$B$3:$T$93,3,FALSE)*VLOOKUP($E778,BY_RES_Demand_Drivers!$A$5:$I$100,9,FALSE)</f>
        <v>2.6329778925732219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33.257887005521667</v>
      </c>
      <c r="G779" s="16">
        <f>VLOOKUP($C779,'Growth rate'!$B$3:$T$93,3,FALSE)*VLOOKUP($E779,BY_RES_Demand_Drivers!$A$5:$I$100,8,FALSE)</f>
        <v>0.84482406110395103</v>
      </c>
      <c r="H779" s="16">
        <f>VLOOKUP($C779,'Growth rate'!$B$3:$T$93,3,FALSE)*VLOOKUP($E779,BY_RES_Demand_Drivers!$A$5:$I$100,9,FALSE)</f>
        <v>2.6751055388543934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33.790013197610016</v>
      </c>
      <c r="G780" s="16">
        <f>VLOOKUP($C780,'Growth rate'!$B$3:$T$93,3,FALSE)*VLOOKUP($E780,BY_RES_Demand_Drivers!$A$5:$I$100,8,FALSE)</f>
        <v>0.85834124608161433</v>
      </c>
      <c r="H780" s="16">
        <f>VLOOKUP($C780,'Growth rate'!$B$3:$T$93,3,FALSE)*VLOOKUP($E780,BY_RES_Demand_Drivers!$A$5:$I$100,9,FALSE)</f>
        <v>2.7179072274760641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34.330653408771774</v>
      </c>
      <c r="G781" s="16">
        <f>VLOOKUP($C781,'Growth rate'!$B$3:$T$93,3,FALSE)*VLOOKUP($E781,BY_RES_Demand_Drivers!$A$5:$I$100,8,FALSE)</f>
        <v>0.87207470601892012</v>
      </c>
      <c r="H781" s="16">
        <f>VLOOKUP($C781,'Growth rate'!$B$3:$T$93,3,FALSE)*VLOOKUP($E781,BY_RES_Demand_Drivers!$A$5:$I$100,9,FALSE)</f>
        <v>2.761393743115681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34.879943863312121</v>
      </c>
      <c r="G782" s="16">
        <f>VLOOKUP($C782,'Growth rate'!$B$3:$T$93,3,FALSE)*VLOOKUP($E782,BY_RES_Demand_Drivers!$A$5:$I$100,8,FALSE)</f>
        <v>0.88602790131522291</v>
      </c>
      <c r="H782" s="16">
        <f>VLOOKUP($C782,'Growth rate'!$B$3:$T$93,3,FALSE)*VLOOKUP($E782,BY_RES_Demand_Drivers!$A$5:$I$100,9,FALSE)</f>
        <v>2.8055760430055319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35.438022965125114</v>
      </c>
      <c r="G783" s="16">
        <f>VLOOKUP($C783,'Growth rate'!$B$3:$T$93,3,FALSE)*VLOOKUP($E783,BY_RES_Demand_Drivers!$A$5:$I$100,8,FALSE)</f>
        <v>0.90020434773626645</v>
      </c>
      <c r="H783" s="16">
        <f>VLOOKUP($C783,'Growth rate'!$B$3:$T$93,3,FALSE)*VLOOKUP($E783,BY_RES_Demand_Drivers!$A$5:$I$100,9,FALSE)</f>
        <v>2.8504652596936202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36.005031332567121</v>
      </c>
      <c r="G784" s="16">
        <f>VLOOKUP($C784,'Growth rate'!$B$3:$T$93,3,FALSE)*VLOOKUP($E784,BY_RES_Demand_Drivers!$A$5:$I$100,8,FALSE)</f>
        <v>0.91460761730004669</v>
      </c>
      <c r="H784" s="16">
        <f>VLOOKUP($C784,'Growth rate'!$B$3:$T$93,3,FALSE)*VLOOKUP($E784,BY_RES_Demand_Drivers!$A$5:$I$100,9,FALSE)</f>
        <v>2.8960727038487182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36.581111833888194</v>
      </c>
      <c r="G785" s="16">
        <f>VLOOKUP($C785,'Growth rate'!$B$3:$T$93,3,FALSE)*VLOOKUP($E785,BY_RES_Demand_Drivers!$A$5:$I$100,8,FALSE)</f>
        <v>0.92924133917684737</v>
      </c>
      <c r="H785" s="16">
        <f>VLOOKUP($C785,'Growth rate'!$B$3:$T$93,3,FALSE)*VLOOKUP($E785,BY_RES_Demand_Drivers!$A$5:$I$100,9,FALSE)</f>
        <v>2.9424098671102978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37.166409623230408</v>
      </c>
      <c r="G786" s="16">
        <f>VLOOKUP($C786,'Growth rate'!$B$3:$T$93,3,FALSE)*VLOOKUP($E786,BY_RES_Demand_Drivers!$A$5:$I$100,8,FALSE)</f>
        <v>0.94410920060367698</v>
      </c>
      <c r="H786" s="16">
        <f>VLOOKUP($C786,'Growth rate'!$B$3:$T$93,3,FALSE)*VLOOKUP($E786,BY_RES_Demand_Drivers!$A$5:$I$100,9,FALSE)</f>
        <v>2.9894884249840628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37.761072177202095</v>
      </c>
      <c r="G787" s="16">
        <f>VLOOKUP($C787,'Growth rate'!$B$3:$T$93,3,FALSE)*VLOOKUP($E787,BY_RES_Demand_Drivers!$A$5:$I$100,8,FALSE)</f>
        <v>0.95921494781333594</v>
      </c>
      <c r="H787" s="16">
        <f>VLOOKUP($C787,'Growth rate'!$B$3:$T$93,3,FALSE)*VLOOKUP($E787,BY_RES_Demand_Drivers!$A$5:$I$100,9,FALSE)</f>
        <v>3.0373202397838082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38.36524933203733</v>
      </c>
      <c r="G788" s="16">
        <f>VLOOKUP($C788,'Growth rate'!$B$3:$T$93,3,FALSE)*VLOOKUP($E788,BY_RES_Demand_Drivers!$A$5:$I$100,8,FALSE)</f>
        <v>0.97456238697834929</v>
      </c>
      <c r="H788" s="16">
        <f>VLOOKUP($C788,'Growth rate'!$B$3:$T$93,3,FALSE)*VLOOKUP($E788,BY_RES_Demand_Drivers!$A$5:$I$100,9,FALSE)</f>
        <v>3.0859173636203492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38.979093321349929</v>
      </c>
      <c r="G789" s="16">
        <f>VLOOKUP($C789,'Growth rate'!$B$3:$T$93,3,FALSE)*VLOOKUP($E789,BY_RES_Demand_Drivers!$A$5:$I$100,8,FALSE)</f>
        <v>0.9901553851700029</v>
      </c>
      <c r="H789" s="16">
        <f>VLOOKUP($C789,'Growth rate'!$B$3:$T$93,3,FALSE)*VLOOKUP($E789,BY_RES_Demand_Drivers!$A$5:$I$100,9,FALSE)</f>
        <v>3.1352920414382748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39.602758814491523</v>
      </c>
      <c r="G790" s="16">
        <f>VLOOKUP($C790,'Growth rate'!$B$3:$T$93,3,FALSE)*VLOOKUP($E790,BY_RES_Demand_Drivers!$A$5:$I$100,8,FALSE)</f>
        <v>1.0059978713327229</v>
      </c>
      <c r="H790" s="16">
        <f>VLOOKUP($C790,'Growth rate'!$B$3:$T$93,3,FALSE)*VLOOKUP($E790,BY_RES_Demand_Drivers!$A$5:$I$100,9,FALSE)</f>
        <v>3.1854567141012868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40.236402955523388</v>
      </c>
      <c r="G791" s="16">
        <f>VLOOKUP($C791,'Growth rate'!$B$3:$T$93,3,FALSE)*VLOOKUP($E791,BY_RES_Demand_Drivers!$A$5:$I$100,8,FALSE)</f>
        <v>1.0220938372740465</v>
      </c>
      <c r="H791" s="16">
        <f>VLOOKUP($C791,'Growth rate'!$B$3:$T$93,3,FALSE)*VLOOKUP($E791,BY_RES_Demand_Drivers!$A$5:$I$100,9,FALSE)</f>
        <v>3.2364240215269073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40.880185402811762</v>
      </c>
      <c r="G792" s="16">
        <f>VLOOKUP($C792,'Growth rate'!$B$3:$T$93,3,FALSE)*VLOOKUP($E792,BY_RES_Demand_Drivers!$A$5:$I$100,8,FALSE)</f>
        <v>1.0384473386704312</v>
      </c>
      <c r="H792" s="16">
        <f>VLOOKUP($C792,'Growth rate'!$B$3:$T$93,3,FALSE)*VLOOKUP($E792,BY_RES_Demand_Drivers!$A$5:$I$100,9,FALSE)</f>
        <v>3.2882068058713378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41.53426836925675</v>
      </c>
      <c r="G793" s="16">
        <f>VLOOKUP($C793,'Growth rate'!$B$3:$T$93,3,FALSE)*VLOOKUP($E793,BY_RES_Demand_Drivers!$A$5:$I$100,8,FALSE)</f>
        <v>1.0550624960891581</v>
      </c>
      <c r="H793" s="16">
        <f>VLOOKUP($C793,'Growth rate'!$B$3:$T$93,3,FALSE)*VLOOKUP($E793,BY_RES_Demand_Drivers!$A$5:$I$100,9,FALSE)</f>
        <v>3.3408181147652796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42.198816663164862</v>
      </c>
      <c r="G794" s="16">
        <f>VLOOKUP($C794,'Growth rate'!$B$3:$T$93,3,FALSE)*VLOOKUP($E794,BY_RES_Demand_Drivers!$A$5:$I$100,8,FALSE)</f>
        <v>1.0719434960265848</v>
      </c>
      <c r="H794" s="16">
        <f>VLOOKUP($C794,'Growth rate'!$B$3:$T$93,3,FALSE)*VLOOKUP($E794,BY_RES_Demand_Drivers!$A$5:$I$100,9,FALSE)</f>
        <v>3.394271204601524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42.873997729775496</v>
      </c>
      <c r="G795" s="16">
        <f>VLOOKUP($C795,'Growth rate'!$B$3:$T$93,3,FALSE)*VLOOKUP($E795,BY_RES_Demand_Drivers!$A$5:$I$100,8,FALSE)</f>
        <v>1.08909459196301</v>
      </c>
      <c r="H795" s="16">
        <f>VLOOKUP($C795,'Growth rate'!$B$3:$T$93,3,FALSE)*VLOOKUP($E795,BY_RES_Demand_Drivers!$A$5:$I$100,9,FALSE)</f>
        <v>3.4485795438751481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43.559981693451903</v>
      </c>
      <c r="G796" s="16">
        <f>VLOOKUP($C796,'Growth rate'!$B$3:$T$93,3,FALSE)*VLOOKUP($E796,BY_RES_Demand_Drivers!$A$5:$I$100,8,FALSE)</f>
        <v>1.1065201054344183</v>
      </c>
      <c r="H796" s="16">
        <f>VLOOKUP($C796,'Growth rate'!$B$3:$T$93,3,FALSE)*VLOOKUP($E796,BY_RES_Demand_Drivers!$A$5:$I$100,9,FALSE)</f>
        <v>3.5037568165771504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44.256941400547134</v>
      </c>
      <c r="G797" s="16">
        <f>VLOOKUP($C797,'Growth rate'!$B$3:$T$93,3,FALSE)*VLOOKUP($E797,BY_RES_Demand_Drivers!$A$5:$I$100,8,FALSE)</f>
        <v>1.1242244271213688</v>
      </c>
      <c r="H797" s="16">
        <f>VLOOKUP($C797,'Growth rate'!$B$3:$T$93,3,FALSE)*VLOOKUP($E797,BY_RES_Demand_Drivers!$A$5:$I$100,9,FALSE)</f>
        <v>3.5598169256423851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44.965052462955882</v>
      </c>
      <c r="G798" s="16">
        <f>VLOOKUP($C798,'Growth rate'!$B$3:$T$93,3,FALSE)*VLOOKUP($E798,BY_RES_Demand_Drivers!$A$5:$I$100,8,FALSE)</f>
        <v>1.1422120179553108</v>
      </c>
      <c r="H798" s="16">
        <f>VLOOKUP($C798,'Growth rate'!$B$3:$T$93,3,FALSE)*VLOOKUP($E798,BY_RES_Demand_Drivers!$A$5:$I$100,9,FALSE)</f>
        <v>3.6167739964526628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45.68449330236318</v>
      </c>
      <c r="G799" s="16">
        <f>VLOOKUP($C799,'Growth rate'!$B$3:$T$93,3,FALSE)*VLOOKUP($E799,BY_RES_Demand_Drivers!$A$5:$I$100,8,FALSE)</f>
        <v>1.1604874102425957</v>
      </c>
      <c r="H799" s="16">
        <f>VLOOKUP($C799,'Growth rate'!$B$3:$T$93,3,FALSE)*VLOOKUP($E799,BY_RES_Demand_Drivers!$A$5:$I$100,9,FALSE)</f>
        <v>3.6746423803959054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46.415445195200988</v>
      </c>
      <c r="G800" s="16">
        <f>VLOOKUP($C800,'Growth rate'!$B$3:$T$93,3,FALSE)*VLOOKUP($E800,BY_RES_Demand_Drivers!$A$5:$I$100,8,FALSE)</f>
        <v>1.1790552088064772</v>
      </c>
      <c r="H800" s="16">
        <f>VLOOKUP($C800,'Growth rate'!$B$3:$T$93,3,FALSE)*VLOOKUP($E800,BY_RES_Demand_Drivers!$A$5:$I$100,9,FALSE)</f>
        <v>3.7334366584822396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47.158092318324208</v>
      </c>
      <c r="G801" s="16">
        <f>VLOOKUP($C801,'Growth rate'!$B$3:$T$93,3,FALSE)*VLOOKUP($E801,BY_RES_Demand_Drivers!$A$5:$I$100,8,FALSE)</f>
        <v>1.1979200921473809</v>
      </c>
      <c r="H801" s="16">
        <f>VLOOKUP($C801,'Growth rate'!$B$3:$T$93,3,FALSE)*VLOOKUP($E801,BY_RES_Demand_Drivers!$A$5:$I$100,9,FALSE)</f>
        <v>3.793171645017956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47.912621795417401</v>
      </c>
      <c r="G802" s="16">
        <f>VLOOKUP($C802,'Growth rate'!$B$3:$T$93,3,FALSE)*VLOOKUP($E802,BY_RES_Demand_Drivers!$A$5:$I$100,8,FALSE)</f>
        <v>1.217086813621739</v>
      </c>
      <c r="H802" s="16">
        <f>VLOOKUP($C802,'Growth rate'!$B$3:$T$93,3,FALSE)*VLOOKUP($E802,BY_RES_Demand_Drivers!$A$5:$I$100,9,FALSE)</f>
        <v>3.8538623913382435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48.679223744144075</v>
      </c>
      <c r="G803" s="16">
        <f>VLOOKUP($C803,'Growth rate'!$B$3:$T$93,3,FALSE)*VLOOKUP($E803,BY_RES_Demand_Drivers!$A$5:$I$100,8,FALSE)</f>
        <v>1.2365602026396869</v>
      </c>
      <c r="H803" s="16">
        <f>VLOOKUP($C803,'Growth rate'!$B$3:$T$93,3,FALSE)*VLOOKUP($E803,BY_RES_Demand_Drivers!$A$5:$I$100,9,FALSE)</f>
        <v>3.9155241895996555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49.458091324050386</v>
      </c>
      <c r="G804" s="16">
        <f>VLOOKUP($C804,'Growth rate'!$B$3:$T$93,3,FALSE)*VLOOKUP($E804,BY_RES_Demand_Drivers!$A$5:$I$100,8,FALSE)</f>
        <v>1.256345165881922</v>
      </c>
      <c r="H804" s="16">
        <f>VLOOKUP($C804,'Growth rate'!$B$3:$T$93,3,FALSE)*VLOOKUP($E804,BY_RES_Demand_Drivers!$A$5:$I$100,9,FALSE)</f>
        <v>3.9781725766332503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50.249420785235195</v>
      </c>
      <c r="G805" s="16">
        <f>VLOOKUP($C805,'Growth rate'!$B$3:$T$93,3,FALSE)*VLOOKUP($E805,BY_RES_Demand_Drivers!$A$5:$I$100,8,FALSE)</f>
        <v>1.2764466885360328</v>
      </c>
      <c r="H805" s="16">
        <f>VLOOKUP($C805,'Growth rate'!$B$3:$T$93,3,FALSE)*VLOOKUP($E805,BY_RES_Demand_Drivers!$A$5:$I$100,9,FALSE)</f>
        <v>4.0418233378593822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51.053411517798956</v>
      </c>
      <c r="G806" s="16">
        <f>VLOOKUP($C806,'Growth rate'!$B$3:$T$93,3,FALSE)*VLOOKUP($E806,BY_RES_Demand_Drivers!$A$5:$I$100,8,FALSE)</f>
        <v>1.2968698355526092</v>
      </c>
      <c r="H806" s="16">
        <f>VLOOKUP($C806,'Growth rate'!$B$3:$T$93,3,FALSE)*VLOOKUP($E806,BY_RES_Demand_Drivers!$A$5:$I$100,9,FALSE)</f>
        <v>4.1064925112651327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51.87026610208374</v>
      </c>
      <c r="G807" s="16">
        <f>VLOOKUP($C807,'Growth rate'!$B$3:$T$93,3,FALSE)*VLOOKUP($E807,BY_RES_Demand_Drivers!$A$5:$I$100,8,FALSE)</f>
        <v>1.3176197529214511</v>
      </c>
      <c r="H807" s="16">
        <f>VLOOKUP($C807,'Growth rate'!$B$3:$T$93,3,FALSE)*VLOOKUP($E807,BY_RES_Demand_Drivers!$A$5:$I$100,9,FALSE)</f>
        <v>4.1721963914453744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52.700190359717084</v>
      </c>
      <c r="G808" s="16">
        <f>VLOOKUP($C808,'Growth rate'!$B$3:$T$93,3,FALSE)*VLOOKUP($E808,BY_RES_Demand_Drivers!$A$5:$I$100,8,FALSE)</f>
        <v>1.3387016689681943</v>
      </c>
      <c r="H808" s="16">
        <f>VLOOKUP($C808,'Growth rate'!$B$3:$T$93,3,FALSE)*VLOOKUP($E808,BY_RES_Demand_Drivers!$A$5:$I$100,9,FALSE)</f>
        <v>4.2389515337085006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53.543393405472564</v>
      </c>
      <c r="G809" s="16">
        <f>VLOOKUP($C809,'Growth rate'!$B$3:$T$93,3,FALSE)*VLOOKUP($E809,BY_RES_Demand_Drivers!$A$5:$I$100,8,FALSE)</f>
        <v>1.3601208956716855</v>
      </c>
      <c r="H809" s="16">
        <f>VLOOKUP($C809,'Growth rate'!$B$3:$T$93,3,FALSE)*VLOOKUP($E809,BY_RES_Demand_Drivers!$A$5:$I$100,9,FALSE)</f>
        <v>4.3067747582478368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54.400087699960125</v>
      </c>
      <c r="G810" s="16">
        <f>VLOOKUP($C810,'Growth rate'!$B$3:$T$93,3,FALSE)*VLOOKUP($E810,BY_RES_Demand_Drivers!$A$5:$I$100,8,FALSE)</f>
        <v>1.3818828300024326</v>
      </c>
      <c r="H810" s="16">
        <f>VLOOKUP($C810,'Growth rate'!$B$3:$T$93,3,FALSE)*VLOOKUP($E810,BY_RES_Demand_Drivers!$A$5:$I$100,9,FALSE)</f>
        <v>4.3756831543798027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55.270489103159491</v>
      </c>
      <c r="G811" s="16">
        <f>VLOOKUP($C811,'Growth rate'!$B$3:$T$93,3,FALSE)*VLOOKUP($E811,BY_RES_Demand_Drivers!$A$5:$I$100,8,FALSE)</f>
        <v>1.4039929552824717</v>
      </c>
      <c r="H811" s="16">
        <f>VLOOKUP($C811,'Growth rate'!$B$3:$T$93,3,FALSE)*VLOOKUP($E811,BY_RES_Demand_Drivers!$A$5:$I$100,9,FALSE)</f>
        <v>4.4456940848498796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56.154816928810042</v>
      </c>
      <c r="G812" s="16">
        <f>VLOOKUP($C812,'Growth rate'!$B$3:$T$93,3,FALSE)*VLOOKUP($E812,BY_RES_Demand_Drivers!$A$5:$I$100,8,FALSE)</f>
        <v>1.426456842566991</v>
      </c>
      <c r="H812" s="16">
        <f>VLOOKUP($C812,'Growth rate'!$B$3:$T$93,3,FALSE)*VLOOKUP($E812,BY_RES_Demand_Drivers!$A$5:$I$100,9,FALSE)</f>
        <v>4.5168251902074781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57.053293999670998</v>
      </c>
      <c r="G813" s="16">
        <f>VLOOKUP($C813,'Growth rate'!$B$3:$T$93,3,FALSE)*VLOOKUP($E813,BY_RES_Demand_Drivers!$A$5:$I$100,8,FALSE)</f>
        <v>1.4492801520480629</v>
      </c>
      <c r="H813" s="16">
        <f>VLOOKUP($C813,'Growth rate'!$B$3:$T$93,3,FALSE)*VLOOKUP($E813,BY_RES_Demand_Drivers!$A$5:$I$100,9,FALSE)</f>
        <v>4.5890943932507975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57.966146703665743</v>
      </c>
      <c r="G814" s="16">
        <f>VLOOKUP($C814,'Growth rate'!$B$3:$T$93,3,FALSE)*VLOOKUP($E814,BY_RES_Demand_Drivers!$A$5:$I$100,8,FALSE)</f>
        <v>1.4724686344808322</v>
      </c>
      <c r="H814" s="16">
        <f>VLOOKUP($C814,'Growth rate'!$B$3:$T$93,3,FALSE)*VLOOKUP($E814,BY_RES_Demand_Drivers!$A$5:$I$100,9,FALSE)</f>
        <v>4.6625199035428109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58.8936050509244</v>
      </c>
      <c r="G815" s="16">
        <f>VLOOKUP($C815,'Growth rate'!$B$3:$T$93,3,FALSE)*VLOOKUP($E815,BY_RES_Demand_Drivers!$A$5:$I$100,8,FALSE)</f>
        <v>1.4960281326325255</v>
      </c>
      <c r="H815" s="16">
        <f>VLOOKUP($C815,'Growth rate'!$B$3:$T$93,3,FALSE)*VLOOKUP($E815,BY_RES_Demand_Drivers!$A$5:$I$100,9,FALSE)</f>
        <v>4.7371202219994961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59.835902731739189</v>
      </c>
      <c r="G816" s="16">
        <f>VLOOKUP($C816,'Growth rate'!$B$3:$T$93,3,FALSE)*VLOOKUP($E816,BY_RES_Demand_Drivers!$A$5:$I$100,8,FALSE)</f>
        <v>1.519964582754646</v>
      </c>
      <c r="H816" s="16">
        <f>VLOOKUP($C816,'Growth rate'!$B$3:$T$93,3,FALSE)*VLOOKUP($E816,BY_RES_Demand_Drivers!$A$5:$I$100,9,FALSE)</f>
        <v>4.8129141455514883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60.793277175447024</v>
      </c>
      <c r="G817" s="16">
        <f>VLOOKUP($C817,'Growth rate'!$B$3:$T$93,3,FALSE)*VLOOKUP($E817,BY_RES_Demand_Drivers!$A$5:$I$100,8,FALSE)</f>
        <v>1.5442840160787203</v>
      </c>
      <c r="H817" s="16">
        <f>VLOOKUP($C817,'Growth rate'!$B$3:$T$93,3,FALSE)*VLOOKUP($E817,BY_RES_Demand_Drivers!$A$5:$I$100,9,FALSE)</f>
        <v>4.8899207718803126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61.765969610254182</v>
      </c>
      <c r="G818" s="16">
        <f>VLOOKUP($C818,'Growth rate'!$B$3:$T$93,3,FALSE)*VLOOKUP($E818,BY_RES_Demand_Drivers!$A$5:$I$100,8,FALSE)</f>
        <v>1.56899256033598</v>
      </c>
      <c r="H818" s="16">
        <f>VLOOKUP($C818,'Growth rate'!$B$3:$T$93,3,FALSE)*VLOOKUP($E818,BY_RES_Demand_Drivers!$A$5:$I$100,9,FALSE)</f>
        <v>4.9681595042303979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62.754225124018248</v>
      </c>
      <c r="G819" s="16">
        <f>VLOOKUP($C819,'Growth rate'!$B$3:$T$93,3,FALSE)*VLOOKUP($E819,BY_RES_Demand_Drivers!$A$5:$I$100,8,FALSE)</f>
        <v>1.5940964413013559</v>
      </c>
      <c r="H819" s="16">
        <f>VLOOKUP($C819,'Growth rate'!$B$3:$T$93,3,FALSE)*VLOOKUP($E819,BY_RES_Demand_Drivers!$A$5:$I$100,9,FALSE)</f>
        <v>5.0476500562980844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63.758292726002537</v>
      </c>
      <c r="G820" s="16">
        <f>VLOOKUP($C820,'Growth rate'!$B$3:$T$93,3,FALSE)*VLOOKUP($E820,BY_RES_Demand_Drivers!$A$5:$I$100,8,FALSE)</f>
        <v>1.6196019843621774</v>
      </c>
      <c r="H820" s="16">
        <f>VLOOKUP($C820,'Growth rate'!$B$3:$T$93,3,FALSE)*VLOOKUP($E820,BY_RES_Demand_Drivers!$A$5:$I$100,9,FALSE)</f>
        <v>5.1284124571988539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64.778425409618578</v>
      </c>
      <c r="G821" s="16">
        <f>VLOOKUP($C821,'Growth rate'!$B$3:$T$93,3,FALSE)*VLOOKUP($E821,BY_RES_Demand_Drivers!$A$5:$I$100,8,FALSE)</f>
        <v>1.6455156161119722</v>
      </c>
      <c r="H821" s="16">
        <f>VLOOKUP($C821,'Growth rate'!$B$3:$T$93,3,FALSE)*VLOOKUP($E821,BY_RES_Demand_Drivers!$A$5:$I$100,9,FALSE)</f>
        <v>5.2104670565140347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65.814880216172469</v>
      </c>
      <c r="G822" s="16">
        <f>VLOOKUP($C822,'Growth rate'!$B$3:$T$93,3,FALSE)*VLOOKUP($E822,BY_RES_Demand_Drivers!$A$5:$I$100,8,FALSE)</f>
        <v>1.6718438659697639</v>
      </c>
      <c r="H822" s="16">
        <f>VLOOKUP($C822,'Growth rate'!$B$3:$T$93,3,FALSE)*VLOOKUP($E822,BY_RES_Demand_Drivers!$A$5:$I$100,9,FALSE)</f>
        <v>5.2938345294182598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66.867918299631242</v>
      </c>
      <c r="G823" s="16">
        <f>VLOOKUP($C823,'Growth rate'!$B$3:$T$93,3,FALSE)*VLOOKUP($E823,BY_RES_Demand_Drivers!$A$5:$I$100,8,FALSE)</f>
        <v>1.6985933678252803</v>
      </c>
      <c r="H823" s="16">
        <f>VLOOKUP($C823,'Growth rate'!$B$3:$T$93,3,FALSE)*VLOOKUP($E823,BY_RES_Demand_Drivers!$A$5:$I$100,9,FALSE)</f>
        <v>5.3785358818889524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4.7353184813817197</v>
      </c>
      <c r="G824" s="16">
        <f>VLOOKUP($C824,'Growth rate'!$B$3:$T$93,3,FALSE)*VLOOKUP($E824,BY_RES_Demand_Drivers!$A$5:$I$100,8,FALSE)</f>
        <v>0.12028758740437399</v>
      </c>
      <c r="H824" s="16">
        <f>VLOOKUP($C824,'Growth rate'!$B$3:$T$93,3,FALSE)*VLOOKUP($E824,BY_RES_Demand_Drivers!$A$5:$I$100,9,FALSE)</f>
        <v>0.38088639532874402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4.1881007336987182</v>
      </c>
      <c r="G825" s="16">
        <f>VLOOKUP($C825,'Growth rate'!$B$3:$T$93,3,FALSE)*VLOOKUP($E825,BY_RES_Demand_Drivers!$A$5:$I$100,8,FALSE)</f>
        <v>0.1063870434573411</v>
      </c>
      <c r="H825" s="16">
        <f>VLOOKUP($C825,'Growth rate'!$B$3:$T$93,3,FALSE)*VLOOKUP($E825,BY_RES_Demand_Drivers!$A$5:$I$100,9,FALSE)</f>
        <v>0.33687081407599684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4.255110345437898</v>
      </c>
      <c r="G826" s="16">
        <f>VLOOKUP($C826,'Growth rate'!$B$3:$T$93,3,FALSE)*VLOOKUP($E826,BY_RES_Demand_Drivers!$A$5:$I$100,8,FALSE)</f>
        <v>0.10808923615265856</v>
      </c>
      <c r="H826" s="16">
        <f>VLOOKUP($C826,'Growth rate'!$B$3:$T$93,3,FALSE)*VLOOKUP($E826,BY_RES_Demand_Drivers!$A$5:$I$100,9,FALSE)</f>
        <v>0.34226074710121279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4.3231921109649045</v>
      </c>
      <c r="G827" s="16">
        <f>VLOOKUP($C827,'Growth rate'!$B$3:$T$93,3,FALSE)*VLOOKUP($E827,BY_RES_Demand_Drivers!$A$5:$I$100,8,FALSE)</f>
        <v>0.1098186639311011</v>
      </c>
      <c r="H827" s="16">
        <f>VLOOKUP($C827,'Growth rate'!$B$3:$T$93,3,FALSE)*VLOOKUP($E827,BY_RES_Demand_Drivers!$A$5:$I$100,9,FALSE)</f>
        <v>0.34773691905483223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4.3923631847403435</v>
      </c>
      <c r="G828" s="16">
        <f>VLOOKUP($C828,'Growth rate'!$B$3:$T$93,3,FALSE)*VLOOKUP($E828,BY_RES_Demand_Drivers!$A$5:$I$100,8,FALSE)</f>
        <v>0.11157576255399873</v>
      </c>
      <c r="H828" s="16">
        <f>VLOOKUP($C828,'Growth rate'!$B$3:$T$93,3,FALSE)*VLOOKUP($E828,BY_RES_Demand_Drivers!$A$5:$I$100,9,FALSE)</f>
        <v>0.35330070975970956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4.462640995696189</v>
      </c>
      <c r="G829" s="16">
        <f>VLOOKUP($C829,'Growth rate'!$B$3:$T$93,3,FALSE)*VLOOKUP($E829,BY_RES_Demand_Drivers!$A$5:$I$100,8,FALSE)</f>
        <v>0.1133609747548627</v>
      </c>
      <c r="H829" s="16">
        <f>VLOOKUP($C829,'Growth rate'!$B$3:$T$93,3,FALSE)*VLOOKUP($E829,BY_RES_Demand_Drivers!$A$5:$I$100,9,FALSE)</f>
        <v>0.35895352111586493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4.5340432516273284</v>
      </c>
      <c r="G830" s="16">
        <f>VLOOKUP($C830,'Growth rate'!$B$3:$T$93,3,FALSE)*VLOOKUP($E830,BY_RES_Demand_Drivers!$A$5:$I$100,8,FALSE)</f>
        <v>0.11517475035094051</v>
      </c>
      <c r="H830" s="16">
        <f>VLOOKUP($C830,'Growth rate'!$B$3:$T$93,3,FALSE)*VLOOKUP($E830,BY_RES_Demand_Drivers!$A$5:$I$100,9,FALSE)</f>
        <v>0.36469677745371876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4.6065879436533654</v>
      </c>
      <c r="G831" s="16">
        <f>VLOOKUP($C831,'Growth rate'!$B$3:$T$93,3,FALSE)*VLOOKUP($E831,BY_RES_Demand_Drivers!$A$5:$I$100,8,FALSE)</f>
        <v>0.11701754635655555</v>
      </c>
      <c r="H831" s="16">
        <f>VLOOKUP($C831,'Growth rate'!$B$3:$T$93,3,FALSE)*VLOOKUP($E831,BY_RES_Demand_Drivers!$A$5:$I$100,9,FALSE)</f>
        <v>0.37053192589297823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4.6802933507518194</v>
      </c>
      <c r="G832" s="16">
        <f>VLOOKUP($C832,'Growth rate'!$B$3:$T$93,3,FALSE)*VLOOKUP($E832,BY_RES_Demand_Drivers!$A$5:$I$100,8,FALSE)</f>
        <v>0.11888982709826044</v>
      </c>
      <c r="H832" s="16">
        <f>VLOOKUP($C832,'Growth rate'!$B$3:$T$93,3,FALSE)*VLOOKUP($E832,BY_RES_Demand_Drivers!$A$5:$I$100,9,FALSE)</f>
        <v>0.37646043670726587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4.7551780443638485</v>
      </c>
      <c r="G833" s="16">
        <f>VLOOKUP($C833,'Growth rate'!$B$3:$T$93,3,FALSE)*VLOOKUP($E833,BY_RES_Demand_Drivers!$A$5:$I$100,8,FALSE)</f>
        <v>0.12079206433183262</v>
      </c>
      <c r="H833" s="16">
        <f>VLOOKUP($C833,'Growth rate'!$B$3:$T$93,3,FALSE)*VLOOKUP($E833,BY_RES_Demand_Drivers!$A$5:$I$100,9,FALSE)</f>
        <v>0.38248380369458218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4.8312608930736705</v>
      </c>
      <c r="G834" s="16">
        <f>VLOOKUP($C834,'Growth rate'!$B$3:$T$93,3,FALSE)*VLOOKUP($E834,BY_RES_Demand_Drivers!$A$5:$I$100,8,FALSE)</f>
        <v>0.12272473736114195</v>
      </c>
      <c r="H834" s="16">
        <f>VLOOKUP($C834,'Growth rate'!$B$3:$T$93,3,FALSE)*VLOOKUP($E834,BY_RES_Demand_Drivers!$A$5:$I$100,9,FALSE)</f>
        <v>0.38860354455369556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4.9085610673628493</v>
      </c>
      <c r="G835" s="16">
        <f>VLOOKUP($C835,'Growth rate'!$B$3:$T$93,3,FALSE)*VLOOKUP($E835,BY_RES_Demand_Drivers!$A$5:$I$100,8,FALSE)</f>
        <v>0.12468833315892022</v>
      </c>
      <c r="H835" s="16">
        <f>VLOOKUP($C835,'Growth rate'!$B$3:$T$93,3,FALSE)*VLOOKUP($E835,BY_RES_Demand_Drivers!$A$5:$I$100,9,FALSE)</f>
        <v>0.39482120126655462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4.9870980444406543</v>
      </c>
      <c r="G836" s="16">
        <f>VLOOKUP($C836,'Growth rate'!$B$3:$T$93,3,FALSE)*VLOOKUP($E836,BY_RES_Demand_Drivers!$A$5:$I$100,8,FALSE)</f>
        <v>0.12668334648946294</v>
      </c>
      <c r="H836" s="16">
        <f>VLOOKUP($C836,'Growth rate'!$B$3:$T$93,3,FALSE)*VLOOKUP($E836,BY_RES_Demand_Drivers!$A$5:$I$100,9,FALSE)</f>
        <v>0.40113834048681951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5.0668916131517046</v>
      </c>
      <c r="G837" s="16">
        <f>VLOOKUP($C837,'Growth rate'!$B$3:$T$93,3,FALSE)*VLOOKUP($E837,BY_RES_Demand_Drivers!$A$5:$I$100,8,FALSE)</f>
        <v>0.12871028003329435</v>
      </c>
      <c r="H837" s="16">
        <f>VLOOKUP($C837,'Growth rate'!$B$3:$T$93,3,FALSE)*VLOOKUP($E837,BY_RES_Demand_Drivers!$A$5:$I$100,9,FALSE)</f>
        <v>0.4075565539346086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5.147961878962132</v>
      </c>
      <c r="G838" s="16">
        <f>VLOOKUP($C838,'Growth rate'!$B$3:$T$93,3,FALSE)*VLOOKUP($E838,BY_RES_Demand_Drivers!$A$5:$I$100,8,FALSE)</f>
        <v>0.13076964451382705</v>
      </c>
      <c r="H838" s="16">
        <f>VLOOKUP($C838,'Growth rate'!$B$3:$T$93,3,FALSE)*VLOOKUP($E838,BY_RES_Demand_Drivers!$A$5:$I$100,9,FALSE)</f>
        <v>0.4140774587975623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5.2303292690255256</v>
      </c>
      <c r="G839" s="16">
        <f>VLOOKUP($C839,'Growth rate'!$B$3:$T$93,3,FALSE)*VLOOKUP($E839,BY_RES_Demand_Drivers!$A$5:$I$100,8,FALSE)</f>
        <v>0.13286195882604829</v>
      </c>
      <c r="H839" s="16">
        <f>VLOOKUP($C839,'Growth rate'!$B$3:$T$93,3,FALSE)*VLOOKUP($E839,BY_RES_Demand_Drivers!$A$5:$I$100,9,FALSE)</f>
        <v>0.42070269813832334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5.3140145373299346</v>
      </c>
      <c r="G840" s="16">
        <f>VLOOKUP($C840,'Growth rate'!$B$3:$T$93,3,FALSE)*VLOOKUP($E840,BY_RES_Demand_Drivers!$A$5:$I$100,8,FALSE)</f>
        <v>0.13498775016726505</v>
      </c>
      <c r="H840" s="16">
        <f>VLOOKUP($C840,'Growth rate'!$B$3:$T$93,3,FALSE)*VLOOKUP($E840,BY_RES_Demand_Drivers!$A$5:$I$100,9,FALSE)</f>
        <v>0.42743394130853651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5.3990387699272135</v>
      </c>
      <c r="G841" s="16">
        <f>VLOOKUP($C841,'Growth rate'!$B$3:$T$93,3,FALSE)*VLOOKUP($E841,BY_RES_Demand_Drivers!$A$5:$I$100,8,FALSE)</f>
        <v>0.13714755416994129</v>
      </c>
      <c r="H841" s="16">
        <f>VLOOKUP($C841,'Growth rate'!$B$3:$T$93,3,FALSE)*VLOOKUP($E841,BY_RES_Demand_Drivers!$A$5:$I$100,9,FALSE)</f>
        <v>0.43427288436947309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5.4854233902460487</v>
      </c>
      <c r="G842" s="16">
        <f>VLOOKUP($C842,'Growth rate'!$B$3:$T$93,3,FALSE)*VLOOKUP($E842,BY_RES_Demand_Drivers!$A$5:$I$100,8,FALSE)</f>
        <v>0.13934191503666035</v>
      </c>
      <c r="H842" s="16">
        <f>VLOOKUP($C842,'Growth rate'!$B$3:$T$93,3,FALSE)*VLOOKUP($E842,BY_RES_Demand_Drivers!$A$5:$I$100,9,FALSE)</f>
        <v>0.44122125051938466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5.5731901644899855</v>
      </c>
      <c r="G843" s="16">
        <f>VLOOKUP($C843,'Growth rate'!$B$3:$T$93,3,FALSE)*VLOOKUP($E843,BY_RES_Demand_Drivers!$A$5:$I$100,8,FALSE)</f>
        <v>0.14157138567724692</v>
      </c>
      <c r="H843" s="16">
        <f>VLOOKUP($C843,'Growth rate'!$B$3:$T$93,3,FALSE)*VLOOKUP($E843,BY_RES_Demand_Drivers!$A$5:$I$100,9,FALSE)</f>
        <v>0.44828079052769482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5.6623612071218261</v>
      </c>
      <c r="G844" s="16">
        <f>VLOOKUP($C844,'Growth rate'!$B$3:$T$93,3,FALSE)*VLOOKUP($E844,BY_RES_Demand_Drivers!$A$5:$I$100,8,FALSE)</f>
        <v>0.14383652784808287</v>
      </c>
      <c r="H844" s="16">
        <f>VLOOKUP($C844,'Growth rate'!$B$3:$T$93,3,FALSE)*VLOOKUP($E844,BY_RES_Demand_Drivers!$A$5:$I$100,9,FALSE)</f>
        <v>0.45545328317613792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5.7529589864357744</v>
      </c>
      <c r="G845" s="16">
        <f>VLOOKUP($C845,'Growth rate'!$B$3:$T$93,3,FALSE)*VLOOKUP($E845,BY_RES_Demand_Drivers!$A$5:$I$100,8,FALSE)</f>
        <v>0.14613791229365219</v>
      </c>
      <c r="H845" s="16">
        <f>VLOOKUP($C845,'Growth rate'!$B$3:$T$93,3,FALSE)*VLOOKUP($E845,BY_RES_Demand_Drivers!$A$5:$I$100,9,FALSE)</f>
        <v>0.46274053570695617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5.8450063302187472</v>
      </c>
      <c r="G846" s="16">
        <f>VLOOKUP($C846,'Growth rate'!$B$3:$T$93,3,FALSE)*VLOOKUP($E846,BY_RES_Demand_Drivers!$A$5:$I$100,8,FALSE)</f>
        <v>0.14847611889035064</v>
      </c>
      <c r="H846" s="16">
        <f>VLOOKUP($C846,'Growth rate'!$B$3:$T$93,3,FALSE)*VLOOKUP($E846,BY_RES_Demand_Drivers!$A$5:$I$100,9,FALSE)</f>
        <v>0.47014438427826744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5.9385264315022477</v>
      </c>
      <c r="G847" s="16">
        <f>VLOOKUP($C847,'Growth rate'!$B$3:$T$93,3,FALSE)*VLOOKUP($E847,BY_RES_Demand_Drivers!$A$5:$I$100,8,FALSE)</f>
        <v>0.15085173679259625</v>
      </c>
      <c r="H847" s="16">
        <f>VLOOKUP($C847,'Growth rate'!$B$3:$T$93,3,FALSE)*VLOOKUP($E847,BY_RES_Demand_Drivers!$A$5:$I$100,9,FALSE)</f>
        <v>0.47766669442671977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6.0335428544062841</v>
      </c>
      <c r="G848" s="16">
        <f>VLOOKUP($C848,'Growth rate'!$B$3:$T$93,3,FALSE)*VLOOKUP($E848,BY_RES_Demand_Drivers!$A$5:$I$100,8,FALSE)</f>
        <v>0.15326536458127782</v>
      </c>
      <c r="H848" s="16">
        <f>VLOOKUP($C848,'Growth rate'!$B$3:$T$93,3,FALSE)*VLOOKUP($E848,BY_RES_Demand_Drivers!$A$5:$I$100,9,FALSE)</f>
        <v>0.48530936153754733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6.1300795400767853</v>
      </c>
      <c r="G849" s="16">
        <f>VLOOKUP($C849,'Growth rate'!$B$3:$T$93,3,FALSE)*VLOOKUP($E849,BY_RES_Demand_Drivers!$A$5:$I$100,8,FALSE)</f>
        <v>0.15571761041457827</v>
      </c>
      <c r="H849" s="16">
        <f>VLOOKUP($C849,'Growth rate'!$B$3:$T$93,3,FALSE)*VLOOKUP($E849,BY_RES_Demand_Drivers!$A$5:$I$100,9,FALSE)</f>
        <v>0.49307431132214813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6.2281608127180137</v>
      </c>
      <c r="G850" s="16">
        <f>VLOOKUP($C850,'Growth rate'!$B$3:$T$93,3,FALSE)*VLOOKUP($E850,BY_RES_Demand_Drivers!$A$5:$I$100,8,FALSE)</f>
        <v>0.15820909218121151</v>
      </c>
      <c r="H850" s="16">
        <f>VLOOKUP($C850,'Growth rate'!$B$3:$T$93,3,FALSE)*VLOOKUP($E850,BY_RES_Demand_Drivers!$A$5:$I$100,9,FALSE)</f>
        <v>0.5009635003033025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6.3278113857215024</v>
      </c>
      <c r="G851" s="16">
        <f>VLOOKUP($C851,'Growth rate'!$B$3:$T$93,3,FALSE)*VLOOKUP($E851,BY_RES_Demand_Drivers!$A$5:$I$100,8,FALSE)</f>
        <v>0.16074043765611093</v>
      </c>
      <c r="H851" s="16">
        <f>VLOOKUP($C851,'Growth rate'!$B$3:$T$93,3,FALSE)*VLOOKUP($E851,BY_RES_Demand_Drivers!$A$5:$I$100,9,FALSE)</f>
        <v>0.50897891630815539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6.4290563678930468</v>
      </c>
      <c r="G852" s="16">
        <f>VLOOKUP($C852,'Growth rate'!$B$3:$T$93,3,FALSE)*VLOOKUP($E852,BY_RES_Demand_Drivers!$A$5:$I$100,8,FALSE)</f>
        <v>0.1633122846586087</v>
      </c>
      <c r="H852" s="16">
        <f>VLOOKUP($C852,'Growth rate'!$B$3:$T$93,3,FALSE)*VLOOKUP($E852,BY_RES_Demand_Drivers!$A$5:$I$100,9,FALSE)</f>
        <v>0.51712257896908587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6.5319212697793363</v>
      </c>
      <c r="G853" s="16">
        <f>VLOOKUP($C853,'Growth rate'!$B$3:$T$93,3,FALSE)*VLOOKUP($E853,BY_RES_Demand_Drivers!$A$5:$I$100,8,FALSE)</f>
        <v>0.16592528121314645</v>
      </c>
      <c r="H853" s="16">
        <f>VLOOKUP($C853,'Growth rate'!$B$3:$T$93,3,FALSE)*VLOOKUP($E853,BY_RES_Demand_Drivers!$A$5:$I$100,9,FALSE)</f>
        <v>0.5253965402325913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6.6364320100958061</v>
      </c>
      <c r="G854" s="16">
        <f>VLOOKUP($C854,'Growth rate'!$B$3:$T$93,3,FALSE)*VLOOKUP($E854,BY_RES_Demand_Drivers!$A$5:$I$100,8,FALSE)</f>
        <v>0.16858008571255681</v>
      </c>
      <c r="H854" s="16">
        <f>VLOOKUP($C854,'Growth rate'!$B$3:$T$93,3,FALSE)*VLOOKUP($E854,BY_RES_Demand_Drivers!$A$5:$I$100,9,FALSE)</f>
        <v>0.53380288487631278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6.7426149222573386</v>
      </c>
      <c r="G855" s="16">
        <f>VLOOKUP($C855,'Growth rate'!$B$3:$T$93,3,FALSE)*VLOOKUP($E855,BY_RES_Demand_Drivers!$A$5:$I$100,8,FALSE)</f>
        <v>0.17127736708395772</v>
      </c>
      <c r="H855" s="16">
        <f>VLOOKUP($C855,'Growth rate'!$B$3:$T$93,3,FALSE)*VLOOKUP($E855,BY_RES_Demand_Drivers!$A$5:$I$100,9,FALSE)</f>
        <v>0.54234373103433375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6.8504967610134564</v>
      </c>
      <c r="G856" s="16">
        <f>VLOOKUP($C856,'Growth rate'!$B$3:$T$93,3,FALSE)*VLOOKUP($E856,BY_RES_Demand_Drivers!$A$5:$I$100,8,FALSE)</f>
        <v>0.17401780495730104</v>
      </c>
      <c r="H856" s="16">
        <f>VLOOKUP($C856,'Growth rate'!$B$3:$T$93,3,FALSE)*VLOOKUP($E856,BY_RES_Demand_Drivers!$A$5:$I$100,9,FALSE)</f>
        <v>0.55102123073088316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6.9601047091896717</v>
      </c>
      <c r="G857" s="16">
        <f>VLOOKUP($C857,'Growth rate'!$B$3:$T$93,3,FALSE)*VLOOKUP($E857,BY_RES_Demand_Drivers!$A$5:$I$100,8,FALSE)</f>
        <v>0.17680208983661785</v>
      </c>
      <c r="H857" s="16">
        <f>VLOOKUP($C857,'Growth rate'!$B$3:$T$93,3,FALSE)*VLOOKUP($E857,BY_RES_Demand_Drivers!$A$5:$I$100,9,FALSE)</f>
        <v>0.55983757042257731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7.0714663845367065</v>
      </c>
      <c r="G858" s="16">
        <f>VLOOKUP($C858,'Growth rate'!$B$3:$T$93,3,FALSE)*VLOOKUP($E858,BY_RES_Demand_Drivers!$A$5:$I$100,8,FALSE)</f>
        <v>0.17963092327400373</v>
      </c>
      <c r="H858" s="16">
        <f>VLOOKUP($C858,'Growth rate'!$B$3:$T$93,3,FALSE)*VLOOKUP($E858,BY_RES_Demand_Drivers!$A$5:$I$100,9,FALSE)</f>
        <v>0.56879497154933856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7.1846098466892938</v>
      </c>
      <c r="G859" s="16">
        <f>VLOOKUP($C859,'Growth rate'!$B$3:$T$93,3,FALSE)*VLOOKUP($E859,BY_RES_Demand_Drivers!$A$5:$I$100,8,FALSE)</f>
        <v>0.1825050180463878</v>
      </c>
      <c r="H859" s="16">
        <f>VLOOKUP($C859,'Growth rate'!$B$3:$T$93,3,FALSE)*VLOOKUP($E859,BY_RES_Demand_Drivers!$A$5:$I$100,9,FALSE)</f>
        <v>0.57789569109412797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7.2995636042363223</v>
      </c>
      <c r="G860" s="16">
        <f>VLOOKUP($C860,'Growth rate'!$B$3:$T$93,3,FALSE)*VLOOKUP($E860,BY_RES_Demand_Drivers!$A$5:$I$100,8,FALSE)</f>
        <v>0.18542509833512999</v>
      </c>
      <c r="H860" s="16">
        <f>VLOOKUP($C860,'Growth rate'!$B$3:$T$93,3,FALSE)*VLOOKUP($E860,BY_RES_Demand_Drivers!$A$5:$I$100,9,FALSE)</f>
        <v>0.58714202215163391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7.4163566219041037</v>
      </c>
      <c r="G861" s="16">
        <f>VLOOKUP($C861,'Growth rate'!$B$3:$T$93,3,FALSE)*VLOOKUP($E861,BY_RES_Demand_Drivers!$A$5:$I$100,8,FALSE)</f>
        <v>0.18839189990849209</v>
      </c>
      <c r="H861" s="16">
        <f>VLOOKUP($C861,'Growth rate'!$B$3:$T$93,3,FALSE)*VLOOKUP($E861,BY_RES_Demand_Drivers!$A$5:$I$100,9,FALSE)</f>
        <v>0.59653629450606016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7.5350183278545693</v>
      </c>
      <c r="G862" s="16">
        <f>VLOOKUP($C862,'Growth rate'!$B$3:$T$93,3,FALSE)*VLOOKUP($E862,BY_RES_Demand_Drivers!$A$5:$I$100,8,FALSE)</f>
        <v>0.19140617030702797</v>
      </c>
      <c r="H862" s="16">
        <f>VLOOKUP($C862,'Growth rate'!$B$3:$T$93,3,FALSE)*VLOOKUP($E862,BY_RES_Demand_Drivers!$A$5:$I$100,9,FALSE)</f>
        <v>0.60608087521815712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7.6555786211002426</v>
      </c>
      <c r="G863" s="16">
        <f>VLOOKUP($C863,'Growth rate'!$B$3:$T$93,3,FALSE)*VLOOKUP($E863,BY_RES_Demand_Drivers!$A$5:$I$100,8,FALSE)</f>
        <v>0.19446866903194043</v>
      </c>
      <c r="H863" s="16">
        <f>VLOOKUP($C863,'Growth rate'!$B$3:$T$93,3,FALSE)*VLOOKUP($E863,BY_RES_Demand_Drivers!$A$5:$I$100,9,FALSE)</f>
        <v>0.61577816922164763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7.778067879037847</v>
      </c>
      <c r="G864" s="16">
        <f>VLOOKUP($C864,'Growth rate'!$B$3:$T$93,3,FALSE)*VLOOKUP($E864,BY_RES_Demand_Drivers!$A$5:$I$100,8,FALSE)</f>
        <v>0.19758016773645148</v>
      </c>
      <c r="H864" s="16">
        <f>VLOOKUP($C864,'Growth rate'!$B$3:$T$93,3,FALSE)*VLOOKUP($E864,BY_RES_Demand_Drivers!$A$5:$I$100,9,FALSE)</f>
        <v>0.625630619929194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7.9025169651024525</v>
      </c>
      <c r="G865" s="16">
        <f>VLOOKUP($C865,'Growth rate'!$B$3:$T$93,3,FALSE)*VLOOKUP($E865,BY_RES_Demand_Drivers!$A$5:$I$100,8,FALSE)</f>
        <v>0.2007414504202347</v>
      </c>
      <c r="H865" s="16">
        <f>VLOOKUP($C865,'Growth rate'!$B$3:$T$93,3,FALSE)*VLOOKUP($E865,BY_RES_Demand_Drivers!$A$5:$I$100,9,FALSE)</f>
        <v>0.63564070984806109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8.0289572365440911</v>
      </c>
      <c r="G866" s="16">
        <f>VLOOKUP($C866,'Growth rate'!$B$3:$T$93,3,FALSE)*VLOOKUP($E866,BY_RES_Demand_Drivers!$A$5:$I$100,8,FALSE)</f>
        <v>0.20395331362695845</v>
      </c>
      <c r="H866" s="16">
        <f>VLOOKUP($C866,'Growth rate'!$B$3:$T$93,3,FALSE)*VLOOKUP($E866,BY_RES_Demand_Drivers!$A$5:$I$100,9,FALSE)</f>
        <v>0.64581096120563009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8.1574205523287961</v>
      </c>
      <c r="G867" s="16">
        <f>VLOOKUP($C867,'Growth rate'!$B$3:$T$93,3,FALSE)*VLOOKUP($E867,BY_RES_Demand_Drivers!$A$5:$I$100,8,FALSE)</f>
        <v>0.20721656664498977</v>
      </c>
      <c r="H867" s="16">
        <f>VLOOKUP($C867,'Growth rate'!$B$3:$T$93,3,FALSE)*VLOOKUP($E867,BY_RES_Demand_Drivers!$A$5:$I$100,9,FALSE)</f>
        <v>0.6561439365849201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8.2879392811660573</v>
      </c>
      <c r="G868" s="16">
        <f>VLOOKUP($C868,'Growth rate'!$B$3:$T$93,3,FALSE)*VLOOKUP($E868,BY_RES_Demand_Drivers!$A$5:$I$100,8,FALSE)</f>
        <v>0.21053203171130963</v>
      </c>
      <c r="H868" s="16">
        <f>VLOOKUP($C868,'Growth rate'!$B$3:$T$93,3,FALSE)*VLOOKUP($E868,BY_RES_Demand_Drivers!$A$5:$I$100,9,FALSE)</f>
        <v>0.6666422395702789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8.4205463096647151</v>
      </c>
      <c r="G869" s="16">
        <f>VLOOKUP($C869,'Growth rate'!$B$3:$T$93,3,FALSE)*VLOOKUP($E869,BY_RES_Demand_Drivers!$A$5:$I$100,8,FALSE)</f>
        <v>0.21390054421869059</v>
      </c>
      <c r="H869" s="16">
        <f>VLOOKUP($C869,'Growth rate'!$B$3:$T$93,3,FALSE)*VLOOKUP($E869,BY_RES_Demand_Drivers!$A$5:$I$100,9,FALSE)</f>
        <v>0.67730851540340342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8.5552750506193505</v>
      </c>
      <c r="G870" s="16">
        <f>VLOOKUP($C870,'Growth rate'!$B$3:$T$93,3,FALSE)*VLOOKUP($E870,BY_RES_Demand_Drivers!$A$5:$I$100,8,FALSE)</f>
        <v>0.21732295292618967</v>
      </c>
      <c r="H870" s="16">
        <f>VLOOKUP($C870,'Growth rate'!$B$3:$T$93,3,FALSE)*VLOOKUP($E870,BY_RES_Demand_Drivers!$A$5:$I$100,9,FALSE)</f>
        <v>0.68814545164985785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8.6921594514292604</v>
      </c>
      <c r="G871" s="16">
        <f>VLOOKUP($C871,'Growth rate'!$B$3:$T$93,3,FALSE)*VLOOKUP($E871,BY_RES_Demand_Drivers!$A$5:$I$100,8,FALSE)</f>
        <v>0.22080012017300868</v>
      </c>
      <c r="H871" s="16">
        <f>VLOOKUP($C871,'Growth rate'!$B$3:$T$93,3,FALSE)*VLOOKUP($E871,BY_RES_Demand_Drivers!$A$5:$I$100,9,FALSE)</f>
        <v>0.69915577887625568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8.8312340026521294</v>
      </c>
      <c r="G872" s="16">
        <f>VLOOKUP($C872,'Growth rate'!$B$3:$T$93,3,FALSE)*VLOOKUP($E872,BY_RES_Demand_Drivers!$A$5:$I$100,8,FALSE)</f>
        <v>0.22433292209577682</v>
      </c>
      <c r="H872" s="16">
        <f>VLOOKUP($C872,'Growth rate'!$B$3:$T$93,3,FALSE)*VLOOKUP($E872,BY_RES_Demand_Drivers!$A$5:$I$100,9,FALSE)</f>
        <v>0.71034227133827565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8.9725337466945625</v>
      </c>
      <c r="G873" s="16">
        <f>VLOOKUP($C873,'Growth rate'!$B$3:$T$93,3,FALSE)*VLOOKUP($E873,BY_RES_Demand_Drivers!$A$5:$I$100,8,FALSE)</f>
        <v>0.22792224884930926</v>
      </c>
      <c r="H873" s="16">
        <f>VLOOKUP($C873,'Growth rate'!$B$3:$T$93,3,FALSE)*VLOOKUP($E873,BY_RES_Demand_Drivers!$A$5:$I$100,9,FALSE)</f>
        <v>0.72170774767968804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9.1160942866416761</v>
      </c>
      <c r="G874" s="16">
        <f>VLOOKUP($C874,'Growth rate'!$B$3:$T$93,3,FALSE)*VLOOKUP($E874,BY_RES_Demand_Drivers!$A$5:$I$100,8,FALSE)</f>
        <v>0.23156900483089821</v>
      </c>
      <c r="H874" s="16">
        <f>VLOOKUP($C874,'Growth rate'!$B$3:$T$93,3,FALSE)*VLOOKUP($E874,BY_RES_Demand_Drivers!$A$5:$I$100,9,FALSE)</f>
        <v>0.73325507164256309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9.2619517952279438</v>
      </c>
      <c r="G875" s="16">
        <f>VLOOKUP($C875,'Growth rate'!$B$3:$T$93,3,FALSE)*VLOOKUP($E875,BY_RES_Demand_Drivers!$A$5:$I$100,8,FALSE)</f>
        <v>0.23527410890819259</v>
      </c>
      <c r="H875" s="16">
        <f>VLOOKUP($C875,'Growth rate'!$B$3:$T$93,3,FALSE)*VLOOKUP($E875,BY_RES_Demand_Drivers!$A$5:$I$100,9,FALSE)</f>
        <v>0.7449871527888442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9.4101430239515906</v>
      </c>
      <c r="G876" s="16">
        <f>VLOOKUP($C876,'Growth rate'!$B$3:$T$93,3,FALSE)*VLOOKUP($E876,BY_RES_Demand_Drivers!$A$5:$I$100,8,FALSE)</f>
        <v>0.23903849465072366</v>
      </c>
      <c r="H876" s="16">
        <f>VLOOKUP($C876,'Growth rate'!$B$3:$T$93,3,FALSE)*VLOOKUP($E876,BY_RES_Demand_Drivers!$A$5:$I$100,9,FALSE)</f>
        <v>0.75690694723346563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9.5607053123348145</v>
      </c>
      <c r="G877" s="16">
        <f>VLOOKUP($C877,'Growth rate'!$B$3:$T$93,3,FALSE)*VLOOKUP($E877,BY_RES_Demand_Drivers!$A$5:$I$100,8,FALSE)</f>
        <v>0.24286311056513524</v>
      </c>
      <c r="H877" s="16">
        <f>VLOOKUP($C877,'Growth rate'!$B$3:$T$93,3,FALSE)*VLOOKUP($E877,BY_RES_Demand_Drivers!$A$5:$I$100,9,FALSE)</f>
        <v>0.7690174583892011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9.7136765973321726</v>
      </c>
      <c r="G878" s="16">
        <f>VLOOKUP($C878,'Growth rate'!$B$3:$T$93,3,FALSE)*VLOOKUP($E878,BY_RES_Demand_Drivers!$A$5:$I$100,8,FALSE)</f>
        <v>0.24674892033417739</v>
      </c>
      <c r="H878" s="16">
        <f>VLOOKUP($C878,'Growth rate'!$B$3:$T$93,3,FALSE)*VLOOKUP($E878,BY_RES_Demand_Drivers!$A$5:$I$100,9,FALSE)</f>
        <v>0.78132173772342828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9.8690954228894867</v>
      </c>
      <c r="G879" s="16">
        <f>VLOOKUP($C879,'Growth rate'!$B$3:$T$93,3,FALSE)*VLOOKUP($E879,BY_RES_Demand_Drivers!$A$5:$I$100,8,FALSE)</f>
        <v>0.25069690305952419</v>
      </c>
      <c r="H879" s="16">
        <f>VLOOKUP($C879,'Growth rate'!$B$3:$T$93,3,FALSE)*VLOOKUP($E879,BY_RES_Demand_Drivers!$A$5:$I$100,9,FALSE)</f>
        <v>0.79382288552700309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10.027000949655719</v>
      </c>
      <c r="G880" s="16">
        <f>VLOOKUP($C880,'Growth rate'!$B$3:$T$93,3,FALSE)*VLOOKUP($E880,BY_RES_Demand_Drivers!$A$5:$I$100,8,FALSE)</f>
        <v>0.25470805350847658</v>
      </c>
      <c r="H880" s="16">
        <f>VLOOKUP($C880,'Growth rate'!$B$3:$T$93,3,FALSE)*VLOOKUP($E880,BY_RES_Demand_Drivers!$A$5:$I$100,9,FALSE)</f>
        <v>0.80652405169543517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10.18743296485021</v>
      </c>
      <c r="G881" s="16">
        <f>VLOOKUP($C881,'Growth rate'!$B$3:$T$93,3,FALSE)*VLOOKUP($E881,BY_RES_Demand_Drivers!$A$5:$I$100,8,FALSE)</f>
        <v>0.25878338236461224</v>
      </c>
      <c r="H881" s="16">
        <f>VLOOKUP($C881,'Growth rate'!$B$3:$T$93,3,FALSE)*VLOOKUP($E881,BY_RES_Demand_Drivers!$A$5:$I$100,9,FALSE)</f>
        <v>0.81942843652256203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10.350431892287812</v>
      </c>
      <c r="G882" s="16">
        <f>VLOOKUP($C882,'Growth rate'!$B$3:$T$93,3,FALSE)*VLOOKUP($E882,BY_RES_Demand_Drivers!$A$5:$I$100,8,FALSE)</f>
        <v>0.26292391648244601</v>
      </c>
      <c r="H882" s="16">
        <f>VLOOKUP($C882,'Growth rate'!$B$3:$T$93,3,FALSE)*VLOOKUP($E882,BY_RES_Demand_Drivers!$A$5:$I$100,9,FALSE)</f>
        <v>0.83253929150692307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10.516038802564418</v>
      </c>
      <c r="G883" s="16">
        <f>VLOOKUP($C883,'Growth rate'!$B$3:$T$93,3,FALSE)*VLOOKUP($E883,BY_RES_Demand_Drivers!$A$5:$I$100,8,FALSE)</f>
        <v>0.26713069914616516</v>
      </c>
      <c r="H883" s="16">
        <f>VLOOKUP($C883,'Growth rate'!$B$3:$T$93,3,FALSE)*VLOOKUP($E883,BY_RES_Demand_Drivers!$A$5:$I$100,9,FALSE)</f>
        <v>0.84585992017103384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10.68429542340545</v>
      </c>
      <c r="G884" s="16">
        <f>VLOOKUP($C884,'Growth rate'!$B$3:$T$93,3,FALSE)*VLOOKUP($E884,BY_RES_Demand_Drivers!$A$5:$I$100,8,FALSE)</f>
        <v>0.27140479033250381</v>
      </c>
      <c r="H884" s="16">
        <f>VLOOKUP($C884,'Growth rate'!$B$3:$T$93,3,FALSE)*VLOOKUP($E884,BY_RES_Demand_Drivers!$A$5:$I$100,9,FALSE)</f>
        <v>0.8593936788937705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10.855244150179937</v>
      </c>
      <c r="G885" s="16">
        <f>VLOOKUP($C885,'Growth rate'!$B$3:$T$93,3,FALSE)*VLOOKUP($E885,BY_RES_Demand_Drivers!$A$5:$I$100,8,FALSE)</f>
        <v>0.27574726697782387</v>
      </c>
      <c r="H885" s="16">
        <f>VLOOKUP($C885,'Growth rate'!$B$3:$T$93,3,FALSE)*VLOOKUP($E885,BY_RES_Demand_Drivers!$A$5:$I$100,9,FALSE)</f>
        <v>0.87314397775607078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11.028928056582817</v>
      </c>
      <c r="G886" s="16">
        <f>VLOOKUP($C886,'Growth rate'!$B$3:$T$93,3,FALSE)*VLOOKUP($E886,BY_RES_Demand_Drivers!$A$5:$I$100,8,FALSE)</f>
        <v>0.28015922324946907</v>
      </c>
      <c r="H886" s="16">
        <f>VLOOKUP($C886,'Growth rate'!$B$3:$T$93,3,FALSE)*VLOOKUP($E886,BY_RES_Demand_Drivers!$A$5:$I$100,9,FALSE)</f>
        <v>0.88711428140016801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11.205390905488143</v>
      </c>
      <c r="G887" s="16">
        <f>VLOOKUP($C887,'Growth rate'!$B$3:$T$93,3,FALSE)*VLOOKUP($E887,BY_RES_Demand_Drivers!$A$5:$I$100,8,FALSE)</f>
        <v>0.28464177082146064</v>
      </c>
      <c r="H887" s="16">
        <f>VLOOKUP($C887,'Growth rate'!$B$3:$T$93,3,FALSE)*VLOOKUP($E887,BY_RES_Demand_Drivers!$A$5:$I$100,9,FALSE)</f>
        <v>0.90130810990257071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11.384677159975952</v>
      </c>
      <c r="G888" s="16">
        <f>VLOOKUP($C888,'Growth rate'!$B$3:$T$93,3,FALSE)*VLOOKUP($E888,BY_RES_Demand_Drivers!$A$5:$I$100,8,FALSE)</f>
        <v>0.28919603915460396</v>
      </c>
      <c r="H888" s="16">
        <f>VLOOKUP($C888,'Growth rate'!$B$3:$T$93,3,FALSE)*VLOOKUP($E888,BY_RES_Demand_Drivers!$A$5:$I$100,9,FALSE)</f>
        <v>0.91572903966101182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11.566831994535567</v>
      </c>
      <c r="G889" s="16">
        <f>VLOOKUP($C889,'Growth rate'!$B$3:$T$93,3,FALSE)*VLOOKUP($E889,BY_RES_Demand_Drivers!$A$5:$I$100,8,FALSE)</f>
        <v>0.29382317578107764</v>
      </c>
      <c r="H889" s="16">
        <f>VLOOKUP($C889,'Growth rate'!$B$3:$T$93,3,FALSE)*VLOOKUP($E889,BY_RES_Demand_Drivers!$A$5:$I$100,9,FALSE)</f>
        <v>0.93038070429558806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11.751901306448138</v>
      </c>
      <c r="G890" s="16">
        <f>VLOOKUP($C890,'Growth rate'!$B$3:$T$93,3,FALSE)*VLOOKUP($E890,BY_RES_Demand_Drivers!$A$5:$I$100,8,FALSE)</f>
        <v>0.29852434659357491</v>
      </c>
      <c r="H890" s="16">
        <f>VLOOKUP($C890,'Growth rate'!$B$3:$T$93,3,FALSE)*VLOOKUP($E890,BY_RES_Demand_Drivers!$A$5:$I$100,9,FALSE)</f>
        <v>0.94526679556431759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11.939931727351309</v>
      </c>
      <c r="G891" s="16">
        <f>VLOOKUP($C891,'Growth rate'!$B$3:$T$93,3,FALSE)*VLOOKUP($E891,BY_RES_Demand_Drivers!$A$5:$I$100,8,FALSE)</f>
        <v>0.3033007361390721</v>
      </c>
      <c r="H891" s="16">
        <f>VLOOKUP($C891,'Growth rate'!$B$3:$T$93,3,FALSE)*VLOOKUP($E891,BY_RES_Demand_Drivers!$A$5:$I$100,9,FALSE)</f>
        <v>0.96039106429334664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12.13097063498893</v>
      </c>
      <c r="G892" s="16">
        <f>VLOOKUP($C892,'Growth rate'!$B$3:$T$93,3,FALSE)*VLOOKUP($E892,BY_RES_Demand_Drivers!$A$5:$I$100,8,FALSE)</f>
        <v>0.30815354791729732</v>
      </c>
      <c r="H892" s="16">
        <f>VLOOKUP($C892,'Growth rate'!$B$3:$T$93,3,FALSE)*VLOOKUP($E892,BY_RES_Demand_Drivers!$A$5:$I$100,9,FALSE)</f>
        <v>0.97575732132204029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12.325066165148755</v>
      </c>
      <c r="G893" s="16">
        <f>VLOOKUP($C893,'Growth rate'!$B$3:$T$93,3,FALSE)*VLOOKUP($E893,BY_RES_Demand_Drivers!$A$5:$I$100,8,FALSE)</f>
        <v>0.31308400468397407</v>
      </c>
      <c r="H893" s="16">
        <f>VLOOKUP($C893,'Growth rate'!$B$3:$T$93,3,FALSE)*VLOOKUP($E893,BY_RES_Demand_Drivers!$A$5:$I$100,9,FALSE)</f>
        <v>0.99136943846319303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12.522267223791133</v>
      </c>
      <c r="G894" s="16">
        <f>VLOOKUP($C894,'Growth rate'!$B$3:$T$93,3,FALSE)*VLOOKUP($E894,BY_RES_Demand_Drivers!$A$5:$I$100,8,FALSE)</f>
        <v>0.31809334875891765</v>
      </c>
      <c r="H894" s="16">
        <f>VLOOKUP($C894,'Growth rate'!$B$3:$T$93,3,FALSE)*VLOOKUP($E894,BY_RES_Demand_Drivers!$A$5:$I$100,9,FALSE)</f>
        <v>1.007231349478604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12.722623499371792</v>
      </c>
      <c r="G895" s="16">
        <f>VLOOKUP($C895,'Growth rate'!$B$3:$T$93,3,FALSE)*VLOOKUP($E895,BY_RES_Demand_Drivers!$A$5:$I$100,8,FALSE)</f>
        <v>0.32318284233906031</v>
      </c>
      <c r="H895" s="16">
        <f>VLOOKUP($C895,'Growth rate'!$B$3:$T$93,3,FALSE)*VLOOKUP($E895,BY_RES_Demand_Drivers!$A$5:$I$100,9,FALSE)</f>
        <v>1.0233470510702618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12.926185475361741</v>
      </c>
      <c r="G896" s="16">
        <f>VLOOKUP($C896,'Growth rate'!$B$3:$T$93,3,FALSE)*VLOOKUP($E896,BY_RES_Demand_Drivers!$A$5:$I$100,8,FALSE)</f>
        <v>0.32835376781648534</v>
      </c>
      <c r="H896" s="16">
        <f>VLOOKUP($C896,'Growth rate'!$B$3:$T$93,3,FALSE)*VLOOKUP($E896,BY_RES_Demand_Drivers!$A$5:$I$100,9,FALSE)</f>
        <v>1.0397206038873861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13.133004442967531</v>
      </c>
      <c r="G897" s="16">
        <f>VLOOKUP($C897,'Growth rate'!$B$3:$T$93,3,FALSE)*VLOOKUP($E897,BY_RES_Demand_Drivers!$A$5:$I$100,8,FALSE)</f>
        <v>0.33360742810154909</v>
      </c>
      <c r="H897" s="16">
        <f>VLOOKUP($C897,'Growth rate'!$B$3:$T$93,3,FALSE)*VLOOKUP($E897,BY_RES_Demand_Drivers!$A$5:$I$100,9,FALSE)</f>
        <v>1.0563561335495844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13.343132514055011</v>
      </c>
      <c r="G898" s="16">
        <f>VLOOKUP($C898,'Growth rate'!$B$3:$T$93,3,FALSE)*VLOOKUP($E898,BY_RES_Demand_Drivers!$A$5:$I$100,8,FALSE)</f>
        <v>0.33894514695117389</v>
      </c>
      <c r="H898" s="16">
        <f>VLOOKUP($C898,'Growth rate'!$B$3:$T$93,3,FALSE)*VLOOKUP($E898,BY_RES_Demand_Drivers!$A$5:$I$100,9,FALSE)</f>
        <v>1.0732578316863777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13.556622634279892</v>
      </c>
      <c r="G899" s="16">
        <f>VLOOKUP($C899,'Growth rate'!$B$3:$T$93,3,FALSE)*VLOOKUP($E899,BY_RES_Demand_Drivers!$A$5:$I$100,8,FALSE)</f>
        <v>0.34436826930239273</v>
      </c>
      <c r="H899" s="16">
        <f>VLOOKUP($C899,'Growth rate'!$B$3:$T$93,3,FALSE)*VLOOKUP($E899,BY_RES_Demand_Drivers!$A$5:$I$100,9,FALSE)</f>
        <v>1.0904299569933598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13.773528596428372</v>
      </c>
      <c r="G900" s="16">
        <f>VLOOKUP($C900,'Growth rate'!$B$3:$T$93,3,FALSE)*VLOOKUP($E900,BY_RES_Demand_Drivers!$A$5:$I$100,8,FALSE)</f>
        <v>0.34987816161123103</v>
      </c>
      <c r="H900" s="16">
        <f>VLOOKUP($C900,'Growth rate'!$B$3:$T$93,3,FALSE)*VLOOKUP($E900,BY_RES_Demand_Drivers!$A$5:$I$100,9,FALSE)</f>
        <v>1.1078768363052536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13.993905053971226</v>
      </c>
      <c r="G901" s="16">
        <f>VLOOKUP($C901,'Growth rate'!$B$3:$T$93,3,FALSE)*VLOOKUP($E901,BY_RES_Demand_Drivers!$A$5:$I$100,8,FALSE)</f>
        <v>0.35547621219701075</v>
      </c>
      <c r="H901" s="16">
        <f>VLOOKUP($C901,'Growth rate'!$B$3:$T$93,3,FALSE)*VLOOKUP($E901,BY_RES_Demand_Drivers!$A$5:$I$100,9,FALSE)</f>
        <v>1.1256028656861377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14.217807534834765</v>
      </c>
      <c r="G902" s="16">
        <f>VLOOKUP($C902,'Growth rate'!$B$3:$T$93,3,FALSE)*VLOOKUP($E902,BY_RES_Demand_Drivers!$A$5:$I$100,8,FALSE)</f>
        <v>0.36116383159216292</v>
      </c>
      <c r="H902" s="16">
        <f>VLOOKUP($C902,'Growth rate'!$B$3:$T$93,3,FALSE)*VLOOKUP($E902,BY_RES_Demand_Drivers!$A$5:$I$100,9,FALSE)</f>
        <v>1.1436125115371159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14.445292455392121</v>
      </c>
      <c r="G903" s="16">
        <f>VLOOKUP($C903,'Growth rate'!$B$3:$T$93,3,FALSE)*VLOOKUP($E903,BY_RES_Demand_Drivers!$A$5:$I$100,8,FALSE)</f>
        <v>0.36694245289763749</v>
      </c>
      <c r="H903" s="16">
        <f>VLOOKUP($C903,'Growth rate'!$B$3:$T$93,3,FALSE)*VLOOKUP($E903,BY_RES_Demand_Drivers!$A$5:$I$100,9,FALSE)</f>
        <v>1.1619103117217096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14.676417134678395</v>
      </c>
      <c r="G904" s="16">
        <f>VLOOKUP($C904,'Growth rate'!$B$3:$T$93,3,FALSE)*VLOOKUP($E904,BY_RES_Demand_Drivers!$A$5:$I$100,8,FALSE)</f>
        <v>0.3728135321439997</v>
      </c>
      <c r="H904" s="16">
        <f>VLOOKUP($C904,'Growth rate'!$B$3:$T$93,3,FALSE)*VLOOKUP($E904,BY_RES_Demand_Drivers!$A$5:$I$100,9,FALSE)</f>
        <v>1.1805008767092571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14.911239808833251</v>
      </c>
      <c r="G905" s="16">
        <f>VLOOKUP($C905,'Growth rate'!$B$3:$T$93,3,FALSE)*VLOOKUP($E905,BY_RES_Demand_Drivers!$A$5:$I$100,8,FALSE)</f>
        <v>0.37877854865830374</v>
      </c>
      <c r="H905" s="16">
        <f>VLOOKUP($C905,'Growth rate'!$B$3:$T$93,3,FALSE)*VLOOKUP($E905,BY_RES_Demand_Drivers!$A$5:$I$100,9,FALSE)</f>
        <v>1.1993888907366053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RowHeight="14.4"/>
  <cols>
    <col min="1" max="16384" width="8.886718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21</v>
      </c>
      <c r="G3" s="4" t="s">
        <v>22</v>
      </c>
      <c r="H3" s="4" t="s">
        <v>23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4.0465</v>
      </c>
      <c r="G4" s="16">
        <f>VLOOKUP($C4,'Growth rate'!$B$3:$T$93,7,FALSE)*VLOOKUP($E4,BY_COM_Demand_Drivers!$A$5:$I$100,8,FALSE)</f>
        <v>5.3600000000000002E-2</v>
      </c>
      <c r="H4" s="16">
        <f>VLOOKUP($C4,'Growth rate'!$B$3:$T$93,7,FALSE)*VLOOKUP($E4,BY_COM_Demand_Drivers!$A$5:$I$100,9,FALSE)</f>
        <v>0.16950000000000001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4.1133005148780057</v>
      </c>
      <c r="G5" s="16">
        <f>VLOOKUP($C5,'Growth rate'!$B$3:$T$93,7,FALSE)*VLOOKUP($E5,BY_COM_Demand_Drivers!$A$5:$I$100,8,FALSE)</f>
        <v>5.4484840627075523E-2</v>
      </c>
      <c r="H5" s="16">
        <f>VLOOKUP($C5,'Growth rate'!$B$3:$T$93,7,FALSE)*VLOOKUP($E5,BY_COM_Demand_Drivers!$A$5:$I$100,9,FALSE)</f>
        <v>0.17229814340091981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4.1801010297560106</v>
      </c>
      <c r="G6" s="16">
        <f>VLOOKUP($C6,'Growth rate'!$B$3:$T$93,7,FALSE)*VLOOKUP($E6,BY_COM_Demand_Drivers!$A$5:$I$100,8,FALSE)</f>
        <v>5.5369681254151031E-2</v>
      </c>
      <c r="H6" s="16">
        <f>VLOOKUP($C6,'Growth rate'!$B$3:$T$93,7,FALSE)*VLOOKUP($E6,BY_COM_Demand_Drivers!$A$5:$I$100,9,FALSE)</f>
        <v>0.17509628680183956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4.2469015446340155</v>
      </c>
      <c r="G7" s="16">
        <f>VLOOKUP($C7,'Growth rate'!$B$3:$T$93,7,FALSE)*VLOOKUP($E7,BY_COM_Demand_Drivers!$A$5:$I$100,8,FALSE)</f>
        <v>5.6254521881226552E-2</v>
      </c>
      <c r="H7" s="16">
        <f>VLOOKUP($C7,'Growth rate'!$B$3:$T$93,7,FALSE)*VLOOKUP($E7,BY_COM_Demand_Drivers!$A$5:$I$100,9,FALSE)</f>
        <v>0.17789443020275936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4.3137020595120212</v>
      </c>
      <c r="G8" s="16">
        <f>VLOOKUP($C8,'Growth rate'!$B$3:$T$93,7,FALSE)*VLOOKUP($E8,BY_COM_Demand_Drivers!$A$5:$I$100,8,FALSE)</f>
        <v>5.7139362508302073E-2</v>
      </c>
      <c r="H8" s="16">
        <f>VLOOKUP($C8,'Growth rate'!$B$3:$T$93,7,FALSE)*VLOOKUP($E8,BY_COM_Demand_Drivers!$A$5:$I$100,9,FALSE)</f>
        <v>0.18069257360367916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4.380502574390027</v>
      </c>
      <c r="G9" s="16">
        <f>VLOOKUP($C9,'Growth rate'!$B$3:$T$93,7,FALSE)*VLOOKUP($E9,BY_COM_Demand_Drivers!$A$5:$I$100,8,FALSE)</f>
        <v>5.8024203135377594E-2</v>
      </c>
      <c r="H9" s="16">
        <f>VLOOKUP($C9,'Growth rate'!$B$3:$T$93,7,FALSE)*VLOOKUP($E9,BY_COM_Demand_Drivers!$A$5:$I$100,9,FALSE)</f>
        <v>0.18349071700459893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4.4473030892680319</v>
      </c>
      <c r="G10" s="16">
        <f>VLOOKUP($C10,'Growth rate'!$B$3:$T$93,7,FALSE)*VLOOKUP($E10,BY_COM_Demand_Drivers!$A$5:$I$100,8,FALSE)</f>
        <v>5.8909043762453109E-2</v>
      </c>
      <c r="H10" s="16">
        <f>VLOOKUP($C10,'Growth rate'!$B$3:$T$93,7,FALSE)*VLOOKUP($E10,BY_COM_Demand_Drivers!$A$5:$I$100,9,FALSE)</f>
        <v>0.1862888604055187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4.5141036041460367</v>
      </c>
      <c r="G11" s="16">
        <f>VLOOKUP($C11,'Growth rate'!$B$3:$T$93,7,FALSE)*VLOOKUP($E11,BY_COM_Demand_Drivers!$A$5:$I$100,8,FALSE)</f>
        <v>5.979388438952863E-2</v>
      </c>
      <c r="H11" s="16">
        <f>VLOOKUP($C11,'Growth rate'!$B$3:$T$93,7,FALSE)*VLOOKUP($E11,BY_COM_Demand_Drivers!$A$5:$I$100,9,FALSE)</f>
        <v>0.18908700380643848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4.5809041190240425</v>
      </c>
      <c r="G12" s="16">
        <f>VLOOKUP($C12,'Growth rate'!$B$3:$T$93,7,FALSE)*VLOOKUP($E12,BY_COM_Demand_Drivers!$A$5:$I$100,8,FALSE)</f>
        <v>6.0678725016604151E-2</v>
      </c>
      <c r="H12" s="16">
        <f>VLOOKUP($C12,'Growth rate'!$B$3:$T$93,7,FALSE)*VLOOKUP($E12,BY_COM_Demand_Drivers!$A$5:$I$100,9,FALSE)</f>
        <v>0.19188514720735828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4.6477046339020482</v>
      </c>
      <c r="G13" s="16">
        <f>VLOOKUP($C13,'Growth rate'!$B$3:$T$93,7,FALSE)*VLOOKUP($E13,BY_COM_Demand_Drivers!$A$5:$I$100,8,FALSE)</f>
        <v>6.1563565643679673E-2</v>
      </c>
      <c r="H13" s="16">
        <f>VLOOKUP($C13,'Growth rate'!$B$3:$T$93,7,FALSE)*VLOOKUP($E13,BY_COM_Demand_Drivers!$A$5:$I$100,9,FALSE)</f>
        <v>0.19468329060827808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4.7145051487800531</v>
      </c>
      <c r="G14" s="16">
        <f>VLOOKUP($C14,'Growth rate'!$B$3:$T$93,7,FALSE)*VLOOKUP($E14,BY_COM_Demand_Drivers!$A$5:$I$100,8,FALSE)</f>
        <v>6.244840627075518E-2</v>
      </c>
      <c r="H14" s="16">
        <f>VLOOKUP($C14,'Growth rate'!$B$3:$T$93,7,FALSE)*VLOOKUP($E14,BY_COM_Demand_Drivers!$A$5:$I$100,9,FALSE)</f>
        <v>0.19748143400919782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4.781305663658058</v>
      </c>
      <c r="G15" s="16">
        <f>VLOOKUP($C15,'Growth rate'!$B$3:$T$93,7,FALSE)*VLOOKUP($E15,BY_COM_Demand_Drivers!$A$5:$I$100,8,FALSE)</f>
        <v>6.3333246897830708E-2</v>
      </c>
      <c r="H15" s="16">
        <f>VLOOKUP($C15,'Growth rate'!$B$3:$T$93,7,FALSE)*VLOOKUP($E15,BY_COM_Demand_Drivers!$A$5:$I$100,9,FALSE)</f>
        <v>0.20027957741011762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4.8481061785360637</v>
      </c>
      <c r="G16" s="16">
        <f>VLOOKUP($C16,'Growth rate'!$B$3:$T$93,7,FALSE)*VLOOKUP($E16,BY_COM_Demand_Drivers!$A$5:$I$100,8,FALSE)</f>
        <v>6.4218087524906223E-2</v>
      </c>
      <c r="H16" s="16">
        <f>VLOOKUP($C16,'Growth rate'!$B$3:$T$93,7,FALSE)*VLOOKUP($E16,BY_COM_Demand_Drivers!$A$5:$I$100,9,FALSE)</f>
        <v>0.20307772081103742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4.9149066934140695</v>
      </c>
      <c r="G17" s="16">
        <f>VLOOKUP($C17,'Growth rate'!$B$3:$T$93,7,FALSE)*VLOOKUP($E17,BY_COM_Demand_Drivers!$A$5:$I$100,8,FALSE)</f>
        <v>6.5102928151981751E-2</v>
      </c>
      <c r="H17" s="16">
        <f>VLOOKUP($C17,'Growth rate'!$B$3:$T$93,7,FALSE)*VLOOKUP($E17,BY_COM_Demand_Drivers!$A$5:$I$100,9,FALSE)</f>
        <v>0.20587586421195719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4.9817072082920744</v>
      </c>
      <c r="G18" s="16">
        <f>VLOOKUP($C18,'Growth rate'!$B$3:$T$93,7,FALSE)*VLOOKUP($E18,BY_COM_Demand_Drivers!$A$5:$I$100,8,FALSE)</f>
        <v>6.5987768779057251E-2</v>
      </c>
      <c r="H18" s="16">
        <f>VLOOKUP($C18,'Growth rate'!$B$3:$T$93,7,FALSE)*VLOOKUP($E18,BY_COM_Demand_Drivers!$A$5:$I$100,9,FALSE)</f>
        <v>0.20867400761287697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5.0485077231700792</v>
      </c>
      <c r="G19" s="16">
        <f>VLOOKUP($C19,'Growth rate'!$B$3:$T$93,7,FALSE)*VLOOKUP($E19,BY_COM_Demand_Drivers!$A$5:$I$100,8,FALSE)</f>
        <v>6.687260940613278E-2</v>
      </c>
      <c r="H19" s="16">
        <f>VLOOKUP($C19,'Growth rate'!$B$3:$T$93,7,FALSE)*VLOOKUP($E19,BY_COM_Demand_Drivers!$A$5:$I$100,9,FALSE)</f>
        <v>0.21147215101379677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5.115308238048085</v>
      </c>
      <c r="G20" s="16">
        <f>VLOOKUP($C20,'Growth rate'!$B$3:$T$93,7,FALSE)*VLOOKUP($E20,BY_COM_Demand_Drivers!$A$5:$I$100,8,FALSE)</f>
        <v>6.7757450033208294E-2</v>
      </c>
      <c r="H20" s="16">
        <f>VLOOKUP($C20,'Growth rate'!$B$3:$T$93,7,FALSE)*VLOOKUP($E20,BY_COM_Demand_Drivers!$A$5:$I$100,9,FALSE)</f>
        <v>0.21427029441471654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5.1821087529260899</v>
      </c>
      <c r="G21" s="16">
        <f>VLOOKUP($C21,'Growth rate'!$B$3:$T$93,7,FALSE)*VLOOKUP($E21,BY_COM_Demand_Drivers!$A$5:$I$100,8,FALSE)</f>
        <v>6.8642290660283808E-2</v>
      </c>
      <c r="H21" s="16">
        <f>VLOOKUP($C21,'Growth rate'!$B$3:$T$93,7,FALSE)*VLOOKUP($E21,BY_COM_Demand_Drivers!$A$5:$I$100,9,FALSE)</f>
        <v>0.21706843781563631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5.2489092678040956</v>
      </c>
      <c r="G22" s="16">
        <f>VLOOKUP($C22,'Growth rate'!$B$3:$T$93,7,FALSE)*VLOOKUP($E22,BY_COM_Demand_Drivers!$A$5:$I$100,8,FALSE)</f>
        <v>6.9527131287359323E-2</v>
      </c>
      <c r="H22" s="16">
        <f>VLOOKUP($C22,'Growth rate'!$B$3:$T$93,7,FALSE)*VLOOKUP($E22,BY_COM_Demand_Drivers!$A$5:$I$100,9,FALSE)</f>
        <v>0.21986658121655608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5.3157097826821014</v>
      </c>
      <c r="G23" s="16">
        <f>VLOOKUP($C23,'Growth rate'!$B$3:$T$93,7,FALSE)*VLOOKUP($E23,BY_COM_Demand_Drivers!$A$5:$I$100,8,FALSE)</f>
        <v>7.0411971914434851E-2</v>
      </c>
      <c r="H23" s="16">
        <f>VLOOKUP($C23,'Growth rate'!$B$3:$T$93,7,FALSE)*VLOOKUP($E23,BY_COM_Demand_Drivers!$A$5:$I$100,9,FALSE)</f>
        <v>0.22266472461747588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5.3825102975601062</v>
      </c>
      <c r="G24" s="16">
        <f>VLOOKUP($C24,'Growth rate'!$B$3:$T$93,7,FALSE)*VLOOKUP($E24,BY_COM_Demand_Drivers!$A$5:$I$100,8,FALSE)</f>
        <v>7.1296812541510365E-2</v>
      </c>
      <c r="H24" s="16">
        <f>VLOOKUP($C24,'Growth rate'!$B$3:$T$93,7,FALSE)*VLOOKUP($E24,BY_COM_Demand_Drivers!$A$5:$I$100,9,FALSE)</f>
        <v>0.22546286801839568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5.449310812438112</v>
      </c>
      <c r="G25" s="16">
        <f>VLOOKUP($C25,'Growth rate'!$B$3:$T$93,7,FALSE)*VLOOKUP($E25,BY_COM_Demand_Drivers!$A$5:$I$100,8,FALSE)</f>
        <v>7.2181653168585894E-2</v>
      </c>
      <c r="H25" s="16">
        <f>VLOOKUP($C25,'Growth rate'!$B$3:$T$93,7,FALSE)*VLOOKUP($E25,BY_COM_Demand_Drivers!$A$5:$I$100,9,FALSE)</f>
        <v>0.22826101141931548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5.5161113273161169</v>
      </c>
      <c r="G26" s="16">
        <f>VLOOKUP($C26,'Growth rate'!$B$3:$T$93,7,FALSE)*VLOOKUP($E26,BY_COM_Demand_Drivers!$A$5:$I$100,8,FALSE)</f>
        <v>7.3066493795661408E-2</v>
      </c>
      <c r="H26" s="16">
        <f>VLOOKUP($C26,'Growth rate'!$B$3:$T$93,7,FALSE)*VLOOKUP($E26,BY_COM_Demand_Drivers!$A$5:$I$100,9,FALSE)</f>
        <v>0.23105915482023523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5.5829118421941226</v>
      </c>
      <c r="G27" s="16">
        <f>VLOOKUP($C27,'Growth rate'!$B$3:$T$93,7,FALSE)*VLOOKUP($E27,BY_COM_Demand_Drivers!$A$5:$I$100,8,FALSE)</f>
        <v>7.3951334422736922E-2</v>
      </c>
      <c r="H27" s="16">
        <f>VLOOKUP($C27,'Growth rate'!$B$3:$T$93,7,FALSE)*VLOOKUP($E27,BY_COM_Demand_Drivers!$A$5:$I$100,9,FALSE)</f>
        <v>0.23385729822115503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5.6497123570721275</v>
      </c>
      <c r="G28" s="16">
        <f>VLOOKUP($C28,'Growth rate'!$B$3:$T$93,7,FALSE)*VLOOKUP($E28,BY_COM_Demand_Drivers!$A$5:$I$100,8,FALSE)</f>
        <v>7.4836175049812451E-2</v>
      </c>
      <c r="H28" s="16">
        <f>VLOOKUP($C28,'Growth rate'!$B$3:$T$93,7,FALSE)*VLOOKUP($E28,BY_COM_Demand_Drivers!$A$5:$I$100,9,FALSE)</f>
        <v>0.2366554416220748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5.7165128719501324</v>
      </c>
      <c r="G29" s="16">
        <f>VLOOKUP($C29,'Growth rate'!$B$3:$T$93,7,FALSE)*VLOOKUP($E29,BY_COM_Demand_Drivers!$A$5:$I$100,8,FALSE)</f>
        <v>7.5721015676887951E-2</v>
      </c>
      <c r="H29" s="16">
        <f>VLOOKUP($C29,'Growth rate'!$B$3:$T$93,7,FALSE)*VLOOKUP($E29,BY_COM_Demand_Drivers!$A$5:$I$100,9,FALSE)</f>
        <v>0.23945358502299458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5.7833133868281381</v>
      </c>
      <c r="G30" s="16">
        <f>VLOOKUP($C30,'Growth rate'!$B$3:$T$93,7,FALSE)*VLOOKUP($E30,BY_COM_Demand_Drivers!$A$5:$I$100,8,FALSE)</f>
        <v>7.6605856303963479E-2</v>
      </c>
      <c r="H30" s="16">
        <f>VLOOKUP($C30,'Growth rate'!$B$3:$T$93,7,FALSE)*VLOOKUP($E30,BY_COM_Demand_Drivers!$A$5:$I$100,9,FALSE)</f>
        <v>0.24225172842391438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5.8501139017061439</v>
      </c>
      <c r="G31" s="16">
        <f>VLOOKUP($C31,'Growth rate'!$B$3:$T$93,7,FALSE)*VLOOKUP($E31,BY_COM_Demand_Drivers!$A$5:$I$100,8,FALSE)</f>
        <v>7.7490696931038994E-2</v>
      </c>
      <c r="H31" s="16">
        <f>VLOOKUP($C31,'Growth rate'!$B$3:$T$93,7,FALSE)*VLOOKUP($E31,BY_COM_Demand_Drivers!$A$5:$I$100,9,FALSE)</f>
        <v>0.24504987182483415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5.9169144165841479</v>
      </c>
      <c r="G32" s="16">
        <f>VLOOKUP($C32,'Growth rate'!$B$3:$T$93,7,FALSE)*VLOOKUP($E32,BY_COM_Demand_Drivers!$A$5:$I$100,8,FALSE)</f>
        <v>7.8375537558114508E-2</v>
      </c>
      <c r="H32" s="16">
        <f>VLOOKUP($C32,'Growth rate'!$B$3:$T$93,7,FALSE)*VLOOKUP($E32,BY_COM_Demand_Drivers!$A$5:$I$100,9,FALSE)</f>
        <v>0.24784801522575392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5.9837149314621536</v>
      </c>
      <c r="G33" s="16">
        <f>VLOOKUP($C33,'Growth rate'!$B$3:$T$93,7,FALSE)*VLOOKUP($E33,BY_COM_Demand_Drivers!$A$5:$I$100,8,FALSE)</f>
        <v>7.9260378185190036E-2</v>
      </c>
      <c r="H33" s="16">
        <f>VLOOKUP($C33,'Growth rate'!$B$3:$T$93,7,FALSE)*VLOOKUP($E33,BY_COM_Demand_Drivers!$A$5:$I$100,9,FALSE)</f>
        <v>0.25064615862667372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6.0505154463401594</v>
      </c>
      <c r="G34" s="16">
        <f>VLOOKUP($C34,'Growth rate'!$B$3:$T$93,7,FALSE)*VLOOKUP($E34,BY_COM_Demand_Drivers!$A$5:$I$100,8,FALSE)</f>
        <v>8.0145218812265551E-2</v>
      </c>
      <c r="H34" s="16">
        <f>VLOOKUP($C34,'Growth rate'!$B$3:$T$93,7,FALSE)*VLOOKUP($E34,BY_COM_Demand_Drivers!$A$5:$I$100,9,FALSE)</f>
        <v>0.25344430202759349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6.1173159612181651</v>
      </c>
      <c r="G35" s="16">
        <f>VLOOKUP($C35,'Growth rate'!$B$3:$T$93,7,FALSE)*VLOOKUP($E35,BY_COM_Demand_Drivers!$A$5:$I$100,8,FALSE)</f>
        <v>8.1030059439341079E-2</v>
      </c>
      <c r="H35" s="16">
        <f>VLOOKUP($C35,'Growth rate'!$B$3:$T$93,7,FALSE)*VLOOKUP($E35,BY_COM_Demand_Drivers!$A$5:$I$100,9,FALSE)</f>
        <v>0.25624244542851327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6.2151930165976559</v>
      </c>
      <c r="G36" s="16">
        <f>VLOOKUP($C36,'Growth rate'!$B$3:$T$93,7,FALSE)*VLOOKUP($E36,BY_COM_Demand_Drivers!$A$5:$I$100,8,FALSE)</f>
        <v>8.2326540390370531E-2</v>
      </c>
      <c r="H36" s="16">
        <f>VLOOKUP($C36,'Growth rate'!$B$3:$T$93,7,FALSE)*VLOOKUP($E36,BY_COM_Demand_Drivers!$A$5:$I$100,9,FALSE)</f>
        <v>0.26034232455536954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6.3146361048632187</v>
      </c>
      <c r="G37" s="16">
        <f>VLOOKUP($C37,'Growth rate'!$B$3:$T$93,7,FALSE)*VLOOKUP($E37,BY_COM_Demand_Drivers!$A$5:$I$100,8,FALSE)</f>
        <v>8.3643765036616469E-2</v>
      </c>
      <c r="H37" s="16">
        <f>VLOOKUP($C37,'Growth rate'!$B$3:$T$93,7,FALSE)*VLOOKUP($E37,BY_COM_Demand_Drivers!$A$5:$I$100,9,FALSE)</f>
        <v>0.26450780174825544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6.4156702825410292</v>
      </c>
      <c r="G38" s="16">
        <f>VLOOKUP($C38,'Growth rate'!$B$3:$T$93,7,FALSE)*VLOOKUP($E38,BY_COM_Demand_Drivers!$A$5:$I$100,8,FALSE)</f>
        <v>8.4982065277202326E-2</v>
      </c>
      <c r="H38" s="16">
        <f>VLOOKUP($C38,'Growth rate'!$B$3:$T$93,7,FALSE)*VLOOKUP($E38,BY_COM_Demand_Drivers!$A$5:$I$100,9,FALSE)</f>
        <v>0.26873992657622747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6.5183210070616866</v>
      </c>
      <c r="G39" s="16">
        <f>VLOOKUP($C39,'Growth rate'!$B$3:$T$93,7,FALSE)*VLOOKUP($E39,BY_COM_Demand_Drivers!$A$5:$I$100,8,FALSE)</f>
        <v>8.6341778321637572E-2</v>
      </c>
      <c r="H39" s="16">
        <f>VLOOKUP($C39,'Growth rate'!$B$3:$T$93,7,FALSE)*VLOOKUP($E39,BY_COM_Demand_Drivers!$A$5:$I$100,9,FALSE)</f>
        <v>0.27303976540144714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6.6226141431746726</v>
      </c>
      <c r="G40" s="16">
        <f>VLOOKUP($C40,'Growth rate'!$B$3:$T$93,7,FALSE)*VLOOKUP($E40,BY_COM_Demand_Drivers!$A$5:$I$100,8,FALSE)</f>
        <v>8.7723246774783756E-2</v>
      </c>
      <c r="H40" s="16">
        <f>VLOOKUP($C40,'Growth rate'!$B$3:$T$93,7,FALSE)*VLOOKUP($E40,BY_COM_Demand_Drivers!$A$5:$I$100,9,FALSE)</f>
        <v>0.27740840164787028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6.7285759694654672</v>
      </c>
      <c r="G41" s="16">
        <f>VLOOKUP($C41,'Growth rate'!$B$3:$T$93,7,FALSE)*VLOOKUP($E41,BY_COM_Demand_Drivers!$A$5:$I$100,8,FALSE)</f>
        <v>8.912681872318029E-2</v>
      </c>
      <c r="H41" s="16">
        <f>VLOOKUP($C41,'Growth rate'!$B$3:$T$93,7,FALSE)*VLOOKUP($E41,BY_COM_Demand_Drivers!$A$5:$I$100,9,FALSE)</f>
        <v>0.28184693607423617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6.8362331849769156</v>
      </c>
      <c r="G42" s="16">
        <f>VLOOKUP($C42,'Growth rate'!$B$3:$T$93,7,FALSE)*VLOOKUP($E42,BY_COM_Demand_Drivers!$A$5:$I$100,8,FALSE)</f>
        <v>9.0552847822751192E-2</v>
      </c>
      <c r="H42" s="16">
        <f>VLOOKUP($C42,'Growth rate'!$B$3:$T$93,7,FALSE)*VLOOKUP($E42,BY_COM_Demand_Drivers!$A$5:$I$100,9,FALSE)</f>
        <v>0.28635648705142402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6.9456129159365467</v>
      </c>
      <c r="G43" s="16">
        <f>VLOOKUP($C43,'Growth rate'!$B$3:$T$93,7,FALSE)*VLOOKUP($E43,BY_COM_Demand_Drivers!$A$5:$I$100,8,FALSE)</f>
        <v>9.2001693387915223E-2</v>
      </c>
      <c r="H43" s="16">
        <f>VLOOKUP($C43,'Growth rate'!$B$3:$T$93,7,FALSE)*VLOOKUP($E43,BY_COM_Demand_Drivers!$A$5:$I$100,9,FALSE)</f>
        <v>0.29093819084424682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7.0567427225915313</v>
      </c>
      <c r="G44" s="16">
        <f>VLOOKUP($C44,'Growth rate'!$B$3:$T$93,7,FALSE)*VLOOKUP($E44,BY_COM_Demand_Drivers!$A$5:$I$100,8,FALSE)</f>
        <v>9.3473720482121853E-2</v>
      </c>
      <c r="H44" s="16">
        <f>VLOOKUP($C44,'Growth rate'!$B$3:$T$93,7,FALSE)*VLOOKUP($E44,BY_COM_Demand_Drivers!$A$5:$I$100,9,FALSE)</f>
        <v>0.29559320189775473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7.1696506061529952</v>
      </c>
      <c r="G45" s="16">
        <f>VLOOKUP($C45,'Growth rate'!$B$3:$T$93,7,FALSE)*VLOOKUP($E45,BY_COM_Demand_Drivers!$A$5:$I$100,8,FALSE)</f>
        <v>9.4969300009835791E-2</v>
      </c>
      <c r="H45" s="16">
        <f>VLOOKUP($C45,'Growth rate'!$B$3:$T$93,7,FALSE)*VLOOKUP($E45,BY_COM_Demand_Drivers!$A$5:$I$100,9,FALSE)</f>
        <v>0.30032269312811882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7.284365015851443</v>
      </c>
      <c r="G46" s="16">
        <f>VLOOKUP($C46,'Growth rate'!$B$3:$T$93,7,FALSE)*VLOOKUP($E46,BY_COM_Demand_Drivers!$A$5:$I$100,8,FALSE)</f>
        <v>9.6488808809993179E-2</v>
      </c>
      <c r="H46" s="16">
        <f>VLOOKUP($C46,'Growth rate'!$B$3:$T$93,7,FALSE)*VLOOKUP($E46,BY_COM_Demand_Drivers!$A$5:$I$100,9,FALSE)</f>
        <v>0.30512785621816874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7.4009148561050662</v>
      </c>
      <c r="G47" s="16">
        <f>VLOOKUP($C47,'Growth rate'!$B$3:$T$93,7,FALSE)*VLOOKUP($E47,BY_COM_Demand_Drivers!$A$5:$I$100,8,FALSE)</f>
        <v>9.803262975095306E-2</v>
      </c>
      <c r="H47" s="16">
        <f>VLOOKUP($C47,'Growth rate'!$B$3:$T$93,7,FALSE)*VLOOKUP($E47,BY_COM_Demand_Drivers!$A$5:$I$100,9,FALSE)</f>
        <v>0.31000990191765943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7.5193294938027488</v>
      </c>
      <c r="G48" s="16">
        <f>VLOOKUP($C48,'Growth rate'!$B$3:$T$93,7,FALSE)*VLOOKUP($E48,BY_COM_Demand_Drivers!$A$5:$I$100,8,FALSE)</f>
        <v>9.9601151826968326E-2</v>
      </c>
      <c r="H48" s="16">
        <f>VLOOKUP($C48,'Growth rate'!$B$3:$T$93,7,FALSE)*VLOOKUP($E48,BY_COM_Demand_Drivers!$A$5:$I$100,9,FALSE)</f>
        <v>0.31497006034834202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7.6396387657035927</v>
      </c>
      <c r="G49" s="16">
        <f>VLOOKUP($C49,'Growth rate'!$B$3:$T$93,7,FALSE)*VLOOKUP($E49,BY_COM_Demand_Drivers!$A$5:$I$100,8,FALSE)</f>
        <v>0.10119477025619983</v>
      </c>
      <c r="H49" s="16">
        <f>VLOOKUP($C49,'Growth rate'!$B$3:$T$93,7,FALSE)*VLOOKUP($E49,BY_COM_Demand_Drivers!$A$5:$I$100,9,FALSE)</f>
        <v>0.32000958131391549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7.7618729859548505</v>
      </c>
      <c r="G50" s="16">
        <f>VLOOKUP($C50,'Growth rate'!$B$3:$T$93,7,FALSE)*VLOOKUP($E50,BY_COM_Demand_Drivers!$A$5:$I$100,8,FALSE)</f>
        <v>0.10281388658029902</v>
      </c>
      <c r="H50" s="16">
        <f>VLOOKUP($C50,'Growth rate'!$B$3:$T$93,7,FALSE)*VLOOKUP($E50,BY_COM_Demand_Drivers!$A$5:$I$100,9,FALSE)</f>
        <v>0.32512973461493816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7.8860629537301277</v>
      </c>
      <c r="G51" s="16">
        <f>VLOOKUP($C51,'Growth rate'!$B$3:$T$93,7,FALSE)*VLOOKUP($E51,BY_COM_Demand_Drivers!$A$5:$I$100,8,FALSE)</f>
        <v>0.10445890876558381</v>
      </c>
      <c r="H51" s="16">
        <f>VLOOKUP($C51,'Growth rate'!$B$3:$T$93,7,FALSE)*VLOOKUP($E51,BY_COM_Demand_Drivers!$A$5:$I$100,9,FALSE)</f>
        <v>0.33033181036877718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8.0122399609898114</v>
      </c>
      <c r="G52" s="16">
        <f>VLOOKUP($C52,'Growth rate'!$B$3:$T$93,7,FALSE)*VLOOKUP($E52,BY_COM_Demand_Drivers!$A$5:$I$100,8,FALSE)</f>
        <v>0.10613025130583316</v>
      </c>
      <c r="H52" s="16">
        <f>VLOOKUP($C52,'Growth rate'!$B$3:$T$93,7,FALSE)*VLOOKUP($E52,BY_COM_Demand_Drivers!$A$5:$I$100,9,FALSE)</f>
        <v>0.33561711933467764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8.1404358003656476</v>
      </c>
      <c r="G53" s="16">
        <f>VLOOKUP($C53,'Growth rate'!$B$3:$T$93,7,FALSE)*VLOOKUP($E53,BY_COM_Demand_Drivers!$A$5:$I$100,8,FALSE)</f>
        <v>0.10782833532672649</v>
      </c>
      <c r="H53" s="16">
        <f>VLOOKUP($C53,'Growth rate'!$B$3:$T$93,7,FALSE)*VLOOKUP($E53,BY_COM_Demand_Drivers!$A$5:$I$100,9,FALSE)</f>
        <v>0.34098699324403248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8.2706827731714974</v>
      </c>
      <c r="G54" s="16">
        <f>VLOOKUP($C54,'Growth rate'!$B$3:$T$93,7,FALSE)*VLOOKUP($E54,BY_COM_Demand_Drivers!$A$5:$I$100,8,FALSE)</f>
        <v>0.1095535886919541</v>
      </c>
      <c r="H54" s="16">
        <f>VLOOKUP($C54,'Growth rate'!$B$3:$T$93,7,FALSE)*VLOOKUP($E54,BY_COM_Demand_Drivers!$A$5:$I$100,9,FALSE)</f>
        <v>0.3464427851359369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8.4030136975422423</v>
      </c>
      <c r="G55" s="16">
        <f>VLOOKUP($C55,'Growth rate'!$B$3:$T$93,7,FALSE)*VLOOKUP($E55,BY_COM_Demand_Drivers!$A$5:$I$100,8,FALSE)</f>
        <v>0.11130644611102537</v>
      </c>
      <c r="H55" s="16">
        <f>VLOOKUP($C55,'Growth rate'!$B$3:$T$93,7,FALSE)*VLOOKUP($E55,BY_COM_Demand_Drivers!$A$5:$I$100,9,FALSE)</f>
        <v>0.35198586969811196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8.5374619167029184</v>
      </c>
      <c r="G56" s="16">
        <f>VLOOKUP($C56,'Growth rate'!$B$3:$T$93,7,FALSE)*VLOOKUP($E56,BY_COM_Demand_Drivers!$A$5:$I$100,8,FALSE)</f>
        <v>0.11308734924880179</v>
      </c>
      <c r="H56" s="16">
        <f>VLOOKUP($C56,'Growth rate'!$B$3:$T$93,7,FALSE)*VLOOKUP($E56,BY_COM_Demand_Drivers!$A$5:$I$100,9,FALSE)</f>
        <v>0.35761764361328174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8.6740613073701631</v>
      </c>
      <c r="G57" s="16">
        <f>VLOOKUP($C57,'Growth rate'!$B$3:$T$93,7,FALSE)*VLOOKUP($E57,BY_COM_Demand_Drivers!$A$5:$I$100,8,FALSE)</f>
        <v>0.1148967468367826</v>
      </c>
      <c r="H57" s="16">
        <f>VLOOKUP($C57,'Growth rate'!$B$3:$T$93,7,FALSE)*VLOOKUP($E57,BY_COM_Demand_Drivers!$A$5:$I$100,9,FALSE)</f>
        <v>0.36333952591109425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8.8128462882880871</v>
      </c>
      <c r="G58" s="16">
        <f>VLOOKUP($C58,'Growth rate'!$B$3:$T$93,7,FALSE)*VLOOKUP($E58,BY_COM_Demand_Drivers!$A$5:$I$100,8,FALSE)</f>
        <v>0.11673509478617113</v>
      </c>
      <c r="H58" s="16">
        <f>VLOOKUP($C58,'Growth rate'!$B$3:$T$93,7,FALSE)*VLOOKUP($E58,BY_COM_Demand_Drivers!$A$5:$I$100,9,FALSE)</f>
        <v>0.3691529583256718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8.9538518289006959</v>
      </c>
      <c r="G59" s="16">
        <f>VLOOKUP($C59,'Growth rate'!$B$3:$T$93,7,FALSE)*VLOOKUP($E59,BY_COM_Demand_Drivers!$A$5:$I$100,8,FALSE)</f>
        <v>0.11860285630274986</v>
      </c>
      <c r="H59" s="16">
        <f>VLOOKUP($C59,'Growth rate'!$B$3:$T$93,7,FALSE)*VLOOKUP($E59,BY_COM_Demand_Drivers!$A$5:$I$100,9,FALSE)</f>
        <v>0.37505940565888252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9.0971134581631041</v>
      </c>
      <c r="G60" s="16">
        <f>VLOOKUP($C60,'Growth rate'!$B$3:$T$93,7,FALSE)*VLOOKUP($E60,BY_COM_Demand_Drivers!$A$5:$I$100,8,FALSE)</f>
        <v>0.12050050200359383</v>
      </c>
      <c r="H60" s="16">
        <f>VLOOKUP($C60,'Growth rate'!$B$3:$T$93,7,FALSE)*VLOOKUP($E60,BY_COM_Demand_Drivers!$A$5:$I$100,9,FALSE)</f>
        <v>0.38106035614942452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9.2426672734937156</v>
      </c>
      <c r="G61" s="16">
        <f>VLOOKUP($C61,'Growth rate'!$B$3:$T$93,7,FALSE)*VLOOKUP($E61,BY_COM_Demand_Drivers!$A$5:$I$100,8,FALSE)</f>
        <v>0.12242851003565136</v>
      </c>
      <c r="H61" s="16">
        <f>VLOOKUP($C61,'Growth rate'!$B$3:$T$93,7,FALSE)*VLOOKUP($E61,BY_COM_Demand_Drivers!$A$5:$I$100,9,FALSE)</f>
        <v>0.38715732184781537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9.3905499498696141</v>
      </c>
      <c r="G62" s="16">
        <f>VLOOKUP($C62,'Growth rate'!$B$3:$T$93,7,FALSE)*VLOOKUP($E62,BY_COM_Demand_Drivers!$A$5:$I$100,8,FALSE)</f>
        <v>0.12438736619622175</v>
      </c>
      <c r="H62" s="16">
        <f>VLOOKUP($C62,'Growth rate'!$B$3:$T$93,7,FALSE)*VLOOKUP($E62,BY_COM_Demand_Drivers!$A$5:$I$100,9,FALSE)</f>
        <v>0.39335183899738035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9.5407987490675303</v>
      </c>
      <c r="G63" s="16">
        <f>VLOOKUP($C63,'Growth rate'!$B$3:$T$93,7,FALSE)*VLOOKUP($E63,BY_COM_Demand_Drivers!$A$5:$I$100,8,FALSE)</f>
        <v>0.12637756405536132</v>
      </c>
      <c r="H63" s="16">
        <f>VLOOKUP($C63,'Growth rate'!$B$3:$T$93,7,FALSE)*VLOOKUP($E63,BY_COM_Demand_Drivers!$A$5:$I$100,9,FALSE)</f>
        <v>0.39964546842133852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9.6934515290526111</v>
      </c>
      <c r="G64" s="16">
        <f>VLOOKUP($C64,'Growth rate'!$B$3:$T$93,7,FALSE)*VLOOKUP($E64,BY_COM_Demand_Drivers!$A$5:$I$100,8,FALSE)</f>
        <v>0.12839960508024711</v>
      </c>
      <c r="H64" s="16">
        <f>VLOOKUP($C64,'Growth rate'!$B$3:$T$93,7,FALSE)*VLOOKUP($E64,BY_COM_Demand_Drivers!$A$5:$I$100,9,FALSE)</f>
        <v>0.40603979591607997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9.8485467535174518</v>
      </c>
      <c r="G65" s="16">
        <f>VLOOKUP($C65,'Growth rate'!$B$3:$T$93,7,FALSE)*VLOOKUP($E65,BY_COM_Demand_Drivers!$A$5:$I$100,8,FALSE)</f>
        <v>0.13045399876153108</v>
      </c>
      <c r="H65" s="16">
        <f>VLOOKUP($C65,'Growth rate'!$B$3:$T$93,7,FALSE)*VLOOKUP($E65,BY_COM_Demand_Drivers!$A$5:$I$100,9,FALSE)</f>
        <v>0.41253643265073725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10.006123501573732</v>
      </c>
      <c r="G66" s="16">
        <f>VLOOKUP($C66,'Growth rate'!$B$3:$T$93,7,FALSE)*VLOOKUP($E66,BY_COM_Demand_Drivers!$A$5:$I$100,8,FALSE)</f>
        <v>0.13254126274171557</v>
      </c>
      <c r="H66" s="16">
        <f>VLOOKUP($C66,'Growth rate'!$B$3:$T$93,7,FALSE)*VLOOKUP($E66,BY_COM_Demand_Drivers!$A$5:$I$100,9,FALSE)</f>
        <v>0.41913701557314903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10.166221477598913</v>
      </c>
      <c r="G67" s="16">
        <f>VLOOKUP($C67,'Growth rate'!$B$3:$T$93,7,FALSE)*VLOOKUP($E67,BY_COM_Demand_Drivers!$A$5:$I$100,8,FALSE)</f>
        <v>0.13466192294558305</v>
      </c>
      <c r="H67" s="16">
        <f>VLOOKUP($C67,'Growth rate'!$B$3:$T$93,7,FALSE)*VLOOKUP($E67,BY_COM_Demand_Drivers!$A$5:$I$100,9,FALSE)</f>
        <v>0.42584320782231955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10.328881021240493</v>
      </c>
      <c r="G68" s="16">
        <f>VLOOKUP($C68,'Growth rate'!$B$3:$T$93,7,FALSE)*VLOOKUP($E68,BY_COM_Demand_Drivers!$A$5:$I$100,8,FALSE)</f>
        <v>0.13681651371271233</v>
      </c>
      <c r="H68" s="16">
        <f>VLOOKUP($C68,'Growth rate'!$B$3:$T$93,7,FALSE)*VLOOKUP($E68,BY_COM_Demand_Drivers!$A$5:$I$100,9,FALSE)</f>
        <v>0.43265669914747651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10.494143117580345</v>
      </c>
      <c r="G69" s="16">
        <f>VLOOKUP($C69,'Growth rate'!$B$3:$T$93,7,FALSE)*VLOOKUP($E69,BY_COM_Demand_Drivers!$A$5:$I$100,8,FALSE)</f>
        <v>0.13900557793211576</v>
      </c>
      <c r="H69" s="16">
        <f>VLOOKUP($C69,'Growth rate'!$B$3:$T$93,7,FALSE)*VLOOKUP($E69,BY_COM_Demand_Drivers!$A$5:$I$100,9,FALSE)</f>
        <v>0.43957920633383629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10.662049407461629</v>
      </c>
      <c r="G70" s="16">
        <f>VLOOKUP($C70,'Growth rate'!$B$3:$T$93,7,FALSE)*VLOOKUP($E70,BY_COM_Demand_Drivers!$A$5:$I$100,8,FALSE)</f>
        <v>0.1412296671790296</v>
      </c>
      <c r="H70" s="16">
        <f>VLOOKUP($C70,'Growth rate'!$B$3:$T$93,7,FALSE)*VLOOKUP($E70,BY_COM_Demand_Drivers!$A$5:$I$100,9,FALSE)</f>
        <v>0.44661247363517759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10.832642197981016</v>
      </c>
      <c r="G71" s="16">
        <f>VLOOKUP($C71,'Growth rate'!$B$3:$T$93,7,FALSE)*VLOOKUP($E71,BY_COM_Demand_Drivers!$A$5:$I$100,8,FALSE)</f>
        <v>0.14348934185389409</v>
      </c>
      <c r="H71" s="16">
        <f>VLOOKUP($C71,'Growth rate'!$B$3:$T$93,7,FALSE)*VLOOKUP($E71,BY_COM_Demand_Drivers!$A$5:$I$100,9,FALSE)</f>
        <v>0.4537582732133405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11.005964473148712</v>
      </c>
      <c r="G72" s="16">
        <f>VLOOKUP($C72,'Growth rate'!$B$3:$T$93,7,FALSE)*VLOOKUP($E72,BY_COM_Demand_Drivers!$A$5:$I$100,8,FALSE)</f>
        <v>0.1457851713235564</v>
      </c>
      <c r="H72" s="16">
        <f>VLOOKUP($C72,'Growth rate'!$B$3:$T$93,7,FALSE)*VLOOKUP($E72,BY_COM_Demand_Drivers!$A$5:$I$100,9,FALSE)</f>
        <v>0.46101840558475393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11.182059904719093</v>
      </c>
      <c r="G73" s="16">
        <f>VLOOKUP($C73,'Growth rate'!$B$3:$T$93,7,FALSE)*VLOOKUP($E73,BY_COM_Demand_Drivers!$A$5:$I$100,8,FALSE)</f>
        <v>0.14811773406473333</v>
      </c>
      <c r="H73" s="16">
        <f>VLOOKUP($C73,'Growth rate'!$B$3:$T$93,7,FALSE)*VLOOKUP($E73,BY_COM_Demand_Drivers!$A$5:$I$100,9,FALSE)</f>
        <v>0.46839470007411005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11.360972863194597</v>
      </c>
      <c r="G74" s="16">
        <f>VLOOKUP($C74,'Growth rate'!$B$3:$T$93,7,FALSE)*VLOOKUP($E74,BY_COM_Demand_Drivers!$A$5:$I$100,8,FALSE)</f>
        <v>0.15048761780976905</v>
      </c>
      <c r="H74" s="16">
        <f>VLOOKUP($C74,'Growth rate'!$B$3:$T$93,7,FALSE)*VLOOKUP($E74,BY_COM_Demand_Drivers!$A$5:$I$100,9,FALSE)</f>
        <v>0.47588901527529576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11.542748429005714</v>
      </c>
      <c r="G75" s="16">
        <f>VLOOKUP($C75,'Growth rate'!$B$3:$T$93,7,FALSE)*VLOOKUP($E75,BY_COM_Demand_Drivers!$A$5:$I$100,8,FALSE)</f>
        <v>0.15289541969472539</v>
      </c>
      <c r="H75" s="16">
        <f>VLOOKUP($C75,'Growth rate'!$B$3:$T$93,7,FALSE)*VLOOKUP($E75,BY_COM_Demand_Drivers!$A$5:$I$100,9,FALSE)</f>
        <v>0.48350323951970064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11.727432403869804</v>
      </c>
      <c r="G76" s="16">
        <f>VLOOKUP($C76,'Growth rate'!$B$3:$T$93,7,FALSE)*VLOOKUP($E76,BY_COM_Demand_Drivers!$A$5:$I$100,8,FALSE)</f>
        <v>0.15534174640984097</v>
      </c>
      <c r="H76" s="16">
        <f>VLOOKUP($C76,'Growth rate'!$B$3:$T$93,7,FALSE)*VLOOKUP($E76,BY_COM_Demand_Drivers!$A$5:$I$100,9,FALSE)</f>
        <v>0.49123929135201577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11.915071322331722</v>
      </c>
      <c r="G77" s="16">
        <f>VLOOKUP($C77,'Growth rate'!$B$3:$T$93,7,FALSE)*VLOOKUP($E77,BY_COM_Demand_Drivers!$A$5:$I$100,8,FALSE)</f>
        <v>0.15782721435239844</v>
      </c>
      <c r="H77" s="16">
        <f>VLOOKUP($C77,'Growth rate'!$B$3:$T$93,7,FALSE)*VLOOKUP($E77,BY_COM_Demand_Drivers!$A$5:$I$100,9,FALSE)</f>
        <v>0.49909912001364809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12.105712463489029</v>
      </c>
      <c r="G78" s="16">
        <f>VLOOKUP($C78,'Growth rate'!$B$3:$T$93,7,FALSE)*VLOOKUP($E78,BY_COM_Demand_Drivers!$A$5:$I$100,8,FALSE)</f>
        <v>0.16035244978203683</v>
      </c>
      <c r="H78" s="16">
        <f>VLOOKUP($C78,'Growth rate'!$B$3:$T$93,7,FALSE)*VLOOKUP($E78,BY_COM_Demand_Drivers!$A$5:$I$100,9,FALSE)</f>
        <v>0.50708470593386645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12.299403862904855</v>
      </c>
      <c r="G79" s="16">
        <f>VLOOKUP($C79,'Growth rate'!$B$3:$T$93,7,FALSE)*VLOOKUP($E79,BY_COM_Demand_Drivers!$A$5:$I$100,8,FALSE)</f>
        <v>0.16291808897854942</v>
      </c>
      <c r="H79" s="16">
        <f>VLOOKUP($C79,'Growth rate'!$B$3:$T$93,7,FALSE)*VLOOKUP($E79,BY_COM_Demand_Drivers!$A$5:$I$100,9,FALSE)</f>
        <v>0.5151980612288084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12.496194324711333</v>
      </c>
      <c r="G80" s="16">
        <f>VLOOKUP($C80,'Growth rate'!$B$3:$T$93,7,FALSE)*VLOOKUP($E80,BY_COM_Demand_Drivers!$A$5:$I$100,8,FALSE)</f>
        <v>0.16552477840220622</v>
      </c>
      <c r="H80" s="16">
        <f>VLOOKUP($C80,'Growth rate'!$B$3:$T$93,7,FALSE)*VLOOKUP($E80,BY_COM_Demand_Drivers!$A$5:$I$100,9,FALSE)</f>
        <v>0.52344123020846933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12.696133433906715</v>
      </c>
      <c r="G81" s="16">
        <f>VLOOKUP($C81,'Growth rate'!$B$3:$T$93,7,FALSE)*VLOOKUP($E81,BY_COM_Demand_Drivers!$A$5:$I$100,8,FALSE)</f>
        <v>0.16817317485664154</v>
      </c>
      <c r="H81" s="16">
        <f>VLOOKUP($C81,'Growth rate'!$B$3:$T$93,7,FALSE)*VLOOKUP($E81,BY_COM_Demand_Drivers!$A$5:$I$100,9,FALSE)</f>
        <v>0.53181628989180485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12.899271568849223</v>
      </c>
      <c r="G82" s="16">
        <f>VLOOKUP($C82,'Growth rate'!$B$3:$T$93,7,FALSE)*VLOOKUP($E82,BY_COM_Demand_Drivers!$A$5:$I$100,8,FALSE)</f>
        <v>0.17086394565434779</v>
      </c>
      <c r="H82" s="16">
        <f>VLOOKUP($C82,'Growth rate'!$B$3:$T$93,7,FALSE)*VLOOKUP($E82,BY_COM_Demand_Drivers!$A$5:$I$100,9,FALSE)</f>
        <v>0.5403253505300738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13.105659913950809</v>
      </c>
      <c r="G83" s="16">
        <f>VLOOKUP($C83,'Growth rate'!$B$3:$T$93,7,FALSE)*VLOOKUP($E83,BY_COM_Demand_Drivers!$A$5:$I$100,8,FALSE)</f>
        <v>0.17359776878481734</v>
      </c>
      <c r="H83" s="16">
        <f>VLOOKUP($C83,'Growth rate'!$B$3:$T$93,7,FALSE)*VLOOKUP($E83,BY_COM_Demand_Drivers!$A$5:$I$100,9,FALSE)</f>
        <v>0.54897055613855483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13.315350472574023</v>
      </c>
      <c r="G84" s="16">
        <f>VLOOKUP($C84,'Growth rate'!$B$3:$T$93,7,FALSE)*VLOOKUP($E84,BY_COM_Demand_Drivers!$A$5:$I$100,8,FALSE)</f>
        <v>0.17637533308537445</v>
      </c>
      <c r="H84" s="16">
        <f>VLOOKUP($C84,'Growth rate'!$B$3:$T$93,7,FALSE)*VLOOKUP($E84,BY_COM_Demand_Drivers!$A$5:$I$100,9,FALSE)</f>
        <v>0.55775408503677182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13.528396080135209</v>
      </c>
      <c r="G85" s="16">
        <f>VLOOKUP($C85,'Growth rate'!$B$3:$T$93,7,FALSE)*VLOOKUP($E85,BY_COM_Demand_Drivers!$A$5:$I$100,8,FALSE)</f>
        <v>0.17919733841474045</v>
      </c>
      <c r="H85" s="16">
        <f>VLOOKUP($C85,'Growth rate'!$B$3:$T$93,7,FALSE)*VLOOKUP($E85,BY_COM_Demand_Drivers!$A$5:$I$100,9,FALSE)</f>
        <v>0.56667815039736025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6.5650000000000004</v>
      </c>
      <c r="G86" s="16">
        <f>VLOOKUP($C86,'Growth rate'!$B$3:$T$93,7,FALSE)*VLOOKUP($E86,BY_COM_Demand_Drivers!$A$5:$I$100,8,FALSE)</f>
        <v>0.27100000000000002</v>
      </c>
      <c r="H86" s="16">
        <f>VLOOKUP($C86,'Growth rate'!$B$3:$T$93,7,FALSE)*VLOOKUP($E86,BY_COM_Demand_Drivers!$A$5:$I$100,9,FALSE)</f>
        <v>0.85840000000000005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6.6733764685960972</v>
      </c>
      <c r="G87" s="16">
        <f>VLOOKUP($C87,'Growth rate'!$B$3:$T$93,7,FALSE)*VLOOKUP($E87,BY_COM_Demand_Drivers!$A$5:$I$100,8,FALSE)</f>
        <v>0.27547372779734081</v>
      </c>
      <c r="H87" s="16">
        <f>VLOOKUP($C87,'Growth rate'!$B$3:$T$93,7,FALSE)*VLOOKUP($E87,BY_COM_Demand_Drivers!$A$5:$I$100,9,FALSE)</f>
        <v>0.87257065660973188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6.7817529371921932</v>
      </c>
      <c r="G88" s="16">
        <f>VLOOKUP($C88,'Growth rate'!$B$3:$T$93,7,FALSE)*VLOOKUP($E88,BY_COM_Demand_Drivers!$A$5:$I$100,8,FALSE)</f>
        <v>0.27994745559468154</v>
      </c>
      <c r="H88" s="16">
        <f>VLOOKUP($C88,'Growth rate'!$B$3:$T$93,7,FALSE)*VLOOKUP($E88,BY_COM_Demand_Drivers!$A$5:$I$100,9,FALSE)</f>
        <v>0.88674131321946359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6.89012940578829</v>
      </c>
      <c r="G89" s="16">
        <f>VLOOKUP($C89,'Growth rate'!$B$3:$T$93,7,FALSE)*VLOOKUP($E89,BY_COM_Demand_Drivers!$A$5:$I$100,8,FALSE)</f>
        <v>0.28442118339202233</v>
      </c>
      <c r="H89" s="16">
        <f>VLOOKUP($C89,'Growth rate'!$B$3:$T$93,7,FALSE)*VLOOKUP($E89,BY_COM_Demand_Drivers!$A$5:$I$100,9,FALSE)</f>
        <v>0.90091196982919541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6.9985058743843869</v>
      </c>
      <c r="G90" s="16">
        <f>VLOOKUP($C90,'Growth rate'!$B$3:$T$93,7,FALSE)*VLOOKUP($E90,BY_COM_Demand_Drivers!$A$5:$I$100,8,FALSE)</f>
        <v>0.28889491118936311</v>
      </c>
      <c r="H90" s="16">
        <f>VLOOKUP($C90,'Growth rate'!$B$3:$T$93,7,FALSE)*VLOOKUP($E90,BY_COM_Demand_Drivers!$A$5:$I$100,9,FALSE)</f>
        <v>0.91508262643892735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7.1068823429804837</v>
      </c>
      <c r="G91" s="16">
        <f>VLOOKUP($C91,'Growth rate'!$B$3:$T$93,7,FALSE)*VLOOKUP($E91,BY_COM_Demand_Drivers!$A$5:$I$100,8,FALSE)</f>
        <v>0.2933686389867039</v>
      </c>
      <c r="H91" s="16">
        <f>VLOOKUP($C91,'Growth rate'!$B$3:$T$93,7,FALSE)*VLOOKUP($E91,BY_COM_Demand_Drivers!$A$5:$I$100,9,FALSE)</f>
        <v>0.92925328304865917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7.2152588115765797</v>
      </c>
      <c r="G92" s="16">
        <f>VLOOKUP($C92,'Growth rate'!$B$3:$T$93,7,FALSE)*VLOOKUP($E92,BY_COM_Demand_Drivers!$A$5:$I$100,8,FALSE)</f>
        <v>0.29784236678404463</v>
      </c>
      <c r="H92" s="16">
        <f>VLOOKUP($C92,'Growth rate'!$B$3:$T$93,7,FALSE)*VLOOKUP($E92,BY_COM_Demand_Drivers!$A$5:$I$100,9,FALSE)</f>
        <v>0.94342393965839078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7.3236352801726765</v>
      </c>
      <c r="G93" s="16">
        <f>VLOOKUP($C93,'Growth rate'!$B$3:$T$93,7,FALSE)*VLOOKUP($E93,BY_COM_Demand_Drivers!$A$5:$I$100,8,FALSE)</f>
        <v>0.30231609458138542</v>
      </c>
      <c r="H93" s="16">
        <f>VLOOKUP($C93,'Growth rate'!$B$3:$T$93,7,FALSE)*VLOOKUP($E93,BY_COM_Demand_Drivers!$A$5:$I$100,9,FALSE)</f>
        <v>0.95759459626812271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7.4320117487687734</v>
      </c>
      <c r="G94" s="16">
        <f>VLOOKUP($C94,'Growth rate'!$B$3:$T$93,7,FALSE)*VLOOKUP($E94,BY_COM_Demand_Drivers!$A$5:$I$100,8,FALSE)</f>
        <v>0.30678982237872621</v>
      </c>
      <c r="H94" s="16">
        <f>VLOOKUP($C94,'Growth rate'!$B$3:$T$93,7,FALSE)*VLOOKUP($E94,BY_COM_Demand_Drivers!$A$5:$I$100,9,FALSE)</f>
        <v>0.97176525287785454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7.5403882173648702</v>
      </c>
      <c r="G95" s="16">
        <f>VLOOKUP($C95,'Growth rate'!$B$3:$T$93,7,FALSE)*VLOOKUP($E95,BY_COM_Demand_Drivers!$A$5:$I$100,8,FALSE)</f>
        <v>0.31126355017606699</v>
      </c>
      <c r="H95" s="16">
        <f>VLOOKUP($C95,'Growth rate'!$B$3:$T$93,7,FALSE)*VLOOKUP($E95,BY_COM_Demand_Drivers!$A$5:$I$100,9,FALSE)</f>
        <v>0.98593590948758636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7.6487646859609661</v>
      </c>
      <c r="G96" s="16">
        <f>VLOOKUP($C96,'Growth rate'!$B$3:$T$93,7,FALSE)*VLOOKUP($E96,BY_COM_Demand_Drivers!$A$5:$I$100,8,FALSE)</f>
        <v>0.31573727797340773</v>
      </c>
      <c r="H96" s="16">
        <f>VLOOKUP($C96,'Growth rate'!$B$3:$T$93,7,FALSE)*VLOOKUP($E96,BY_COM_Demand_Drivers!$A$5:$I$100,9,FALSE)</f>
        <v>1.0001065660973181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7.757141154557063</v>
      </c>
      <c r="G97" s="16">
        <f>VLOOKUP($C97,'Growth rate'!$B$3:$T$93,7,FALSE)*VLOOKUP($E97,BY_COM_Demand_Drivers!$A$5:$I$100,8,FALSE)</f>
        <v>0.32021100577074851</v>
      </c>
      <c r="H97" s="16">
        <f>VLOOKUP($C97,'Growth rate'!$B$3:$T$93,7,FALSE)*VLOOKUP($E97,BY_COM_Demand_Drivers!$A$5:$I$100,9,FALSE)</f>
        <v>1.01427722270705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7.8655176231531598</v>
      </c>
      <c r="G98" s="16">
        <f>VLOOKUP($C98,'Growth rate'!$B$3:$T$93,7,FALSE)*VLOOKUP($E98,BY_COM_Demand_Drivers!$A$5:$I$100,8,FALSE)</f>
        <v>0.3246847335680893</v>
      </c>
      <c r="H98" s="16">
        <f>VLOOKUP($C98,'Growth rate'!$B$3:$T$93,7,FALSE)*VLOOKUP($E98,BY_COM_Demand_Drivers!$A$5:$I$100,9,FALSE)</f>
        <v>1.0284478793167817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7.9738940917492567</v>
      </c>
      <c r="G99" s="16">
        <f>VLOOKUP($C99,'Growth rate'!$B$3:$T$93,7,FALSE)*VLOOKUP($E99,BY_COM_Demand_Drivers!$A$5:$I$100,8,FALSE)</f>
        <v>0.32915846136543009</v>
      </c>
      <c r="H99" s="16">
        <f>VLOOKUP($C99,'Growth rate'!$B$3:$T$93,7,FALSE)*VLOOKUP($E99,BY_COM_Demand_Drivers!$A$5:$I$100,9,FALSE)</f>
        <v>1.0426185359265137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8.0822705603453517</v>
      </c>
      <c r="G100" s="16">
        <f>VLOOKUP($C100,'Growth rate'!$B$3:$T$93,7,FALSE)*VLOOKUP($E100,BY_COM_Demand_Drivers!$A$5:$I$100,8,FALSE)</f>
        <v>0.33363218916277082</v>
      </c>
      <c r="H100" s="16">
        <f>VLOOKUP($C100,'Growth rate'!$B$3:$T$93,7,FALSE)*VLOOKUP($E100,BY_COM_Demand_Drivers!$A$5:$I$100,9,FALSE)</f>
        <v>1.0567891925362454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8.1906470289414486</v>
      </c>
      <c r="G101" s="16">
        <f>VLOOKUP($C101,'Growth rate'!$B$3:$T$93,7,FALSE)*VLOOKUP($E101,BY_COM_Demand_Drivers!$A$5:$I$100,8,FALSE)</f>
        <v>0.33810591696011161</v>
      </c>
      <c r="H101" s="16">
        <f>VLOOKUP($C101,'Growth rate'!$B$3:$T$93,7,FALSE)*VLOOKUP($E101,BY_COM_Demand_Drivers!$A$5:$I$100,9,FALSE)</f>
        <v>1.0709598491459771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8.2990234975375472</v>
      </c>
      <c r="G102" s="16">
        <f>VLOOKUP($C102,'Growth rate'!$B$3:$T$93,7,FALSE)*VLOOKUP($E102,BY_COM_Demand_Drivers!$A$5:$I$100,8,FALSE)</f>
        <v>0.3425796447574524</v>
      </c>
      <c r="H102" s="16">
        <f>VLOOKUP($C102,'Growth rate'!$B$3:$T$93,7,FALSE)*VLOOKUP($E102,BY_COM_Demand_Drivers!$A$5:$I$100,9,FALSE)</f>
        <v>1.085130505755709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8.4073999661336423</v>
      </c>
      <c r="G103" s="16">
        <f>VLOOKUP($C103,'Growth rate'!$B$3:$T$93,7,FALSE)*VLOOKUP($E103,BY_COM_Demand_Drivers!$A$5:$I$100,8,FALSE)</f>
        <v>0.34705337255479313</v>
      </c>
      <c r="H103" s="16">
        <f>VLOOKUP($C103,'Growth rate'!$B$3:$T$93,7,FALSE)*VLOOKUP($E103,BY_COM_Demand_Drivers!$A$5:$I$100,9,FALSE)</f>
        <v>1.0993011623654407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8.5157764347297391</v>
      </c>
      <c r="G104" s="16">
        <f>VLOOKUP($C104,'Growth rate'!$B$3:$T$93,7,FALSE)*VLOOKUP($E104,BY_COM_Demand_Drivers!$A$5:$I$100,8,FALSE)</f>
        <v>0.35152710035213391</v>
      </c>
      <c r="H104" s="16">
        <f>VLOOKUP($C104,'Growth rate'!$B$3:$T$93,7,FALSE)*VLOOKUP($E104,BY_COM_Demand_Drivers!$A$5:$I$100,9,FALSE)</f>
        <v>1.1134718189751727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8.624152903325836</v>
      </c>
      <c r="G105" s="16">
        <f>VLOOKUP($C105,'Growth rate'!$B$3:$T$93,7,FALSE)*VLOOKUP($E105,BY_COM_Demand_Drivers!$A$5:$I$100,8,FALSE)</f>
        <v>0.3560008281494747</v>
      </c>
      <c r="H105" s="16">
        <f>VLOOKUP($C105,'Growth rate'!$B$3:$T$93,7,FALSE)*VLOOKUP($E105,BY_COM_Demand_Drivers!$A$5:$I$100,9,FALSE)</f>
        <v>1.1276424755849044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8.7325293719219328</v>
      </c>
      <c r="G106" s="16">
        <f>VLOOKUP($C106,'Growth rate'!$B$3:$T$93,7,FALSE)*VLOOKUP($E106,BY_COM_Demand_Drivers!$A$5:$I$100,8,FALSE)</f>
        <v>0.36047455594681549</v>
      </c>
      <c r="H106" s="16">
        <f>VLOOKUP($C106,'Growth rate'!$B$3:$T$93,7,FALSE)*VLOOKUP($E106,BY_COM_Demand_Drivers!$A$5:$I$100,9,FALSE)</f>
        <v>1.1418131321946363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8.8409058405180296</v>
      </c>
      <c r="G107" s="16">
        <f>VLOOKUP($C107,'Growth rate'!$B$3:$T$93,7,FALSE)*VLOOKUP($E107,BY_COM_Demand_Drivers!$A$5:$I$100,8,FALSE)</f>
        <v>0.36494828374415628</v>
      </c>
      <c r="H107" s="16">
        <f>VLOOKUP($C107,'Growth rate'!$B$3:$T$93,7,FALSE)*VLOOKUP($E107,BY_COM_Demand_Drivers!$A$5:$I$100,9,FALSE)</f>
        <v>1.1559837888043683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8.9492823091141247</v>
      </c>
      <c r="G108" s="16">
        <f>VLOOKUP($C108,'Growth rate'!$B$3:$T$93,7,FALSE)*VLOOKUP($E108,BY_COM_Demand_Drivers!$A$5:$I$100,8,FALSE)</f>
        <v>0.36942201154149701</v>
      </c>
      <c r="H108" s="16">
        <f>VLOOKUP($C108,'Growth rate'!$B$3:$T$93,7,FALSE)*VLOOKUP($E108,BY_COM_Demand_Drivers!$A$5:$I$100,9,FALSE)</f>
        <v>1.1701544454140997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9.0576587777102215</v>
      </c>
      <c r="G109" s="16">
        <f>VLOOKUP($C109,'Growth rate'!$B$3:$T$93,7,FALSE)*VLOOKUP($E109,BY_COM_Demand_Drivers!$A$5:$I$100,8,FALSE)</f>
        <v>0.3738957393388378</v>
      </c>
      <c r="H109" s="16">
        <f>VLOOKUP($C109,'Growth rate'!$B$3:$T$93,7,FALSE)*VLOOKUP($E109,BY_COM_Demand_Drivers!$A$5:$I$100,9,FALSE)</f>
        <v>1.1843251020238317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9.1660352463063202</v>
      </c>
      <c r="G110" s="16">
        <f>VLOOKUP($C110,'Growth rate'!$B$3:$T$93,7,FALSE)*VLOOKUP($E110,BY_COM_Demand_Drivers!$A$5:$I$100,8,FALSE)</f>
        <v>0.37836946713617858</v>
      </c>
      <c r="H110" s="16">
        <f>VLOOKUP($C110,'Growth rate'!$B$3:$T$93,7,FALSE)*VLOOKUP($E110,BY_COM_Demand_Drivers!$A$5:$I$100,9,FALSE)</f>
        <v>1.1984957586335636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9.2744117149024152</v>
      </c>
      <c r="G111" s="16">
        <f>VLOOKUP($C111,'Growth rate'!$B$3:$T$93,7,FALSE)*VLOOKUP($E111,BY_COM_Demand_Drivers!$A$5:$I$100,8,FALSE)</f>
        <v>0.38284319493351932</v>
      </c>
      <c r="H111" s="16">
        <f>VLOOKUP($C111,'Growth rate'!$B$3:$T$93,7,FALSE)*VLOOKUP($E111,BY_COM_Demand_Drivers!$A$5:$I$100,9,FALSE)</f>
        <v>1.2126664152432951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9.3827881834985121</v>
      </c>
      <c r="G112" s="16">
        <f>VLOOKUP($C112,'Growth rate'!$B$3:$T$93,7,FALSE)*VLOOKUP($E112,BY_COM_Demand_Drivers!$A$5:$I$100,8,FALSE)</f>
        <v>0.3873169227308601</v>
      </c>
      <c r="H112" s="16">
        <f>VLOOKUP($C112,'Growth rate'!$B$3:$T$93,7,FALSE)*VLOOKUP($E112,BY_COM_Demand_Drivers!$A$5:$I$100,9,FALSE)</f>
        <v>1.226837071853027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9.4911646520946089</v>
      </c>
      <c r="G113" s="16">
        <f>VLOOKUP($C113,'Growth rate'!$B$3:$T$93,7,FALSE)*VLOOKUP($E113,BY_COM_Demand_Drivers!$A$5:$I$100,8,FALSE)</f>
        <v>0.39179065052820095</v>
      </c>
      <c r="H113" s="16">
        <f>VLOOKUP($C113,'Growth rate'!$B$3:$T$93,7,FALSE)*VLOOKUP($E113,BY_COM_Demand_Drivers!$A$5:$I$100,9,FALSE)</f>
        <v>1.241007728462759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9.599541120690704</v>
      </c>
      <c r="G114" s="16">
        <f>VLOOKUP($C114,'Growth rate'!$B$3:$T$93,7,FALSE)*VLOOKUP($E114,BY_COM_Demand_Drivers!$A$5:$I$100,8,FALSE)</f>
        <v>0.39626437832554162</v>
      </c>
      <c r="H114" s="16">
        <f>VLOOKUP($C114,'Growth rate'!$B$3:$T$93,7,FALSE)*VLOOKUP($E114,BY_COM_Demand_Drivers!$A$5:$I$100,9,FALSE)</f>
        <v>1.2551783850724907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9.7079175892868008</v>
      </c>
      <c r="G115" s="16">
        <f>VLOOKUP($C115,'Growth rate'!$B$3:$T$93,7,FALSE)*VLOOKUP($E115,BY_COM_Demand_Drivers!$A$5:$I$100,8,FALSE)</f>
        <v>0.40073810612288246</v>
      </c>
      <c r="H115" s="16">
        <f>VLOOKUP($C115,'Growth rate'!$B$3:$T$93,7,FALSE)*VLOOKUP($E115,BY_COM_Demand_Drivers!$A$5:$I$100,9,FALSE)</f>
        <v>1.2693490416822224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9.8162940578828977</v>
      </c>
      <c r="G116" s="16">
        <f>VLOOKUP($C116,'Growth rate'!$B$3:$T$93,7,FALSE)*VLOOKUP($E116,BY_COM_Demand_Drivers!$A$5:$I$100,8,FALSE)</f>
        <v>0.40521183392022325</v>
      </c>
      <c r="H116" s="16">
        <f>VLOOKUP($C116,'Growth rate'!$B$3:$T$93,7,FALSE)*VLOOKUP($E116,BY_COM_Demand_Drivers!$A$5:$I$100,9,FALSE)</f>
        <v>1.2835196982919543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9.9246705264789963</v>
      </c>
      <c r="G117" s="16">
        <f>VLOOKUP($C117,'Growth rate'!$B$3:$T$93,7,FALSE)*VLOOKUP($E117,BY_COM_Demand_Drivers!$A$5:$I$100,8,FALSE)</f>
        <v>0.40968556171756404</v>
      </c>
      <c r="H117" s="16">
        <f>VLOOKUP($C117,'Growth rate'!$B$3:$T$93,7,FALSE)*VLOOKUP($E117,BY_COM_Demand_Drivers!$A$5:$I$100,9,FALSE)</f>
        <v>1.2976903549016863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10.083465254902659</v>
      </c>
      <c r="G118" s="16">
        <f>VLOOKUP($C118,'Growth rate'!$B$3:$T$93,7,FALSE)*VLOOKUP($E118,BY_COM_Demand_Drivers!$A$5:$I$100,8,FALSE)</f>
        <v>0.41624053070504508</v>
      </c>
      <c r="H118" s="16">
        <f>VLOOKUP($C118,'Growth rate'!$B$3:$T$93,7,FALSE)*VLOOKUP($E118,BY_COM_Demand_Drivers!$A$5:$I$100,9,FALSE)</f>
        <v>1.3184534005801132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10.244800698981102</v>
      </c>
      <c r="G119" s="16">
        <f>VLOOKUP($C119,'Growth rate'!$B$3:$T$93,7,FALSE)*VLOOKUP($E119,BY_COM_Demand_Drivers!$A$5:$I$100,8,FALSE)</f>
        <v>0.42290037919632578</v>
      </c>
      <c r="H119" s="16">
        <f>VLOOKUP($C119,'Growth rate'!$B$3:$T$93,7,FALSE)*VLOOKUP($E119,BY_COM_Demand_Drivers!$A$5:$I$100,9,FALSE)</f>
        <v>1.3395486549893951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10.408717510164799</v>
      </c>
      <c r="G120" s="16">
        <f>VLOOKUP($C120,'Growth rate'!$B$3:$T$93,7,FALSE)*VLOOKUP($E120,BY_COM_Demand_Drivers!$A$5:$I$100,8,FALSE)</f>
        <v>0.42966678526346697</v>
      </c>
      <c r="H120" s="16">
        <f>VLOOKUP($C120,'Growth rate'!$B$3:$T$93,7,FALSE)*VLOOKUP($E120,BY_COM_Demand_Drivers!$A$5:$I$100,9,FALSE)</f>
        <v>1.3609814334692252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10.575256990327437</v>
      </c>
      <c r="G121" s="16">
        <f>VLOOKUP($C121,'Growth rate'!$B$3:$T$93,7,FALSE)*VLOOKUP($E121,BY_COM_Demand_Drivers!$A$5:$I$100,8,FALSE)</f>
        <v>0.4365414538276825</v>
      </c>
      <c r="H121" s="16">
        <f>VLOOKUP($C121,'Growth rate'!$B$3:$T$93,7,FALSE)*VLOOKUP($E121,BY_COM_Demand_Drivers!$A$5:$I$100,9,FALSE)</f>
        <v>1.3827571364047331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10.744461102172673</v>
      </c>
      <c r="G122" s="16">
        <f>VLOOKUP($C122,'Growth rate'!$B$3:$T$93,7,FALSE)*VLOOKUP($E122,BY_COM_Demand_Drivers!$A$5:$I$100,8,FALSE)</f>
        <v>0.44352611708892531</v>
      </c>
      <c r="H122" s="16">
        <f>VLOOKUP($C122,'Growth rate'!$B$3:$T$93,7,FALSE)*VLOOKUP($E122,BY_COM_Demand_Drivers!$A$5:$I$100,9,FALSE)</f>
        <v>1.4048812505872084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10.916372479807437</v>
      </c>
      <c r="G123" s="16">
        <f>VLOOKUP($C123,'Growth rate'!$B$3:$T$93,7,FALSE)*VLOOKUP($E123,BY_COM_Demand_Drivers!$A$5:$I$100,8,FALSE)</f>
        <v>0.45062253496234811</v>
      </c>
      <c r="H123" s="16">
        <f>VLOOKUP($C123,'Growth rate'!$B$3:$T$93,7,FALSE)*VLOOKUP($E123,BY_COM_Demand_Drivers!$A$5:$I$100,9,FALSE)</f>
        <v>1.4273593505966038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11.091034439484357</v>
      </c>
      <c r="G124" s="16">
        <f>VLOOKUP($C124,'Growth rate'!$B$3:$T$93,7,FALSE)*VLOOKUP($E124,BY_COM_Demand_Drivers!$A$5:$I$100,8,FALSE)</f>
        <v>0.45783249552174576</v>
      </c>
      <c r="H124" s="16">
        <f>VLOOKUP($C124,'Growth rate'!$B$3:$T$93,7,FALSE)*VLOOKUP($E124,BY_COM_Demand_Drivers!$A$5:$I$100,9,FALSE)</f>
        <v>1.4501971002061496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11.268490990516108</v>
      </c>
      <c r="G125" s="16">
        <f>VLOOKUP($C125,'Growth rate'!$B$3:$T$93,7,FALSE)*VLOOKUP($E125,BY_COM_Demand_Drivers!$A$5:$I$100,8,FALSE)</f>
        <v>0.46515781545009377</v>
      </c>
      <c r="H125" s="16">
        <f>VLOOKUP($C125,'Growth rate'!$B$3:$T$93,7,FALSE)*VLOOKUP($E125,BY_COM_Demand_Drivers!$A$5:$I$100,9,FALSE)</f>
        <v>1.4734002538094482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11.448786846364365</v>
      </c>
      <c r="G126" s="16">
        <f>VLOOKUP($C126,'Growth rate'!$B$3:$T$93,7,FALSE)*VLOOKUP($E126,BY_COM_Demand_Drivers!$A$5:$I$100,8,FALSE)</f>
        <v>0.47260034049729521</v>
      </c>
      <c r="H126" s="16">
        <f>VLOOKUP($C126,'Growth rate'!$B$3:$T$93,7,FALSE)*VLOOKUP($E126,BY_COM_Demand_Drivers!$A$5:$I$100,9,FALSE)</f>
        <v>1.4969746578703993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11.631967435906194</v>
      </c>
      <c r="G127" s="16">
        <f>VLOOKUP($C127,'Growth rate'!$B$3:$T$93,7,FALSE)*VLOOKUP($E127,BY_COM_Demand_Drivers!$A$5:$I$100,8,FALSE)</f>
        <v>0.48016194594525191</v>
      </c>
      <c r="H127" s="16">
        <f>VLOOKUP($C127,'Growth rate'!$B$3:$T$93,7,FALSE)*VLOOKUP($E127,BY_COM_Demand_Drivers!$A$5:$I$100,9,FALSE)</f>
        <v>1.5209262523963256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11.818078914880694</v>
      </c>
      <c r="G128" s="16">
        <f>VLOOKUP($C128,'Growth rate'!$B$3:$T$93,7,FALSE)*VLOOKUP($E128,BY_COM_Demand_Drivers!$A$5:$I$100,8,FALSE)</f>
        <v>0.48784453708037595</v>
      </c>
      <c r="H128" s="16">
        <f>VLOOKUP($C128,'Growth rate'!$B$3:$T$93,7,FALSE)*VLOOKUP($E128,BY_COM_Demand_Drivers!$A$5:$I$100,9,FALSE)</f>
        <v>1.5452610724346669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12.007168177518786</v>
      </c>
      <c r="G129" s="16">
        <f>VLOOKUP($C129,'Growth rate'!$B$3:$T$93,7,FALSE)*VLOOKUP($E129,BY_COM_Demand_Drivers!$A$5:$I$100,8,FALSE)</f>
        <v>0.495650049673662</v>
      </c>
      <c r="H129" s="16">
        <f>VLOOKUP($C129,'Growth rate'!$B$3:$T$93,7,FALSE)*VLOOKUP($E129,BY_COM_Demand_Drivers!$A$5:$I$100,9,FALSE)</f>
        <v>1.5699852495936215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12.199282868359088</v>
      </c>
      <c r="G130" s="16">
        <f>VLOOKUP($C130,'Growth rate'!$B$3:$T$93,7,FALSE)*VLOOKUP($E130,BY_COM_Demand_Drivers!$A$5:$I$100,8,FALSE)</f>
        <v>0.50358045046844058</v>
      </c>
      <c r="H130" s="16">
        <f>VLOOKUP($C130,'Growth rate'!$B$3:$T$93,7,FALSE)*VLOOKUP($E130,BY_COM_Demand_Drivers!$A$5:$I$100,9,FALSE)</f>
        <v>1.5951050135871196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12.394471394252834</v>
      </c>
      <c r="G131" s="16">
        <f>VLOOKUP($C131,'Growth rate'!$B$3:$T$93,7,FALSE)*VLOOKUP($E131,BY_COM_Demand_Drivers!$A$5:$I$100,8,FALSE)</f>
        <v>0.51163773767593568</v>
      </c>
      <c r="H131" s="16">
        <f>VLOOKUP($C131,'Growth rate'!$B$3:$T$93,7,FALSE)*VLOOKUP($E131,BY_COM_Demand_Drivers!$A$5:$I$100,9,FALSE)</f>
        <v>1.6206266938045137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12.592782936560878</v>
      </c>
      <c r="G132" s="16">
        <f>VLOOKUP($C132,'Growth rate'!$B$3:$T$93,7,FALSE)*VLOOKUP($E132,BY_COM_Demand_Drivers!$A$5:$I$100,8,FALSE)</f>
        <v>0.51982394147875066</v>
      </c>
      <c r="H132" s="16">
        <f>VLOOKUP($C132,'Growth rate'!$B$3:$T$93,7,FALSE)*VLOOKUP($E132,BY_COM_Demand_Drivers!$A$5:$I$100,9,FALSE)</f>
        <v>1.646556720905386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12.794267463545852</v>
      </c>
      <c r="G133" s="16">
        <f>VLOOKUP($C133,'Growth rate'!$B$3:$T$93,7,FALSE)*VLOOKUP($E133,BY_COM_Demand_Drivers!$A$5:$I$100,8,FALSE)</f>
        <v>0.52814112454241069</v>
      </c>
      <c r="H133" s="16">
        <f>VLOOKUP($C133,'Growth rate'!$B$3:$T$93,7,FALSE)*VLOOKUP($E133,BY_COM_Demand_Drivers!$A$5:$I$100,9,FALSE)</f>
        <v>1.6729016284398721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12.998975742962587</v>
      </c>
      <c r="G134" s="16">
        <f>VLOOKUP($C134,'Growth rate'!$B$3:$T$93,7,FALSE)*VLOOKUP($E134,BY_COM_Demand_Drivers!$A$5:$I$100,8,FALSE)</f>
        <v>0.53659138253508931</v>
      </c>
      <c r="H134" s="16">
        <f>VLOOKUP($C134,'Growth rate'!$B$3:$T$93,7,FALSE)*VLOOKUP($E134,BY_COM_Demand_Drivers!$A$5:$I$100,9,FALSE)</f>
        <v>1.6996680544949101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13.206959354849989</v>
      </c>
      <c r="G135" s="16">
        <f>VLOOKUP($C135,'Growth rate'!$B$3:$T$93,7,FALSE)*VLOOKUP($E135,BY_COM_Demand_Drivers!$A$5:$I$100,8,FALSE)</f>
        <v>0.54517684465565075</v>
      </c>
      <c r="H135" s="16">
        <f>VLOOKUP($C135,'Growth rate'!$B$3:$T$93,7,FALSE)*VLOOKUP($E135,BY_COM_Demand_Drivers!$A$5:$I$100,9,FALSE)</f>
        <v>1.7268627433668287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13.418270704527586</v>
      </c>
      <c r="G136" s="16">
        <f>VLOOKUP($C136,'Growth rate'!$B$3:$T$93,7,FALSE)*VLOOKUP($E136,BY_COM_Demand_Drivers!$A$5:$I$100,8,FALSE)</f>
        <v>0.55389967417014108</v>
      </c>
      <c r="H136" s="16">
        <f>VLOOKUP($C136,'Growth rate'!$B$3:$T$93,7,FALSE)*VLOOKUP($E136,BY_COM_Demand_Drivers!$A$5:$I$100,9,FALSE)</f>
        <v>1.7544925472606976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13.63296303580003</v>
      </c>
      <c r="G137" s="16">
        <f>VLOOKUP($C137,'Growth rate'!$B$3:$T$93,7,FALSE)*VLOOKUP($E137,BY_COM_Demand_Drivers!$A$5:$I$100,8,FALSE)</f>
        <v>0.56276206895686343</v>
      </c>
      <c r="H137" s="16">
        <f>VLOOKUP($C137,'Growth rate'!$B$3:$T$93,7,FALSE)*VLOOKUP($E137,BY_COM_Demand_Drivers!$A$5:$I$100,9,FALSE)</f>
        <v>1.7825644280168691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13.851090444372831</v>
      </c>
      <c r="G138" s="16">
        <f>VLOOKUP($C138,'Growth rate'!$B$3:$T$93,7,FALSE)*VLOOKUP($E138,BY_COM_Demand_Drivers!$A$5:$I$100,8,FALSE)</f>
        <v>0.57176626206017322</v>
      </c>
      <c r="H138" s="16">
        <f>VLOOKUP($C138,'Growth rate'!$B$3:$T$93,7,FALSE)*VLOOKUP($E138,BY_COM_Demand_Drivers!$A$5:$I$100,9,FALSE)</f>
        <v>1.8110854588651391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14.072707891482795</v>
      </c>
      <c r="G139" s="16">
        <f>VLOOKUP($C139,'Growth rate'!$B$3:$T$93,7,FALSE)*VLOOKUP($E139,BY_COM_Demand_Drivers!$A$5:$I$100,8,FALSE)</f>
        <v>0.58091452225313589</v>
      </c>
      <c r="H139" s="16">
        <f>VLOOKUP($C139,'Growth rate'!$B$3:$T$93,7,FALSE)*VLOOKUP($E139,BY_COM_Demand_Drivers!$A$5:$I$100,9,FALSE)</f>
        <v>1.8400628262069809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14.29787121774652</v>
      </c>
      <c r="G140" s="16">
        <f>VLOOKUP($C140,'Growth rate'!$B$3:$T$93,7,FALSE)*VLOOKUP($E140,BY_COM_Demand_Drivers!$A$5:$I$100,8,FALSE)</f>
        <v>0.5902091546091861</v>
      </c>
      <c r="H140" s="16">
        <f>VLOOKUP($C140,'Growth rate'!$B$3:$T$93,7,FALSE)*VLOOKUP($E140,BY_COM_Demand_Drivers!$A$5:$I$100,9,FALSE)</f>
        <v>1.8695038314262928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14.526637157230462</v>
      </c>
      <c r="G141" s="16">
        <f>VLOOKUP($C141,'Growth rate'!$B$3:$T$93,7,FALSE)*VLOOKUP($E141,BY_COM_Demand_Drivers!$A$5:$I$100,8,FALSE)</f>
        <v>0.59965250108293311</v>
      </c>
      <c r="H141" s="16">
        <f>VLOOKUP($C141,'Growth rate'!$B$3:$T$93,7,FALSE)*VLOOKUP($E141,BY_COM_Demand_Drivers!$A$5:$I$100,9,FALSE)</f>
        <v>1.8994158927291134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14.759063351746148</v>
      </c>
      <c r="G142" s="16">
        <f>VLOOKUP($C142,'Growth rate'!$B$3:$T$93,7,FALSE)*VLOOKUP($E142,BY_COM_Demand_Drivers!$A$5:$I$100,8,FALSE)</f>
        <v>0.6092469411002599</v>
      </c>
      <c r="H142" s="16">
        <f>VLOOKUP($C142,'Growth rate'!$B$3:$T$93,7,FALSE)*VLOOKUP($E142,BY_COM_Demand_Drivers!$A$5:$I$100,9,FALSE)</f>
        <v>1.9298065470127788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14.995208365374088</v>
      </c>
      <c r="G143" s="16">
        <f>VLOOKUP($C143,'Growth rate'!$B$3:$T$93,7,FALSE)*VLOOKUP($E143,BY_COM_Demand_Drivers!$A$5:$I$100,8,FALSE)</f>
        <v>0.61899489215786418</v>
      </c>
      <c r="H143" s="16">
        <f>VLOOKUP($C143,'Growth rate'!$B$3:$T$93,7,FALSE)*VLOOKUP($E143,BY_COM_Demand_Drivers!$A$5:$I$100,9,FALSE)</f>
        <v>1.9606834517649836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15.235131699220071</v>
      </c>
      <c r="G144" s="16">
        <f>VLOOKUP($C144,'Growth rate'!$B$3:$T$93,7,FALSE)*VLOOKUP($E144,BY_COM_Demand_Drivers!$A$5:$I$100,8,FALSE)</f>
        <v>0.62889881043238982</v>
      </c>
      <c r="H144" s="16">
        <f>VLOOKUP($C144,'Growth rate'!$B$3:$T$93,7,FALSE)*VLOOKUP($E144,BY_COM_Demand_Drivers!$A$5:$I$100,9,FALSE)</f>
        <v>1.992054386993223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15.478893806407596</v>
      </c>
      <c r="G145" s="16">
        <f>VLOOKUP($C145,'Growth rate'!$B$3:$T$93,7,FALSE)*VLOOKUP($E145,BY_COM_Demand_Drivers!$A$5:$I$100,8,FALSE)</f>
        <v>0.63896119139930818</v>
      </c>
      <c r="H145" s="16">
        <f>VLOOKUP($C145,'Growth rate'!$B$3:$T$93,7,FALSE)*VLOOKUP($E145,BY_COM_Demand_Drivers!$A$5:$I$100,9,FALSE)</f>
        <v>2.023927257185115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15.726556107310119</v>
      </c>
      <c r="G146" s="16">
        <f>VLOOKUP($C146,'Growth rate'!$B$3:$T$93,7,FALSE)*VLOOKUP($E146,BY_COM_Demand_Drivers!$A$5:$I$100,8,FALSE)</f>
        <v>0.6491845704616972</v>
      </c>
      <c r="H146" s="16">
        <f>VLOOKUP($C146,'Growth rate'!$B$3:$T$93,7,FALSE)*VLOOKUP($E146,BY_COM_Demand_Drivers!$A$5:$I$100,9,FALSE)</f>
        <v>2.0563100933000769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15.97818100502708</v>
      </c>
      <c r="G147" s="16">
        <f>VLOOKUP($C147,'Growth rate'!$B$3:$T$93,7,FALSE)*VLOOKUP($E147,BY_COM_Demand_Drivers!$A$5:$I$100,8,FALSE)</f>
        <v>0.65957152358908433</v>
      </c>
      <c r="H147" s="16">
        <f>VLOOKUP($C147,'Growth rate'!$B$3:$T$93,7,FALSE)*VLOOKUP($E147,BY_COM_Demand_Drivers!$A$5:$I$100,9,FALSE)</f>
        <v>2.0892110547928784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16.233831901107514</v>
      </c>
      <c r="G148" s="16">
        <f>VLOOKUP($C148,'Growth rate'!$B$3:$T$93,7,FALSE)*VLOOKUP($E148,BY_COM_Demand_Drivers!$A$5:$I$100,8,FALSE)</f>
        <v>0.67012466796650971</v>
      </c>
      <c r="H148" s="16">
        <f>VLOOKUP($C148,'Growth rate'!$B$3:$T$93,7,FALSE)*VLOOKUP($E148,BY_COM_Demand_Drivers!$A$5:$I$100,9,FALSE)</f>
        <v>2.1226384316695643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16.493573211525238</v>
      </c>
      <c r="G149" s="16">
        <f>VLOOKUP($C149,'Growth rate'!$B$3:$T$93,7,FALSE)*VLOOKUP($E149,BY_COM_Demand_Drivers!$A$5:$I$100,8,FALSE)</f>
        <v>0.68084666265397398</v>
      </c>
      <c r="H149" s="16">
        <f>VLOOKUP($C149,'Growth rate'!$B$3:$T$93,7,FALSE)*VLOOKUP($E149,BY_COM_Demand_Drivers!$A$5:$I$100,9,FALSE)</f>
        <v>2.1566006465762779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16.757470382909638</v>
      </c>
      <c r="G150" s="16">
        <f>VLOOKUP($C150,'Growth rate'!$B$3:$T$93,7,FALSE)*VLOOKUP($E150,BY_COM_Demand_Drivers!$A$5:$I$100,8,FALSE)</f>
        <v>0.69174020925643742</v>
      </c>
      <c r="H150" s="16">
        <f>VLOOKUP($C150,'Growth rate'!$B$3:$T$93,7,FALSE)*VLOOKUP($E150,BY_COM_Demand_Drivers!$A$5:$I$100,9,FALSE)</f>
        <v>2.1911062569214979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17.025589909036196</v>
      </c>
      <c r="G151" s="16">
        <f>VLOOKUP($C151,'Growth rate'!$B$3:$T$93,7,FALSE)*VLOOKUP($E151,BY_COM_Demand_Drivers!$A$5:$I$100,8,FALSE)</f>
        <v>0.7028080526045406</v>
      </c>
      <c r="H151" s="16">
        <f>VLOOKUP($C151,'Growth rate'!$B$3:$T$93,7,FALSE)*VLOOKUP($E151,BY_COM_Demand_Drivers!$A$5:$I$100,9,FALSE)</f>
        <v>2.226163957032242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17.297999347580774</v>
      </c>
      <c r="G152" s="16">
        <f>VLOOKUP($C152,'Growth rate'!$B$3:$T$93,7,FALSE)*VLOOKUP($E152,BY_COM_Demand_Drivers!$A$5:$I$100,8,FALSE)</f>
        <v>0.71405298144621321</v>
      </c>
      <c r="H152" s="16">
        <f>VLOOKUP($C152,'Growth rate'!$B$3:$T$93,7,FALSE)*VLOOKUP($E152,BY_COM_Demand_Drivers!$A$5:$I$100,9,FALSE)</f>
        <v>2.2617825803447578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17.574767337142067</v>
      </c>
      <c r="G153" s="16">
        <f>VLOOKUP($C153,'Growth rate'!$B$3:$T$93,7,FALSE)*VLOOKUP($E153,BY_COM_Demand_Drivers!$A$5:$I$100,8,FALSE)</f>
        <v>0.72547782914935266</v>
      </c>
      <c r="H153" s="16">
        <f>VLOOKUP($C153,'Growth rate'!$B$3:$T$93,7,FALSE)*VLOOKUP($E153,BY_COM_Demand_Drivers!$A$5:$I$100,9,FALSE)</f>
        <v>2.297971101630274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17.855963614536339</v>
      </c>
      <c r="G154" s="16">
        <f>VLOOKUP($C154,'Growth rate'!$B$3:$T$93,7,FALSE)*VLOOKUP($E154,BY_COM_Demand_Drivers!$A$5:$I$100,8,FALSE)</f>
        <v>0.73708547441574235</v>
      </c>
      <c r="H154" s="16">
        <f>VLOOKUP($C154,'Growth rate'!$B$3:$T$93,7,FALSE)*VLOOKUP($E154,BY_COM_Demand_Drivers!$A$5:$I$100,9,FALSE)</f>
        <v>2.3347386392563587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18.141659032368924</v>
      </c>
      <c r="G155" s="16">
        <f>VLOOKUP($C155,'Growth rate'!$B$3:$T$93,7,FALSE)*VLOOKUP($E155,BY_COM_Demand_Drivers!$A$5:$I$100,8,FALSE)</f>
        <v>0.74887884200639432</v>
      </c>
      <c r="H155" s="16">
        <f>VLOOKUP($C155,'Growth rate'!$B$3:$T$93,7,FALSE)*VLOOKUP($E155,BY_COM_Demand_Drivers!$A$5:$I$100,9,FALSE)</f>
        <v>2.3720944574844607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18.431925576886826</v>
      </c>
      <c r="G156" s="16">
        <f>VLOOKUP($C156,'Growth rate'!$B$3:$T$93,7,FALSE)*VLOOKUP($E156,BY_COM_Demand_Drivers!$A$5:$I$100,8,FALSE)</f>
        <v>0.76086090347849644</v>
      </c>
      <c r="H156" s="16">
        <f>VLOOKUP($C156,'Growth rate'!$B$3:$T$93,7,FALSE)*VLOOKUP($E156,BY_COM_Demand_Drivers!$A$5:$I$100,9,FALSE)</f>
        <v>2.4100479688042116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18.726836386117018</v>
      </c>
      <c r="G157" s="16">
        <f>VLOOKUP($C157,'Growth rate'!$B$3:$T$93,7,FALSE)*VLOOKUP($E157,BY_COM_Demand_Drivers!$A$5:$I$100,8,FALSE)</f>
        <v>0.77303467793415259</v>
      </c>
      <c r="H157" s="16">
        <f>VLOOKUP($C157,'Growth rate'!$B$3:$T$93,7,FALSE)*VLOOKUP($E157,BY_COM_Demand_Drivers!$A$5:$I$100,9,FALSE)</f>
        <v>2.4486087363050797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19.026465768294887</v>
      </c>
      <c r="G158" s="16">
        <f>VLOOKUP($C158,'Growth rate'!$B$3:$T$93,7,FALSE)*VLOOKUP($E158,BY_COM_Demand_Drivers!$A$5:$I$100,8,FALSE)</f>
        <v>0.78540323278109891</v>
      </c>
      <c r="H158" s="16">
        <f>VLOOKUP($C158,'Growth rate'!$B$3:$T$93,7,FALSE)*VLOOKUP($E158,BY_COM_Demand_Drivers!$A$5:$I$100,9,FALSE)</f>
        <v>2.4877864760859607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19.330889220587608</v>
      </c>
      <c r="G159" s="16">
        <f>VLOOKUP($C159,'Growth rate'!$B$3:$T$93,7,FALSE)*VLOOKUP($E159,BY_COM_Demand_Drivers!$A$5:$I$100,8,FALSE)</f>
        <v>0.79796968450559658</v>
      </c>
      <c r="H159" s="16">
        <f>VLOOKUP($C159,'Growth rate'!$B$3:$T$93,7,FALSE)*VLOOKUP($E159,BY_COM_Demand_Drivers!$A$5:$I$100,9,FALSE)</f>
        <v>2.5275910597033362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19.640183448117011</v>
      </c>
      <c r="G160" s="16">
        <f>VLOOKUP($C160,'Growth rate'!$B$3:$T$93,7,FALSE)*VLOOKUP($E160,BY_COM_Demand_Drivers!$A$5:$I$100,8,FALSE)</f>
        <v>0.81073719945768619</v>
      </c>
      <c r="H160" s="16">
        <f>VLOOKUP($C160,'Growth rate'!$B$3:$T$93,7,FALSE)*VLOOKUP($E160,BY_COM_Demand_Drivers!$A$5:$I$100,9,FALSE)</f>
        <v>2.5680325166585898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19.954426383286883</v>
      </c>
      <c r="G161" s="16">
        <f>VLOOKUP($C161,'Growth rate'!$B$3:$T$93,7,FALSE)*VLOOKUP($E161,BY_COM_Demand_Drivers!$A$5:$I$100,8,FALSE)</f>
        <v>0.82370899464900926</v>
      </c>
      <c r="H161" s="16">
        <f>VLOOKUP($C161,'Growth rate'!$B$3:$T$93,7,FALSE)*VLOOKUP($E161,BY_COM_Demand_Drivers!$A$5:$I$100,9,FALSE)</f>
        <v>2.6091210369251274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20.273697205419474</v>
      </c>
      <c r="G162" s="16">
        <f>VLOOKUP($C162,'Growth rate'!$B$3:$T$93,7,FALSE)*VLOOKUP($E162,BY_COM_Demand_Drivers!$A$5:$I$100,8,FALSE)</f>
        <v>0.8368883385633934</v>
      </c>
      <c r="H162" s="16">
        <f>VLOOKUP($C162,'Growth rate'!$B$3:$T$93,7,FALSE)*VLOOKUP($E162,BY_COM_Demand_Drivers!$A$5:$I$100,9,FALSE)</f>
        <v>2.6508669735159294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20.598076360706187</v>
      </c>
      <c r="G163" s="16">
        <f>VLOOKUP($C163,'Growth rate'!$B$3:$T$93,7,FALSE)*VLOOKUP($E163,BY_COM_Demand_Drivers!$A$5:$I$100,8,FALSE)</f>
        <v>0.8502785519804078</v>
      </c>
      <c r="H163" s="16">
        <f>VLOOKUP($C163,'Growth rate'!$B$3:$T$93,7,FALSE)*VLOOKUP($E163,BY_COM_Demand_Drivers!$A$5:$I$100,9,FALSE)</f>
        <v>2.6932808450921848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20.927645582477489</v>
      </c>
      <c r="G164" s="16">
        <f>VLOOKUP($C164,'Growth rate'!$B$3:$T$93,7,FALSE)*VLOOKUP($E164,BY_COM_Demand_Drivers!$A$5:$I$100,8,FALSE)</f>
        <v>0.86388300881209434</v>
      </c>
      <c r="H164" s="16">
        <f>VLOOKUP($C164,'Growth rate'!$B$3:$T$93,7,FALSE)*VLOOKUP($E164,BY_COM_Demand_Drivers!$A$5:$I$100,9,FALSE)</f>
        <v>2.7363733386136597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21.262487911797123</v>
      </c>
      <c r="G165" s="16">
        <f>VLOOKUP($C165,'Growth rate'!$B$3:$T$93,7,FALSE)*VLOOKUP($E165,BY_COM_Demand_Drivers!$A$5:$I$100,8,FALSE)</f>
        <v>0.87770513695308772</v>
      </c>
      <c r="H165" s="16">
        <f>VLOOKUP($C165,'Growth rate'!$B$3:$T$93,7,FALSE)*VLOOKUP($E165,BY_COM_Demand_Drivers!$A$5:$I$100,9,FALSE)</f>
        <v>2.7801553120314777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21.602687718385884</v>
      </c>
      <c r="G166" s="16">
        <f>VLOOKUP($C166,'Growth rate'!$B$3:$T$93,7,FALSE)*VLOOKUP($E166,BY_COM_Demand_Drivers!$A$5:$I$100,8,FALSE)</f>
        <v>0.89174841914433722</v>
      </c>
      <c r="H166" s="16">
        <f>VLOOKUP($C166,'Growth rate'!$B$3:$T$93,7,FALSE)*VLOOKUP($E166,BY_COM_Demand_Drivers!$A$5:$I$100,9,FALSE)</f>
        <v>2.824637797023982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21.948330721880058</v>
      </c>
      <c r="G167" s="16">
        <f>VLOOKUP($C167,'Growth rate'!$B$3:$T$93,7,FALSE)*VLOOKUP($E167,BY_COM_Demand_Drivers!$A$5:$I$100,8,FALSE)</f>
        <v>0.9060163938506467</v>
      </c>
      <c r="H167" s="16">
        <f>VLOOKUP($C167,'Growth rate'!$B$3:$T$93,7,FALSE)*VLOOKUP($E167,BY_COM_Demand_Drivers!$A$5:$I$100,9,FALSE)</f>
        <v>2.8698320017763659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4.9657999999999998</v>
      </c>
      <c r="G168" s="16">
        <f>VLOOKUP($C168,'Growth rate'!$B$3:$T$93,7,FALSE)*VLOOKUP($E168,BY_COM_Demand_Drivers!$A$5:$I$100,8,FALSE)</f>
        <v>6.5799999999999997E-2</v>
      </c>
      <c r="H168" s="16">
        <f>VLOOKUP($C168,'Growth rate'!$B$3:$T$93,7,FALSE)*VLOOKUP($E168,BY_COM_Demand_Drivers!$A$5:$I$100,9,FALSE)</f>
        <v>0.20799999999999999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5.0477765221255897</v>
      </c>
      <c r="G169" s="16">
        <f>VLOOKUP($C169,'Growth rate'!$B$3:$T$93,7,FALSE)*VLOOKUP($E169,BY_COM_Demand_Drivers!$A$5:$I$100,8,FALSE)</f>
        <v>6.688624091905912E-2</v>
      </c>
      <c r="H169" s="16">
        <f>VLOOKUP($C169,'Growth rate'!$B$3:$T$93,7,FALSE)*VLOOKUP($E169,BY_COM_Demand_Drivers!$A$5:$I$100,9,FALSE)</f>
        <v>0.21143370989611396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5.1297530442511787</v>
      </c>
      <c r="G170" s="16">
        <f>VLOOKUP($C170,'Growth rate'!$B$3:$T$93,7,FALSE)*VLOOKUP($E170,BY_COM_Demand_Drivers!$A$5:$I$100,8,FALSE)</f>
        <v>6.7972481838118243E-2</v>
      </c>
      <c r="H170" s="16">
        <f>VLOOKUP($C170,'Growth rate'!$B$3:$T$93,7,FALSE)*VLOOKUP($E170,BY_COM_Demand_Drivers!$A$5:$I$100,9,FALSE)</f>
        <v>0.21486741979222787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5.2117295663767687</v>
      </c>
      <c r="G171" s="16">
        <f>VLOOKUP($C171,'Growth rate'!$B$3:$T$93,7,FALSE)*VLOOKUP($E171,BY_COM_Demand_Drivers!$A$5:$I$100,8,FALSE)</f>
        <v>6.9058722757177365E-2</v>
      </c>
      <c r="H171" s="16">
        <f>VLOOKUP($C171,'Growth rate'!$B$3:$T$93,7,FALSE)*VLOOKUP($E171,BY_COM_Demand_Drivers!$A$5:$I$100,9,FALSE)</f>
        <v>0.21830112968834184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5.2937060885023586</v>
      </c>
      <c r="G172" s="16">
        <f>VLOOKUP($C172,'Growth rate'!$B$3:$T$93,7,FALSE)*VLOOKUP($E172,BY_COM_Demand_Drivers!$A$5:$I$100,8,FALSE)</f>
        <v>7.0144963676236502E-2</v>
      </c>
      <c r="H172" s="16">
        <f>VLOOKUP($C172,'Growth rate'!$B$3:$T$93,7,FALSE)*VLOOKUP($E172,BY_COM_Demand_Drivers!$A$5:$I$100,9,FALSE)</f>
        <v>0.22173483958445581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5.3756826106279485</v>
      </c>
      <c r="G173" s="16">
        <f>VLOOKUP($C173,'Growth rate'!$B$3:$T$93,7,FALSE)*VLOOKUP($E173,BY_COM_Demand_Drivers!$A$5:$I$100,8,FALSE)</f>
        <v>7.1231204595295625E-2</v>
      </c>
      <c r="H173" s="16">
        <f>VLOOKUP($C173,'Growth rate'!$B$3:$T$93,7,FALSE)*VLOOKUP($E173,BY_COM_Demand_Drivers!$A$5:$I$100,9,FALSE)</f>
        <v>0.22516854948056977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5.4576591327535375</v>
      </c>
      <c r="G174" s="16">
        <f>VLOOKUP($C174,'Growth rate'!$B$3:$T$93,7,FALSE)*VLOOKUP($E174,BY_COM_Demand_Drivers!$A$5:$I$100,8,FALSE)</f>
        <v>7.2317445514354747E-2</v>
      </c>
      <c r="H174" s="16">
        <f>VLOOKUP($C174,'Growth rate'!$B$3:$T$93,7,FALSE)*VLOOKUP($E174,BY_COM_Demand_Drivers!$A$5:$I$100,9,FALSE)</f>
        <v>0.22860225937668369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5.5396356548791275</v>
      </c>
      <c r="G175" s="16">
        <f>VLOOKUP($C175,'Growth rate'!$B$3:$T$93,7,FALSE)*VLOOKUP($E175,BY_COM_Demand_Drivers!$A$5:$I$100,8,FALSE)</f>
        <v>7.340368643341387E-2</v>
      </c>
      <c r="H175" s="16">
        <f>VLOOKUP($C175,'Growth rate'!$B$3:$T$93,7,FALSE)*VLOOKUP($E175,BY_COM_Demand_Drivers!$A$5:$I$100,9,FALSE)</f>
        <v>0.23203596927279765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5.6216121770047174</v>
      </c>
      <c r="G176" s="16">
        <f>VLOOKUP($C176,'Growth rate'!$B$3:$T$93,7,FALSE)*VLOOKUP($E176,BY_COM_Demand_Drivers!$A$5:$I$100,8,FALSE)</f>
        <v>7.4489927352472993E-2</v>
      </c>
      <c r="H176" s="16">
        <f>VLOOKUP($C176,'Growth rate'!$B$3:$T$93,7,FALSE)*VLOOKUP($E176,BY_COM_Demand_Drivers!$A$5:$I$100,9,FALSE)</f>
        <v>0.23546967916891159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5.7035886991303073</v>
      </c>
      <c r="G177" s="16">
        <f>VLOOKUP($C177,'Growth rate'!$B$3:$T$93,7,FALSE)*VLOOKUP($E177,BY_COM_Demand_Drivers!$A$5:$I$100,8,FALSE)</f>
        <v>7.5576168271532129E-2</v>
      </c>
      <c r="H177" s="16">
        <f>VLOOKUP($C177,'Growth rate'!$B$3:$T$93,7,FALSE)*VLOOKUP($E177,BY_COM_Demand_Drivers!$A$5:$I$100,9,FALSE)</f>
        <v>0.23890338906502556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5.7855652212558963</v>
      </c>
      <c r="G178" s="16">
        <f>VLOOKUP($C178,'Growth rate'!$B$3:$T$93,7,FALSE)*VLOOKUP($E178,BY_COM_Demand_Drivers!$A$5:$I$100,8,FALSE)</f>
        <v>7.6662409190591238E-2</v>
      </c>
      <c r="H178" s="16">
        <f>VLOOKUP($C178,'Growth rate'!$B$3:$T$93,7,FALSE)*VLOOKUP($E178,BY_COM_Demand_Drivers!$A$5:$I$100,9,FALSE)</f>
        <v>0.2423370989611395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5.8675417433814863</v>
      </c>
      <c r="G179" s="16">
        <f>VLOOKUP($C179,'Growth rate'!$B$3:$T$93,7,FALSE)*VLOOKUP($E179,BY_COM_Demand_Drivers!$A$5:$I$100,8,FALSE)</f>
        <v>7.7748650109650375E-2</v>
      </c>
      <c r="H179" s="16">
        <f>VLOOKUP($C179,'Growth rate'!$B$3:$T$93,7,FALSE)*VLOOKUP($E179,BY_COM_Demand_Drivers!$A$5:$I$100,9,FALSE)</f>
        <v>0.24577080885725344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5.9495182655070762</v>
      </c>
      <c r="G180" s="16">
        <f>VLOOKUP($C180,'Growth rate'!$B$3:$T$93,7,FALSE)*VLOOKUP($E180,BY_COM_Demand_Drivers!$A$5:$I$100,8,FALSE)</f>
        <v>7.8834891028709497E-2</v>
      </c>
      <c r="H180" s="16">
        <f>VLOOKUP($C180,'Growth rate'!$B$3:$T$93,7,FALSE)*VLOOKUP($E180,BY_COM_Demand_Drivers!$A$5:$I$100,9,FALSE)</f>
        <v>0.24920451875336741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6.0314947876326661</v>
      </c>
      <c r="G181" s="16">
        <f>VLOOKUP($C181,'Growth rate'!$B$3:$T$93,7,FALSE)*VLOOKUP($E181,BY_COM_Demand_Drivers!$A$5:$I$100,8,FALSE)</f>
        <v>7.9921131947768634E-2</v>
      </c>
      <c r="H181" s="16">
        <f>VLOOKUP($C181,'Growth rate'!$B$3:$T$93,7,FALSE)*VLOOKUP($E181,BY_COM_Demand_Drivers!$A$5:$I$100,9,FALSE)</f>
        <v>0.25263822864948138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6.1134713097582551</v>
      </c>
      <c r="G182" s="16">
        <f>VLOOKUP($C182,'Growth rate'!$B$3:$T$93,7,FALSE)*VLOOKUP($E182,BY_COM_Demand_Drivers!$A$5:$I$100,8,FALSE)</f>
        <v>8.1007372866827743E-2</v>
      </c>
      <c r="H182" s="16">
        <f>VLOOKUP($C182,'Growth rate'!$B$3:$T$93,7,FALSE)*VLOOKUP($E182,BY_COM_Demand_Drivers!$A$5:$I$100,9,FALSE)</f>
        <v>0.25607193854559529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6.1954478318838451</v>
      </c>
      <c r="G183" s="16">
        <f>VLOOKUP($C183,'Growth rate'!$B$3:$T$93,7,FALSE)*VLOOKUP($E183,BY_COM_Demand_Drivers!$A$5:$I$100,8,FALSE)</f>
        <v>8.2093613785886879E-2</v>
      </c>
      <c r="H183" s="16">
        <f>VLOOKUP($C183,'Growth rate'!$B$3:$T$93,7,FALSE)*VLOOKUP($E183,BY_COM_Demand_Drivers!$A$5:$I$100,9,FALSE)</f>
        <v>0.25950564844170926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6.277424354009435</v>
      </c>
      <c r="G184" s="16">
        <f>VLOOKUP($C184,'Growth rate'!$B$3:$T$93,7,FALSE)*VLOOKUP($E184,BY_COM_Demand_Drivers!$A$5:$I$100,8,FALSE)</f>
        <v>8.3179854704946002E-2</v>
      </c>
      <c r="H184" s="16">
        <f>VLOOKUP($C184,'Growth rate'!$B$3:$T$93,7,FALSE)*VLOOKUP($E184,BY_COM_Demand_Drivers!$A$5:$I$100,9,FALSE)</f>
        <v>0.26293935833782323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6.359400876135024</v>
      </c>
      <c r="G185" s="16">
        <f>VLOOKUP($C185,'Growth rate'!$B$3:$T$93,7,FALSE)*VLOOKUP($E185,BY_COM_Demand_Drivers!$A$5:$I$100,8,FALSE)</f>
        <v>8.4266095624005111E-2</v>
      </c>
      <c r="H185" s="16">
        <f>VLOOKUP($C185,'Growth rate'!$B$3:$T$93,7,FALSE)*VLOOKUP($E185,BY_COM_Demand_Drivers!$A$5:$I$100,9,FALSE)</f>
        <v>0.26637306823393714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6.441377398260614</v>
      </c>
      <c r="G186" s="16">
        <f>VLOOKUP($C186,'Growth rate'!$B$3:$T$93,7,FALSE)*VLOOKUP($E186,BY_COM_Demand_Drivers!$A$5:$I$100,8,FALSE)</f>
        <v>8.5352336543064247E-2</v>
      </c>
      <c r="H186" s="16">
        <f>VLOOKUP($C186,'Growth rate'!$B$3:$T$93,7,FALSE)*VLOOKUP($E186,BY_COM_Demand_Drivers!$A$5:$I$100,9,FALSE)</f>
        <v>0.26980677813005111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6.5233539203862048</v>
      </c>
      <c r="G187" s="16">
        <f>VLOOKUP($C187,'Growth rate'!$B$3:$T$93,7,FALSE)*VLOOKUP($E187,BY_COM_Demand_Drivers!$A$5:$I$100,8,FALSE)</f>
        <v>8.643857746212337E-2</v>
      </c>
      <c r="H187" s="16">
        <f>VLOOKUP($C187,'Growth rate'!$B$3:$T$93,7,FALSE)*VLOOKUP($E187,BY_COM_Demand_Drivers!$A$5:$I$100,9,FALSE)</f>
        <v>0.27324048802616507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6.6053304425117947</v>
      </c>
      <c r="G188" s="16">
        <f>VLOOKUP($C188,'Growth rate'!$B$3:$T$93,7,FALSE)*VLOOKUP($E188,BY_COM_Demand_Drivers!$A$5:$I$100,8,FALSE)</f>
        <v>8.7524818381182506E-2</v>
      </c>
      <c r="H188" s="16">
        <f>VLOOKUP($C188,'Growth rate'!$B$3:$T$93,7,FALSE)*VLOOKUP($E188,BY_COM_Demand_Drivers!$A$5:$I$100,9,FALSE)</f>
        <v>0.27667419792227904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6.6873069646373846</v>
      </c>
      <c r="G189" s="16">
        <f>VLOOKUP($C189,'Growth rate'!$B$3:$T$93,7,FALSE)*VLOOKUP($E189,BY_COM_Demand_Drivers!$A$5:$I$100,8,FALSE)</f>
        <v>8.8611059300241629E-2</v>
      </c>
      <c r="H189" s="16">
        <f>VLOOKUP($C189,'Growth rate'!$B$3:$T$93,7,FALSE)*VLOOKUP($E189,BY_COM_Demand_Drivers!$A$5:$I$100,9,FALSE)</f>
        <v>0.28010790781839301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6.7692834867629736</v>
      </c>
      <c r="G190" s="16">
        <f>VLOOKUP($C190,'Growth rate'!$B$3:$T$93,7,FALSE)*VLOOKUP($E190,BY_COM_Demand_Drivers!$A$5:$I$100,8,FALSE)</f>
        <v>8.9697300219300752E-2</v>
      </c>
      <c r="H190" s="16">
        <f>VLOOKUP($C190,'Growth rate'!$B$3:$T$93,7,FALSE)*VLOOKUP($E190,BY_COM_Demand_Drivers!$A$5:$I$100,9,FALSE)</f>
        <v>0.28354161771450692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6.8512600088885636</v>
      </c>
      <c r="G191" s="16">
        <f>VLOOKUP($C191,'Growth rate'!$B$3:$T$93,7,FALSE)*VLOOKUP($E191,BY_COM_Demand_Drivers!$A$5:$I$100,8,FALSE)</f>
        <v>9.0783541138359874E-2</v>
      </c>
      <c r="H191" s="16">
        <f>VLOOKUP($C191,'Growth rate'!$B$3:$T$93,7,FALSE)*VLOOKUP($E191,BY_COM_Demand_Drivers!$A$5:$I$100,9,FALSE)</f>
        <v>0.28697532761062089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6.9332365310141535</v>
      </c>
      <c r="G192" s="16">
        <f>VLOOKUP($C192,'Growth rate'!$B$3:$T$93,7,FALSE)*VLOOKUP($E192,BY_COM_Demand_Drivers!$A$5:$I$100,8,FALSE)</f>
        <v>9.1869782057418997E-2</v>
      </c>
      <c r="H192" s="16">
        <f>VLOOKUP($C192,'Growth rate'!$B$3:$T$93,7,FALSE)*VLOOKUP($E192,BY_COM_Demand_Drivers!$A$5:$I$100,9,FALSE)</f>
        <v>0.29040903750673486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7.0152130531397425</v>
      </c>
      <c r="G193" s="16">
        <f>VLOOKUP($C193,'Growth rate'!$B$3:$T$93,7,FALSE)*VLOOKUP($E193,BY_COM_Demand_Drivers!$A$5:$I$100,8,FALSE)</f>
        <v>9.295602297647812E-2</v>
      </c>
      <c r="H193" s="16">
        <f>VLOOKUP($C193,'Growth rate'!$B$3:$T$93,7,FALSE)*VLOOKUP($E193,BY_COM_Demand_Drivers!$A$5:$I$100,9,FALSE)</f>
        <v>0.29384274740284877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7.0971895752653325</v>
      </c>
      <c r="G194" s="16">
        <f>VLOOKUP($C194,'Growth rate'!$B$3:$T$93,7,FALSE)*VLOOKUP($E194,BY_COM_Demand_Drivers!$A$5:$I$100,8,FALSE)</f>
        <v>9.4042263895537243E-2</v>
      </c>
      <c r="H194" s="16">
        <f>VLOOKUP($C194,'Growth rate'!$B$3:$T$93,7,FALSE)*VLOOKUP($E194,BY_COM_Demand_Drivers!$A$5:$I$100,9,FALSE)</f>
        <v>0.29727645729896274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7.1791660973909224</v>
      </c>
      <c r="G195" s="16">
        <f>VLOOKUP($C195,'Growth rate'!$B$3:$T$93,7,FALSE)*VLOOKUP($E195,BY_COM_Demand_Drivers!$A$5:$I$100,8,FALSE)</f>
        <v>9.5128504814596379E-2</v>
      </c>
      <c r="H195" s="16">
        <f>VLOOKUP($C195,'Growth rate'!$B$3:$T$93,7,FALSE)*VLOOKUP($E195,BY_COM_Demand_Drivers!$A$5:$I$100,9,FALSE)</f>
        <v>0.30071016719507671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7.2611426195165114</v>
      </c>
      <c r="G196" s="16">
        <f>VLOOKUP($C196,'Growth rate'!$B$3:$T$93,7,FALSE)*VLOOKUP($E196,BY_COM_Demand_Drivers!$A$5:$I$100,8,FALSE)</f>
        <v>9.6214745733655488E-2</v>
      </c>
      <c r="H196" s="16">
        <f>VLOOKUP($C196,'Growth rate'!$B$3:$T$93,7,FALSE)*VLOOKUP($E196,BY_COM_Demand_Drivers!$A$5:$I$100,9,FALSE)</f>
        <v>0.30414387709119062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7.3431191416421013</v>
      </c>
      <c r="G197" s="16">
        <f>VLOOKUP($C197,'Growth rate'!$B$3:$T$93,7,FALSE)*VLOOKUP($E197,BY_COM_Demand_Drivers!$A$5:$I$100,8,FALSE)</f>
        <v>9.7300986652714624E-2</v>
      </c>
      <c r="H197" s="16">
        <f>VLOOKUP($C197,'Growth rate'!$B$3:$T$93,7,FALSE)*VLOOKUP($E197,BY_COM_Demand_Drivers!$A$5:$I$100,9,FALSE)</f>
        <v>0.30757758698730459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7.4250956637676913</v>
      </c>
      <c r="G198" s="16">
        <f>VLOOKUP($C198,'Growth rate'!$B$3:$T$93,7,FALSE)*VLOOKUP($E198,BY_COM_Demand_Drivers!$A$5:$I$100,8,FALSE)</f>
        <v>9.8387227571773747E-2</v>
      </c>
      <c r="H198" s="16">
        <f>VLOOKUP($C198,'Growth rate'!$B$3:$T$93,7,FALSE)*VLOOKUP($E198,BY_COM_Demand_Drivers!$A$5:$I$100,9,FALSE)</f>
        <v>0.31101129688341855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7.5070721858932812</v>
      </c>
      <c r="G199" s="16">
        <f>VLOOKUP($C199,'Growth rate'!$B$3:$T$93,7,FALSE)*VLOOKUP($E199,BY_COM_Demand_Drivers!$A$5:$I$100,8,FALSE)</f>
        <v>9.947346849083287E-2</v>
      </c>
      <c r="H199" s="16">
        <f>VLOOKUP($C199,'Growth rate'!$B$3:$T$93,7,FALSE)*VLOOKUP($E199,BY_COM_Demand_Drivers!$A$5:$I$100,9,FALSE)</f>
        <v>0.31444500677953252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7.627185340867574</v>
      </c>
      <c r="G200" s="16">
        <f>VLOOKUP($C200,'Growth rate'!$B$3:$T$93,7,FALSE)*VLOOKUP($E200,BY_COM_Demand_Drivers!$A$5:$I$100,8,FALSE)</f>
        <v>0.10106504398668621</v>
      </c>
      <c r="H200" s="16">
        <f>VLOOKUP($C200,'Growth rate'!$B$3:$T$93,7,FALSE)*VLOOKUP($E200,BY_COM_Demand_Drivers!$A$5:$I$100,9,FALSE)</f>
        <v>0.31947612688800503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7.7492203063214555</v>
      </c>
      <c r="G201" s="16">
        <f>VLOOKUP($C201,'Growth rate'!$B$3:$T$93,7,FALSE)*VLOOKUP($E201,BY_COM_Demand_Drivers!$A$5:$I$100,8,FALSE)</f>
        <v>0.10268208469047319</v>
      </c>
      <c r="H201" s="16">
        <f>VLOOKUP($C201,'Growth rate'!$B$3:$T$93,7,FALSE)*VLOOKUP($E201,BY_COM_Demand_Drivers!$A$5:$I$100,9,FALSE)</f>
        <v>0.32458774491821313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7.8732078312225982</v>
      </c>
      <c r="G202" s="16">
        <f>VLOOKUP($C202,'Growth rate'!$B$3:$T$93,7,FALSE)*VLOOKUP($E202,BY_COM_Demand_Drivers!$A$5:$I$100,8,FALSE)</f>
        <v>0.10432499804552076</v>
      </c>
      <c r="H202" s="16">
        <f>VLOOKUP($C202,'Growth rate'!$B$3:$T$93,7,FALSE)*VLOOKUP($E202,BY_COM_Demand_Drivers!$A$5:$I$100,9,FALSE)</f>
        <v>0.32978114883690451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7.9991791565221604</v>
      </c>
      <c r="G203" s="16">
        <f>VLOOKUP($C203,'Growth rate'!$B$3:$T$93,7,FALSE)*VLOOKUP($E203,BY_COM_Demand_Drivers!$A$5:$I$100,8,FALSE)</f>
        <v>0.1059941980142491</v>
      </c>
      <c r="H203" s="16">
        <f>VLOOKUP($C203,'Growth rate'!$B$3:$T$93,7,FALSE)*VLOOKUP($E203,BY_COM_Demand_Drivers!$A$5:$I$100,9,FALSE)</f>
        <v>0.33505764721829501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8.127166023026513</v>
      </c>
      <c r="G204" s="16">
        <f>VLOOKUP($C204,'Growth rate'!$B$3:$T$93,7,FALSE)*VLOOKUP($E204,BY_COM_Demand_Drivers!$A$5:$I$100,8,FALSE)</f>
        <v>0.10769010518247706</v>
      </c>
      <c r="H204" s="16">
        <f>VLOOKUP($C204,'Growth rate'!$B$3:$T$93,7,FALSE)*VLOOKUP($E204,BY_COM_Demand_Drivers!$A$5:$I$100,9,FALSE)</f>
        <v>0.34041856957378763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8.2572006793949377</v>
      </c>
      <c r="G205" s="16">
        <f>VLOOKUP($C205,'Growth rate'!$B$3:$T$93,7,FALSE)*VLOOKUP($E205,BY_COM_Demand_Drivers!$A$5:$I$100,8,FALSE)</f>
        <v>0.10941314686539669</v>
      </c>
      <c r="H205" s="16">
        <f>VLOOKUP($C205,'Growth rate'!$B$3:$T$93,7,FALSE)*VLOOKUP($E205,BY_COM_Demand_Drivers!$A$5:$I$100,9,FALSE)</f>
        <v>0.34586526668696826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8.3893158902652569</v>
      </c>
      <c r="G206" s="16">
        <f>VLOOKUP($C206,'Growth rate'!$B$3:$T$93,7,FALSE)*VLOOKUP($E206,BY_COM_Demand_Drivers!$A$5:$I$100,8,FALSE)</f>
        <v>0.11116375721524306</v>
      </c>
      <c r="H206" s="16">
        <f>VLOOKUP($C206,'Growth rate'!$B$3:$T$93,7,FALSE)*VLOOKUP($E206,BY_COM_Demand_Drivers!$A$5:$I$100,9,FALSE)</f>
        <v>0.35139911095395981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8.5235449445095028</v>
      </c>
      <c r="G207" s="16">
        <f>VLOOKUP($C207,'Growth rate'!$B$3:$T$93,7,FALSE)*VLOOKUP($E207,BY_COM_Demand_Drivers!$A$5:$I$100,8,FALSE)</f>
        <v>0.11294237733068696</v>
      </c>
      <c r="H207" s="16">
        <f>VLOOKUP($C207,'Growth rate'!$B$3:$T$93,7,FALSE)*VLOOKUP($E207,BY_COM_Demand_Drivers!$A$5:$I$100,9,FALSE)</f>
        <v>0.35702149672922323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8.6599216636216543</v>
      </c>
      <c r="G208" s="16">
        <f>VLOOKUP($C208,'Growth rate'!$B$3:$T$93,7,FALSE)*VLOOKUP($E208,BY_COM_Demand_Drivers!$A$5:$I$100,8,FALSE)</f>
        <v>0.11474945536797794</v>
      </c>
      <c r="H208" s="16">
        <f>VLOOKUP($C208,'Growth rate'!$B$3:$T$93,7,FALSE)*VLOOKUP($E208,BY_COM_Demand_Drivers!$A$5:$I$100,9,FALSE)</f>
        <v>0.36273384067689074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8.7984804102396001</v>
      </c>
      <c r="G209" s="16">
        <f>VLOOKUP($C209,'Growth rate'!$B$3:$T$93,7,FALSE)*VLOOKUP($E209,BY_COM_Demand_Drivers!$A$5:$I$100,8,FALSE)</f>
        <v>0.11658544665386558</v>
      </c>
      <c r="H209" s="16">
        <f>VLOOKUP($C209,'Growth rate'!$B$3:$T$93,7,FALSE)*VLOOKUP($E209,BY_COM_Demand_Drivers!$A$5:$I$100,9,FALSE)</f>
        <v>0.36853758212772098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8.9392560968034349</v>
      </c>
      <c r="G210" s="16">
        <f>VLOOKUP($C210,'Growth rate'!$B$3:$T$93,7,FALSE)*VLOOKUP($E210,BY_COM_Demand_Drivers!$A$5:$I$100,8,FALSE)</f>
        <v>0.11845081380032743</v>
      </c>
      <c r="H210" s="16">
        <f>VLOOKUP($C210,'Growth rate'!$B$3:$T$93,7,FALSE)*VLOOKUP($E210,BY_COM_Demand_Drivers!$A$5:$I$100,9,FALSE)</f>
        <v>0.37443418344176455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9.0822841943522885</v>
      </c>
      <c r="G211" s="16">
        <f>VLOOKUP($C211,'Growth rate'!$B$3:$T$93,7,FALSE)*VLOOKUP($E211,BY_COM_Demand_Drivers!$A$5:$I$100,8,FALSE)</f>
        <v>0.12034602682113267</v>
      </c>
      <c r="H211" s="16">
        <f>VLOOKUP($C211,'Growth rate'!$B$3:$T$93,7,FALSE)*VLOOKUP($E211,BY_COM_Demand_Drivers!$A$5:$I$100,9,FALSE)</f>
        <v>0.38042513037683279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9.2276007414619272</v>
      </c>
      <c r="G212" s="16">
        <f>VLOOKUP($C212,'Growth rate'!$B$3:$T$93,7,FALSE)*VLOOKUP($E212,BY_COM_Demand_Drivers!$A$5:$I$100,8,FALSE)</f>
        <v>0.12227156325027082</v>
      </c>
      <c r="H212" s="16">
        <f>VLOOKUP($C212,'Growth rate'!$B$3:$T$93,7,FALSE)*VLOOKUP($E212,BY_COM_Demand_Drivers!$A$5:$I$100,9,FALSE)</f>
        <v>0.38651193246286214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9.3752423533253175</v>
      </c>
      <c r="G213" s="16">
        <f>VLOOKUP($C213,'Growth rate'!$B$3:$T$93,7,FALSE)*VLOOKUP($E213,BY_COM_Demand_Drivers!$A$5:$I$100,8,FALSE)</f>
        <v>0.12422790826227514</v>
      </c>
      <c r="H213" s="16">
        <f>VLOOKUP($C213,'Growth rate'!$B$3:$T$93,7,FALSE)*VLOOKUP($E213,BY_COM_Demand_Drivers!$A$5:$I$100,9,FALSE)</f>
        <v>0.39269612338226795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9.5252462309785226</v>
      </c>
      <c r="G214" s="16">
        <f>VLOOKUP($C214,'Growth rate'!$B$3:$T$93,7,FALSE)*VLOOKUP($E214,BY_COM_Demand_Drivers!$A$5:$I$100,8,FALSE)</f>
        <v>0.12621555479447155</v>
      </c>
      <c r="H214" s="16">
        <f>VLOOKUP($C214,'Growth rate'!$B$3:$T$93,7,FALSE)*VLOOKUP($E214,BY_COM_Demand_Drivers!$A$5:$I$100,9,FALSE)</f>
        <v>0.39897926135638423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9.6776501706741787</v>
      </c>
      <c r="G215" s="16">
        <f>VLOOKUP($C215,'Growth rate'!$B$3:$T$93,7,FALSE)*VLOOKUP($E215,BY_COM_Demand_Drivers!$A$5:$I$100,8,FALSE)</f>
        <v>0.1282350036711831</v>
      </c>
      <c r="H215" s="16">
        <f>VLOOKUP($C215,'Growth rate'!$B$3:$T$93,7,FALSE)*VLOOKUP($E215,BY_COM_Demand_Drivers!$A$5:$I$100,9,FALSE)</f>
        <v>0.40536292953808639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9.8324925734049664</v>
      </c>
      <c r="G216" s="16">
        <f>VLOOKUP($C216,'Growth rate'!$B$3:$T$93,7,FALSE)*VLOOKUP($E216,BY_COM_Demand_Drivers!$A$5:$I$100,8,FALSE)</f>
        <v>0.13028676372992204</v>
      </c>
      <c r="H216" s="16">
        <f>VLOOKUP($C216,'Growth rate'!$B$3:$T$93,7,FALSE)*VLOOKUP($E216,BY_COM_Demand_Drivers!$A$5:$I$100,9,FALSE)</f>
        <v>0.4118487364106958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9.9898124545794467</v>
      </c>
      <c r="G217" s="16">
        <f>VLOOKUP($C217,'Growth rate'!$B$3:$T$93,7,FALSE)*VLOOKUP($E217,BY_COM_Demand_Drivers!$A$5:$I$100,8,FALSE)</f>
        <v>0.13237135194960079</v>
      </c>
      <c r="H217" s="16">
        <f>VLOOKUP($C217,'Growth rate'!$B$3:$T$93,7,FALSE)*VLOOKUP($E217,BY_COM_Demand_Drivers!$A$5:$I$100,9,FALSE)</f>
        <v>0.41843831619326693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10.149649453852716</v>
      </c>
      <c r="G218" s="16">
        <f>VLOOKUP($C218,'Growth rate'!$B$3:$T$93,7,FALSE)*VLOOKUP($E218,BY_COM_Demand_Drivers!$A$5:$I$100,8,FALSE)</f>
        <v>0.13448929358079439</v>
      </c>
      <c r="H218" s="16">
        <f>VLOOKUP($C218,'Growth rate'!$B$3:$T$93,7,FALSE)*VLOOKUP($E218,BY_COM_Demand_Drivers!$A$5:$I$100,9,FALSE)</f>
        <v>0.42513332925235914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10.312043845114362</v>
      </c>
      <c r="G219" s="16">
        <f>VLOOKUP($C219,'Growth rate'!$B$3:$T$93,7,FALSE)*VLOOKUP($E219,BY_COM_Demand_Drivers!$A$5:$I$100,8,FALSE)</f>
        <v>0.13664112227808711</v>
      </c>
      <c r="H219" s="16">
        <f>VLOOKUP($C219,'Growth rate'!$B$3:$T$93,7,FALSE)*VLOOKUP($E219,BY_COM_Demand_Drivers!$A$5:$I$100,9,FALSE)</f>
        <v>0.43193546252039694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10.477036546636191</v>
      </c>
      <c r="G220" s="16">
        <f>VLOOKUP($C220,'Growth rate'!$B$3:$T$93,7,FALSE)*VLOOKUP($E220,BY_COM_Demand_Drivers!$A$5:$I$100,8,FALSE)</f>
        <v>0.1388273802345365</v>
      </c>
      <c r="H220" s="16">
        <f>VLOOKUP($C220,'Growth rate'!$B$3:$T$93,7,FALSE)*VLOOKUP($E220,BY_COM_Demand_Drivers!$A$5:$I$100,9,FALSE)</f>
        <v>0.43884642992072331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10.644669131382368</v>
      </c>
      <c r="G221" s="16">
        <f>VLOOKUP($C221,'Growth rate'!$B$3:$T$93,7,FALSE)*VLOOKUP($E221,BY_COM_Demand_Drivers!$A$5:$I$100,8,FALSE)</f>
        <v>0.14104861831828908</v>
      </c>
      <c r="H221" s="16">
        <f>VLOOKUP($C221,'Growth rate'!$B$3:$T$93,7,FALSE)*VLOOKUP($E221,BY_COM_Demand_Drivers!$A$5:$I$100,9,FALSE)</f>
        <v>0.44586797279945484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10.814983837484489</v>
      </c>
      <c r="G222" s="16">
        <f>VLOOKUP($C222,'Growth rate'!$B$3:$T$93,7,FALSE)*VLOOKUP($E222,BY_COM_Demand_Drivers!$A$5:$I$100,8,FALSE)</f>
        <v>0.14330539621138172</v>
      </c>
      <c r="H222" s="16">
        <f>VLOOKUP($C222,'Growth rate'!$B$3:$T$93,7,FALSE)*VLOOKUP($E222,BY_COM_Demand_Drivers!$A$5:$I$100,9,FALSE)</f>
        <v>0.45300186036424617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10.988023578884238</v>
      </c>
      <c r="G223" s="16">
        <f>VLOOKUP($C223,'Growth rate'!$B$3:$T$93,7,FALSE)*VLOOKUP($E223,BY_COM_Demand_Drivers!$A$5:$I$100,8,FALSE)</f>
        <v>0.14559828255076382</v>
      </c>
      <c r="H223" s="16">
        <f>VLOOKUP($C223,'Growth rate'!$B$3:$T$93,7,FALSE)*VLOOKUP($E223,BY_COM_Demand_Drivers!$A$5:$I$100,9,FALSE)</f>
        <v>0.46024989013007406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11.163831956146383</v>
      </c>
      <c r="G224" s="16">
        <f>VLOOKUP($C224,'Growth rate'!$B$3:$T$93,7,FALSE)*VLOOKUP($E224,BY_COM_Demand_Drivers!$A$5:$I$100,8,FALSE)</f>
        <v>0.14792785507157599</v>
      </c>
      <c r="H224" s="16">
        <f>VLOOKUP($C224,'Growth rate'!$B$3:$T$93,7,FALSE)*VLOOKUP($E224,BY_COM_Demand_Drivers!$A$5:$I$100,9,FALSE)</f>
        <v>0.46761388837215512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11.342453267444728</v>
      </c>
      <c r="G225" s="16">
        <f>VLOOKUP($C225,'Growth rate'!$B$3:$T$93,7,FALSE)*VLOOKUP($E225,BY_COM_Demand_Drivers!$A$5:$I$100,8,FALSE)</f>
        <v>0.15029470075272125</v>
      </c>
      <c r="H225" s="16">
        <f>VLOOKUP($C225,'Growth rate'!$B$3:$T$93,7,FALSE)*VLOOKUP($E225,BY_COM_Demand_Drivers!$A$5:$I$100,9,FALSE)</f>
        <v>0.47509571058610972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11.523932519723841</v>
      </c>
      <c r="G226" s="16">
        <f>VLOOKUP($C226,'Growth rate'!$B$3:$T$93,7,FALSE)*VLOOKUP($E226,BY_COM_Demand_Drivers!$A$5:$I$100,8,FALSE)</f>
        <v>0.15269941596476475</v>
      </c>
      <c r="H226" s="16">
        <f>VLOOKUP($C226,'Growth rate'!$B$3:$T$93,7,FALSE)*VLOOKUP($E226,BY_COM_Demand_Drivers!$A$5:$I$100,9,FALSE)</f>
        <v>0.48269724195548736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11.708315440039426</v>
      </c>
      <c r="G227" s="16">
        <f>VLOOKUP($C227,'Growth rate'!$B$3:$T$93,7,FALSE)*VLOOKUP($E227,BY_COM_Demand_Drivers!$A$5:$I$100,8,FALSE)</f>
        <v>0.15514260662020102</v>
      </c>
      <c r="H227" s="16">
        <f>VLOOKUP($C227,'Growth rate'!$B$3:$T$93,7,FALSE)*VLOOKUP($E227,BY_COM_Demand_Drivers!$A$5:$I$100,9,FALSE)</f>
        <v>0.49042039782677527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11.895648487080058</v>
      </c>
      <c r="G228" s="16">
        <f>VLOOKUP($C228,'Growth rate'!$B$3:$T$93,7,FALSE)*VLOOKUP($E228,BY_COM_Demand_Drivers!$A$5:$I$100,8,FALSE)</f>
        <v>0.15762488832612423</v>
      </c>
      <c r="H228" s="16">
        <f>VLOOKUP($C228,'Growth rate'!$B$3:$T$93,7,FALSE)*VLOOKUP($E228,BY_COM_Demand_Drivers!$A$5:$I$100,9,FALSE)</f>
        <v>0.4982671241920037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12.085978862873338</v>
      </c>
      <c r="G229" s="16">
        <f>VLOOKUP($C229,'Growth rate'!$B$3:$T$93,7,FALSE)*VLOOKUP($E229,BY_COM_Demand_Drivers!$A$5:$I$100,8,FALSE)</f>
        <v>0.16014688653934223</v>
      </c>
      <c r="H229" s="16">
        <f>VLOOKUP($C229,'Growth rate'!$B$3:$T$93,7,FALSE)*VLOOKUP($E229,BY_COM_Demand_Drivers!$A$5:$I$100,9,FALSE)</f>
        <v>0.50623939817907571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12.279354524679311</v>
      </c>
      <c r="G230" s="16">
        <f>VLOOKUP($C230,'Growth rate'!$B$3:$T$93,7,FALSE)*VLOOKUP($E230,BY_COM_Demand_Drivers!$A$5:$I$100,8,FALSE)</f>
        <v>0.1627092367239717</v>
      </c>
      <c r="H230" s="16">
        <f>VLOOKUP($C230,'Growth rate'!$B$3:$T$93,7,FALSE)*VLOOKUP($E230,BY_COM_Demand_Drivers!$A$5:$I$100,9,FALSE)</f>
        <v>0.51433922854994096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12.475824197074184</v>
      </c>
      <c r="G231" s="16">
        <f>VLOOKUP($C231,'Growth rate'!$B$3:$T$93,7,FALSE)*VLOOKUP($E231,BY_COM_Demand_Drivers!$A$5:$I$100,8,FALSE)</f>
        <v>0.16531258451155528</v>
      </c>
      <c r="H231" s="16">
        <f>VLOOKUP($C231,'Growth rate'!$B$3:$T$93,7,FALSE)*VLOOKUP($E231,BY_COM_Demand_Drivers!$A$5:$I$100,9,FALSE)</f>
        <v>0.52256865620674009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12.675437384227367</v>
      </c>
      <c r="G232" s="16">
        <f>VLOOKUP($C232,'Growth rate'!$B$3:$T$93,7,FALSE)*VLOOKUP($E232,BY_COM_Demand_Drivers!$A$5:$I$100,8,FALSE)</f>
        <v>0.16795758586374013</v>
      </c>
      <c r="H232" s="16">
        <f>VLOOKUP($C232,'Growth rate'!$B$3:$T$93,7,FALSE)*VLOOKUP($E232,BY_COM_Demand_Drivers!$A$5:$I$100,9,FALSE)</f>
        <v>0.53092975470604786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12.878244382375009</v>
      </c>
      <c r="G233" s="16">
        <f>VLOOKUP($C233,'Growth rate'!$B$3:$T$93,7,FALSE)*VLOOKUP($E233,BY_COM_Demand_Drivers!$A$5:$I$100,8,FALSE)</f>
        <v>0.17064490723756001</v>
      </c>
      <c r="H233" s="16">
        <f>VLOOKUP($C233,'Growth rate'!$B$3:$T$93,7,FALSE)*VLOOKUP($E233,BY_COM_Demand_Drivers!$A$5:$I$100,9,FALSE)</f>
        <v>0.53942463078134473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13.084296292493008</v>
      </c>
      <c r="G234" s="16">
        <f>VLOOKUP($C234,'Growth rate'!$B$3:$T$93,7,FALSE)*VLOOKUP($E234,BY_COM_Demand_Drivers!$A$5:$I$100,8,FALSE)</f>
        <v>0.17337522575336098</v>
      </c>
      <c r="H234" s="16">
        <f>VLOOKUP($C234,'Growth rate'!$B$3:$T$93,7,FALSE)*VLOOKUP($E234,BY_COM_Demand_Drivers!$A$5:$I$100,9,FALSE)</f>
        <v>0.54805542487384618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13.293645033172897</v>
      </c>
      <c r="G235" s="16">
        <f>VLOOKUP($C235,'Growth rate'!$B$3:$T$93,7,FALSE)*VLOOKUP($E235,BY_COM_Demand_Drivers!$A$5:$I$100,8,FALSE)</f>
        <v>0.17614922936541474</v>
      </c>
      <c r="H235" s="16">
        <f>VLOOKUP($C235,'Growth rate'!$B$3:$T$93,7,FALSE)*VLOOKUP($E235,BY_COM_Demand_Drivers!$A$5:$I$100,9,FALSE)</f>
        <v>0.55682431167182778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13.506343353703663</v>
      </c>
      <c r="G236" s="16">
        <f>VLOOKUP($C236,'Growth rate'!$B$3:$T$93,7,FALSE)*VLOOKUP($E236,BY_COM_Demand_Drivers!$A$5:$I$100,8,FALSE)</f>
        <v>0.1789676170352614</v>
      </c>
      <c r="H236" s="16">
        <f>VLOOKUP($C236,'Growth rate'!$B$3:$T$93,7,FALSE)*VLOOKUP($E236,BY_COM_Demand_Drivers!$A$5:$I$100,9,FALSE)</f>
        <v>0.56573350065857708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13.722444847362924</v>
      </c>
      <c r="G237" s="16">
        <f>VLOOKUP($C237,'Growth rate'!$B$3:$T$93,7,FALSE)*VLOOKUP($E237,BY_COM_Demand_Drivers!$A$5:$I$100,8,FALSE)</f>
        <v>0.18183109890782559</v>
      </c>
      <c r="H237" s="16">
        <f>VLOOKUP($C237,'Growth rate'!$B$3:$T$93,7,FALSE)*VLOOKUP($E237,BY_COM_Demand_Drivers!$A$5:$I$100,9,FALSE)</f>
        <v>0.57478523666911441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13.942003964920728</v>
      </c>
      <c r="G238" s="16">
        <f>VLOOKUP($C238,'Growth rate'!$B$3:$T$93,7,FALSE)*VLOOKUP($E238,BY_COM_Demand_Drivers!$A$5:$I$100,8,FALSE)</f>
        <v>0.18474039649035079</v>
      </c>
      <c r="H238" s="16">
        <f>VLOOKUP($C238,'Growth rate'!$B$3:$T$93,7,FALSE)*VLOOKUP($E238,BY_COM_Demand_Drivers!$A$5:$I$100,9,FALSE)</f>
        <v>0.58398180045582015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14.165076028359463</v>
      </c>
      <c r="G239" s="16">
        <f>VLOOKUP($C239,'Growth rate'!$B$3:$T$93,7,FALSE)*VLOOKUP($E239,BY_COM_Demand_Drivers!$A$5:$I$100,8,FALSE)</f>
        <v>0.18769624283419645</v>
      </c>
      <c r="H239" s="16">
        <f>VLOOKUP($C239,'Growth rate'!$B$3:$T$93,7,FALSE)*VLOOKUP($E239,BY_COM_Demand_Drivers!$A$5:$I$100,9,FALSE)</f>
        <v>0.59332550926311334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14.391717244813213</v>
      </c>
      <c r="G240" s="16">
        <f>VLOOKUP($C240,'Growth rate'!$B$3:$T$93,7,FALSE)*VLOOKUP($E240,BY_COM_Demand_Drivers!$A$5:$I$100,8,FALSE)</f>
        <v>0.19069938271954356</v>
      </c>
      <c r="H240" s="16">
        <f>VLOOKUP($C240,'Growth rate'!$B$3:$T$93,7,FALSE)*VLOOKUP($E240,BY_COM_Demand_Drivers!$A$5:$I$100,9,FALSE)</f>
        <v>0.60281871741132309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14.621984720730227</v>
      </c>
      <c r="G241" s="16">
        <f>VLOOKUP($C241,'Growth rate'!$B$3:$T$93,7,FALSE)*VLOOKUP($E241,BY_COM_Demand_Drivers!$A$5:$I$100,8,FALSE)</f>
        <v>0.19375057284305627</v>
      </c>
      <c r="H241" s="16">
        <f>VLOOKUP($C241,'Growth rate'!$B$3:$T$93,7,FALSE)*VLOOKUP($E241,BY_COM_Demand_Drivers!$A$5:$I$100,9,FALSE)</f>
        <v>0.61246381688990437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14.85593647626191</v>
      </c>
      <c r="G242" s="16">
        <f>VLOOKUP($C242,'Growth rate'!$B$3:$T$93,7,FALSE)*VLOOKUP($E242,BY_COM_Demand_Drivers!$A$5:$I$100,8,FALSE)</f>
        <v>0.19685058200854519</v>
      </c>
      <c r="H242" s="16">
        <f>VLOOKUP($C242,'Growth rate'!$B$3:$T$93,7,FALSE)*VLOOKUP($E242,BY_COM_Demand_Drivers!$A$5:$I$100,9,FALSE)</f>
        <v>0.62226323796014282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15.093631459882102</v>
      </c>
      <c r="G243" s="16">
        <f>VLOOKUP($C243,'Growth rate'!$B$3:$T$93,7,FALSE)*VLOOKUP($E243,BY_COM_Demand_Drivers!$A$5:$I$100,8,FALSE)</f>
        <v>0.20000019132068192</v>
      </c>
      <c r="H243" s="16">
        <f>VLOOKUP($C243,'Growth rate'!$B$3:$T$93,7,FALSE)*VLOOKUP($E243,BY_COM_Demand_Drivers!$A$5:$I$100,9,FALSE)</f>
        <v>0.63221944976750521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15.335129563240216</v>
      </c>
      <c r="G244" s="16">
        <f>VLOOKUP($C244,'Growth rate'!$B$3:$T$93,7,FALSE)*VLOOKUP($E244,BY_COM_Demand_Drivers!$A$5:$I$100,8,FALSE)</f>
        <v>0.20320019438181283</v>
      </c>
      <c r="H244" s="16">
        <f>VLOOKUP($C244,'Growth rate'!$B$3:$T$93,7,FALSE)*VLOOKUP($E244,BY_COM_Demand_Drivers!$A$5:$I$100,9,FALSE)</f>
        <v>0.64233496096378528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15.580491636252061</v>
      </c>
      <c r="G245" s="16">
        <f>VLOOKUP($C245,'Growth rate'!$B$3:$T$93,7,FALSE)*VLOOKUP($E245,BY_COM_Demand_Drivers!$A$5:$I$100,8,FALSE)</f>
        <v>0.20645139749192187</v>
      </c>
      <c r="H245" s="16">
        <f>VLOOKUP($C245,'Growth rate'!$B$3:$T$93,7,FALSE)*VLOOKUP($E245,BY_COM_Demand_Drivers!$A$5:$I$100,9,FALSE)</f>
        <v>0.65261232033920591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15.829779502432094</v>
      </c>
      <c r="G246" s="16">
        <f>VLOOKUP($C246,'Growth rate'!$B$3:$T$93,7,FALSE)*VLOOKUP($E246,BY_COM_Demand_Drivers!$A$5:$I$100,8,FALSE)</f>
        <v>0.20975461985179261</v>
      </c>
      <c r="H246" s="16">
        <f>VLOOKUP($C246,'Growth rate'!$B$3:$T$93,7,FALSE)*VLOOKUP($E246,BY_COM_Demand_Drivers!$A$5:$I$100,9,FALSE)</f>
        <v>0.66305411746463316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16.083055974471005</v>
      </c>
      <c r="G247" s="16">
        <f>VLOOKUP($C247,'Growth rate'!$B$3:$T$93,7,FALSE)*VLOOKUP($E247,BY_COM_Demand_Drivers!$A$5:$I$100,8,FALSE)</f>
        <v>0.21311069376942127</v>
      </c>
      <c r="H247" s="16">
        <f>VLOOKUP($C247,'Growth rate'!$B$3:$T$93,7,FALSE)*VLOOKUP($E247,BY_COM_Demand_Drivers!$A$5:$I$100,9,FALSE)</f>
        <v>0.67366298334406727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16.340384870062543</v>
      </c>
      <c r="G248" s="16">
        <f>VLOOKUP($C248,'Growth rate'!$B$3:$T$93,7,FALSE)*VLOOKUP($E248,BY_COM_Demand_Drivers!$A$5:$I$100,8,FALSE)</f>
        <v>0.21652046486973206</v>
      </c>
      <c r="H248" s="16">
        <f>VLOOKUP($C248,'Growth rate'!$B$3:$T$93,7,FALSE)*VLOOKUP($E248,BY_COM_Demand_Drivers!$A$5:$I$100,9,FALSE)</f>
        <v>0.68444159107757241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16.601831027983547</v>
      </c>
      <c r="G249" s="16">
        <f>VLOOKUP($C249,'Growth rate'!$B$3:$T$93,7,FALSE)*VLOOKUP($E249,BY_COM_Demand_Drivers!$A$5:$I$100,8,FALSE)</f>
        <v>0.21998479230764778</v>
      </c>
      <c r="H249" s="16">
        <f>VLOOKUP($C249,'Growth rate'!$B$3:$T$93,7,FALSE)*VLOOKUP($E249,BY_COM_Demand_Drivers!$A$5:$I$100,9,FALSE)</f>
        <v>0.69539265653481364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0.33829999999999999</v>
      </c>
      <c r="G250" s="16">
        <f>VLOOKUP($C250,'Growth rate'!$B$3:$T$93,7,FALSE)*VLOOKUP($E250,BY_COM_Demand_Drivers!$A$5:$I$100,8,FALSE)</f>
        <v>1.4E-2</v>
      </c>
      <c r="H250" s="16">
        <f>VLOOKUP($C250,'Growth rate'!$B$3:$T$93,7,FALSE)*VLOOKUP($E250,BY_COM_Demand_Drivers!$A$5:$I$100,9,FALSE)</f>
        <v>4.4200000000000003E-2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0.34388473104738149</v>
      </c>
      <c r="G251" s="16">
        <f>VLOOKUP($C251,'Growth rate'!$B$3:$T$93,7,FALSE)*VLOOKUP($E251,BY_COM_Demand_Drivers!$A$5:$I$100,8,FALSE)</f>
        <v>1.4231115089161517E-2</v>
      </c>
      <c r="H251" s="16">
        <f>VLOOKUP($C251,'Growth rate'!$B$3:$T$93,7,FALSE)*VLOOKUP($E251,BY_COM_Demand_Drivers!$A$5:$I$100,9,FALSE)</f>
        <v>4.4929663352924219E-2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0.34946946209476293</v>
      </c>
      <c r="G252" s="16">
        <f>VLOOKUP($C252,'Growth rate'!$B$3:$T$93,7,FALSE)*VLOOKUP($E252,BY_COM_Demand_Drivers!$A$5:$I$100,8,FALSE)</f>
        <v>1.4462230178323031E-2</v>
      </c>
      <c r="H252" s="16">
        <f>VLOOKUP($C252,'Growth rate'!$B$3:$T$93,7,FALSE)*VLOOKUP($E252,BY_COM_Demand_Drivers!$A$5:$I$100,9,FALSE)</f>
        <v>4.5659326705848428E-2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0.35505419314214443</v>
      </c>
      <c r="G253" s="16">
        <f>VLOOKUP($C253,'Growth rate'!$B$3:$T$93,7,FALSE)*VLOOKUP($E253,BY_COM_Demand_Drivers!$A$5:$I$100,8,FALSE)</f>
        <v>1.4693345267484548E-2</v>
      </c>
      <c r="H253" s="16">
        <f>VLOOKUP($C253,'Growth rate'!$B$3:$T$93,7,FALSE)*VLOOKUP($E253,BY_COM_Demand_Drivers!$A$5:$I$100,9,FALSE)</f>
        <v>4.6388990058772644E-2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0.36063892418952598</v>
      </c>
      <c r="G254" s="16">
        <f>VLOOKUP($C254,'Growth rate'!$B$3:$T$93,7,FALSE)*VLOOKUP($E254,BY_COM_Demand_Drivers!$A$5:$I$100,8,FALSE)</f>
        <v>1.4924460356646064E-2</v>
      </c>
      <c r="H254" s="16">
        <f>VLOOKUP($C254,'Growth rate'!$B$3:$T$93,7,FALSE)*VLOOKUP($E254,BY_COM_Demand_Drivers!$A$5:$I$100,9,FALSE)</f>
        <v>4.7118653411696861E-2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0.36622365523690747</v>
      </c>
      <c r="G255" s="16">
        <f>VLOOKUP($C255,'Growth rate'!$B$3:$T$93,7,FALSE)*VLOOKUP($E255,BY_COM_Demand_Drivers!$A$5:$I$100,8,FALSE)</f>
        <v>1.5155575445807581E-2</v>
      </c>
      <c r="H255" s="16">
        <f>VLOOKUP($C255,'Growth rate'!$B$3:$T$93,7,FALSE)*VLOOKUP($E255,BY_COM_Demand_Drivers!$A$5:$I$100,9,FALSE)</f>
        <v>4.7848316764621084E-2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0.37180838628428892</v>
      </c>
      <c r="G256" s="16">
        <f>VLOOKUP($C256,'Growth rate'!$B$3:$T$93,7,FALSE)*VLOOKUP($E256,BY_COM_Demand_Drivers!$A$5:$I$100,8,FALSE)</f>
        <v>1.5386690534969095E-2</v>
      </c>
      <c r="H256" s="16">
        <f>VLOOKUP($C256,'Growth rate'!$B$3:$T$93,7,FALSE)*VLOOKUP($E256,BY_COM_Demand_Drivers!$A$5:$I$100,9,FALSE)</f>
        <v>4.8577980117545286E-2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0.37739311733167041</v>
      </c>
      <c r="G257" s="16">
        <f>VLOOKUP($C257,'Growth rate'!$B$3:$T$93,7,FALSE)*VLOOKUP($E257,BY_COM_Demand_Drivers!$A$5:$I$100,8,FALSE)</f>
        <v>1.5617805624130612E-2</v>
      </c>
      <c r="H257" s="16">
        <f>VLOOKUP($C257,'Growth rate'!$B$3:$T$93,7,FALSE)*VLOOKUP($E257,BY_COM_Demand_Drivers!$A$5:$I$100,9,FALSE)</f>
        <v>4.9307643470469502E-2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0.38297784837905191</v>
      </c>
      <c r="G258" s="16">
        <f>VLOOKUP($C258,'Growth rate'!$B$3:$T$93,7,FALSE)*VLOOKUP($E258,BY_COM_Demand_Drivers!$A$5:$I$100,8,FALSE)</f>
        <v>1.5848920713292129E-2</v>
      </c>
      <c r="H258" s="16">
        <f>VLOOKUP($C258,'Growth rate'!$B$3:$T$93,7,FALSE)*VLOOKUP($E258,BY_COM_Demand_Drivers!$A$5:$I$100,9,FALSE)</f>
        <v>5.0037306823393725E-2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0.38856257942643341</v>
      </c>
      <c r="G259" s="16">
        <f>VLOOKUP($C259,'Growth rate'!$B$3:$T$93,7,FALSE)*VLOOKUP($E259,BY_COM_Demand_Drivers!$A$5:$I$100,8,FALSE)</f>
        <v>1.6080035802453645E-2</v>
      </c>
      <c r="H259" s="16">
        <f>VLOOKUP($C259,'Growth rate'!$B$3:$T$93,7,FALSE)*VLOOKUP($E259,BY_COM_Demand_Drivers!$A$5:$I$100,9,FALSE)</f>
        <v>5.0766970176317941E-2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0.39414731047381485</v>
      </c>
      <c r="G260" s="16">
        <f>VLOOKUP($C260,'Growth rate'!$B$3:$T$93,7,FALSE)*VLOOKUP($E260,BY_COM_Demand_Drivers!$A$5:$I$100,8,FALSE)</f>
        <v>1.631115089161516E-2</v>
      </c>
      <c r="H260" s="16">
        <f>VLOOKUP($C260,'Growth rate'!$B$3:$T$93,7,FALSE)*VLOOKUP($E260,BY_COM_Demand_Drivers!$A$5:$I$100,9,FALSE)</f>
        <v>5.149663352924215E-2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0.39973204152119635</v>
      </c>
      <c r="G261" s="16">
        <f>VLOOKUP($C261,'Growth rate'!$B$3:$T$93,7,FALSE)*VLOOKUP($E261,BY_COM_Demand_Drivers!$A$5:$I$100,8,FALSE)</f>
        <v>1.6542265980776676E-2</v>
      </c>
      <c r="H261" s="16">
        <f>VLOOKUP($C261,'Growth rate'!$B$3:$T$93,7,FALSE)*VLOOKUP($E261,BY_COM_Demand_Drivers!$A$5:$I$100,9,FALSE)</f>
        <v>5.2226296882166366E-2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0.4053167725685779</v>
      </c>
      <c r="G262" s="16">
        <f>VLOOKUP($C262,'Growth rate'!$B$3:$T$93,7,FALSE)*VLOOKUP($E262,BY_COM_Demand_Drivers!$A$5:$I$100,8,FALSE)</f>
        <v>1.6773381069938191E-2</v>
      </c>
      <c r="H262" s="16">
        <f>VLOOKUP($C262,'Growth rate'!$B$3:$T$93,7,FALSE)*VLOOKUP($E262,BY_COM_Demand_Drivers!$A$5:$I$100,9,FALSE)</f>
        <v>5.2955960235090582E-2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0.4109015036159594</v>
      </c>
      <c r="G263" s="16">
        <f>VLOOKUP($C263,'Growth rate'!$B$3:$T$93,7,FALSE)*VLOOKUP($E263,BY_COM_Demand_Drivers!$A$5:$I$100,8,FALSE)</f>
        <v>1.700449615909971E-2</v>
      </c>
      <c r="H263" s="16">
        <f>VLOOKUP($C263,'Growth rate'!$B$3:$T$93,7,FALSE)*VLOOKUP($E263,BY_COM_Demand_Drivers!$A$5:$I$100,9,FALSE)</f>
        <v>5.3685623588014798E-2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0.41648623466334084</v>
      </c>
      <c r="G264" s="16">
        <f>VLOOKUP($C264,'Growth rate'!$B$3:$T$93,7,FALSE)*VLOOKUP($E264,BY_COM_Demand_Drivers!$A$5:$I$100,8,FALSE)</f>
        <v>1.7235611248261222E-2</v>
      </c>
      <c r="H264" s="16">
        <f>VLOOKUP($C264,'Growth rate'!$B$3:$T$93,7,FALSE)*VLOOKUP($E264,BY_COM_Demand_Drivers!$A$5:$I$100,9,FALSE)</f>
        <v>5.4415286940939007E-2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0.42207096571072233</v>
      </c>
      <c r="G265" s="16">
        <f>VLOOKUP($C265,'Growth rate'!$B$3:$T$93,7,FALSE)*VLOOKUP($E265,BY_COM_Demand_Drivers!$A$5:$I$100,8,FALSE)</f>
        <v>1.7466726337422741E-2</v>
      </c>
      <c r="H265" s="16">
        <f>VLOOKUP($C265,'Growth rate'!$B$3:$T$93,7,FALSE)*VLOOKUP($E265,BY_COM_Demand_Drivers!$A$5:$I$100,9,FALSE)</f>
        <v>5.5144950293863224E-2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0.42765569675810383</v>
      </c>
      <c r="G266" s="16">
        <f>VLOOKUP($C266,'Growth rate'!$B$3:$T$93,7,FALSE)*VLOOKUP($E266,BY_COM_Demand_Drivers!$A$5:$I$100,8,FALSE)</f>
        <v>1.7697841426584256E-2</v>
      </c>
      <c r="H266" s="16">
        <f>VLOOKUP($C266,'Growth rate'!$B$3:$T$93,7,FALSE)*VLOOKUP($E266,BY_COM_Demand_Drivers!$A$5:$I$100,9,FALSE)</f>
        <v>5.587461364678744E-2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0.43324042780548527</v>
      </c>
      <c r="G267" s="16">
        <f>VLOOKUP($C267,'Growth rate'!$B$3:$T$93,7,FALSE)*VLOOKUP($E267,BY_COM_Demand_Drivers!$A$5:$I$100,8,FALSE)</f>
        <v>1.7928956515745772E-2</v>
      </c>
      <c r="H267" s="16">
        <f>VLOOKUP($C267,'Growth rate'!$B$3:$T$93,7,FALSE)*VLOOKUP($E267,BY_COM_Demand_Drivers!$A$5:$I$100,9,FALSE)</f>
        <v>5.6604276999711649E-2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0.43882515885286677</v>
      </c>
      <c r="G268" s="16">
        <f>VLOOKUP($C268,'Growth rate'!$B$3:$T$93,7,FALSE)*VLOOKUP($E268,BY_COM_Demand_Drivers!$A$5:$I$100,8,FALSE)</f>
        <v>1.8160071604907287E-2</v>
      </c>
      <c r="H268" s="16">
        <f>VLOOKUP($C268,'Growth rate'!$B$3:$T$93,7,FALSE)*VLOOKUP($E268,BY_COM_Demand_Drivers!$A$5:$I$100,9,FALSE)</f>
        <v>5.7333940352635865E-2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0.44440988990024827</v>
      </c>
      <c r="G269" s="16">
        <f>VLOOKUP($C269,'Growth rate'!$B$3:$T$93,7,FALSE)*VLOOKUP($E269,BY_COM_Demand_Drivers!$A$5:$I$100,8,FALSE)</f>
        <v>1.8391186694068803E-2</v>
      </c>
      <c r="H269" s="16">
        <f>VLOOKUP($C269,'Growth rate'!$B$3:$T$93,7,FALSE)*VLOOKUP($E269,BY_COM_Demand_Drivers!$A$5:$I$100,9,FALSE)</f>
        <v>5.8063603705560081E-2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0.44999462094762982</v>
      </c>
      <c r="G270" s="16">
        <f>VLOOKUP($C270,'Growth rate'!$B$3:$T$93,7,FALSE)*VLOOKUP($E270,BY_COM_Demand_Drivers!$A$5:$I$100,8,FALSE)</f>
        <v>1.8622301783230322E-2</v>
      </c>
      <c r="H270" s="16">
        <f>VLOOKUP($C270,'Growth rate'!$B$3:$T$93,7,FALSE)*VLOOKUP($E270,BY_COM_Demand_Drivers!$A$5:$I$100,9,FALSE)</f>
        <v>5.8793267058484304E-2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0.45557935199501132</v>
      </c>
      <c r="G271" s="16">
        <f>VLOOKUP($C271,'Growth rate'!$B$3:$T$93,7,FALSE)*VLOOKUP($E271,BY_COM_Demand_Drivers!$A$5:$I$100,8,FALSE)</f>
        <v>1.8853416872391837E-2</v>
      </c>
      <c r="H271" s="16">
        <f>VLOOKUP($C271,'Growth rate'!$B$3:$T$93,7,FALSE)*VLOOKUP($E271,BY_COM_Demand_Drivers!$A$5:$I$100,9,FALSE)</f>
        <v>5.952293041140852E-2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0.46116408304239276</v>
      </c>
      <c r="G272" s="16">
        <f>VLOOKUP($C272,'Growth rate'!$B$3:$T$93,7,FALSE)*VLOOKUP($E272,BY_COM_Demand_Drivers!$A$5:$I$100,8,FALSE)</f>
        <v>1.9084531961553353E-2</v>
      </c>
      <c r="H272" s="16">
        <f>VLOOKUP($C272,'Growth rate'!$B$3:$T$93,7,FALSE)*VLOOKUP($E272,BY_COM_Demand_Drivers!$A$5:$I$100,9,FALSE)</f>
        <v>6.0252593764332729E-2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0.46674881408977426</v>
      </c>
      <c r="G273" s="16">
        <f>VLOOKUP($C273,'Growth rate'!$B$3:$T$93,7,FALSE)*VLOOKUP($E273,BY_COM_Demand_Drivers!$A$5:$I$100,8,FALSE)</f>
        <v>1.9315647050714868E-2</v>
      </c>
      <c r="H273" s="16">
        <f>VLOOKUP($C273,'Growth rate'!$B$3:$T$93,7,FALSE)*VLOOKUP($E273,BY_COM_Demand_Drivers!$A$5:$I$100,9,FALSE)</f>
        <v>6.0982257117256945E-2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0.47233354513715575</v>
      </c>
      <c r="G274" s="16">
        <f>VLOOKUP($C274,'Growth rate'!$B$3:$T$93,7,FALSE)*VLOOKUP($E274,BY_COM_Demand_Drivers!$A$5:$I$100,8,FALSE)</f>
        <v>1.9546762139876384E-2</v>
      </c>
      <c r="H274" s="16">
        <f>VLOOKUP($C274,'Growth rate'!$B$3:$T$93,7,FALSE)*VLOOKUP($E274,BY_COM_Demand_Drivers!$A$5:$I$100,9,FALSE)</f>
        <v>6.1711920470181161E-2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0.47791827618453719</v>
      </c>
      <c r="G275" s="16">
        <f>VLOOKUP($C275,'Growth rate'!$B$3:$T$93,7,FALSE)*VLOOKUP($E275,BY_COM_Demand_Drivers!$A$5:$I$100,8,FALSE)</f>
        <v>1.9777877229037899E-2</v>
      </c>
      <c r="H275" s="16">
        <f>VLOOKUP($C275,'Growth rate'!$B$3:$T$93,7,FALSE)*VLOOKUP($E275,BY_COM_Demand_Drivers!$A$5:$I$100,9,FALSE)</f>
        <v>6.244158382310537E-2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0.48350300723191869</v>
      </c>
      <c r="G276" s="16">
        <f>VLOOKUP($C276,'Growth rate'!$B$3:$T$93,7,FALSE)*VLOOKUP($E276,BY_COM_Demand_Drivers!$A$5:$I$100,8,FALSE)</f>
        <v>2.0008992318199414E-2</v>
      </c>
      <c r="H276" s="16">
        <f>VLOOKUP($C276,'Growth rate'!$B$3:$T$93,7,FALSE)*VLOOKUP($E276,BY_COM_Demand_Drivers!$A$5:$I$100,9,FALSE)</f>
        <v>6.317124717602958E-2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0.48908773827930019</v>
      </c>
      <c r="G277" s="16">
        <f>VLOOKUP($C277,'Growth rate'!$B$3:$T$93,7,FALSE)*VLOOKUP($E277,BY_COM_Demand_Drivers!$A$5:$I$100,8,FALSE)</f>
        <v>2.0240107407360933E-2</v>
      </c>
      <c r="H277" s="16">
        <f>VLOOKUP($C277,'Growth rate'!$B$3:$T$93,7,FALSE)*VLOOKUP($E277,BY_COM_Demand_Drivers!$A$5:$I$100,9,FALSE)</f>
        <v>6.3900910528953803E-2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0.49467246932668163</v>
      </c>
      <c r="G278" s="16">
        <f>VLOOKUP($C278,'Growth rate'!$B$3:$T$93,7,FALSE)*VLOOKUP($E278,BY_COM_Demand_Drivers!$A$5:$I$100,8,FALSE)</f>
        <v>2.0471222496522445E-2</v>
      </c>
      <c r="H278" s="16">
        <f>VLOOKUP($C278,'Growth rate'!$B$3:$T$93,7,FALSE)*VLOOKUP($E278,BY_COM_Demand_Drivers!$A$5:$I$100,9,FALSE)</f>
        <v>6.4630573881878012E-2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0.50025720037406318</v>
      </c>
      <c r="G279" s="16">
        <f>VLOOKUP($C279,'Growth rate'!$B$3:$T$93,7,FALSE)*VLOOKUP($E279,BY_COM_Demand_Drivers!$A$5:$I$100,8,FALSE)</f>
        <v>2.0702337585683964E-2</v>
      </c>
      <c r="H279" s="16">
        <f>VLOOKUP($C279,'Growth rate'!$B$3:$T$93,7,FALSE)*VLOOKUP($E279,BY_COM_Demand_Drivers!$A$5:$I$100,9,FALSE)</f>
        <v>6.5360237234802235E-2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0.50584193142144462</v>
      </c>
      <c r="G280" s="16">
        <f>VLOOKUP($C280,'Growth rate'!$B$3:$T$93,7,FALSE)*VLOOKUP($E280,BY_COM_Demand_Drivers!$A$5:$I$100,8,FALSE)</f>
        <v>2.093345267484548E-2</v>
      </c>
      <c r="H280" s="16">
        <f>VLOOKUP($C280,'Growth rate'!$B$3:$T$93,7,FALSE)*VLOOKUP($E280,BY_COM_Demand_Drivers!$A$5:$I$100,9,FALSE)</f>
        <v>6.6089900587726444E-2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0.51142666246882618</v>
      </c>
      <c r="G281" s="16">
        <f>VLOOKUP($C281,'Growth rate'!$B$3:$T$93,7,FALSE)*VLOOKUP($E281,BY_COM_Demand_Drivers!$A$5:$I$100,8,FALSE)</f>
        <v>2.1164567764006995E-2</v>
      </c>
      <c r="H281" s="16">
        <f>VLOOKUP($C281,'Growth rate'!$B$3:$T$93,7,FALSE)*VLOOKUP($E281,BY_COM_Demand_Drivers!$A$5:$I$100,9,FALSE)</f>
        <v>6.6819563940650667E-2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0.51960948906832738</v>
      </c>
      <c r="G282" s="16">
        <f>VLOOKUP($C282,'Growth rate'!$B$3:$T$93,7,FALSE)*VLOOKUP($E282,BY_COM_Demand_Drivers!$A$5:$I$100,8,FALSE)</f>
        <v>2.150320084823111E-2</v>
      </c>
      <c r="H282" s="16">
        <f>VLOOKUP($C282,'Growth rate'!$B$3:$T$93,7,FALSE)*VLOOKUP($E282,BY_COM_Demand_Drivers!$A$5:$I$100,9,FALSE)</f>
        <v>6.7888676963701072E-2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0.52792324089342069</v>
      </c>
      <c r="G283" s="16">
        <f>VLOOKUP($C283,'Growth rate'!$B$3:$T$93,7,FALSE)*VLOOKUP($E283,BY_COM_Demand_Drivers!$A$5:$I$100,8,FALSE)</f>
        <v>2.1847252061802807E-2</v>
      </c>
      <c r="H283" s="16">
        <f>VLOOKUP($C283,'Growth rate'!$B$3:$T$93,7,FALSE)*VLOOKUP($E283,BY_COM_Demand_Drivers!$A$5:$I$100,9,FALSE)</f>
        <v>6.8974895795120297E-2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0.53637001274771534</v>
      </c>
      <c r="G284" s="16">
        <f>VLOOKUP($C284,'Growth rate'!$B$3:$T$93,7,FALSE)*VLOOKUP($E284,BY_COM_Demand_Drivers!$A$5:$I$100,8,FALSE)</f>
        <v>2.2196808094791652E-2</v>
      </c>
      <c r="H284" s="16">
        <f>VLOOKUP($C284,'Growth rate'!$B$3:$T$93,7,FALSE)*VLOOKUP($E284,BY_COM_Demand_Drivers!$A$5:$I$100,9,FALSE)</f>
        <v>7.0078494127842214E-2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0.54495193295167887</v>
      </c>
      <c r="G285" s="16">
        <f>VLOOKUP($C285,'Growth rate'!$B$3:$T$93,7,FALSE)*VLOOKUP($E285,BY_COM_Demand_Drivers!$A$5:$I$100,8,FALSE)</f>
        <v>2.255195702430832E-2</v>
      </c>
      <c r="H285" s="16">
        <f>VLOOKUP($C285,'Growth rate'!$B$3:$T$93,7,FALSE)*VLOOKUP($E285,BY_COM_Demand_Drivers!$A$5:$I$100,9,FALSE)</f>
        <v>7.1199750033887704E-2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0.55367116387890558</v>
      </c>
      <c r="G286" s="16">
        <f>VLOOKUP($C286,'Growth rate'!$B$3:$T$93,7,FALSE)*VLOOKUP($E286,BY_COM_Demand_Drivers!$A$5:$I$100,8,FALSE)</f>
        <v>2.2912788336697246E-2</v>
      </c>
      <c r="H286" s="16">
        <f>VLOOKUP($C286,'Growth rate'!$B$3:$T$93,7,FALSE)*VLOOKUP($E286,BY_COM_Demand_Drivers!$A$5:$I$100,9,FALSE)</f>
        <v>7.2338946034429891E-2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0.56252990250096813</v>
      </c>
      <c r="G287" s="16">
        <f>VLOOKUP($C287,'Growth rate'!$B$3:$T$93,7,FALSE)*VLOOKUP($E287,BY_COM_Demand_Drivers!$A$5:$I$100,8,FALSE)</f>
        <v>2.3279392950084403E-2</v>
      </c>
      <c r="H287" s="16">
        <f>VLOOKUP($C287,'Growth rate'!$B$3:$T$93,7,FALSE)*VLOOKUP($E287,BY_COM_Demand_Drivers!$A$5:$I$100,9,FALSE)</f>
        <v>7.3496369170980763E-2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0.57153038094098363</v>
      </c>
      <c r="G288" s="16">
        <f>VLOOKUP($C288,'Growth rate'!$B$3:$T$93,7,FALSE)*VLOOKUP($E288,BY_COM_Demand_Drivers!$A$5:$I$100,8,FALSE)</f>
        <v>2.3651863237285759E-2</v>
      </c>
      <c r="H288" s="16">
        <f>VLOOKUP($C288,'Growth rate'!$B$3:$T$93,7,FALSE)*VLOOKUP($E288,BY_COM_Demand_Drivers!$A$5:$I$100,9,FALSE)</f>
        <v>7.4672311077716463E-2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0.58067486703603943</v>
      </c>
      <c r="G289" s="16">
        <f>VLOOKUP($C289,'Growth rate'!$B$3:$T$93,7,FALSE)*VLOOKUP($E289,BY_COM_Demand_Drivers!$A$5:$I$100,8,FALSE)</f>
        <v>2.4030293049082333E-2</v>
      </c>
      <c r="H289" s="16">
        <f>VLOOKUP($C289,'Growth rate'!$B$3:$T$93,7,FALSE)*VLOOKUP($E289,BY_COM_Demand_Drivers!$A$5:$I$100,9,FALSE)</f>
        <v>7.5867068054959935E-2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0.58996566490861602</v>
      </c>
      <c r="G290" s="16">
        <f>VLOOKUP($C290,'Growth rate'!$B$3:$T$93,7,FALSE)*VLOOKUP($E290,BY_COM_Demand_Drivers!$A$5:$I$100,8,FALSE)</f>
        <v>2.4414777737867648E-2</v>
      </c>
      <c r="H290" s="16">
        <f>VLOOKUP($C290,'Growth rate'!$B$3:$T$93,7,FALSE)*VLOOKUP($E290,BY_COM_Demand_Drivers!$A$5:$I$100,9,FALSE)</f>
        <v>7.7080941143839288E-2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0.59940511554715392</v>
      </c>
      <c r="G291" s="16">
        <f>VLOOKUP($C291,'Growth rate'!$B$3:$T$93,7,FALSE)*VLOOKUP($E291,BY_COM_Demand_Drivers!$A$5:$I$100,8,FALSE)</f>
        <v>2.4805414181673528E-2</v>
      </c>
      <c r="H291" s="16">
        <f>VLOOKUP($C291,'Growth rate'!$B$3:$T$93,7,FALSE)*VLOOKUP($E291,BY_COM_Demand_Drivers!$A$5:$I$100,9,FALSE)</f>
        <v>7.8314236202140716E-2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0.60899559739590836</v>
      </c>
      <c r="G292" s="16">
        <f>VLOOKUP($C292,'Growth rate'!$B$3:$T$93,7,FALSE)*VLOOKUP($E292,BY_COM_Demand_Drivers!$A$5:$I$100,8,FALSE)</f>
        <v>2.5202300808580307E-2</v>
      </c>
      <c r="H292" s="16">
        <f>VLOOKUP($C292,'Growth rate'!$B$3:$T$93,7,FALSE)*VLOOKUP($E292,BY_COM_Demand_Drivers!$A$5:$I$100,9,FALSE)</f>
        <v>7.9567263981374967E-2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0.61873952695424295</v>
      </c>
      <c r="G293" s="16">
        <f>VLOOKUP($C293,'Growth rate'!$B$3:$T$93,7,FALSE)*VLOOKUP($E293,BY_COM_Demand_Drivers!$A$5:$I$100,8,FALSE)</f>
        <v>2.5605537621517592E-2</v>
      </c>
      <c r="H293" s="16">
        <f>VLOOKUP($C293,'Growth rate'!$B$3:$T$93,7,FALSE)*VLOOKUP($E293,BY_COM_Demand_Drivers!$A$5:$I$100,9,FALSE)</f>
        <v>8.0840340205076966E-2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0.62863935938551085</v>
      </c>
      <c r="G294" s="16">
        <f>VLOOKUP($C294,'Growth rate'!$B$3:$T$93,7,FALSE)*VLOOKUP($E294,BY_COM_Demand_Drivers!$A$5:$I$100,8,FALSE)</f>
        <v>2.6015226223461876E-2</v>
      </c>
      <c r="H294" s="16">
        <f>VLOOKUP($C294,'Growth rate'!$B$3:$T$93,7,FALSE)*VLOOKUP($E294,BY_COM_Demand_Drivers!$A$5:$I$100,9,FALSE)</f>
        <v>8.2133785648358215E-2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0.63869758913567909</v>
      </c>
      <c r="G295" s="16">
        <f>VLOOKUP($C295,'Growth rate'!$B$3:$T$93,7,FALSE)*VLOOKUP($E295,BY_COM_Demand_Drivers!$A$5:$I$100,8,FALSE)</f>
        <v>2.6431469843037268E-2</v>
      </c>
      <c r="H295" s="16">
        <f>VLOOKUP($C295,'Growth rate'!$B$3:$T$93,7,FALSE)*VLOOKUP($E295,BY_COM_Demand_Drivers!$A$5:$I$100,9,FALSE)</f>
        <v>8.3447926218731955E-2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0.64891675056184994</v>
      </c>
      <c r="G296" s="16">
        <f>VLOOKUP($C296,'Growth rate'!$B$3:$T$93,7,FALSE)*VLOOKUP($E296,BY_COM_Demand_Drivers!$A$5:$I$100,8,FALSE)</f>
        <v>2.6854373360525863E-2</v>
      </c>
      <c r="H296" s="16">
        <f>VLOOKUP($C296,'Growth rate'!$B$3:$T$93,7,FALSE)*VLOOKUP($E296,BY_COM_Demand_Drivers!$A$5:$I$100,9,FALSE)</f>
        <v>8.4783093038231658E-2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0.65929941857083951</v>
      </c>
      <c r="G297" s="16">
        <f>VLOOKUP($C297,'Growth rate'!$B$3:$T$93,7,FALSE)*VLOOKUP($E297,BY_COM_Demand_Drivers!$A$5:$I$100,8,FALSE)</f>
        <v>2.7284043334294277E-2</v>
      </c>
      <c r="H297" s="16">
        <f>VLOOKUP($C297,'Growth rate'!$B$3:$T$93,7,FALSE)*VLOOKUP($E297,BY_COM_Demand_Drivers!$A$5:$I$100,9,FALSE)</f>
        <v>8.613962252684336E-2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0.66984820926797306</v>
      </c>
      <c r="G298" s="16">
        <f>VLOOKUP($C298,'Growth rate'!$B$3:$T$93,7,FALSE)*VLOOKUP($E298,BY_COM_Demand_Drivers!$A$5:$I$100,8,FALSE)</f>
        <v>2.7720588027642989E-2</v>
      </c>
      <c r="H298" s="16">
        <f>VLOOKUP($C298,'Growth rate'!$B$3:$T$93,7,FALSE)*VLOOKUP($E298,BY_COM_Demand_Drivers!$A$5:$I$100,9,FALSE)</f>
        <v>8.7517856487272866E-2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0.68056578061626061</v>
      </c>
      <c r="G299" s="16">
        <f>VLOOKUP($C299,'Growth rate'!$B$3:$T$93,7,FALSE)*VLOOKUP($E299,BY_COM_Demand_Drivers!$A$5:$I$100,8,FALSE)</f>
        <v>2.8164117436085278E-2</v>
      </c>
      <c r="H299" s="16">
        <f>VLOOKUP($C299,'Growth rate'!$B$3:$T$93,7,FALSE)*VLOOKUP($E299,BY_COM_Demand_Drivers!$A$5:$I$100,9,FALSE)</f>
        <v>8.8918142191069235E-2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0.69145483310612066</v>
      </c>
      <c r="G300" s="16">
        <f>VLOOKUP($C300,'Growth rate'!$B$3:$T$93,7,FALSE)*VLOOKUP($E300,BY_COM_Demand_Drivers!$A$5:$I$100,8,FALSE)</f>
        <v>2.8614743315062637E-2</v>
      </c>
      <c r="H300" s="16">
        <f>VLOOKUP($C300,'Growth rate'!$B$3:$T$93,7,FALSE)*VLOOKUP($E300,BY_COM_Demand_Drivers!$A$5:$I$100,9,FALSE)</f>
        <v>9.0340832466126328E-2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0.70251811043581869</v>
      </c>
      <c r="G301" s="16">
        <f>VLOOKUP($C301,'Growth rate'!$B$3:$T$93,7,FALSE)*VLOOKUP($E301,BY_COM_Demand_Drivers!$A$5:$I$100,8,FALSE)</f>
        <v>2.9072579208103643E-2</v>
      </c>
      <c r="H301" s="16">
        <f>VLOOKUP($C301,'Growth rate'!$B$3:$T$93,7,FALSE)*VLOOKUP($E301,BY_COM_Demand_Drivers!$A$5:$I$100,9,FALSE)</f>
        <v>9.1786285785584357E-2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0.7137584002027918</v>
      </c>
      <c r="G302" s="16">
        <f>VLOOKUP($C302,'Growth rate'!$B$3:$T$93,7,FALSE)*VLOOKUP($E302,BY_COM_Demand_Drivers!$A$5:$I$100,8,FALSE)</f>
        <v>2.95377404754333E-2</v>
      </c>
      <c r="H302" s="16">
        <f>VLOOKUP($C302,'Growth rate'!$B$3:$T$93,7,FALSE)*VLOOKUP($E302,BY_COM_Demand_Drivers!$A$5:$I$100,9,FALSE)</f>
        <v>9.3254866358153707E-2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0.72517853460603632</v>
      </c>
      <c r="G303" s="16">
        <f>VLOOKUP($C303,'Growth rate'!$B$3:$T$93,7,FALSE)*VLOOKUP($E303,BY_COM_Demand_Drivers!$A$5:$I$100,8,FALSE)</f>
        <v>3.0010344323040231E-2</v>
      </c>
      <c r="H303" s="16">
        <f>VLOOKUP($C303,'Growth rate'!$B$3:$T$93,7,FALSE)*VLOOKUP($E303,BY_COM_Demand_Drivers!$A$5:$I$100,9,FALSE)</f>
        <v>9.4746944219884152E-2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0.73678139115973307</v>
      </c>
      <c r="G304" s="16">
        <f>VLOOKUP($C304,'Growth rate'!$B$3:$T$93,7,FALSE)*VLOOKUP($E304,BY_COM_Demand_Drivers!$A$5:$I$100,8,FALSE)</f>
        <v>3.0490509832208877E-2</v>
      </c>
      <c r="H304" s="16">
        <f>VLOOKUP($C304,'Growth rate'!$B$3:$T$93,7,FALSE)*VLOOKUP($E304,BY_COM_Demand_Drivers!$A$5:$I$100,9,FALSE)</f>
        <v>9.6262895327402315E-2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0.74856989341828872</v>
      </c>
      <c r="G305" s="16">
        <f>VLOOKUP($C305,'Growth rate'!$B$3:$T$93,7,FALSE)*VLOOKUP($E305,BY_COM_Demand_Drivers!$A$5:$I$100,8,FALSE)</f>
        <v>3.0978357989524218E-2</v>
      </c>
      <c r="H305" s="16">
        <f>VLOOKUP($C305,'Growth rate'!$B$3:$T$93,7,FALSE)*VLOOKUP($E305,BY_COM_Demand_Drivers!$A$5:$I$100,9,FALSE)</f>
        <v>9.780310165264075E-2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0.76054701171298111</v>
      </c>
      <c r="G306" s="16">
        <f>VLOOKUP($C306,'Growth rate'!$B$3:$T$93,7,FALSE)*VLOOKUP($E306,BY_COM_Demand_Drivers!$A$5:$I$100,8,FALSE)</f>
        <v>3.1474011717356594E-2</v>
      </c>
      <c r="H306" s="16">
        <f>VLOOKUP($C306,'Growth rate'!$B$3:$T$93,7,FALSE)*VLOOKUP($E306,BY_COM_Demand_Drivers!$A$5:$I$100,9,FALSE)</f>
        <v>9.9367951279082975E-2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0.77271576390038899</v>
      </c>
      <c r="G307" s="16">
        <f>VLOOKUP($C307,'Growth rate'!$B$3:$T$93,7,FALSE)*VLOOKUP($E307,BY_COM_Demand_Drivers!$A$5:$I$100,8,FALSE)</f>
        <v>3.1977595904834309E-2</v>
      </c>
      <c r="H307" s="16">
        <f>VLOOKUP($C307,'Growth rate'!$B$3:$T$93,7,FALSE)*VLOOKUP($E307,BY_COM_Demand_Drivers!$A$5:$I$100,9,FALSE)</f>
        <v>0.10095783849954833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0.78507921612279508</v>
      </c>
      <c r="G308" s="16">
        <f>VLOOKUP($C308,'Growth rate'!$B$3:$T$93,7,FALSE)*VLOOKUP($E308,BY_COM_Demand_Drivers!$A$5:$I$100,8,FALSE)</f>
        <v>3.2489237439311647E-2</v>
      </c>
      <c r="H308" s="16">
        <f>VLOOKUP($C308,'Growth rate'!$B$3:$T$93,7,FALSE)*VLOOKUP($E308,BY_COM_Demand_Drivers!$A$5:$I$100,9,FALSE)</f>
        <v>0.10257316391554107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0.79764048358076001</v>
      </c>
      <c r="G309" s="16">
        <f>VLOOKUP($C309,'Growth rate'!$B$3:$T$93,7,FALSE)*VLOOKUP($E309,BY_COM_Demand_Drivers!$A$5:$I$100,8,FALSE)</f>
        <v>3.3009065238340643E-2</v>
      </c>
      <c r="H309" s="16">
        <f>VLOOKUP($C309,'Growth rate'!$B$3:$T$93,7,FALSE)*VLOOKUP($E309,BY_COM_Demand_Drivers!$A$5:$I$100,9,FALSE)</f>
        <v>0.10421433453818975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0.81040273131805218</v>
      </c>
      <c r="G310" s="16">
        <f>VLOOKUP($C310,'Growth rate'!$B$3:$T$93,7,FALSE)*VLOOKUP($E310,BY_COM_Demand_Drivers!$A$5:$I$100,8,FALSE)</f>
        <v>3.3537210282154097E-2</v>
      </c>
      <c r="H310" s="16">
        <f>VLOOKUP($C310,'Growth rate'!$B$3:$T$93,7,FALSE)*VLOOKUP($E310,BY_COM_Demand_Drivers!$A$5:$I$100,9,FALSE)</f>
        <v>0.1058817638908008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0.82336917501914098</v>
      </c>
      <c r="G311" s="16">
        <f>VLOOKUP($C311,'Growth rate'!$B$3:$T$93,7,FALSE)*VLOOKUP($E311,BY_COM_Demand_Drivers!$A$5:$I$100,8,FALSE)</f>
        <v>3.4073805646668565E-2</v>
      </c>
      <c r="H311" s="16">
        <f>VLOOKUP($C311,'Growth rate'!$B$3:$T$93,7,FALSE)*VLOOKUP($E311,BY_COM_Demand_Drivers!$A$5:$I$100,9,FALSE)</f>
        <v>0.10757587211305361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0.83654308181944725</v>
      </c>
      <c r="G312" s="16">
        <f>VLOOKUP($C312,'Growth rate'!$B$3:$T$93,7,FALSE)*VLOOKUP($E312,BY_COM_Demand_Drivers!$A$5:$I$100,8,FALSE)</f>
        <v>3.4618986537015256E-2</v>
      </c>
      <c r="H312" s="16">
        <f>VLOOKUP($C312,'Growth rate'!$B$3:$T$93,7,FALSE)*VLOOKUP($E312,BY_COM_Demand_Drivers!$A$5:$I$100,9,FALSE)</f>
        <v>0.10929708606686246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0.84992777112855855</v>
      </c>
      <c r="G313" s="16">
        <f>VLOOKUP($C313,'Growth rate'!$B$3:$T$93,7,FALSE)*VLOOKUP($E313,BY_COM_Demand_Drivers!$A$5:$I$100,8,FALSE)</f>
        <v>3.517289032160751E-2</v>
      </c>
      <c r="H313" s="16">
        <f>VLOOKUP($C313,'Growth rate'!$B$3:$T$93,7,FALSE)*VLOOKUP($E313,BY_COM_Demand_Drivers!$A$5:$I$100,9,FALSE)</f>
        <v>0.11104583944393229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0.86352661546661535</v>
      </c>
      <c r="G314" s="16">
        <f>VLOOKUP($C314,'Growth rate'!$B$3:$T$93,7,FALSE)*VLOOKUP($E314,BY_COM_Demand_Drivers!$A$5:$I$100,8,FALSE)</f>
        <v>3.5735656566753225E-2</v>
      </c>
      <c r="H314" s="16">
        <f>VLOOKUP($C314,'Growth rate'!$B$3:$T$93,7,FALSE)*VLOOKUP($E314,BY_COM_Demand_Drivers!$A$5:$I$100,9,FALSE)</f>
        <v>0.11282257287503518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0.87734304131408136</v>
      </c>
      <c r="G315" s="16">
        <f>VLOOKUP($C315,'Growth rate'!$B$3:$T$93,7,FALSE)*VLOOKUP($E315,BY_COM_Demand_Drivers!$A$5:$I$100,8,FALSE)</f>
        <v>3.6307427071821281E-2</v>
      </c>
      <c r="H315" s="16">
        <f>VLOOKUP($C315,'Growth rate'!$B$3:$T$93,7,FALSE)*VLOOKUP($E315,BY_COM_Demand_Drivers!$A$5:$I$100,9,FALSE)</f>
        <v>0.11462773404103577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0.89138052997510664</v>
      </c>
      <c r="G316" s="16">
        <f>VLOOKUP($C316,'Growth rate'!$B$3:$T$93,7,FALSE)*VLOOKUP($E316,BY_COM_Demand_Drivers!$A$5:$I$100,8,FALSE)</f>
        <v>3.6888345904970421E-2</v>
      </c>
      <c r="H316" s="16">
        <f>VLOOKUP($C316,'Growth rate'!$B$3:$T$93,7,FALSE)*VLOOKUP($E316,BY_COM_Demand_Drivers!$A$5:$I$100,9,FALSE)</f>
        <v>0.11646177778569233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0.90564261845470839</v>
      </c>
      <c r="G317" s="16">
        <f>VLOOKUP($C317,'Growth rate'!$B$3:$T$93,7,FALSE)*VLOOKUP($E317,BY_COM_Demand_Drivers!$A$5:$I$100,8,FALSE)</f>
        <v>3.747855943944995E-2</v>
      </c>
      <c r="H317" s="16">
        <f>VLOOKUP($C317,'Growth rate'!$B$3:$T$93,7,FALSE)*VLOOKUP($E317,BY_COM_Demand_Drivers!$A$5:$I$100,9,FALSE)</f>
        <v>0.11832516623026341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0.92013290034998374</v>
      </c>
      <c r="G318" s="16">
        <f>VLOOKUP($C318,'Growth rate'!$B$3:$T$93,7,FALSE)*VLOOKUP($E318,BY_COM_Demand_Drivers!$A$5:$I$100,8,FALSE)</f>
        <v>3.8078216390481152E-2</v>
      </c>
      <c r="H318" s="16">
        <f>VLOOKUP($C318,'Growth rate'!$B$3:$T$93,7,FALSE)*VLOOKUP($E318,BY_COM_Demand_Drivers!$A$5:$I$100,9,FALSE)</f>
        <v>0.12021836888994764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0.93485502675558363</v>
      </c>
      <c r="G319" s="16">
        <f>VLOOKUP($C319,'Growth rate'!$B$3:$T$93,7,FALSE)*VLOOKUP($E319,BY_COM_Demand_Drivers!$A$5:$I$100,8,FALSE)</f>
        <v>3.8687467852728856E-2</v>
      </c>
      <c r="H319" s="16">
        <f>VLOOKUP($C319,'Growth rate'!$B$3:$T$93,7,FALSE)*VLOOKUP($E319,BY_COM_Demand_Drivers!$A$5:$I$100,9,FALSE)</f>
        <v>0.12214186279218682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0.94981270718367283</v>
      </c>
      <c r="G320" s="16">
        <f>VLOOKUP($C320,'Growth rate'!$B$3:$T$93,7,FALSE)*VLOOKUP($E320,BY_COM_Demand_Drivers!$A$5:$I$100,8,FALSE)</f>
        <v>3.9306467338372508E-2</v>
      </c>
      <c r="H320" s="16">
        <f>VLOOKUP($C320,'Growth rate'!$B$3:$T$93,7,FALSE)*VLOOKUP($E320,BY_COM_Demand_Drivers!$A$5:$I$100,9,FALSE)</f>
        <v>0.12409613259686179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0.96500971049861184</v>
      </c>
      <c r="G321" s="16">
        <f>VLOOKUP($C321,'Growth rate'!$B$3:$T$93,7,FALSE)*VLOOKUP($E321,BY_COM_Demand_Drivers!$A$5:$I$100,8,FALSE)</f>
        <v>3.9935370815786478E-2</v>
      </c>
      <c r="H321" s="16">
        <f>VLOOKUP($C321,'Growth rate'!$B$3:$T$93,7,FALSE)*VLOOKUP($E321,BY_COM_Demand_Drivers!$A$5:$I$100,9,FALSE)</f>
        <v>0.12608167071841161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0.98044986586658944</v>
      </c>
      <c r="G322" s="16">
        <f>VLOOKUP($C322,'Growth rate'!$B$3:$T$93,7,FALSE)*VLOOKUP($E322,BY_COM_Demand_Drivers!$A$5:$I$100,8,FALSE)</f>
        <v>4.0574336748839056E-2</v>
      </c>
      <c r="H322" s="16">
        <f>VLOOKUP($C322,'Growth rate'!$B$3:$T$93,7,FALSE)*VLOOKUP($E322,BY_COM_Demand_Drivers!$A$5:$I$100,9,FALSE)</f>
        <v>0.12809897744990617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0.99613706372045507</v>
      </c>
      <c r="G323" s="16">
        <f>VLOOKUP($C323,'Growth rate'!$B$3:$T$93,7,FALSE)*VLOOKUP($E323,BY_COM_Demand_Drivers!$A$5:$I$100,8,FALSE)</f>
        <v>4.1223526136820489E-2</v>
      </c>
      <c r="H323" s="16">
        <f>VLOOKUP($C323,'Growth rate'!$B$3:$T$93,7,FALSE)*VLOOKUP($E323,BY_COM_Demand_Drivers!$A$5:$I$100,9,FALSE)</f>
        <v>0.13014856108910469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1.0120752567399824</v>
      </c>
      <c r="G324" s="16">
        <f>VLOOKUP($C324,'Growth rate'!$B$3:$T$93,7,FALSE)*VLOOKUP($E324,BY_COM_Demand_Drivers!$A$5:$I$100,8,FALSE)</f>
        <v>4.188310255500962E-2</v>
      </c>
      <c r="H324" s="16">
        <f>VLOOKUP($C324,'Growth rate'!$B$3:$T$93,7,FALSE)*VLOOKUP($E324,BY_COM_Demand_Drivers!$A$5:$I$100,9,FALSE)</f>
        <v>0.13223093806653038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1.0282684608478221</v>
      </c>
      <c r="G325" s="16">
        <f>VLOOKUP($C325,'Growth rate'!$B$3:$T$93,7,FALSE)*VLOOKUP($E325,BY_COM_Demand_Drivers!$A$5:$I$100,8,FALSE)</f>
        <v>4.2553232195889773E-2</v>
      </c>
      <c r="H325" s="16">
        <f>VLOOKUP($C325,'Growth rate'!$B$3:$T$93,7,FALSE)*VLOOKUP($E325,BY_COM_Demand_Drivers!$A$5:$I$100,9,FALSE)</f>
        <v>0.13434663307559486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1.0447207562213874</v>
      </c>
      <c r="G326" s="16">
        <f>VLOOKUP($C326,'Growth rate'!$B$3:$T$93,7,FALSE)*VLOOKUP($E326,BY_COM_Demand_Drivers!$A$5:$I$100,8,FALSE)</f>
        <v>4.3234083911024013E-2</v>
      </c>
      <c r="H326" s="16">
        <f>VLOOKUP($C326,'Growth rate'!$B$3:$T$93,7,FALSE)*VLOOKUP($E326,BY_COM_Demand_Drivers!$A$5:$I$100,9,FALSE)</f>
        <v>0.13649617920480439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1.0614362883209296</v>
      </c>
      <c r="G327" s="16">
        <f>VLOOKUP($C327,'Growth rate'!$B$3:$T$93,7,FALSE)*VLOOKUP($E327,BY_COM_Demand_Drivers!$A$5:$I$100,8,FALSE)</f>
        <v>4.3925829253600397E-2</v>
      </c>
      <c r="H327" s="16">
        <f>VLOOKUP($C327,'Growth rate'!$B$3:$T$93,7,FALSE)*VLOOKUP($E327,BY_COM_Demand_Drivers!$A$5:$I$100,9,FALSE)</f>
        <v>0.13868011807208128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1.0784192689340646</v>
      </c>
      <c r="G328" s="16">
        <f>VLOOKUP($C328,'Growth rate'!$B$3:$T$93,7,FALSE)*VLOOKUP($E328,BY_COM_Demand_Drivers!$A$5:$I$100,8,FALSE)</f>
        <v>4.4628642521658005E-2</v>
      </c>
      <c r="H328" s="16">
        <f>VLOOKUP($C328,'Growth rate'!$B$3:$T$93,7,FALSE)*VLOOKUP($E328,BY_COM_Demand_Drivers!$A$5:$I$100,9,FALSE)</f>
        <v>0.14089899996123456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1.0956739772370094</v>
      </c>
      <c r="G329" s="16">
        <f>VLOOKUP($C329,'Growth rate'!$B$3:$T$93,7,FALSE)*VLOOKUP($E329,BY_COM_Demand_Drivers!$A$5:$I$100,8,FALSE)</f>
        <v>4.5342700802004532E-2</v>
      </c>
      <c r="H329" s="16">
        <f>VLOOKUP($C329,'Growth rate'!$B$3:$T$93,7,FALSE)*VLOOKUP($E329,BY_COM_Demand_Drivers!$A$5:$I$100,9,FALSE)</f>
        <v>0.14315338396061431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1.1132047608728017</v>
      </c>
      <c r="G330" s="16">
        <f>VLOOKUP($C330,'Growth rate'!$B$3:$T$93,7,FALSE)*VLOOKUP($E330,BY_COM_Demand_Drivers!$A$5:$I$100,8,FALSE)</f>
        <v>4.6068184014836609E-2</v>
      </c>
      <c r="H330" s="16">
        <f>VLOOKUP($C330,'Growth rate'!$B$3:$T$93,7,FALSE)*VLOOKUP($E330,BY_COM_Demand_Drivers!$A$5:$I$100,9,FALSE)</f>
        <v>0.14544383810398415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1.1310160370467666</v>
      </c>
      <c r="G331" s="16">
        <f>VLOOKUP($C331,'Growth rate'!$B$3:$T$93,7,FALSE)*VLOOKUP($E331,BY_COM_Demand_Drivers!$A$5:$I$100,8,FALSE)</f>
        <v>4.6805274959074002E-2</v>
      </c>
      <c r="H331" s="16">
        <f>VLOOKUP($C331,'Growth rate'!$B$3:$T$93,7,FALSE)*VLOOKUP($E331,BY_COM_Demand_Drivers!$A$5:$I$100,9,FALSE)</f>
        <v>0.14777093951364792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4.0465</v>
      </c>
      <c r="G332" s="16">
        <f>VLOOKUP($C332,'Growth rate'!$B$3:$T$93,7,FALSE)*VLOOKUP($E332,BY_COM_Demand_Drivers!$A$5:$I$100,8,FALSE)</f>
        <v>5.3600000000000002E-2</v>
      </c>
      <c r="H332" s="16">
        <f>VLOOKUP($C332,'Growth rate'!$B$3:$T$93,7,FALSE)*VLOOKUP($E332,BY_COM_Demand_Drivers!$A$5:$I$100,9,FALSE)</f>
        <v>0.16950000000000001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4.1133005148780057</v>
      </c>
      <c r="G333" s="16">
        <f>VLOOKUP($C333,'Growth rate'!$B$3:$T$93,7,FALSE)*VLOOKUP($E333,BY_COM_Demand_Drivers!$A$5:$I$100,8,FALSE)</f>
        <v>5.4484840627075523E-2</v>
      </c>
      <c r="H333" s="16">
        <f>VLOOKUP($C333,'Growth rate'!$B$3:$T$93,7,FALSE)*VLOOKUP($E333,BY_COM_Demand_Drivers!$A$5:$I$100,9,FALSE)</f>
        <v>0.17229814340091981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4.1801010297560106</v>
      </c>
      <c r="G334" s="16">
        <f>VLOOKUP($C334,'Growth rate'!$B$3:$T$93,7,FALSE)*VLOOKUP($E334,BY_COM_Demand_Drivers!$A$5:$I$100,8,FALSE)</f>
        <v>5.5369681254151031E-2</v>
      </c>
      <c r="H334" s="16">
        <f>VLOOKUP($C334,'Growth rate'!$B$3:$T$93,7,FALSE)*VLOOKUP($E334,BY_COM_Demand_Drivers!$A$5:$I$100,9,FALSE)</f>
        <v>0.17509628680183956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4.2469015446340155</v>
      </c>
      <c r="G335" s="16">
        <f>VLOOKUP($C335,'Growth rate'!$B$3:$T$93,7,FALSE)*VLOOKUP($E335,BY_COM_Demand_Drivers!$A$5:$I$100,8,FALSE)</f>
        <v>5.6254521881226552E-2</v>
      </c>
      <c r="H335" s="16">
        <f>VLOOKUP($C335,'Growth rate'!$B$3:$T$93,7,FALSE)*VLOOKUP($E335,BY_COM_Demand_Drivers!$A$5:$I$100,9,FALSE)</f>
        <v>0.17789443020275936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4.3137020595120212</v>
      </c>
      <c r="G336" s="16">
        <f>VLOOKUP($C336,'Growth rate'!$B$3:$T$93,7,FALSE)*VLOOKUP($E336,BY_COM_Demand_Drivers!$A$5:$I$100,8,FALSE)</f>
        <v>5.7139362508302073E-2</v>
      </c>
      <c r="H336" s="16">
        <f>VLOOKUP($C336,'Growth rate'!$B$3:$T$93,7,FALSE)*VLOOKUP($E336,BY_COM_Demand_Drivers!$A$5:$I$100,9,FALSE)</f>
        <v>0.18069257360367916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4.380502574390027</v>
      </c>
      <c r="G337" s="16">
        <f>VLOOKUP($C337,'Growth rate'!$B$3:$T$93,7,FALSE)*VLOOKUP($E337,BY_COM_Demand_Drivers!$A$5:$I$100,8,FALSE)</f>
        <v>5.8024203135377594E-2</v>
      </c>
      <c r="H337" s="16">
        <f>VLOOKUP($C337,'Growth rate'!$B$3:$T$93,7,FALSE)*VLOOKUP($E337,BY_COM_Demand_Drivers!$A$5:$I$100,9,FALSE)</f>
        <v>0.18349071700459893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4.4473030892680319</v>
      </c>
      <c r="G338" s="16">
        <f>VLOOKUP($C338,'Growth rate'!$B$3:$T$93,7,FALSE)*VLOOKUP($E338,BY_COM_Demand_Drivers!$A$5:$I$100,8,FALSE)</f>
        <v>5.8909043762453109E-2</v>
      </c>
      <c r="H338" s="16">
        <f>VLOOKUP($C338,'Growth rate'!$B$3:$T$93,7,FALSE)*VLOOKUP($E338,BY_COM_Demand_Drivers!$A$5:$I$100,9,FALSE)</f>
        <v>0.1862888604055187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4.5141036041460367</v>
      </c>
      <c r="G339" s="16">
        <f>VLOOKUP($C339,'Growth rate'!$B$3:$T$93,7,FALSE)*VLOOKUP($E339,BY_COM_Demand_Drivers!$A$5:$I$100,8,FALSE)</f>
        <v>5.979388438952863E-2</v>
      </c>
      <c r="H339" s="16">
        <f>VLOOKUP($C339,'Growth rate'!$B$3:$T$93,7,FALSE)*VLOOKUP($E339,BY_COM_Demand_Drivers!$A$5:$I$100,9,FALSE)</f>
        <v>0.18908700380643848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4.5809041190240425</v>
      </c>
      <c r="G340" s="16">
        <f>VLOOKUP($C340,'Growth rate'!$B$3:$T$93,7,FALSE)*VLOOKUP($E340,BY_COM_Demand_Drivers!$A$5:$I$100,8,FALSE)</f>
        <v>6.0678725016604151E-2</v>
      </c>
      <c r="H340" s="16">
        <f>VLOOKUP($C340,'Growth rate'!$B$3:$T$93,7,FALSE)*VLOOKUP($E340,BY_COM_Demand_Drivers!$A$5:$I$100,9,FALSE)</f>
        <v>0.19188514720735828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4.6477046339020482</v>
      </c>
      <c r="G341" s="16">
        <f>VLOOKUP($C341,'Growth rate'!$B$3:$T$93,7,FALSE)*VLOOKUP($E341,BY_COM_Demand_Drivers!$A$5:$I$100,8,FALSE)</f>
        <v>6.1563565643679673E-2</v>
      </c>
      <c r="H341" s="16">
        <f>VLOOKUP($C341,'Growth rate'!$B$3:$T$93,7,FALSE)*VLOOKUP($E341,BY_COM_Demand_Drivers!$A$5:$I$100,9,FALSE)</f>
        <v>0.19468329060827808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4.7145051487800531</v>
      </c>
      <c r="G342" s="16">
        <f>VLOOKUP($C342,'Growth rate'!$B$3:$T$93,7,FALSE)*VLOOKUP($E342,BY_COM_Demand_Drivers!$A$5:$I$100,8,FALSE)</f>
        <v>6.244840627075518E-2</v>
      </c>
      <c r="H342" s="16">
        <f>VLOOKUP($C342,'Growth rate'!$B$3:$T$93,7,FALSE)*VLOOKUP($E342,BY_COM_Demand_Drivers!$A$5:$I$100,9,FALSE)</f>
        <v>0.19748143400919782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4.781305663658058</v>
      </c>
      <c r="G343" s="16">
        <f>VLOOKUP($C343,'Growth rate'!$B$3:$T$93,7,FALSE)*VLOOKUP($E343,BY_COM_Demand_Drivers!$A$5:$I$100,8,FALSE)</f>
        <v>6.3333246897830708E-2</v>
      </c>
      <c r="H343" s="16">
        <f>VLOOKUP($C343,'Growth rate'!$B$3:$T$93,7,FALSE)*VLOOKUP($E343,BY_COM_Demand_Drivers!$A$5:$I$100,9,FALSE)</f>
        <v>0.20027957741011762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4.8481061785360637</v>
      </c>
      <c r="G344" s="16">
        <f>VLOOKUP($C344,'Growth rate'!$B$3:$T$93,7,FALSE)*VLOOKUP($E344,BY_COM_Demand_Drivers!$A$5:$I$100,8,FALSE)</f>
        <v>6.4218087524906223E-2</v>
      </c>
      <c r="H344" s="16">
        <f>VLOOKUP($C344,'Growth rate'!$B$3:$T$93,7,FALSE)*VLOOKUP($E344,BY_COM_Demand_Drivers!$A$5:$I$100,9,FALSE)</f>
        <v>0.20307772081103742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4.9149066934140695</v>
      </c>
      <c r="G345" s="16">
        <f>VLOOKUP($C345,'Growth rate'!$B$3:$T$93,7,FALSE)*VLOOKUP($E345,BY_COM_Demand_Drivers!$A$5:$I$100,8,FALSE)</f>
        <v>6.5102928151981751E-2</v>
      </c>
      <c r="H345" s="16">
        <f>VLOOKUP($C345,'Growth rate'!$B$3:$T$93,7,FALSE)*VLOOKUP($E345,BY_COM_Demand_Drivers!$A$5:$I$100,9,FALSE)</f>
        <v>0.20587586421195719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4.9817072082920744</v>
      </c>
      <c r="G346" s="16">
        <f>VLOOKUP($C346,'Growth rate'!$B$3:$T$93,7,FALSE)*VLOOKUP($E346,BY_COM_Demand_Drivers!$A$5:$I$100,8,FALSE)</f>
        <v>6.5987768779057251E-2</v>
      </c>
      <c r="H346" s="16">
        <f>VLOOKUP($C346,'Growth rate'!$B$3:$T$93,7,FALSE)*VLOOKUP($E346,BY_COM_Demand_Drivers!$A$5:$I$100,9,FALSE)</f>
        <v>0.20867400761287697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5.0485077231700792</v>
      </c>
      <c r="G347" s="16">
        <f>VLOOKUP($C347,'Growth rate'!$B$3:$T$93,7,FALSE)*VLOOKUP($E347,BY_COM_Demand_Drivers!$A$5:$I$100,8,FALSE)</f>
        <v>6.687260940613278E-2</v>
      </c>
      <c r="H347" s="16">
        <f>VLOOKUP($C347,'Growth rate'!$B$3:$T$93,7,FALSE)*VLOOKUP($E347,BY_COM_Demand_Drivers!$A$5:$I$100,9,FALSE)</f>
        <v>0.21147215101379677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5.115308238048085</v>
      </c>
      <c r="G348" s="16">
        <f>VLOOKUP($C348,'Growth rate'!$B$3:$T$93,7,FALSE)*VLOOKUP($E348,BY_COM_Demand_Drivers!$A$5:$I$100,8,FALSE)</f>
        <v>6.7757450033208294E-2</v>
      </c>
      <c r="H348" s="16">
        <f>VLOOKUP($C348,'Growth rate'!$B$3:$T$93,7,FALSE)*VLOOKUP($E348,BY_COM_Demand_Drivers!$A$5:$I$100,9,FALSE)</f>
        <v>0.21427029441471654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5.1821087529260899</v>
      </c>
      <c r="G349" s="16">
        <f>VLOOKUP($C349,'Growth rate'!$B$3:$T$93,7,FALSE)*VLOOKUP($E349,BY_COM_Demand_Drivers!$A$5:$I$100,8,FALSE)</f>
        <v>6.8642290660283808E-2</v>
      </c>
      <c r="H349" s="16">
        <f>VLOOKUP($C349,'Growth rate'!$B$3:$T$93,7,FALSE)*VLOOKUP($E349,BY_COM_Demand_Drivers!$A$5:$I$100,9,FALSE)</f>
        <v>0.21706843781563631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5.2489092678040956</v>
      </c>
      <c r="G350" s="16">
        <f>VLOOKUP($C350,'Growth rate'!$B$3:$T$93,7,FALSE)*VLOOKUP($E350,BY_COM_Demand_Drivers!$A$5:$I$100,8,FALSE)</f>
        <v>6.9527131287359323E-2</v>
      </c>
      <c r="H350" s="16">
        <f>VLOOKUP($C350,'Growth rate'!$B$3:$T$93,7,FALSE)*VLOOKUP($E350,BY_COM_Demand_Drivers!$A$5:$I$100,9,FALSE)</f>
        <v>0.21986658121655608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5.3157097826821014</v>
      </c>
      <c r="G351" s="16">
        <f>VLOOKUP($C351,'Growth rate'!$B$3:$T$93,7,FALSE)*VLOOKUP($E351,BY_COM_Demand_Drivers!$A$5:$I$100,8,FALSE)</f>
        <v>7.0411971914434851E-2</v>
      </c>
      <c r="H351" s="16">
        <f>VLOOKUP($C351,'Growth rate'!$B$3:$T$93,7,FALSE)*VLOOKUP($E351,BY_COM_Demand_Drivers!$A$5:$I$100,9,FALSE)</f>
        <v>0.22266472461747588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5.3825102975601062</v>
      </c>
      <c r="G352" s="16">
        <f>VLOOKUP($C352,'Growth rate'!$B$3:$T$93,7,FALSE)*VLOOKUP($E352,BY_COM_Demand_Drivers!$A$5:$I$100,8,FALSE)</f>
        <v>7.1296812541510365E-2</v>
      </c>
      <c r="H352" s="16">
        <f>VLOOKUP($C352,'Growth rate'!$B$3:$T$93,7,FALSE)*VLOOKUP($E352,BY_COM_Demand_Drivers!$A$5:$I$100,9,FALSE)</f>
        <v>0.22546286801839568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5.449310812438112</v>
      </c>
      <c r="G353" s="16">
        <f>VLOOKUP($C353,'Growth rate'!$B$3:$T$93,7,FALSE)*VLOOKUP($E353,BY_COM_Demand_Drivers!$A$5:$I$100,8,FALSE)</f>
        <v>7.2181653168585894E-2</v>
      </c>
      <c r="H353" s="16">
        <f>VLOOKUP($C353,'Growth rate'!$B$3:$T$93,7,FALSE)*VLOOKUP($E353,BY_COM_Demand_Drivers!$A$5:$I$100,9,FALSE)</f>
        <v>0.22826101141931548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5.5161113273161169</v>
      </c>
      <c r="G354" s="16">
        <f>VLOOKUP($C354,'Growth rate'!$B$3:$T$93,7,FALSE)*VLOOKUP($E354,BY_COM_Demand_Drivers!$A$5:$I$100,8,FALSE)</f>
        <v>7.3066493795661408E-2</v>
      </c>
      <c r="H354" s="16">
        <f>VLOOKUP($C354,'Growth rate'!$B$3:$T$93,7,FALSE)*VLOOKUP($E354,BY_COM_Demand_Drivers!$A$5:$I$100,9,FALSE)</f>
        <v>0.23105915482023523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5.5829118421941226</v>
      </c>
      <c r="G355" s="16">
        <f>VLOOKUP($C355,'Growth rate'!$B$3:$T$93,7,FALSE)*VLOOKUP($E355,BY_COM_Demand_Drivers!$A$5:$I$100,8,FALSE)</f>
        <v>7.3951334422736922E-2</v>
      </c>
      <c r="H355" s="16">
        <f>VLOOKUP($C355,'Growth rate'!$B$3:$T$93,7,FALSE)*VLOOKUP($E355,BY_COM_Demand_Drivers!$A$5:$I$100,9,FALSE)</f>
        <v>0.23385729822115503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5.6497123570721275</v>
      </c>
      <c r="G356" s="16">
        <f>VLOOKUP($C356,'Growth rate'!$B$3:$T$93,7,FALSE)*VLOOKUP($E356,BY_COM_Demand_Drivers!$A$5:$I$100,8,FALSE)</f>
        <v>7.4836175049812451E-2</v>
      </c>
      <c r="H356" s="16">
        <f>VLOOKUP($C356,'Growth rate'!$B$3:$T$93,7,FALSE)*VLOOKUP($E356,BY_COM_Demand_Drivers!$A$5:$I$100,9,FALSE)</f>
        <v>0.2366554416220748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5.7165128719501324</v>
      </c>
      <c r="G357" s="16">
        <f>VLOOKUP($C357,'Growth rate'!$B$3:$T$93,7,FALSE)*VLOOKUP($E357,BY_COM_Demand_Drivers!$A$5:$I$100,8,FALSE)</f>
        <v>7.5721015676887951E-2</v>
      </c>
      <c r="H357" s="16">
        <f>VLOOKUP($C357,'Growth rate'!$B$3:$T$93,7,FALSE)*VLOOKUP($E357,BY_COM_Demand_Drivers!$A$5:$I$100,9,FALSE)</f>
        <v>0.23945358502299458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5.7833133868281381</v>
      </c>
      <c r="G358" s="16">
        <f>VLOOKUP($C358,'Growth rate'!$B$3:$T$93,7,FALSE)*VLOOKUP($E358,BY_COM_Demand_Drivers!$A$5:$I$100,8,FALSE)</f>
        <v>7.6605856303963479E-2</v>
      </c>
      <c r="H358" s="16">
        <f>VLOOKUP($C358,'Growth rate'!$B$3:$T$93,7,FALSE)*VLOOKUP($E358,BY_COM_Demand_Drivers!$A$5:$I$100,9,FALSE)</f>
        <v>0.24225172842391438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5.8501139017061439</v>
      </c>
      <c r="G359" s="16">
        <f>VLOOKUP($C359,'Growth rate'!$B$3:$T$93,7,FALSE)*VLOOKUP($E359,BY_COM_Demand_Drivers!$A$5:$I$100,8,FALSE)</f>
        <v>7.7490696931038994E-2</v>
      </c>
      <c r="H359" s="16">
        <f>VLOOKUP($C359,'Growth rate'!$B$3:$T$93,7,FALSE)*VLOOKUP($E359,BY_COM_Demand_Drivers!$A$5:$I$100,9,FALSE)</f>
        <v>0.24504987182483415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5.9169144165841479</v>
      </c>
      <c r="G360" s="16">
        <f>VLOOKUP($C360,'Growth rate'!$B$3:$T$93,7,FALSE)*VLOOKUP($E360,BY_COM_Demand_Drivers!$A$5:$I$100,8,FALSE)</f>
        <v>7.8375537558114508E-2</v>
      </c>
      <c r="H360" s="16">
        <f>VLOOKUP($C360,'Growth rate'!$B$3:$T$93,7,FALSE)*VLOOKUP($E360,BY_COM_Demand_Drivers!$A$5:$I$100,9,FALSE)</f>
        <v>0.24784801522575392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5.9837149314621536</v>
      </c>
      <c r="G361" s="16">
        <f>VLOOKUP($C361,'Growth rate'!$B$3:$T$93,7,FALSE)*VLOOKUP($E361,BY_COM_Demand_Drivers!$A$5:$I$100,8,FALSE)</f>
        <v>7.9260378185190036E-2</v>
      </c>
      <c r="H361" s="16">
        <f>VLOOKUP($C361,'Growth rate'!$B$3:$T$93,7,FALSE)*VLOOKUP($E361,BY_COM_Demand_Drivers!$A$5:$I$100,9,FALSE)</f>
        <v>0.25064615862667372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6.0505154463401594</v>
      </c>
      <c r="G362" s="16">
        <f>VLOOKUP($C362,'Growth rate'!$B$3:$T$93,7,FALSE)*VLOOKUP($E362,BY_COM_Demand_Drivers!$A$5:$I$100,8,FALSE)</f>
        <v>8.0145218812265551E-2</v>
      </c>
      <c r="H362" s="16">
        <f>VLOOKUP($C362,'Growth rate'!$B$3:$T$93,7,FALSE)*VLOOKUP($E362,BY_COM_Demand_Drivers!$A$5:$I$100,9,FALSE)</f>
        <v>0.25344430202759349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6.1173159612181651</v>
      </c>
      <c r="G363" s="16">
        <f>VLOOKUP($C363,'Growth rate'!$B$3:$T$93,7,FALSE)*VLOOKUP($E363,BY_COM_Demand_Drivers!$A$5:$I$100,8,FALSE)</f>
        <v>8.1030059439341079E-2</v>
      </c>
      <c r="H363" s="16">
        <f>VLOOKUP($C363,'Growth rate'!$B$3:$T$93,7,FALSE)*VLOOKUP($E363,BY_COM_Demand_Drivers!$A$5:$I$100,9,FALSE)</f>
        <v>0.25624244542851327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6.2151930165976559</v>
      </c>
      <c r="G364" s="16">
        <f>VLOOKUP($C364,'Growth rate'!$B$3:$T$93,7,FALSE)*VLOOKUP($E364,BY_COM_Demand_Drivers!$A$5:$I$100,8,FALSE)</f>
        <v>8.2326540390370531E-2</v>
      </c>
      <c r="H364" s="16">
        <f>VLOOKUP($C364,'Growth rate'!$B$3:$T$93,7,FALSE)*VLOOKUP($E364,BY_COM_Demand_Drivers!$A$5:$I$100,9,FALSE)</f>
        <v>0.26034232455536954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6.3146361048632187</v>
      </c>
      <c r="G365" s="16">
        <f>VLOOKUP($C365,'Growth rate'!$B$3:$T$93,7,FALSE)*VLOOKUP($E365,BY_COM_Demand_Drivers!$A$5:$I$100,8,FALSE)</f>
        <v>8.3643765036616469E-2</v>
      </c>
      <c r="H365" s="16">
        <f>VLOOKUP($C365,'Growth rate'!$B$3:$T$93,7,FALSE)*VLOOKUP($E365,BY_COM_Demand_Drivers!$A$5:$I$100,9,FALSE)</f>
        <v>0.26450780174825544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6.4156702825410292</v>
      </c>
      <c r="G366" s="16">
        <f>VLOOKUP($C366,'Growth rate'!$B$3:$T$93,7,FALSE)*VLOOKUP($E366,BY_COM_Demand_Drivers!$A$5:$I$100,8,FALSE)</f>
        <v>8.4982065277202326E-2</v>
      </c>
      <c r="H366" s="16">
        <f>VLOOKUP($C366,'Growth rate'!$B$3:$T$93,7,FALSE)*VLOOKUP($E366,BY_COM_Demand_Drivers!$A$5:$I$100,9,FALSE)</f>
        <v>0.26873992657622747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6.5183210070616866</v>
      </c>
      <c r="G367" s="16">
        <f>VLOOKUP($C367,'Growth rate'!$B$3:$T$93,7,FALSE)*VLOOKUP($E367,BY_COM_Demand_Drivers!$A$5:$I$100,8,FALSE)</f>
        <v>8.6341778321637572E-2</v>
      </c>
      <c r="H367" s="16">
        <f>VLOOKUP($C367,'Growth rate'!$B$3:$T$93,7,FALSE)*VLOOKUP($E367,BY_COM_Demand_Drivers!$A$5:$I$100,9,FALSE)</f>
        <v>0.27303976540144714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6.6226141431746726</v>
      </c>
      <c r="G368" s="16">
        <f>VLOOKUP($C368,'Growth rate'!$B$3:$T$93,7,FALSE)*VLOOKUP($E368,BY_COM_Demand_Drivers!$A$5:$I$100,8,FALSE)</f>
        <v>8.7723246774783756E-2</v>
      </c>
      <c r="H368" s="16">
        <f>VLOOKUP($C368,'Growth rate'!$B$3:$T$93,7,FALSE)*VLOOKUP($E368,BY_COM_Demand_Drivers!$A$5:$I$100,9,FALSE)</f>
        <v>0.27740840164787028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6.7285759694654672</v>
      </c>
      <c r="G369" s="16">
        <f>VLOOKUP($C369,'Growth rate'!$B$3:$T$93,7,FALSE)*VLOOKUP($E369,BY_COM_Demand_Drivers!$A$5:$I$100,8,FALSE)</f>
        <v>8.912681872318029E-2</v>
      </c>
      <c r="H369" s="16">
        <f>VLOOKUP($C369,'Growth rate'!$B$3:$T$93,7,FALSE)*VLOOKUP($E369,BY_COM_Demand_Drivers!$A$5:$I$100,9,FALSE)</f>
        <v>0.28184693607423617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6.8362331849769156</v>
      </c>
      <c r="G370" s="16">
        <f>VLOOKUP($C370,'Growth rate'!$B$3:$T$93,7,FALSE)*VLOOKUP($E370,BY_COM_Demand_Drivers!$A$5:$I$100,8,FALSE)</f>
        <v>9.0552847822751192E-2</v>
      </c>
      <c r="H370" s="16">
        <f>VLOOKUP($C370,'Growth rate'!$B$3:$T$93,7,FALSE)*VLOOKUP($E370,BY_COM_Demand_Drivers!$A$5:$I$100,9,FALSE)</f>
        <v>0.28635648705142402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6.9456129159365467</v>
      </c>
      <c r="G371" s="16">
        <f>VLOOKUP($C371,'Growth rate'!$B$3:$T$93,7,FALSE)*VLOOKUP($E371,BY_COM_Demand_Drivers!$A$5:$I$100,8,FALSE)</f>
        <v>9.2001693387915223E-2</v>
      </c>
      <c r="H371" s="16">
        <f>VLOOKUP($C371,'Growth rate'!$B$3:$T$93,7,FALSE)*VLOOKUP($E371,BY_COM_Demand_Drivers!$A$5:$I$100,9,FALSE)</f>
        <v>0.29093819084424682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7.0567427225915313</v>
      </c>
      <c r="G372" s="16">
        <f>VLOOKUP($C372,'Growth rate'!$B$3:$T$93,7,FALSE)*VLOOKUP($E372,BY_COM_Demand_Drivers!$A$5:$I$100,8,FALSE)</f>
        <v>9.3473720482121853E-2</v>
      </c>
      <c r="H372" s="16">
        <f>VLOOKUP($C372,'Growth rate'!$B$3:$T$93,7,FALSE)*VLOOKUP($E372,BY_COM_Demand_Drivers!$A$5:$I$100,9,FALSE)</f>
        <v>0.29559320189775473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7.1696506061529952</v>
      </c>
      <c r="G373" s="16">
        <f>VLOOKUP($C373,'Growth rate'!$B$3:$T$93,7,FALSE)*VLOOKUP($E373,BY_COM_Demand_Drivers!$A$5:$I$100,8,FALSE)</f>
        <v>9.4969300009835791E-2</v>
      </c>
      <c r="H373" s="16">
        <f>VLOOKUP($C373,'Growth rate'!$B$3:$T$93,7,FALSE)*VLOOKUP($E373,BY_COM_Demand_Drivers!$A$5:$I$100,9,FALSE)</f>
        <v>0.30032269312811882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7.284365015851443</v>
      </c>
      <c r="G374" s="16">
        <f>VLOOKUP($C374,'Growth rate'!$B$3:$T$93,7,FALSE)*VLOOKUP($E374,BY_COM_Demand_Drivers!$A$5:$I$100,8,FALSE)</f>
        <v>9.6488808809993179E-2</v>
      </c>
      <c r="H374" s="16">
        <f>VLOOKUP($C374,'Growth rate'!$B$3:$T$93,7,FALSE)*VLOOKUP($E374,BY_COM_Demand_Drivers!$A$5:$I$100,9,FALSE)</f>
        <v>0.30512785621816874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7.4009148561050662</v>
      </c>
      <c r="G375" s="16">
        <f>VLOOKUP($C375,'Growth rate'!$B$3:$T$93,7,FALSE)*VLOOKUP($E375,BY_COM_Demand_Drivers!$A$5:$I$100,8,FALSE)</f>
        <v>9.803262975095306E-2</v>
      </c>
      <c r="H375" s="16">
        <f>VLOOKUP($C375,'Growth rate'!$B$3:$T$93,7,FALSE)*VLOOKUP($E375,BY_COM_Demand_Drivers!$A$5:$I$100,9,FALSE)</f>
        <v>0.31000990191765943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7.5193294938027488</v>
      </c>
      <c r="G376" s="16">
        <f>VLOOKUP($C376,'Growth rate'!$B$3:$T$93,7,FALSE)*VLOOKUP($E376,BY_COM_Demand_Drivers!$A$5:$I$100,8,FALSE)</f>
        <v>9.9601151826968326E-2</v>
      </c>
      <c r="H376" s="16">
        <f>VLOOKUP($C376,'Growth rate'!$B$3:$T$93,7,FALSE)*VLOOKUP($E376,BY_COM_Demand_Drivers!$A$5:$I$100,9,FALSE)</f>
        <v>0.31497006034834202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7.6396387657035927</v>
      </c>
      <c r="G377" s="16">
        <f>VLOOKUP($C377,'Growth rate'!$B$3:$T$93,7,FALSE)*VLOOKUP($E377,BY_COM_Demand_Drivers!$A$5:$I$100,8,FALSE)</f>
        <v>0.10119477025619983</v>
      </c>
      <c r="H377" s="16">
        <f>VLOOKUP($C377,'Growth rate'!$B$3:$T$93,7,FALSE)*VLOOKUP($E377,BY_COM_Demand_Drivers!$A$5:$I$100,9,FALSE)</f>
        <v>0.32000958131391549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7.7618729859548505</v>
      </c>
      <c r="G378" s="16">
        <f>VLOOKUP($C378,'Growth rate'!$B$3:$T$93,7,FALSE)*VLOOKUP($E378,BY_COM_Demand_Drivers!$A$5:$I$100,8,FALSE)</f>
        <v>0.10281388658029902</v>
      </c>
      <c r="H378" s="16">
        <f>VLOOKUP($C378,'Growth rate'!$B$3:$T$93,7,FALSE)*VLOOKUP($E378,BY_COM_Demand_Drivers!$A$5:$I$100,9,FALSE)</f>
        <v>0.32512973461493816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7.8860629537301277</v>
      </c>
      <c r="G379" s="16">
        <f>VLOOKUP($C379,'Growth rate'!$B$3:$T$93,7,FALSE)*VLOOKUP($E379,BY_COM_Demand_Drivers!$A$5:$I$100,8,FALSE)</f>
        <v>0.10445890876558381</v>
      </c>
      <c r="H379" s="16">
        <f>VLOOKUP($C379,'Growth rate'!$B$3:$T$93,7,FALSE)*VLOOKUP($E379,BY_COM_Demand_Drivers!$A$5:$I$100,9,FALSE)</f>
        <v>0.33033181036877718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8.0122399609898114</v>
      </c>
      <c r="G380" s="16">
        <f>VLOOKUP($C380,'Growth rate'!$B$3:$T$93,7,FALSE)*VLOOKUP($E380,BY_COM_Demand_Drivers!$A$5:$I$100,8,FALSE)</f>
        <v>0.10613025130583316</v>
      </c>
      <c r="H380" s="16">
        <f>VLOOKUP($C380,'Growth rate'!$B$3:$T$93,7,FALSE)*VLOOKUP($E380,BY_COM_Demand_Drivers!$A$5:$I$100,9,FALSE)</f>
        <v>0.33561711933467764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8.1404358003656476</v>
      </c>
      <c r="G381" s="16">
        <f>VLOOKUP($C381,'Growth rate'!$B$3:$T$93,7,FALSE)*VLOOKUP($E381,BY_COM_Demand_Drivers!$A$5:$I$100,8,FALSE)</f>
        <v>0.10782833532672649</v>
      </c>
      <c r="H381" s="16">
        <f>VLOOKUP($C381,'Growth rate'!$B$3:$T$93,7,FALSE)*VLOOKUP($E381,BY_COM_Demand_Drivers!$A$5:$I$100,9,FALSE)</f>
        <v>0.34098699324403248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8.2706827731714974</v>
      </c>
      <c r="G382" s="16">
        <f>VLOOKUP($C382,'Growth rate'!$B$3:$T$93,7,FALSE)*VLOOKUP($E382,BY_COM_Demand_Drivers!$A$5:$I$100,8,FALSE)</f>
        <v>0.1095535886919541</v>
      </c>
      <c r="H382" s="16">
        <f>VLOOKUP($C382,'Growth rate'!$B$3:$T$93,7,FALSE)*VLOOKUP($E382,BY_COM_Demand_Drivers!$A$5:$I$100,9,FALSE)</f>
        <v>0.3464427851359369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8.4030136975422423</v>
      </c>
      <c r="G383" s="16">
        <f>VLOOKUP($C383,'Growth rate'!$B$3:$T$93,7,FALSE)*VLOOKUP($E383,BY_COM_Demand_Drivers!$A$5:$I$100,8,FALSE)</f>
        <v>0.11130644611102537</v>
      </c>
      <c r="H383" s="16">
        <f>VLOOKUP($C383,'Growth rate'!$B$3:$T$93,7,FALSE)*VLOOKUP($E383,BY_COM_Demand_Drivers!$A$5:$I$100,9,FALSE)</f>
        <v>0.35198586969811196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8.5374619167029184</v>
      </c>
      <c r="G384" s="16">
        <f>VLOOKUP($C384,'Growth rate'!$B$3:$T$93,7,FALSE)*VLOOKUP($E384,BY_COM_Demand_Drivers!$A$5:$I$100,8,FALSE)</f>
        <v>0.11308734924880179</v>
      </c>
      <c r="H384" s="16">
        <f>VLOOKUP($C384,'Growth rate'!$B$3:$T$93,7,FALSE)*VLOOKUP($E384,BY_COM_Demand_Drivers!$A$5:$I$100,9,FALSE)</f>
        <v>0.35761764361328174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8.6740613073701631</v>
      </c>
      <c r="G385" s="16">
        <f>VLOOKUP($C385,'Growth rate'!$B$3:$T$93,7,FALSE)*VLOOKUP($E385,BY_COM_Demand_Drivers!$A$5:$I$100,8,FALSE)</f>
        <v>0.1148967468367826</v>
      </c>
      <c r="H385" s="16">
        <f>VLOOKUP($C385,'Growth rate'!$B$3:$T$93,7,FALSE)*VLOOKUP($E385,BY_COM_Demand_Drivers!$A$5:$I$100,9,FALSE)</f>
        <v>0.36333952591109425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8.8128462882880871</v>
      </c>
      <c r="G386" s="16">
        <f>VLOOKUP($C386,'Growth rate'!$B$3:$T$93,7,FALSE)*VLOOKUP($E386,BY_COM_Demand_Drivers!$A$5:$I$100,8,FALSE)</f>
        <v>0.11673509478617113</v>
      </c>
      <c r="H386" s="16">
        <f>VLOOKUP($C386,'Growth rate'!$B$3:$T$93,7,FALSE)*VLOOKUP($E386,BY_COM_Demand_Drivers!$A$5:$I$100,9,FALSE)</f>
        <v>0.3691529583256718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8.9538518289006959</v>
      </c>
      <c r="G387" s="16">
        <f>VLOOKUP($C387,'Growth rate'!$B$3:$T$93,7,FALSE)*VLOOKUP($E387,BY_COM_Demand_Drivers!$A$5:$I$100,8,FALSE)</f>
        <v>0.11860285630274986</v>
      </c>
      <c r="H387" s="16">
        <f>VLOOKUP($C387,'Growth rate'!$B$3:$T$93,7,FALSE)*VLOOKUP($E387,BY_COM_Demand_Drivers!$A$5:$I$100,9,FALSE)</f>
        <v>0.37505940565888252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9.0971134581631041</v>
      </c>
      <c r="G388" s="16">
        <f>VLOOKUP($C388,'Growth rate'!$B$3:$T$93,7,FALSE)*VLOOKUP($E388,BY_COM_Demand_Drivers!$A$5:$I$100,8,FALSE)</f>
        <v>0.12050050200359383</v>
      </c>
      <c r="H388" s="16">
        <f>VLOOKUP($C388,'Growth rate'!$B$3:$T$93,7,FALSE)*VLOOKUP($E388,BY_COM_Demand_Drivers!$A$5:$I$100,9,FALSE)</f>
        <v>0.38106035614942452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9.2426672734937156</v>
      </c>
      <c r="G389" s="16">
        <f>VLOOKUP($C389,'Growth rate'!$B$3:$T$93,7,FALSE)*VLOOKUP($E389,BY_COM_Demand_Drivers!$A$5:$I$100,8,FALSE)</f>
        <v>0.12242851003565136</v>
      </c>
      <c r="H389" s="16">
        <f>VLOOKUP($C389,'Growth rate'!$B$3:$T$93,7,FALSE)*VLOOKUP($E389,BY_COM_Demand_Drivers!$A$5:$I$100,9,FALSE)</f>
        <v>0.38715732184781537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9.3905499498696141</v>
      </c>
      <c r="G390" s="16">
        <f>VLOOKUP($C390,'Growth rate'!$B$3:$T$93,7,FALSE)*VLOOKUP($E390,BY_COM_Demand_Drivers!$A$5:$I$100,8,FALSE)</f>
        <v>0.12438736619622175</v>
      </c>
      <c r="H390" s="16">
        <f>VLOOKUP($C390,'Growth rate'!$B$3:$T$93,7,FALSE)*VLOOKUP($E390,BY_COM_Demand_Drivers!$A$5:$I$100,9,FALSE)</f>
        <v>0.39335183899738035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9.5407987490675303</v>
      </c>
      <c r="G391" s="16">
        <f>VLOOKUP($C391,'Growth rate'!$B$3:$T$93,7,FALSE)*VLOOKUP($E391,BY_COM_Demand_Drivers!$A$5:$I$100,8,FALSE)</f>
        <v>0.12637756405536132</v>
      </c>
      <c r="H391" s="16">
        <f>VLOOKUP($C391,'Growth rate'!$B$3:$T$93,7,FALSE)*VLOOKUP($E391,BY_COM_Demand_Drivers!$A$5:$I$100,9,FALSE)</f>
        <v>0.39964546842133852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9.6934515290526111</v>
      </c>
      <c r="G392" s="16">
        <f>VLOOKUP($C392,'Growth rate'!$B$3:$T$93,7,FALSE)*VLOOKUP($E392,BY_COM_Demand_Drivers!$A$5:$I$100,8,FALSE)</f>
        <v>0.12839960508024711</v>
      </c>
      <c r="H392" s="16">
        <f>VLOOKUP($C392,'Growth rate'!$B$3:$T$93,7,FALSE)*VLOOKUP($E392,BY_COM_Demand_Drivers!$A$5:$I$100,9,FALSE)</f>
        <v>0.40603979591607997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9.8485467535174518</v>
      </c>
      <c r="G393" s="16">
        <f>VLOOKUP($C393,'Growth rate'!$B$3:$T$93,7,FALSE)*VLOOKUP($E393,BY_COM_Demand_Drivers!$A$5:$I$100,8,FALSE)</f>
        <v>0.13045399876153108</v>
      </c>
      <c r="H393" s="16">
        <f>VLOOKUP($C393,'Growth rate'!$B$3:$T$93,7,FALSE)*VLOOKUP($E393,BY_COM_Demand_Drivers!$A$5:$I$100,9,FALSE)</f>
        <v>0.41253643265073725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10.006123501573732</v>
      </c>
      <c r="G394" s="16">
        <f>VLOOKUP($C394,'Growth rate'!$B$3:$T$93,7,FALSE)*VLOOKUP($E394,BY_COM_Demand_Drivers!$A$5:$I$100,8,FALSE)</f>
        <v>0.13254126274171557</v>
      </c>
      <c r="H394" s="16">
        <f>VLOOKUP($C394,'Growth rate'!$B$3:$T$93,7,FALSE)*VLOOKUP($E394,BY_COM_Demand_Drivers!$A$5:$I$100,9,FALSE)</f>
        <v>0.41913701557314903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10.166221477598913</v>
      </c>
      <c r="G395" s="16">
        <f>VLOOKUP($C395,'Growth rate'!$B$3:$T$93,7,FALSE)*VLOOKUP($E395,BY_COM_Demand_Drivers!$A$5:$I$100,8,FALSE)</f>
        <v>0.13466192294558305</v>
      </c>
      <c r="H395" s="16">
        <f>VLOOKUP($C395,'Growth rate'!$B$3:$T$93,7,FALSE)*VLOOKUP($E395,BY_COM_Demand_Drivers!$A$5:$I$100,9,FALSE)</f>
        <v>0.42584320782231955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10.328881021240493</v>
      </c>
      <c r="G396" s="16">
        <f>VLOOKUP($C396,'Growth rate'!$B$3:$T$93,7,FALSE)*VLOOKUP($E396,BY_COM_Demand_Drivers!$A$5:$I$100,8,FALSE)</f>
        <v>0.13681651371271233</v>
      </c>
      <c r="H396" s="16">
        <f>VLOOKUP($C396,'Growth rate'!$B$3:$T$93,7,FALSE)*VLOOKUP($E396,BY_COM_Demand_Drivers!$A$5:$I$100,9,FALSE)</f>
        <v>0.43265669914747651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10.494143117580345</v>
      </c>
      <c r="G397" s="16">
        <f>VLOOKUP($C397,'Growth rate'!$B$3:$T$93,7,FALSE)*VLOOKUP($E397,BY_COM_Demand_Drivers!$A$5:$I$100,8,FALSE)</f>
        <v>0.13900557793211576</v>
      </c>
      <c r="H397" s="16">
        <f>VLOOKUP($C397,'Growth rate'!$B$3:$T$93,7,FALSE)*VLOOKUP($E397,BY_COM_Demand_Drivers!$A$5:$I$100,9,FALSE)</f>
        <v>0.43957920633383629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10.662049407461629</v>
      </c>
      <c r="G398" s="16">
        <f>VLOOKUP($C398,'Growth rate'!$B$3:$T$93,7,FALSE)*VLOOKUP($E398,BY_COM_Demand_Drivers!$A$5:$I$100,8,FALSE)</f>
        <v>0.1412296671790296</v>
      </c>
      <c r="H398" s="16">
        <f>VLOOKUP($C398,'Growth rate'!$B$3:$T$93,7,FALSE)*VLOOKUP($E398,BY_COM_Demand_Drivers!$A$5:$I$100,9,FALSE)</f>
        <v>0.44661247363517759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10.832642197981016</v>
      </c>
      <c r="G399" s="16">
        <f>VLOOKUP($C399,'Growth rate'!$B$3:$T$93,7,FALSE)*VLOOKUP($E399,BY_COM_Demand_Drivers!$A$5:$I$100,8,FALSE)</f>
        <v>0.14348934185389409</v>
      </c>
      <c r="H399" s="16">
        <f>VLOOKUP($C399,'Growth rate'!$B$3:$T$93,7,FALSE)*VLOOKUP($E399,BY_COM_Demand_Drivers!$A$5:$I$100,9,FALSE)</f>
        <v>0.4537582732133405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11.005964473148712</v>
      </c>
      <c r="G400" s="16">
        <f>VLOOKUP($C400,'Growth rate'!$B$3:$T$93,7,FALSE)*VLOOKUP($E400,BY_COM_Demand_Drivers!$A$5:$I$100,8,FALSE)</f>
        <v>0.1457851713235564</v>
      </c>
      <c r="H400" s="16">
        <f>VLOOKUP($C400,'Growth rate'!$B$3:$T$93,7,FALSE)*VLOOKUP($E400,BY_COM_Demand_Drivers!$A$5:$I$100,9,FALSE)</f>
        <v>0.46101840558475393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11.182059904719093</v>
      </c>
      <c r="G401" s="16">
        <f>VLOOKUP($C401,'Growth rate'!$B$3:$T$93,7,FALSE)*VLOOKUP($E401,BY_COM_Demand_Drivers!$A$5:$I$100,8,FALSE)</f>
        <v>0.14811773406473333</v>
      </c>
      <c r="H401" s="16">
        <f>VLOOKUP($C401,'Growth rate'!$B$3:$T$93,7,FALSE)*VLOOKUP($E401,BY_COM_Demand_Drivers!$A$5:$I$100,9,FALSE)</f>
        <v>0.46839470007411005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11.360972863194597</v>
      </c>
      <c r="G402" s="16">
        <f>VLOOKUP($C402,'Growth rate'!$B$3:$T$93,7,FALSE)*VLOOKUP($E402,BY_COM_Demand_Drivers!$A$5:$I$100,8,FALSE)</f>
        <v>0.15048761780976905</v>
      </c>
      <c r="H402" s="16">
        <f>VLOOKUP($C402,'Growth rate'!$B$3:$T$93,7,FALSE)*VLOOKUP($E402,BY_COM_Demand_Drivers!$A$5:$I$100,9,FALSE)</f>
        <v>0.47588901527529576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11.542748429005714</v>
      </c>
      <c r="G403" s="16">
        <f>VLOOKUP($C403,'Growth rate'!$B$3:$T$93,7,FALSE)*VLOOKUP($E403,BY_COM_Demand_Drivers!$A$5:$I$100,8,FALSE)</f>
        <v>0.15289541969472539</v>
      </c>
      <c r="H403" s="16">
        <f>VLOOKUP($C403,'Growth rate'!$B$3:$T$93,7,FALSE)*VLOOKUP($E403,BY_COM_Demand_Drivers!$A$5:$I$100,9,FALSE)</f>
        <v>0.48350323951970064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11.727432403869804</v>
      </c>
      <c r="G404" s="16">
        <f>VLOOKUP($C404,'Growth rate'!$B$3:$T$93,7,FALSE)*VLOOKUP($E404,BY_COM_Demand_Drivers!$A$5:$I$100,8,FALSE)</f>
        <v>0.15534174640984097</v>
      </c>
      <c r="H404" s="16">
        <f>VLOOKUP($C404,'Growth rate'!$B$3:$T$93,7,FALSE)*VLOOKUP($E404,BY_COM_Demand_Drivers!$A$5:$I$100,9,FALSE)</f>
        <v>0.49123929135201577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11.915071322331722</v>
      </c>
      <c r="G405" s="16">
        <f>VLOOKUP($C405,'Growth rate'!$B$3:$T$93,7,FALSE)*VLOOKUP($E405,BY_COM_Demand_Drivers!$A$5:$I$100,8,FALSE)</f>
        <v>0.15782721435239844</v>
      </c>
      <c r="H405" s="16">
        <f>VLOOKUP($C405,'Growth rate'!$B$3:$T$93,7,FALSE)*VLOOKUP($E405,BY_COM_Demand_Drivers!$A$5:$I$100,9,FALSE)</f>
        <v>0.49909912001364809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12.105712463489029</v>
      </c>
      <c r="G406" s="16">
        <f>VLOOKUP($C406,'Growth rate'!$B$3:$T$93,7,FALSE)*VLOOKUP($E406,BY_COM_Demand_Drivers!$A$5:$I$100,8,FALSE)</f>
        <v>0.16035244978203683</v>
      </c>
      <c r="H406" s="16">
        <f>VLOOKUP($C406,'Growth rate'!$B$3:$T$93,7,FALSE)*VLOOKUP($E406,BY_COM_Demand_Drivers!$A$5:$I$100,9,FALSE)</f>
        <v>0.50708470593386645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12.299403862904855</v>
      </c>
      <c r="G407" s="16">
        <f>VLOOKUP($C407,'Growth rate'!$B$3:$T$93,7,FALSE)*VLOOKUP($E407,BY_COM_Demand_Drivers!$A$5:$I$100,8,FALSE)</f>
        <v>0.16291808897854942</v>
      </c>
      <c r="H407" s="16">
        <f>VLOOKUP($C407,'Growth rate'!$B$3:$T$93,7,FALSE)*VLOOKUP($E407,BY_COM_Demand_Drivers!$A$5:$I$100,9,FALSE)</f>
        <v>0.5151980612288084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12.496194324711333</v>
      </c>
      <c r="G408" s="16">
        <f>VLOOKUP($C408,'Growth rate'!$B$3:$T$93,7,FALSE)*VLOOKUP($E408,BY_COM_Demand_Drivers!$A$5:$I$100,8,FALSE)</f>
        <v>0.16552477840220622</v>
      </c>
      <c r="H408" s="16">
        <f>VLOOKUP($C408,'Growth rate'!$B$3:$T$93,7,FALSE)*VLOOKUP($E408,BY_COM_Demand_Drivers!$A$5:$I$100,9,FALSE)</f>
        <v>0.52344123020846933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12.696133433906715</v>
      </c>
      <c r="G409" s="16">
        <f>VLOOKUP($C409,'Growth rate'!$B$3:$T$93,7,FALSE)*VLOOKUP($E409,BY_COM_Demand_Drivers!$A$5:$I$100,8,FALSE)</f>
        <v>0.16817317485664154</v>
      </c>
      <c r="H409" s="16">
        <f>VLOOKUP($C409,'Growth rate'!$B$3:$T$93,7,FALSE)*VLOOKUP($E409,BY_COM_Demand_Drivers!$A$5:$I$100,9,FALSE)</f>
        <v>0.53181628989180485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12.899271568849223</v>
      </c>
      <c r="G410" s="16">
        <f>VLOOKUP($C410,'Growth rate'!$B$3:$T$93,7,FALSE)*VLOOKUP($E410,BY_COM_Demand_Drivers!$A$5:$I$100,8,FALSE)</f>
        <v>0.17086394565434779</v>
      </c>
      <c r="H410" s="16">
        <f>VLOOKUP($C410,'Growth rate'!$B$3:$T$93,7,FALSE)*VLOOKUP($E410,BY_COM_Demand_Drivers!$A$5:$I$100,9,FALSE)</f>
        <v>0.5403253505300738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13.105659913950809</v>
      </c>
      <c r="G411" s="16">
        <f>VLOOKUP($C411,'Growth rate'!$B$3:$T$93,7,FALSE)*VLOOKUP($E411,BY_COM_Demand_Drivers!$A$5:$I$100,8,FALSE)</f>
        <v>0.17359776878481734</v>
      </c>
      <c r="H411" s="16">
        <f>VLOOKUP($C411,'Growth rate'!$B$3:$T$93,7,FALSE)*VLOOKUP($E411,BY_COM_Demand_Drivers!$A$5:$I$100,9,FALSE)</f>
        <v>0.54897055613855483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13.315350472574023</v>
      </c>
      <c r="G412" s="16">
        <f>VLOOKUP($C412,'Growth rate'!$B$3:$T$93,7,FALSE)*VLOOKUP($E412,BY_COM_Demand_Drivers!$A$5:$I$100,8,FALSE)</f>
        <v>0.17637533308537445</v>
      </c>
      <c r="H412" s="16">
        <f>VLOOKUP($C412,'Growth rate'!$B$3:$T$93,7,FALSE)*VLOOKUP($E412,BY_COM_Demand_Drivers!$A$5:$I$100,9,FALSE)</f>
        <v>0.55775408503677182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13.528396080135209</v>
      </c>
      <c r="G413" s="16">
        <f>VLOOKUP($C413,'Growth rate'!$B$3:$T$93,7,FALSE)*VLOOKUP($E413,BY_COM_Demand_Drivers!$A$5:$I$100,8,FALSE)</f>
        <v>0.17919733841474045</v>
      </c>
      <c r="H413" s="16">
        <f>VLOOKUP($C413,'Growth rate'!$B$3:$T$93,7,FALSE)*VLOOKUP($E413,BY_COM_Demand_Drivers!$A$5:$I$100,9,FALSE)</f>
        <v>0.56667815039736025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6.5650000000000004</v>
      </c>
      <c r="G414" s="16">
        <f>VLOOKUP($C414,'Growth rate'!$B$3:$T$93,7,FALSE)*VLOOKUP($E414,BY_COM_Demand_Drivers!$A$5:$I$100,8,FALSE)</f>
        <v>0.27100000000000002</v>
      </c>
      <c r="H414" s="16">
        <f>VLOOKUP($C414,'Growth rate'!$B$3:$T$93,7,FALSE)*VLOOKUP($E414,BY_COM_Demand_Drivers!$A$5:$I$100,9,FALSE)</f>
        <v>0.85840000000000005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6.6733764685960972</v>
      </c>
      <c r="G415" s="16">
        <f>VLOOKUP($C415,'Growth rate'!$B$3:$T$93,7,FALSE)*VLOOKUP($E415,BY_COM_Demand_Drivers!$A$5:$I$100,8,FALSE)</f>
        <v>0.27547372779734081</v>
      </c>
      <c r="H415" s="16">
        <f>VLOOKUP($C415,'Growth rate'!$B$3:$T$93,7,FALSE)*VLOOKUP($E415,BY_COM_Demand_Drivers!$A$5:$I$100,9,FALSE)</f>
        <v>0.87257065660973188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6.7817529371921932</v>
      </c>
      <c r="G416" s="16">
        <f>VLOOKUP($C416,'Growth rate'!$B$3:$T$93,7,FALSE)*VLOOKUP($E416,BY_COM_Demand_Drivers!$A$5:$I$100,8,FALSE)</f>
        <v>0.27994745559468154</v>
      </c>
      <c r="H416" s="16">
        <f>VLOOKUP($C416,'Growth rate'!$B$3:$T$93,7,FALSE)*VLOOKUP($E416,BY_COM_Demand_Drivers!$A$5:$I$100,9,FALSE)</f>
        <v>0.88674131321946359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6.89012940578829</v>
      </c>
      <c r="G417" s="16">
        <f>VLOOKUP($C417,'Growth rate'!$B$3:$T$93,7,FALSE)*VLOOKUP($E417,BY_COM_Demand_Drivers!$A$5:$I$100,8,FALSE)</f>
        <v>0.28442118339202233</v>
      </c>
      <c r="H417" s="16">
        <f>VLOOKUP($C417,'Growth rate'!$B$3:$T$93,7,FALSE)*VLOOKUP($E417,BY_COM_Demand_Drivers!$A$5:$I$100,9,FALSE)</f>
        <v>0.90091196982919541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6.9985058743843869</v>
      </c>
      <c r="G418" s="16">
        <f>VLOOKUP($C418,'Growth rate'!$B$3:$T$93,7,FALSE)*VLOOKUP($E418,BY_COM_Demand_Drivers!$A$5:$I$100,8,FALSE)</f>
        <v>0.28889491118936311</v>
      </c>
      <c r="H418" s="16">
        <f>VLOOKUP($C418,'Growth rate'!$B$3:$T$93,7,FALSE)*VLOOKUP($E418,BY_COM_Demand_Drivers!$A$5:$I$100,9,FALSE)</f>
        <v>0.91508262643892735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7.1068823429804837</v>
      </c>
      <c r="G419" s="16">
        <f>VLOOKUP($C419,'Growth rate'!$B$3:$T$93,7,FALSE)*VLOOKUP($E419,BY_COM_Demand_Drivers!$A$5:$I$100,8,FALSE)</f>
        <v>0.2933686389867039</v>
      </c>
      <c r="H419" s="16">
        <f>VLOOKUP($C419,'Growth rate'!$B$3:$T$93,7,FALSE)*VLOOKUP($E419,BY_COM_Demand_Drivers!$A$5:$I$100,9,FALSE)</f>
        <v>0.92925328304865917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7.2152588115765797</v>
      </c>
      <c r="G420" s="16">
        <f>VLOOKUP($C420,'Growth rate'!$B$3:$T$93,7,FALSE)*VLOOKUP($E420,BY_COM_Demand_Drivers!$A$5:$I$100,8,FALSE)</f>
        <v>0.29784236678404463</v>
      </c>
      <c r="H420" s="16">
        <f>VLOOKUP($C420,'Growth rate'!$B$3:$T$93,7,FALSE)*VLOOKUP($E420,BY_COM_Demand_Drivers!$A$5:$I$100,9,FALSE)</f>
        <v>0.94342393965839078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7.3236352801726765</v>
      </c>
      <c r="G421" s="16">
        <f>VLOOKUP($C421,'Growth rate'!$B$3:$T$93,7,FALSE)*VLOOKUP($E421,BY_COM_Demand_Drivers!$A$5:$I$100,8,FALSE)</f>
        <v>0.30231609458138542</v>
      </c>
      <c r="H421" s="16">
        <f>VLOOKUP($C421,'Growth rate'!$B$3:$T$93,7,FALSE)*VLOOKUP($E421,BY_COM_Demand_Drivers!$A$5:$I$100,9,FALSE)</f>
        <v>0.95759459626812271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7.4320117487687734</v>
      </c>
      <c r="G422" s="16">
        <f>VLOOKUP($C422,'Growth rate'!$B$3:$T$93,7,FALSE)*VLOOKUP($E422,BY_COM_Demand_Drivers!$A$5:$I$100,8,FALSE)</f>
        <v>0.30678982237872621</v>
      </c>
      <c r="H422" s="16">
        <f>VLOOKUP($C422,'Growth rate'!$B$3:$T$93,7,FALSE)*VLOOKUP($E422,BY_COM_Demand_Drivers!$A$5:$I$100,9,FALSE)</f>
        <v>0.97176525287785454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7.5403882173648702</v>
      </c>
      <c r="G423" s="16">
        <f>VLOOKUP($C423,'Growth rate'!$B$3:$T$93,7,FALSE)*VLOOKUP($E423,BY_COM_Demand_Drivers!$A$5:$I$100,8,FALSE)</f>
        <v>0.31126355017606699</v>
      </c>
      <c r="H423" s="16">
        <f>VLOOKUP($C423,'Growth rate'!$B$3:$T$93,7,FALSE)*VLOOKUP($E423,BY_COM_Demand_Drivers!$A$5:$I$100,9,FALSE)</f>
        <v>0.98593590948758636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7.6487646859609661</v>
      </c>
      <c r="G424" s="16">
        <f>VLOOKUP($C424,'Growth rate'!$B$3:$T$93,7,FALSE)*VLOOKUP($E424,BY_COM_Demand_Drivers!$A$5:$I$100,8,FALSE)</f>
        <v>0.31573727797340773</v>
      </c>
      <c r="H424" s="16">
        <f>VLOOKUP($C424,'Growth rate'!$B$3:$T$93,7,FALSE)*VLOOKUP($E424,BY_COM_Demand_Drivers!$A$5:$I$100,9,FALSE)</f>
        <v>1.0001065660973181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7.757141154557063</v>
      </c>
      <c r="G425" s="16">
        <f>VLOOKUP($C425,'Growth rate'!$B$3:$T$93,7,FALSE)*VLOOKUP($E425,BY_COM_Demand_Drivers!$A$5:$I$100,8,FALSE)</f>
        <v>0.32021100577074851</v>
      </c>
      <c r="H425" s="16">
        <f>VLOOKUP($C425,'Growth rate'!$B$3:$T$93,7,FALSE)*VLOOKUP($E425,BY_COM_Demand_Drivers!$A$5:$I$100,9,FALSE)</f>
        <v>1.01427722270705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7.8655176231531598</v>
      </c>
      <c r="G426" s="16">
        <f>VLOOKUP($C426,'Growth rate'!$B$3:$T$93,7,FALSE)*VLOOKUP($E426,BY_COM_Demand_Drivers!$A$5:$I$100,8,FALSE)</f>
        <v>0.3246847335680893</v>
      </c>
      <c r="H426" s="16">
        <f>VLOOKUP($C426,'Growth rate'!$B$3:$T$93,7,FALSE)*VLOOKUP($E426,BY_COM_Demand_Drivers!$A$5:$I$100,9,FALSE)</f>
        <v>1.0284478793167817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7.9738940917492567</v>
      </c>
      <c r="G427" s="16">
        <f>VLOOKUP($C427,'Growth rate'!$B$3:$T$93,7,FALSE)*VLOOKUP($E427,BY_COM_Demand_Drivers!$A$5:$I$100,8,FALSE)</f>
        <v>0.32915846136543009</v>
      </c>
      <c r="H427" s="16">
        <f>VLOOKUP($C427,'Growth rate'!$B$3:$T$93,7,FALSE)*VLOOKUP($E427,BY_COM_Demand_Drivers!$A$5:$I$100,9,FALSE)</f>
        <v>1.0426185359265137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8.0822705603453517</v>
      </c>
      <c r="G428" s="16">
        <f>VLOOKUP($C428,'Growth rate'!$B$3:$T$93,7,FALSE)*VLOOKUP($E428,BY_COM_Demand_Drivers!$A$5:$I$100,8,FALSE)</f>
        <v>0.33363218916277082</v>
      </c>
      <c r="H428" s="16">
        <f>VLOOKUP($C428,'Growth rate'!$B$3:$T$93,7,FALSE)*VLOOKUP($E428,BY_COM_Demand_Drivers!$A$5:$I$100,9,FALSE)</f>
        <v>1.0567891925362454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8.1906470289414486</v>
      </c>
      <c r="G429" s="16">
        <f>VLOOKUP($C429,'Growth rate'!$B$3:$T$93,7,FALSE)*VLOOKUP($E429,BY_COM_Demand_Drivers!$A$5:$I$100,8,FALSE)</f>
        <v>0.33810591696011161</v>
      </c>
      <c r="H429" s="16">
        <f>VLOOKUP($C429,'Growth rate'!$B$3:$T$93,7,FALSE)*VLOOKUP($E429,BY_COM_Demand_Drivers!$A$5:$I$100,9,FALSE)</f>
        <v>1.0709598491459771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8.2990234975375472</v>
      </c>
      <c r="G430" s="16">
        <f>VLOOKUP($C430,'Growth rate'!$B$3:$T$93,7,FALSE)*VLOOKUP($E430,BY_COM_Demand_Drivers!$A$5:$I$100,8,FALSE)</f>
        <v>0.3425796447574524</v>
      </c>
      <c r="H430" s="16">
        <f>VLOOKUP($C430,'Growth rate'!$B$3:$T$93,7,FALSE)*VLOOKUP($E430,BY_COM_Demand_Drivers!$A$5:$I$100,9,FALSE)</f>
        <v>1.085130505755709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8.4073999661336423</v>
      </c>
      <c r="G431" s="16">
        <f>VLOOKUP($C431,'Growth rate'!$B$3:$T$93,7,FALSE)*VLOOKUP($E431,BY_COM_Demand_Drivers!$A$5:$I$100,8,FALSE)</f>
        <v>0.34705337255479313</v>
      </c>
      <c r="H431" s="16">
        <f>VLOOKUP($C431,'Growth rate'!$B$3:$T$93,7,FALSE)*VLOOKUP($E431,BY_COM_Demand_Drivers!$A$5:$I$100,9,FALSE)</f>
        <v>1.0993011623654407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8.5157764347297391</v>
      </c>
      <c r="G432" s="16">
        <f>VLOOKUP($C432,'Growth rate'!$B$3:$T$93,7,FALSE)*VLOOKUP($E432,BY_COM_Demand_Drivers!$A$5:$I$100,8,FALSE)</f>
        <v>0.35152710035213391</v>
      </c>
      <c r="H432" s="16">
        <f>VLOOKUP($C432,'Growth rate'!$B$3:$T$93,7,FALSE)*VLOOKUP($E432,BY_COM_Demand_Drivers!$A$5:$I$100,9,FALSE)</f>
        <v>1.1134718189751727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8.624152903325836</v>
      </c>
      <c r="G433" s="16">
        <f>VLOOKUP($C433,'Growth rate'!$B$3:$T$93,7,FALSE)*VLOOKUP($E433,BY_COM_Demand_Drivers!$A$5:$I$100,8,FALSE)</f>
        <v>0.3560008281494747</v>
      </c>
      <c r="H433" s="16">
        <f>VLOOKUP($C433,'Growth rate'!$B$3:$T$93,7,FALSE)*VLOOKUP($E433,BY_COM_Demand_Drivers!$A$5:$I$100,9,FALSE)</f>
        <v>1.1276424755849044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8.7325293719219328</v>
      </c>
      <c r="G434" s="16">
        <f>VLOOKUP($C434,'Growth rate'!$B$3:$T$93,7,FALSE)*VLOOKUP($E434,BY_COM_Demand_Drivers!$A$5:$I$100,8,FALSE)</f>
        <v>0.36047455594681549</v>
      </c>
      <c r="H434" s="16">
        <f>VLOOKUP($C434,'Growth rate'!$B$3:$T$93,7,FALSE)*VLOOKUP($E434,BY_COM_Demand_Drivers!$A$5:$I$100,9,FALSE)</f>
        <v>1.1418131321946363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8.8409058405180296</v>
      </c>
      <c r="G435" s="16">
        <f>VLOOKUP($C435,'Growth rate'!$B$3:$T$93,7,FALSE)*VLOOKUP($E435,BY_COM_Demand_Drivers!$A$5:$I$100,8,FALSE)</f>
        <v>0.36494828374415628</v>
      </c>
      <c r="H435" s="16">
        <f>VLOOKUP($C435,'Growth rate'!$B$3:$T$93,7,FALSE)*VLOOKUP($E435,BY_COM_Demand_Drivers!$A$5:$I$100,9,FALSE)</f>
        <v>1.1559837888043683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8.9492823091141247</v>
      </c>
      <c r="G436" s="16">
        <f>VLOOKUP($C436,'Growth rate'!$B$3:$T$93,7,FALSE)*VLOOKUP($E436,BY_COM_Demand_Drivers!$A$5:$I$100,8,FALSE)</f>
        <v>0.36942201154149701</v>
      </c>
      <c r="H436" s="16">
        <f>VLOOKUP($C436,'Growth rate'!$B$3:$T$93,7,FALSE)*VLOOKUP($E436,BY_COM_Demand_Drivers!$A$5:$I$100,9,FALSE)</f>
        <v>1.1701544454140997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9.0576587777102215</v>
      </c>
      <c r="G437" s="16">
        <f>VLOOKUP($C437,'Growth rate'!$B$3:$T$93,7,FALSE)*VLOOKUP($E437,BY_COM_Demand_Drivers!$A$5:$I$100,8,FALSE)</f>
        <v>0.3738957393388378</v>
      </c>
      <c r="H437" s="16">
        <f>VLOOKUP($C437,'Growth rate'!$B$3:$T$93,7,FALSE)*VLOOKUP($E437,BY_COM_Demand_Drivers!$A$5:$I$100,9,FALSE)</f>
        <v>1.1843251020238317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9.1660352463063202</v>
      </c>
      <c r="G438" s="16">
        <f>VLOOKUP($C438,'Growth rate'!$B$3:$T$93,7,FALSE)*VLOOKUP($E438,BY_COM_Demand_Drivers!$A$5:$I$100,8,FALSE)</f>
        <v>0.37836946713617858</v>
      </c>
      <c r="H438" s="16">
        <f>VLOOKUP($C438,'Growth rate'!$B$3:$T$93,7,FALSE)*VLOOKUP($E438,BY_COM_Demand_Drivers!$A$5:$I$100,9,FALSE)</f>
        <v>1.1984957586335636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9.2744117149024152</v>
      </c>
      <c r="G439" s="16">
        <f>VLOOKUP($C439,'Growth rate'!$B$3:$T$93,7,FALSE)*VLOOKUP($E439,BY_COM_Demand_Drivers!$A$5:$I$100,8,FALSE)</f>
        <v>0.38284319493351932</v>
      </c>
      <c r="H439" s="16">
        <f>VLOOKUP($C439,'Growth rate'!$B$3:$T$93,7,FALSE)*VLOOKUP($E439,BY_COM_Demand_Drivers!$A$5:$I$100,9,FALSE)</f>
        <v>1.2126664152432951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9.3827881834985121</v>
      </c>
      <c r="G440" s="16">
        <f>VLOOKUP($C440,'Growth rate'!$B$3:$T$93,7,FALSE)*VLOOKUP($E440,BY_COM_Demand_Drivers!$A$5:$I$100,8,FALSE)</f>
        <v>0.3873169227308601</v>
      </c>
      <c r="H440" s="16">
        <f>VLOOKUP($C440,'Growth rate'!$B$3:$T$93,7,FALSE)*VLOOKUP($E440,BY_COM_Demand_Drivers!$A$5:$I$100,9,FALSE)</f>
        <v>1.226837071853027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9.4911646520946089</v>
      </c>
      <c r="G441" s="16">
        <f>VLOOKUP($C441,'Growth rate'!$B$3:$T$93,7,FALSE)*VLOOKUP($E441,BY_COM_Demand_Drivers!$A$5:$I$100,8,FALSE)</f>
        <v>0.39179065052820095</v>
      </c>
      <c r="H441" s="16">
        <f>VLOOKUP($C441,'Growth rate'!$B$3:$T$93,7,FALSE)*VLOOKUP($E441,BY_COM_Demand_Drivers!$A$5:$I$100,9,FALSE)</f>
        <v>1.241007728462759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9.599541120690704</v>
      </c>
      <c r="G442" s="16">
        <f>VLOOKUP($C442,'Growth rate'!$B$3:$T$93,7,FALSE)*VLOOKUP($E442,BY_COM_Demand_Drivers!$A$5:$I$100,8,FALSE)</f>
        <v>0.39626437832554162</v>
      </c>
      <c r="H442" s="16">
        <f>VLOOKUP($C442,'Growth rate'!$B$3:$T$93,7,FALSE)*VLOOKUP($E442,BY_COM_Demand_Drivers!$A$5:$I$100,9,FALSE)</f>
        <v>1.2551783850724907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9.7079175892868008</v>
      </c>
      <c r="G443" s="16">
        <f>VLOOKUP($C443,'Growth rate'!$B$3:$T$93,7,FALSE)*VLOOKUP($E443,BY_COM_Demand_Drivers!$A$5:$I$100,8,FALSE)</f>
        <v>0.40073810612288246</v>
      </c>
      <c r="H443" s="16">
        <f>VLOOKUP($C443,'Growth rate'!$B$3:$T$93,7,FALSE)*VLOOKUP($E443,BY_COM_Demand_Drivers!$A$5:$I$100,9,FALSE)</f>
        <v>1.2693490416822224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9.8162940578828977</v>
      </c>
      <c r="G444" s="16">
        <f>VLOOKUP($C444,'Growth rate'!$B$3:$T$93,7,FALSE)*VLOOKUP($E444,BY_COM_Demand_Drivers!$A$5:$I$100,8,FALSE)</f>
        <v>0.40521183392022325</v>
      </c>
      <c r="H444" s="16">
        <f>VLOOKUP($C444,'Growth rate'!$B$3:$T$93,7,FALSE)*VLOOKUP($E444,BY_COM_Demand_Drivers!$A$5:$I$100,9,FALSE)</f>
        <v>1.2835196982919543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9.9246705264789963</v>
      </c>
      <c r="G445" s="16">
        <f>VLOOKUP($C445,'Growth rate'!$B$3:$T$93,7,FALSE)*VLOOKUP($E445,BY_COM_Demand_Drivers!$A$5:$I$100,8,FALSE)</f>
        <v>0.40968556171756404</v>
      </c>
      <c r="H445" s="16">
        <f>VLOOKUP($C445,'Growth rate'!$B$3:$T$93,7,FALSE)*VLOOKUP($E445,BY_COM_Demand_Drivers!$A$5:$I$100,9,FALSE)</f>
        <v>1.2976903549016863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10.083465254902659</v>
      </c>
      <c r="G446" s="16">
        <f>VLOOKUP($C446,'Growth rate'!$B$3:$T$93,7,FALSE)*VLOOKUP($E446,BY_COM_Demand_Drivers!$A$5:$I$100,8,FALSE)</f>
        <v>0.41624053070504508</v>
      </c>
      <c r="H446" s="16">
        <f>VLOOKUP($C446,'Growth rate'!$B$3:$T$93,7,FALSE)*VLOOKUP($E446,BY_COM_Demand_Drivers!$A$5:$I$100,9,FALSE)</f>
        <v>1.3184534005801132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10.244800698981102</v>
      </c>
      <c r="G447" s="16">
        <f>VLOOKUP($C447,'Growth rate'!$B$3:$T$93,7,FALSE)*VLOOKUP($E447,BY_COM_Demand_Drivers!$A$5:$I$100,8,FALSE)</f>
        <v>0.42290037919632578</v>
      </c>
      <c r="H447" s="16">
        <f>VLOOKUP($C447,'Growth rate'!$B$3:$T$93,7,FALSE)*VLOOKUP($E447,BY_COM_Demand_Drivers!$A$5:$I$100,9,FALSE)</f>
        <v>1.3395486549893951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10.408717510164799</v>
      </c>
      <c r="G448" s="16">
        <f>VLOOKUP($C448,'Growth rate'!$B$3:$T$93,7,FALSE)*VLOOKUP($E448,BY_COM_Demand_Drivers!$A$5:$I$100,8,FALSE)</f>
        <v>0.42966678526346697</v>
      </c>
      <c r="H448" s="16">
        <f>VLOOKUP($C448,'Growth rate'!$B$3:$T$93,7,FALSE)*VLOOKUP($E448,BY_COM_Demand_Drivers!$A$5:$I$100,9,FALSE)</f>
        <v>1.3609814334692252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10.575256990327437</v>
      </c>
      <c r="G449" s="16">
        <f>VLOOKUP($C449,'Growth rate'!$B$3:$T$93,7,FALSE)*VLOOKUP($E449,BY_COM_Demand_Drivers!$A$5:$I$100,8,FALSE)</f>
        <v>0.4365414538276825</v>
      </c>
      <c r="H449" s="16">
        <f>VLOOKUP($C449,'Growth rate'!$B$3:$T$93,7,FALSE)*VLOOKUP($E449,BY_COM_Demand_Drivers!$A$5:$I$100,9,FALSE)</f>
        <v>1.3827571364047331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10.744461102172673</v>
      </c>
      <c r="G450" s="16">
        <f>VLOOKUP($C450,'Growth rate'!$B$3:$T$93,7,FALSE)*VLOOKUP($E450,BY_COM_Demand_Drivers!$A$5:$I$100,8,FALSE)</f>
        <v>0.44352611708892531</v>
      </c>
      <c r="H450" s="16">
        <f>VLOOKUP($C450,'Growth rate'!$B$3:$T$93,7,FALSE)*VLOOKUP($E450,BY_COM_Demand_Drivers!$A$5:$I$100,9,FALSE)</f>
        <v>1.4048812505872084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10.916372479807437</v>
      </c>
      <c r="G451" s="16">
        <f>VLOOKUP($C451,'Growth rate'!$B$3:$T$93,7,FALSE)*VLOOKUP($E451,BY_COM_Demand_Drivers!$A$5:$I$100,8,FALSE)</f>
        <v>0.45062253496234811</v>
      </c>
      <c r="H451" s="16">
        <f>VLOOKUP($C451,'Growth rate'!$B$3:$T$93,7,FALSE)*VLOOKUP($E451,BY_COM_Demand_Drivers!$A$5:$I$100,9,FALSE)</f>
        <v>1.4273593505966038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11.091034439484357</v>
      </c>
      <c r="G452" s="16">
        <f>VLOOKUP($C452,'Growth rate'!$B$3:$T$93,7,FALSE)*VLOOKUP($E452,BY_COM_Demand_Drivers!$A$5:$I$100,8,FALSE)</f>
        <v>0.45783249552174576</v>
      </c>
      <c r="H452" s="16">
        <f>VLOOKUP($C452,'Growth rate'!$B$3:$T$93,7,FALSE)*VLOOKUP($E452,BY_COM_Demand_Drivers!$A$5:$I$100,9,FALSE)</f>
        <v>1.4501971002061496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11.268490990516108</v>
      </c>
      <c r="G453" s="16">
        <f>VLOOKUP($C453,'Growth rate'!$B$3:$T$93,7,FALSE)*VLOOKUP($E453,BY_COM_Demand_Drivers!$A$5:$I$100,8,FALSE)</f>
        <v>0.46515781545009377</v>
      </c>
      <c r="H453" s="16">
        <f>VLOOKUP($C453,'Growth rate'!$B$3:$T$93,7,FALSE)*VLOOKUP($E453,BY_COM_Demand_Drivers!$A$5:$I$100,9,FALSE)</f>
        <v>1.4734002538094482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11.448786846364365</v>
      </c>
      <c r="G454" s="16">
        <f>VLOOKUP($C454,'Growth rate'!$B$3:$T$93,7,FALSE)*VLOOKUP($E454,BY_COM_Demand_Drivers!$A$5:$I$100,8,FALSE)</f>
        <v>0.47260034049729521</v>
      </c>
      <c r="H454" s="16">
        <f>VLOOKUP($C454,'Growth rate'!$B$3:$T$93,7,FALSE)*VLOOKUP($E454,BY_COM_Demand_Drivers!$A$5:$I$100,9,FALSE)</f>
        <v>1.4969746578703993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11.631967435906194</v>
      </c>
      <c r="G455" s="16">
        <f>VLOOKUP($C455,'Growth rate'!$B$3:$T$93,7,FALSE)*VLOOKUP($E455,BY_COM_Demand_Drivers!$A$5:$I$100,8,FALSE)</f>
        <v>0.48016194594525191</v>
      </c>
      <c r="H455" s="16">
        <f>VLOOKUP($C455,'Growth rate'!$B$3:$T$93,7,FALSE)*VLOOKUP($E455,BY_COM_Demand_Drivers!$A$5:$I$100,9,FALSE)</f>
        <v>1.5209262523963256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11.818078914880694</v>
      </c>
      <c r="G456" s="16">
        <f>VLOOKUP($C456,'Growth rate'!$B$3:$T$93,7,FALSE)*VLOOKUP($E456,BY_COM_Demand_Drivers!$A$5:$I$100,8,FALSE)</f>
        <v>0.48784453708037595</v>
      </c>
      <c r="H456" s="16">
        <f>VLOOKUP($C456,'Growth rate'!$B$3:$T$93,7,FALSE)*VLOOKUP($E456,BY_COM_Demand_Drivers!$A$5:$I$100,9,FALSE)</f>
        <v>1.5452610724346669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12.007168177518786</v>
      </c>
      <c r="G457" s="16">
        <f>VLOOKUP($C457,'Growth rate'!$B$3:$T$93,7,FALSE)*VLOOKUP($E457,BY_COM_Demand_Drivers!$A$5:$I$100,8,FALSE)</f>
        <v>0.495650049673662</v>
      </c>
      <c r="H457" s="16">
        <f>VLOOKUP($C457,'Growth rate'!$B$3:$T$93,7,FALSE)*VLOOKUP($E457,BY_COM_Demand_Drivers!$A$5:$I$100,9,FALSE)</f>
        <v>1.5699852495936215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12.199282868359088</v>
      </c>
      <c r="G458" s="16">
        <f>VLOOKUP($C458,'Growth rate'!$B$3:$T$93,7,FALSE)*VLOOKUP($E458,BY_COM_Demand_Drivers!$A$5:$I$100,8,FALSE)</f>
        <v>0.50358045046844058</v>
      </c>
      <c r="H458" s="16">
        <f>VLOOKUP($C458,'Growth rate'!$B$3:$T$93,7,FALSE)*VLOOKUP($E458,BY_COM_Demand_Drivers!$A$5:$I$100,9,FALSE)</f>
        <v>1.5951050135871196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12.394471394252834</v>
      </c>
      <c r="G459" s="16">
        <f>VLOOKUP($C459,'Growth rate'!$B$3:$T$93,7,FALSE)*VLOOKUP($E459,BY_COM_Demand_Drivers!$A$5:$I$100,8,FALSE)</f>
        <v>0.51163773767593568</v>
      </c>
      <c r="H459" s="16">
        <f>VLOOKUP($C459,'Growth rate'!$B$3:$T$93,7,FALSE)*VLOOKUP($E459,BY_COM_Demand_Drivers!$A$5:$I$100,9,FALSE)</f>
        <v>1.6206266938045137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12.592782936560878</v>
      </c>
      <c r="G460" s="16">
        <f>VLOOKUP($C460,'Growth rate'!$B$3:$T$93,7,FALSE)*VLOOKUP($E460,BY_COM_Demand_Drivers!$A$5:$I$100,8,FALSE)</f>
        <v>0.51982394147875066</v>
      </c>
      <c r="H460" s="16">
        <f>VLOOKUP($C460,'Growth rate'!$B$3:$T$93,7,FALSE)*VLOOKUP($E460,BY_COM_Demand_Drivers!$A$5:$I$100,9,FALSE)</f>
        <v>1.646556720905386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12.794267463545852</v>
      </c>
      <c r="G461" s="16">
        <f>VLOOKUP($C461,'Growth rate'!$B$3:$T$93,7,FALSE)*VLOOKUP($E461,BY_COM_Demand_Drivers!$A$5:$I$100,8,FALSE)</f>
        <v>0.52814112454241069</v>
      </c>
      <c r="H461" s="16">
        <f>VLOOKUP($C461,'Growth rate'!$B$3:$T$93,7,FALSE)*VLOOKUP($E461,BY_COM_Demand_Drivers!$A$5:$I$100,9,FALSE)</f>
        <v>1.6729016284398721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12.998975742962587</v>
      </c>
      <c r="G462" s="16">
        <f>VLOOKUP($C462,'Growth rate'!$B$3:$T$93,7,FALSE)*VLOOKUP($E462,BY_COM_Demand_Drivers!$A$5:$I$100,8,FALSE)</f>
        <v>0.53659138253508931</v>
      </c>
      <c r="H462" s="16">
        <f>VLOOKUP($C462,'Growth rate'!$B$3:$T$93,7,FALSE)*VLOOKUP($E462,BY_COM_Demand_Drivers!$A$5:$I$100,9,FALSE)</f>
        <v>1.6996680544949101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13.206959354849989</v>
      </c>
      <c r="G463" s="16">
        <f>VLOOKUP($C463,'Growth rate'!$B$3:$T$93,7,FALSE)*VLOOKUP($E463,BY_COM_Demand_Drivers!$A$5:$I$100,8,FALSE)</f>
        <v>0.54517684465565075</v>
      </c>
      <c r="H463" s="16">
        <f>VLOOKUP($C463,'Growth rate'!$B$3:$T$93,7,FALSE)*VLOOKUP($E463,BY_COM_Demand_Drivers!$A$5:$I$100,9,FALSE)</f>
        <v>1.7268627433668287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13.418270704527586</v>
      </c>
      <c r="G464" s="16">
        <f>VLOOKUP($C464,'Growth rate'!$B$3:$T$93,7,FALSE)*VLOOKUP($E464,BY_COM_Demand_Drivers!$A$5:$I$100,8,FALSE)</f>
        <v>0.55389967417014108</v>
      </c>
      <c r="H464" s="16">
        <f>VLOOKUP($C464,'Growth rate'!$B$3:$T$93,7,FALSE)*VLOOKUP($E464,BY_COM_Demand_Drivers!$A$5:$I$100,9,FALSE)</f>
        <v>1.7544925472606976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13.63296303580003</v>
      </c>
      <c r="G465" s="16">
        <f>VLOOKUP($C465,'Growth rate'!$B$3:$T$93,7,FALSE)*VLOOKUP($E465,BY_COM_Demand_Drivers!$A$5:$I$100,8,FALSE)</f>
        <v>0.56276206895686343</v>
      </c>
      <c r="H465" s="16">
        <f>VLOOKUP($C465,'Growth rate'!$B$3:$T$93,7,FALSE)*VLOOKUP($E465,BY_COM_Demand_Drivers!$A$5:$I$100,9,FALSE)</f>
        <v>1.7825644280168691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13.851090444372831</v>
      </c>
      <c r="G466" s="16">
        <f>VLOOKUP($C466,'Growth rate'!$B$3:$T$93,7,FALSE)*VLOOKUP($E466,BY_COM_Demand_Drivers!$A$5:$I$100,8,FALSE)</f>
        <v>0.57176626206017322</v>
      </c>
      <c r="H466" s="16">
        <f>VLOOKUP($C466,'Growth rate'!$B$3:$T$93,7,FALSE)*VLOOKUP($E466,BY_COM_Demand_Drivers!$A$5:$I$100,9,FALSE)</f>
        <v>1.8110854588651391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14.072707891482795</v>
      </c>
      <c r="G467" s="16">
        <f>VLOOKUP($C467,'Growth rate'!$B$3:$T$93,7,FALSE)*VLOOKUP($E467,BY_COM_Demand_Drivers!$A$5:$I$100,8,FALSE)</f>
        <v>0.58091452225313589</v>
      </c>
      <c r="H467" s="16">
        <f>VLOOKUP($C467,'Growth rate'!$B$3:$T$93,7,FALSE)*VLOOKUP($E467,BY_COM_Demand_Drivers!$A$5:$I$100,9,FALSE)</f>
        <v>1.8400628262069809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14.29787121774652</v>
      </c>
      <c r="G468" s="16">
        <f>VLOOKUP($C468,'Growth rate'!$B$3:$T$93,7,FALSE)*VLOOKUP($E468,BY_COM_Demand_Drivers!$A$5:$I$100,8,FALSE)</f>
        <v>0.5902091546091861</v>
      </c>
      <c r="H468" s="16">
        <f>VLOOKUP($C468,'Growth rate'!$B$3:$T$93,7,FALSE)*VLOOKUP($E468,BY_COM_Demand_Drivers!$A$5:$I$100,9,FALSE)</f>
        <v>1.8695038314262928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14.526637157230462</v>
      </c>
      <c r="G469" s="16">
        <f>VLOOKUP($C469,'Growth rate'!$B$3:$T$93,7,FALSE)*VLOOKUP($E469,BY_COM_Demand_Drivers!$A$5:$I$100,8,FALSE)</f>
        <v>0.59965250108293311</v>
      </c>
      <c r="H469" s="16">
        <f>VLOOKUP($C469,'Growth rate'!$B$3:$T$93,7,FALSE)*VLOOKUP($E469,BY_COM_Demand_Drivers!$A$5:$I$100,9,FALSE)</f>
        <v>1.8994158927291134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14.759063351746148</v>
      </c>
      <c r="G470" s="16">
        <f>VLOOKUP($C470,'Growth rate'!$B$3:$T$93,7,FALSE)*VLOOKUP($E470,BY_COM_Demand_Drivers!$A$5:$I$100,8,FALSE)</f>
        <v>0.6092469411002599</v>
      </c>
      <c r="H470" s="16">
        <f>VLOOKUP($C470,'Growth rate'!$B$3:$T$93,7,FALSE)*VLOOKUP($E470,BY_COM_Demand_Drivers!$A$5:$I$100,9,FALSE)</f>
        <v>1.9298065470127788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14.995208365374088</v>
      </c>
      <c r="G471" s="16">
        <f>VLOOKUP($C471,'Growth rate'!$B$3:$T$93,7,FALSE)*VLOOKUP($E471,BY_COM_Demand_Drivers!$A$5:$I$100,8,FALSE)</f>
        <v>0.61899489215786418</v>
      </c>
      <c r="H471" s="16">
        <f>VLOOKUP($C471,'Growth rate'!$B$3:$T$93,7,FALSE)*VLOOKUP($E471,BY_COM_Demand_Drivers!$A$5:$I$100,9,FALSE)</f>
        <v>1.9606834517649836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15.235131699220071</v>
      </c>
      <c r="G472" s="16">
        <f>VLOOKUP($C472,'Growth rate'!$B$3:$T$93,7,FALSE)*VLOOKUP($E472,BY_COM_Demand_Drivers!$A$5:$I$100,8,FALSE)</f>
        <v>0.62889881043238982</v>
      </c>
      <c r="H472" s="16">
        <f>VLOOKUP($C472,'Growth rate'!$B$3:$T$93,7,FALSE)*VLOOKUP($E472,BY_COM_Demand_Drivers!$A$5:$I$100,9,FALSE)</f>
        <v>1.992054386993223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15.478893806407596</v>
      </c>
      <c r="G473" s="16">
        <f>VLOOKUP($C473,'Growth rate'!$B$3:$T$93,7,FALSE)*VLOOKUP($E473,BY_COM_Demand_Drivers!$A$5:$I$100,8,FALSE)</f>
        <v>0.63896119139930818</v>
      </c>
      <c r="H473" s="16">
        <f>VLOOKUP($C473,'Growth rate'!$B$3:$T$93,7,FALSE)*VLOOKUP($E473,BY_COM_Demand_Drivers!$A$5:$I$100,9,FALSE)</f>
        <v>2.023927257185115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15.726556107310119</v>
      </c>
      <c r="G474" s="16">
        <f>VLOOKUP($C474,'Growth rate'!$B$3:$T$93,7,FALSE)*VLOOKUP($E474,BY_COM_Demand_Drivers!$A$5:$I$100,8,FALSE)</f>
        <v>0.6491845704616972</v>
      </c>
      <c r="H474" s="16">
        <f>VLOOKUP($C474,'Growth rate'!$B$3:$T$93,7,FALSE)*VLOOKUP($E474,BY_COM_Demand_Drivers!$A$5:$I$100,9,FALSE)</f>
        <v>2.0563100933000769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15.97818100502708</v>
      </c>
      <c r="G475" s="16">
        <f>VLOOKUP($C475,'Growth rate'!$B$3:$T$93,7,FALSE)*VLOOKUP($E475,BY_COM_Demand_Drivers!$A$5:$I$100,8,FALSE)</f>
        <v>0.65957152358908433</v>
      </c>
      <c r="H475" s="16">
        <f>VLOOKUP($C475,'Growth rate'!$B$3:$T$93,7,FALSE)*VLOOKUP($E475,BY_COM_Demand_Drivers!$A$5:$I$100,9,FALSE)</f>
        <v>2.0892110547928784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16.233831901107514</v>
      </c>
      <c r="G476" s="16">
        <f>VLOOKUP($C476,'Growth rate'!$B$3:$T$93,7,FALSE)*VLOOKUP($E476,BY_COM_Demand_Drivers!$A$5:$I$100,8,FALSE)</f>
        <v>0.67012466796650971</v>
      </c>
      <c r="H476" s="16">
        <f>VLOOKUP($C476,'Growth rate'!$B$3:$T$93,7,FALSE)*VLOOKUP($E476,BY_COM_Demand_Drivers!$A$5:$I$100,9,FALSE)</f>
        <v>2.1226384316695643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16.493573211525238</v>
      </c>
      <c r="G477" s="16">
        <f>VLOOKUP($C477,'Growth rate'!$B$3:$T$93,7,FALSE)*VLOOKUP($E477,BY_COM_Demand_Drivers!$A$5:$I$100,8,FALSE)</f>
        <v>0.68084666265397398</v>
      </c>
      <c r="H477" s="16">
        <f>VLOOKUP($C477,'Growth rate'!$B$3:$T$93,7,FALSE)*VLOOKUP($E477,BY_COM_Demand_Drivers!$A$5:$I$100,9,FALSE)</f>
        <v>2.1566006465762779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16.757470382909638</v>
      </c>
      <c r="G478" s="16">
        <f>VLOOKUP($C478,'Growth rate'!$B$3:$T$93,7,FALSE)*VLOOKUP($E478,BY_COM_Demand_Drivers!$A$5:$I$100,8,FALSE)</f>
        <v>0.69174020925643742</v>
      </c>
      <c r="H478" s="16">
        <f>VLOOKUP($C478,'Growth rate'!$B$3:$T$93,7,FALSE)*VLOOKUP($E478,BY_COM_Demand_Drivers!$A$5:$I$100,9,FALSE)</f>
        <v>2.1911062569214979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17.025589909036196</v>
      </c>
      <c r="G479" s="16">
        <f>VLOOKUP($C479,'Growth rate'!$B$3:$T$93,7,FALSE)*VLOOKUP($E479,BY_COM_Demand_Drivers!$A$5:$I$100,8,FALSE)</f>
        <v>0.7028080526045406</v>
      </c>
      <c r="H479" s="16">
        <f>VLOOKUP($C479,'Growth rate'!$B$3:$T$93,7,FALSE)*VLOOKUP($E479,BY_COM_Demand_Drivers!$A$5:$I$100,9,FALSE)</f>
        <v>2.226163957032242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17.297999347580774</v>
      </c>
      <c r="G480" s="16">
        <f>VLOOKUP($C480,'Growth rate'!$B$3:$T$93,7,FALSE)*VLOOKUP($E480,BY_COM_Demand_Drivers!$A$5:$I$100,8,FALSE)</f>
        <v>0.71405298144621321</v>
      </c>
      <c r="H480" s="16">
        <f>VLOOKUP($C480,'Growth rate'!$B$3:$T$93,7,FALSE)*VLOOKUP($E480,BY_COM_Demand_Drivers!$A$5:$I$100,9,FALSE)</f>
        <v>2.2617825803447578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17.574767337142067</v>
      </c>
      <c r="G481" s="16">
        <f>VLOOKUP($C481,'Growth rate'!$B$3:$T$93,7,FALSE)*VLOOKUP($E481,BY_COM_Demand_Drivers!$A$5:$I$100,8,FALSE)</f>
        <v>0.72547782914935266</v>
      </c>
      <c r="H481" s="16">
        <f>VLOOKUP($C481,'Growth rate'!$B$3:$T$93,7,FALSE)*VLOOKUP($E481,BY_COM_Demand_Drivers!$A$5:$I$100,9,FALSE)</f>
        <v>2.297971101630274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17.855963614536339</v>
      </c>
      <c r="G482" s="16">
        <f>VLOOKUP($C482,'Growth rate'!$B$3:$T$93,7,FALSE)*VLOOKUP($E482,BY_COM_Demand_Drivers!$A$5:$I$100,8,FALSE)</f>
        <v>0.73708547441574235</v>
      </c>
      <c r="H482" s="16">
        <f>VLOOKUP($C482,'Growth rate'!$B$3:$T$93,7,FALSE)*VLOOKUP($E482,BY_COM_Demand_Drivers!$A$5:$I$100,9,FALSE)</f>
        <v>2.3347386392563587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18.141659032368924</v>
      </c>
      <c r="G483" s="16">
        <f>VLOOKUP($C483,'Growth rate'!$B$3:$T$93,7,FALSE)*VLOOKUP($E483,BY_COM_Demand_Drivers!$A$5:$I$100,8,FALSE)</f>
        <v>0.74887884200639432</v>
      </c>
      <c r="H483" s="16">
        <f>VLOOKUP($C483,'Growth rate'!$B$3:$T$93,7,FALSE)*VLOOKUP($E483,BY_COM_Demand_Drivers!$A$5:$I$100,9,FALSE)</f>
        <v>2.3720944574844607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18.431925576886826</v>
      </c>
      <c r="G484" s="16">
        <f>VLOOKUP($C484,'Growth rate'!$B$3:$T$93,7,FALSE)*VLOOKUP($E484,BY_COM_Demand_Drivers!$A$5:$I$100,8,FALSE)</f>
        <v>0.76086090347849644</v>
      </c>
      <c r="H484" s="16">
        <f>VLOOKUP($C484,'Growth rate'!$B$3:$T$93,7,FALSE)*VLOOKUP($E484,BY_COM_Demand_Drivers!$A$5:$I$100,9,FALSE)</f>
        <v>2.4100479688042116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18.726836386117018</v>
      </c>
      <c r="G485" s="16">
        <f>VLOOKUP($C485,'Growth rate'!$B$3:$T$93,7,FALSE)*VLOOKUP($E485,BY_COM_Demand_Drivers!$A$5:$I$100,8,FALSE)</f>
        <v>0.77303467793415259</v>
      </c>
      <c r="H485" s="16">
        <f>VLOOKUP($C485,'Growth rate'!$B$3:$T$93,7,FALSE)*VLOOKUP($E485,BY_COM_Demand_Drivers!$A$5:$I$100,9,FALSE)</f>
        <v>2.4486087363050797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19.026465768294887</v>
      </c>
      <c r="G486" s="16">
        <f>VLOOKUP($C486,'Growth rate'!$B$3:$T$93,7,FALSE)*VLOOKUP($E486,BY_COM_Demand_Drivers!$A$5:$I$100,8,FALSE)</f>
        <v>0.78540323278109891</v>
      </c>
      <c r="H486" s="16">
        <f>VLOOKUP($C486,'Growth rate'!$B$3:$T$93,7,FALSE)*VLOOKUP($E486,BY_COM_Demand_Drivers!$A$5:$I$100,9,FALSE)</f>
        <v>2.4877864760859607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19.330889220587608</v>
      </c>
      <c r="G487" s="16">
        <f>VLOOKUP($C487,'Growth rate'!$B$3:$T$93,7,FALSE)*VLOOKUP($E487,BY_COM_Demand_Drivers!$A$5:$I$100,8,FALSE)</f>
        <v>0.79796968450559658</v>
      </c>
      <c r="H487" s="16">
        <f>VLOOKUP($C487,'Growth rate'!$B$3:$T$93,7,FALSE)*VLOOKUP($E487,BY_COM_Demand_Drivers!$A$5:$I$100,9,FALSE)</f>
        <v>2.5275910597033362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19.640183448117011</v>
      </c>
      <c r="G488" s="16">
        <f>VLOOKUP($C488,'Growth rate'!$B$3:$T$93,7,FALSE)*VLOOKUP($E488,BY_COM_Demand_Drivers!$A$5:$I$100,8,FALSE)</f>
        <v>0.81073719945768619</v>
      </c>
      <c r="H488" s="16">
        <f>VLOOKUP($C488,'Growth rate'!$B$3:$T$93,7,FALSE)*VLOOKUP($E488,BY_COM_Demand_Drivers!$A$5:$I$100,9,FALSE)</f>
        <v>2.5680325166585898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19.954426383286883</v>
      </c>
      <c r="G489" s="16">
        <f>VLOOKUP($C489,'Growth rate'!$B$3:$T$93,7,FALSE)*VLOOKUP($E489,BY_COM_Demand_Drivers!$A$5:$I$100,8,FALSE)</f>
        <v>0.82370899464900926</v>
      </c>
      <c r="H489" s="16">
        <f>VLOOKUP($C489,'Growth rate'!$B$3:$T$93,7,FALSE)*VLOOKUP($E489,BY_COM_Demand_Drivers!$A$5:$I$100,9,FALSE)</f>
        <v>2.6091210369251274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20.273697205419474</v>
      </c>
      <c r="G490" s="16">
        <f>VLOOKUP($C490,'Growth rate'!$B$3:$T$93,7,FALSE)*VLOOKUP($E490,BY_COM_Demand_Drivers!$A$5:$I$100,8,FALSE)</f>
        <v>0.8368883385633934</v>
      </c>
      <c r="H490" s="16">
        <f>VLOOKUP($C490,'Growth rate'!$B$3:$T$93,7,FALSE)*VLOOKUP($E490,BY_COM_Demand_Drivers!$A$5:$I$100,9,FALSE)</f>
        <v>2.6508669735159294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20.598076360706187</v>
      </c>
      <c r="G491" s="16">
        <f>VLOOKUP($C491,'Growth rate'!$B$3:$T$93,7,FALSE)*VLOOKUP($E491,BY_COM_Demand_Drivers!$A$5:$I$100,8,FALSE)</f>
        <v>0.8502785519804078</v>
      </c>
      <c r="H491" s="16">
        <f>VLOOKUP($C491,'Growth rate'!$B$3:$T$93,7,FALSE)*VLOOKUP($E491,BY_COM_Demand_Drivers!$A$5:$I$100,9,FALSE)</f>
        <v>2.6932808450921848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20.927645582477489</v>
      </c>
      <c r="G492" s="16">
        <f>VLOOKUP($C492,'Growth rate'!$B$3:$T$93,7,FALSE)*VLOOKUP($E492,BY_COM_Demand_Drivers!$A$5:$I$100,8,FALSE)</f>
        <v>0.86388300881209434</v>
      </c>
      <c r="H492" s="16">
        <f>VLOOKUP($C492,'Growth rate'!$B$3:$T$93,7,FALSE)*VLOOKUP($E492,BY_COM_Demand_Drivers!$A$5:$I$100,9,FALSE)</f>
        <v>2.7363733386136597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21.262487911797123</v>
      </c>
      <c r="G493" s="16">
        <f>VLOOKUP($C493,'Growth rate'!$B$3:$T$93,7,FALSE)*VLOOKUP($E493,BY_COM_Demand_Drivers!$A$5:$I$100,8,FALSE)</f>
        <v>0.87770513695308772</v>
      </c>
      <c r="H493" s="16">
        <f>VLOOKUP($C493,'Growth rate'!$B$3:$T$93,7,FALSE)*VLOOKUP($E493,BY_COM_Demand_Drivers!$A$5:$I$100,9,FALSE)</f>
        <v>2.7801553120314777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21.602687718385884</v>
      </c>
      <c r="G494" s="16">
        <f>VLOOKUP($C494,'Growth rate'!$B$3:$T$93,7,FALSE)*VLOOKUP($E494,BY_COM_Demand_Drivers!$A$5:$I$100,8,FALSE)</f>
        <v>0.89174841914433722</v>
      </c>
      <c r="H494" s="16">
        <f>VLOOKUP($C494,'Growth rate'!$B$3:$T$93,7,FALSE)*VLOOKUP($E494,BY_COM_Demand_Drivers!$A$5:$I$100,9,FALSE)</f>
        <v>2.824637797023982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21.948330721880058</v>
      </c>
      <c r="G495" s="16">
        <f>VLOOKUP($C495,'Growth rate'!$B$3:$T$93,7,FALSE)*VLOOKUP($E495,BY_COM_Demand_Drivers!$A$5:$I$100,8,FALSE)</f>
        <v>0.9060163938506467</v>
      </c>
      <c r="H495" s="16">
        <f>VLOOKUP($C495,'Growth rate'!$B$3:$T$93,7,FALSE)*VLOOKUP($E495,BY_COM_Demand_Drivers!$A$5:$I$100,9,FALSE)</f>
        <v>2.8698320017763659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4.9657999999999998</v>
      </c>
      <c r="G496" s="16">
        <f>VLOOKUP($C496,'Growth rate'!$B$3:$T$93,7,FALSE)*VLOOKUP($E496,BY_COM_Demand_Drivers!$A$5:$I$100,8,FALSE)</f>
        <v>6.5799999999999997E-2</v>
      </c>
      <c r="H496" s="16">
        <f>VLOOKUP($C496,'Growth rate'!$B$3:$T$93,7,FALSE)*VLOOKUP($E496,BY_COM_Demand_Drivers!$A$5:$I$100,9,FALSE)</f>
        <v>0.20799999999999999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5.0477765221255897</v>
      </c>
      <c r="G497" s="16">
        <f>VLOOKUP($C497,'Growth rate'!$B$3:$T$93,7,FALSE)*VLOOKUP($E497,BY_COM_Demand_Drivers!$A$5:$I$100,8,FALSE)</f>
        <v>6.688624091905912E-2</v>
      </c>
      <c r="H497" s="16">
        <f>VLOOKUP($C497,'Growth rate'!$B$3:$T$93,7,FALSE)*VLOOKUP($E497,BY_COM_Demand_Drivers!$A$5:$I$100,9,FALSE)</f>
        <v>0.21143370989611396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5.1297530442511787</v>
      </c>
      <c r="G498" s="16">
        <f>VLOOKUP($C498,'Growth rate'!$B$3:$T$93,7,FALSE)*VLOOKUP($E498,BY_COM_Demand_Drivers!$A$5:$I$100,8,FALSE)</f>
        <v>6.7972481838118243E-2</v>
      </c>
      <c r="H498" s="16">
        <f>VLOOKUP($C498,'Growth rate'!$B$3:$T$93,7,FALSE)*VLOOKUP($E498,BY_COM_Demand_Drivers!$A$5:$I$100,9,FALSE)</f>
        <v>0.21486741979222787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5.2117295663767687</v>
      </c>
      <c r="G499" s="16">
        <f>VLOOKUP($C499,'Growth rate'!$B$3:$T$93,7,FALSE)*VLOOKUP($E499,BY_COM_Demand_Drivers!$A$5:$I$100,8,FALSE)</f>
        <v>6.9058722757177365E-2</v>
      </c>
      <c r="H499" s="16">
        <f>VLOOKUP($C499,'Growth rate'!$B$3:$T$93,7,FALSE)*VLOOKUP($E499,BY_COM_Demand_Drivers!$A$5:$I$100,9,FALSE)</f>
        <v>0.21830112968834184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5.2937060885023586</v>
      </c>
      <c r="G500" s="16">
        <f>VLOOKUP($C500,'Growth rate'!$B$3:$T$93,7,FALSE)*VLOOKUP($E500,BY_COM_Demand_Drivers!$A$5:$I$100,8,FALSE)</f>
        <v>7.0144963676236502E-2</v>
      </c>
      <c r="H500" s="16">
        <f>VLOOKUP($C500,'Growth rate'!$B$3:$T$93,7,FALSE)*VLOOKUP($E500,BY_COM_Demand_Drivers!$A$5:$I$100,9,FALSE)</f>
        <v>0.22173483958445581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5.3756826106279485</v>
      </c>
      <c r="G501" s="16">
        <f>VLOOKUP($C501,'Growth rate'!$B$3:$T$93,7,FALSE)*VLOOKUP($E501,BY_COM_Demand_Drivers!$A$5:$I$100,8,FALSE)</f>
        <v>7.1231204595295625E-2</v>
      </c>
      <c r="H501" s="16">
        <f>VLOOKUP($C501,'Growth rate'!$B$3:$T$93,7,FALSE)*VLOOKUP($E501,BY_COM_Demand_Drivers!$A$5:$I$100,9,FALSE)</f>
        <v>0.22516854948056977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5.4576591327535375</v>
      </c>
      <c r="G502" s="16">
        <f>VLOOKUP($C502,'Growth rate'!$B$3:$T$93,7,FALSE)*VLOOKUP($E502,BY_COM_Demand_Drivers!$A$5:$I$100,8,FALSE)</f>
        <v>7.2317445514354747E-2</v>
      </c>
      <c r="H502" s="16">
        <f>VLOOKUP($C502,'Growth rate'!$B$3:$T$93,7,FALSE)*VLOOKUP($E502,BY_COM_Demand_Drivers!$A$5:$I$100,9,FALSE)</f>
        <v>0.22860225937668369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5.5396356548791275</v>
      </c>
      <c r="G503" s="16">
        <f>VLOOKUP($C503,'Growth rate'!$B$3:$T$93,7,FALSE)*VLOOKUP($E503,BY_COM_Demand_Drivers!$A$5:$I$100,8,FALSE)</f>
        <v>7.340368643341387E-2</v>
      </c>
      <c r="H503" s="16">
        <f>VLOOKUP($C503,'Growth rate'!$B$3:$T$93,7,FALSE)*VLOOKUP($E503,BY_COM_Demand_Drivers!$A$5:$I$100,9,FALSE)</f>
        <v>0.23203596927279765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5.6216121770047174</v>
      </c>
      <c r="G504" s="16">
        <f>VLOOKUP($C504,'Growth rate'!$B$3:$T$93,7,FALSE)*VLOOKUP($E504,BY_COM_Demand_Drivers!$A$5:$I$100,8,FALSE)</f>
        <v>7.4489927352472993E-2</v>
      </c>
      <c r="H504" s="16">
        <f>VLOOKUP($C504,'Growth rate'!$B$3:$T$93,7,FALSE)*VLOOKUP($E504,BY_COM_Demand_Drivers!$A$5:$I$100,9,FALSE)</f>
        <v>0.23546967916891159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5.7035886991303073</v>
      </c>
      <c r="G505" s="16">
        <f>VLOOKUP($C505,'Growth rate'!$B$3:$T$93,7,FALSE)*VLOOKUP($E505,BY_COM_Demand_Drivers!$A$5:$I$100,8,FALSE)</f>
        <v>7.5576168271532129E-2</v>
      </c>
      <c r="H505" s="16">
        <f>VLOOKUP($C505,'Growth rate'!$B$3:$T$93,7,FALSE)*VLOOKUP($E505,BY_COM_Demand_Drivers!$A$5:$I$100,9,FALSE)</f>
        <v>0.23890338906502556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5.7855652212558963</v>
      </c>
      <c r="G506" s="16">
        <f>VLOOKUP($C506,'Growth rate'!$B$3:$T$93,7,FALSE)*VLOOKUP($E506,BY_COM_Demand_Drivers!$A$5:$I$100,8,FALSE)</f>
        <v>7.6662409190591238E-2</v>
      </c>
      <c r="H506" s="16">
        <f>VLOOKUP($C506,'Growth rate'!$B$3:$T$93,7,FALSE)*VLOOKUP($E506,BY_COM_Demand_Drivers!$A$5:$I$100,9,FALSE)</f>
        <v>0.2423370989611395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5.8675417433814863</v>
      </c>
      <c r="G507" s="16">
        <f>VLOOKUP($C507,'Growth rate'!$B$3:$T$93,7,FALSE)*VLOOKUP($E507,BY_COM_Demand_Drivers!$A$5:$I$100,8,FALSE)</f>
        <v>7.7748650109650375E-2</v>
      </c>
      <c r="H507" s="16">
        <f>VLOOKUP($C507,'Growth rate'!$B$3:$T$93,7,FALSE)*VLOOKUP($E507,BY_COM_Demand_Drivers!$A$5:$I$100,9,FALSE)</f>
        <v>0.24577080885725344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5.9495182655070762</v>
      </c>
      <c r="G508" s="16">
        <f>VLOOKUP($C508,'Growth rate'!$B$3:$T$93,7,FALSE)*VLOOKUP($E508,BY_COM_Demand_Drivers!$A$5:$I$100,8,FALSE)</f>
        <v>7.8834891028709497E-2</v>
      </c>
      <c r="H508" s="16">
        <f>VLOOKUP($C508,'Growth rate'!$B$3:$T$93,7,FALSE)*VLOOKUP($E508,BY_COM_Demand_Drivers!$A$5:$I$100,9,FALSE)</f>
        <v>0.24920451875336741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6.0314947876326661</v>
      </c>
      <c r="G509" s="16">
        <f>VLOOKUP($C509,'Growth rate'!$B$3:$T$93,7,FALSE)*VLOOKUP($E509,BY_COM_Demand_Drivers!$A$5:$I$100,8,FALSE)</f>
        <v>7.9921131947768634E-2</v>
      </c>
      <c r="H509" s="16">
        <f>VLOOKUP($C509,'Growth rate'!$B$3:$T$93,7,FALSE)*VLOOKUP($E509,BY_COM_Demand_Drivers!$A$5:$I$100,9,FALSE)</f>
        <v>0.25263822864948138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6.1134713097582551</v>
      </c>
      <c r="G510" s="16">
        <f>VLOOKUP($C510,'Growth rate'!$B$3:$T$93,7,FALSE)*VLOOKUP($E510,BY_COM_Demand_Drivers!$A$5:$I$100,8,FALSE)</f>
        <v>8.1007372866827743E-2</v>
      </c>
      <c r="H510" s="16">
        <f>VLOOKUP($C510,'Growth rate'!$B$3:$T$93,7,FALSE)*VLOOKUP($E510,BY_COM_Demand_Drivers!$A$5:$I$100,9,FALSE)</f>
        <v>0.25607193854559529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6.1954478318838451</v>
      </c>
      <c r="G511" s="16">
        <f>VLOOKUP($C511,'Growth rate'!$B$3:$T$93,7,FALSE)*VLOOKUP($E511,BY_COM_Demand_Drivers!$A$5:$I$100,8,FALSE)</f>
        <v>8.2093613785886879E-2</v>
      </c>
      <c r="H511" s="16">
        <f>VLOOKUP($C511,'Growth rate'!$B$3:$T$93,7,FALSE)*VLOOKUP($E511,BY_COM_Demand_Drivers!$A$5:$I$100,9,FALSE)</f>
        <v>0.25950564844170926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6.277424354009435</v>
      </c>
      <c r="G512" s="16">
        <f>VLOOKUP($C512,'Growth rate'!$B$3:$T$93,7,FALSE)*VLOOKUP($E512,BY_COM_Demand_Drivers!$A$5:$I$100,8,FALSE)</f>
        <v>8.3179854704946002E-2</v>
      </c>
      <c r="H512" s="16">
        <f>VLOOKUP($C512,'Growth rate'!$B$3:$T$93,7,FALSE)*VLOOKUP($E512,BY_COM_Demand_Drivers!$A$5:$I$100,9,FALSE)</f>
        <v>0.26293935833782323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6.359400876135024</v>
      </c>
      <c r="G513" s="16">
        <f>VLOOKUP($C513,'Growth rate'!$B$3:$T$93,7,FALSE)*VLOOKUP($E513,BY_COM_Demand_Drivers!$A$5:$I$100,8,FALSE)</f>
        <v>8.4266095624005111E-2</v>
      </c>
      <c r="H513" s="16">
        <f>VLOOKUP($C513,'Growth rate'!$B$3:$T$93,7,FALSE)*VLOOKUP($E513,BY_COM_Demand_Drivers!$A$5:$I$100,9,FALSE)</f>
        <v>0.26637306823393714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6.441377398260614</v>
      </c>
      <c r="G514" s="16">
        <f>VLOOKUP($C514,'Growth rate'!$B$3:$T$93,7,FALSE)*VLOOKUP($E514,BY_COM_Demand_Drivers!$A$5:$I$100,8,FALSE)</f>
        <v>8.5352336543064247E-2</v>
      </c>
      <c r="H514" s="16">
        <f>VLOOKUP($C514,'Growth rate'!$B$3:$T$93,7,FALSE)*VLOOKUP($E514,BY_COM_Demand_Drivers!$A$5:$I$100,9,FALSE)</f>
        <v>0.26980677813005111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6.5233539203862048</v>
      </c>
      <c r="G515" s="16">
        <f>VLOOKUP($C515,'Growth rate'!$B$3:$T$93,7,FALSE)*VLOOKUP($E515,BY_COM_Demand_Drivers!$A$5:$I$100,8,FALSE)</f>
        <v>8.643857746212337E-2</v>
      </c>
      <c r="H515" s="16">
        <f>VLOOKUP($C515,'Growth rate'!$B$3:$T$93,7,FALSE)*VLOOKUP($E515,BY_COM_Demand_Drivers!$A$5:$I$100,9,FALSE)</f>
        <v>0.27324048802616507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6.6053304425117947</v>
      </c>
      <c r="G516" s="16">
        <f>VLOOKUP($C516,'Growth rate'!$B$3:$T$93,7,FALSE)*VLOOKUP($E516,BY_COM_Demand_Drivers!$A$5:$I$100,8,FALSE)</f>
        <v>8.7524818381182506E-2</v>
      </c>
      <c r="H516" s="16">
        <f>VLOOKUP($C516,'Growth rate'!$B$3:$T$93,7,FALSE)*VLOOKUP($E516,BY_COM_Demand_Drivers!$A$5:$I$100,9,FALSE)</f>
        <v>0.27667419792227904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6.6873069646373846</v>
      </c>
      <c r="G517" s="16">
        <f>VLOOKUP($C517,'Growth rate'!$B$3:$T$93,7,FALSE)*VLOOKUP($E517,BY_COM_Demand_Drivers!$A$5:$I$100,8,FALSE)</f>
        <v>8.8611059300241629E-2</v>
      </c>
      <c r="H517" s="16">
        <f>VLOOKUP($C517,'Growth rate'!$B$3:$T$93,7,FALSE)*VLOOKUP($E517,BY_COM_Demand_Drivers!$A$5:$I$100,9,FALSE)</f>
        <v>0.28010790781839301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6.7692834867629736</v>
      </c>
      <c r="G518" s="16">
        <f>VLOOKUP($C518,'Growth rate'!$B$3:$T$93,7,FALSE)*VLOOKUP($E518,BY_COM_Demand_Drivers!$A$5:$I$100,8,FALSE)</f>
        <v>8.9697300219300752E-2</v>
      </c>
      <c r="H518" s="16">
        <f>VLOOKUP($C518,'Growth rate'!$B$3:$T$93,7,FALSE)*VLOOKUP($E518,BY_COM_Demand_Drivers!$A$5:$I$100,9,FALSE)</f>
        <v>0.28354161771450692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6.8512600088885636</v>
      </c>
      <c r="G519" s="16">
        <f>VLOOKUP($C519,'Growth rate'!$B$3:$T$93,7,FALSE)*VLOOKUP($E519,BY_COM_Demand_Drivers!$A$5:$I$100,8,FALSE)</f>
        <v>9.0783541138359874E-2</v>
      </c>
      <c r="H519" s="16">
        <f>VLOOKUP($C519,'Growth rate'!$B$3:$T$93,7,FALSE)*VLOOKUP($E519,BY_COM_Demand_Drivers!$A$5:$I$100,9,FALSE)</f>
        <v>0.28697532761062089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6.9332365310141535</v>
      </c>
      <c r="G520" s="16">
        <f>VLOOKUP($C520,'Growth rate'!$B$3:$T$93,7,FALSE)*VLOOKUP($E520,BY_COM_Demand_Drivers!$A$5:$I$100,8,FALSE)</f>
        <v>9.1869782057418997E-2</v>
      </c>
      <c r="H520" s="16">
        <f>VLOOKUP($C520,'Growth rate'!$B$3:$T$93,7,FALSE)*VLOOKUP($E520,BY_COM_Demand_Drivers!$A$5:$I$100,9,FALSE)</f>
        <v>0.29040903750673486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7.0152130531397425</v>
      </c>
      <c r="G521" s="16">
        <f>VLOOKUP($C521,'Growth rate'!$B$3:$T$93,7,FALSE)*VLOOKUP($E521,BY_COM_Demand_Drivers!$A$5:$I$100,8,FALSE)</f>
        <v>9.295602297647812E-2</v>
      </c>
      <c r="H521" s="16">
        <f>VLOOKUP($C521,'Growth rate'!$B$3:$T$93,7,FALSE)*VLOOKUP($E521,BY_COM_Demand_Drivers!$A$5:$I$100,9,FALSE)</f>
        <v>0.29384274740284877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7.0971895752653325</v>
      </c>
      <c r="G522" s="16">
        <f>VLOOKUP($C522,'Growth rate'!$B$3:$T$93,7,FALSE)*VLOOKUP($E522,BY_COM_Demand_Drivers!$A$5:$I$100,8,FALSE)</f>
        <v>9.4042263895537243E-2</v>
      </c>
      <c r="H522" s="16">
        <f>VLOOKUP($C522,'Growth rate'!$B$3:$T$93,7,FALSE)*VLOOKUP($E522,BY_COM_Demand_Drivers!$A$5:$I$100,9,FALSE)</f>
        <v>0.29727645729896274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7.1791660973909224</v>
      </c>
      <c r="G523" s="16">
        <f>VLOOKUP($C523,'Growth rate'!$B$3:$T$93,7,FALSE)*VLOOKUP($E523,BY_COM_Demand_Drivers!$A$5:$I$100,8,FALSE)</f>
        <v>9.5128504814596379E-2</v>
      </c>
      <c r="H523" s="16">
        <f>VLOOKUP($C523,'Growth rate'!$B$3:$T$93,7,FALSE)*VLOOKUP($E523,BY_COM_Demand_Drivers!$A$5:$I$100,9,FALSE)</f>
        <v>0.30071016719507671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7.2611426195165114</v>
      </c>
      <c r="G524" s="16">
        <f>VLOOKUP($C524,'Growth rate'!$B$3:$T$93,7,FALSE)*VLOOKUP($E524,BY_COM_Demand_Drivers!$A$5:$I$100,8,FALSE)</f>
        <v>9.6214745733655488E-2</v>
      </c>
      <c r="H524" s="16">
        <f>VLOOKUP($C524,'Growth rate'!$B$3:$T$93,7,FALSE)*VLOOKUP($E524,BY_COM_Demand_Drivers!$A$5:$I$100,9,FALSE)</f>
        <v>0.30414387709119062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7.3431191416421013</v>
      </c>
      <c r="G525" s="16">
        <f>VLOOKUP($C525,'Growth rate'!$B$3:$T$93,7,FALSE)*VLOOKUP($E525,BY_COM_Demand_Drivers!$A$5:$I$100,8,FALSE)</f>
        <v>9.7300986652714624E-2</v>
      </c>
      <c r="H525" s="16">
        <f>VLOOKUP($C525,'Growth rate'!$B$3:$T$93,7,FALSE)*VLOOKUP($E525,BY_COM_Demand_Drivers!$A$5:$I$100,9,FALSE)</f>
        <v>0.30757758698730459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7.4250956637676913</v>
      </c>
      <c r="G526" s="16">
        <f>VLOOKUP($C526,'Growth rate'!$B$3:$T$93,7,FALSE)*VLOOKUP($E526,BY_COM_Demand_Drivers!$A$5:$I$100,8,FALSE)</f>
        <v>9.8387227571773747E-2</v>
      </c>
      <c r="H526" s="16">
        <f>VLOOKUP($C526,'Growth rate'!$B$3:$T$93,7,FALSE)*VLOOKUP($E526,BY_COM_Demand_Drivers!$A$5:$I$100,9,FALSE)</f>
        <v>0.31101129688341855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7.5070721858932812</v>
      </c>
      <c r="G527" s="16">
        <f>VLOOKUP($C527,'Growth rate'!$B$3:$T$93,7,FALSE)*VLOOKUP($E527,BY_COM_Demand_Drivers!$A$5:$I$100,8,FALSE)</f>
        <v>9.947346849083287E-2</v>
      </c>
      <c r="H527" s="16">
        <f>VLOOKUP($C527,'Growth rate'!$B$3:$T$93,7,FALSE)*VLOOKUP($E527,BY_COM_Demand_Drivers!$A$5:$I$100,9,FALSE)</f>
        <v>0.31444500677953252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7.627185340867574</v>
      </c>
      <c r="G528" s="16">
        <f>VLOOKUP($C528,'Growth rate'!$B$3:$T$93,7,FALSE)*VLOOKUP($E528,BY_COM_Demand_Drivers!$A$5:$I$100,8,FALSE)</f>
        <v>0.10106504398668621</v>
      </c>
      <c r="H528" s="16">
        <f>VLOOKUP($C528,'Growth rate'!$B$3:$T$93,7,FALSE)*VLOOKUP($E528,BY_COM_Demand_Drivers!$A$5:$I$100,9,FALSE)</f>
        <v>0.31947612688800503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7.7492203063214555</v>
      </c>
      <c r="G529" s="16">
        <f>VLOOKUP($C529,'Growth rate'!$B$3:$T$93,7,FALSE)*VLOOKUP($E529,BY_COM_Demand_Drivers!$A$5:$I$100,8,FALSE)</f>
        <v>0.10268208469047319</v>
      </c>
      <c r="H529" s="16">
        <f>VLOOKUP($C529,'Growth rate'!$B$3:$T$93,7,FALSE)*VLOOKUP($E529,BY_COM_Demand_Drivers!$A$5:$I$100,9,FALSE)</f>
        <v>0.32458774491821313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7.8732078312225982</v>
      </c>
      <c r="G530" s="16">
        <f>VLOOKUP($C530,'Growth rate'!$B$3:$T$93,7,FALSE)*VLOOKUP($E530,BY_COM_Demand_Drivers!$A$5:$I$100,8,FALSE)</f>
        <v>0.10432499804552076</v>
      </c>
      <c r="H530" s="16">
        <f>VLOOKUP($C530,'Growth rate'!$B$3:$T$93,7,FALSE)*VLOOKUP($E530,BY_COM_Demand_Drivers!$A$5:$I$100,9,FALSE)</f>
        <v>0.32978114883690451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7.9991791565221604</v>
      </c>
      <c r="G531" s="16">
        <f>VLOOKUP($C531,'Growth rate'!$B$3:$T$93,7,FALSE)*VLOOKUP($E531,BY_COM_Demand_Drivers!$A$5:$I$100,8,FALSE)</f>
        <v>0.1059941980142491</v>
      </c>
      <c r="H531" s="16">
        <f>VLOOKUP($C531,'Growth rate'!$B$3:$T$93,7,FALSE)*VLOOKUP($E531,BY_COM_Demand_Drivers!$A$5:$I$100,9,FALSE)</f>
        <v>0.33505764721829501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8.127166023026513</v>
      </c>
      <c r="G532" s="16">
        <f>VLOOKUP($C532,'Growth rate'!$B$3:$T$93,7,FALSE)*VLOOKUP($E532,BY_COM_Demand_Drivers!$A$5:$I$100,8,FALSE)</f>
        <v>0.10769010518247706</v>
      </c>
      <c r="H532" s="16">
        <f>VLOOKUP($C532,'Growth rate'!$B$3:$T$93,7,FALSE)*VLOOKUP($E532,BY_COM_Demand_Drivers!$A$5:$I$100,9,FALSE)</f>
        <v>0.34041856957378763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8.2572006793949377</v>
      </c>
      <c r="G533" s="16">
        <f>VLOOKUP($C533,'Growth rate'!$B$3:$T$93,7,FALSE)*VLOOKUP($E533,BY_COM_Demand_Drivers!$A$5:$I$100,8,FALSE)</f>
        <v>0.10941314686539669</v>
      </c>
      <c r="H533" s="16">
        <f>VLOOKUP($C533,'Growth rate'!$B$3:$T$93,7,FALSE)*VLOOKUP($E533,BY_COM_Demand_Drivers!$A$5:$I$100,9,FALSE)</f>
        <v>0.34586526668696826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8.3893158902652569</v>
      </c>
      <c r="G534" s="16">
        <f>VLOOKUP($C534,'Growth rate'!$B$3:$T$93,7,FALSE)*VLOOKUP($E534,BY_COM_Demand_Drivers!$A$5:$I$100,8,FALSE)</f>
        <v>0.11116375721524306</v>
      </c>
      <c r="H534" s="16">
        <f>VLOOKUP($C534,'Growth rate'!$B$3:$T$93,7,FALSE)*VLOOKUP($E534,BY_COM_Demand_Drivers!$A$5:$I$100,9,FALSE)</f>
        <v>0.35139911095395981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8.5235449445095028</v>
      </c>
      <c r="G535" s="16">
        <f>VLOOKUP($C535,'Growth rate'!$B$3:$T$93,7,FALSE)*VLOOKUP($E535,BY_COM_Demand_Drivers!$A$5:$I$100,8,FALSE)</f>
        <v>0.11294237733068696</v>
      </c>
      <c r="H535" s="16">
        <f>VLOOKUP($C535,'Growth rate'!$B$3:$T$93,7,FALSE)*VLOOKUP($E535,BY_COM_Demand_Drivers!$A$5:$I$100,9,FALSE)</f>
        <v>0.35702149672922323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8.6599216636216543</v>
      </c>
      <c r="G536" s="16">
        <f>VLOOKUP($C536,'Growth rate'!$B$3:$T$93,7,FALSE)*VLOOKUP($E536,BY_COM_Demand_Drivers!$A$5:$I$100,8,FALSE)</f>
        <v>0.11474945536797794</v>
      </c>
      <c r="H536" s="16">
        <f>VLOOKUP($C536,'Growth rate'!$B$3:$T$93,7,FALSE)*VLOOKUP($E536,BY_COM_Demand_Drivers!$A$5:$I$100,9,FALSE)</f>
        <v>0.36273384067689074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8.7984804102396001</v>
      </c>
      <c r="G537" s="16">
        <f>VLOOKUP($C537,'Growth rate'!$B$3:$T$93,7,FALSE)*VLOOKUP($E537,BY_COM_Demand_Drivers!$A$5:$I$100,8,FALSE)</f>
        <v>0.11658544665386558</v>
      </c>
      <c r="H537" s="16">
        <f>VLOOKUP($C537,'Growth rate'!$B$3:$T$93,7,FALSE)*VLOOKUP($E537,BY_COM_Demand_Drivers!$A$5:$I$100,9,FALSE)</f>
        <v>0.36853758212772098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8.9392560968034349</v>
      </c>
      <c r="G538" s="16">
        <f>VLOOKUP($C538,'Growth rate'!$B$3:$T$93,7,FALSE)*VLOOKUP($E538,BY_COM_Demand_Drivers!$A$5:$I$100,8,FALSE)</f>
        <v>0.11845081380032743</v>
      </c>
      <c r="H538" s="16">
        <f>VLOOKUP($C538,'Growth rate'!$B$3:$T$93,7,FALSE)*VLOOKUP($E538,BY_COM_Demand_Drivers!$A$5:$I$100,9,FALSE)</f>
        <v>0.37443418344176455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9.0822841943522885</v>
      </c>
      <c r="G539" s="16">
        <f>VLOOKUP($C539,'Growth rate'!$B$3:$T$93,7,FALSE)*VLOOKUP($E539,BY_COM_Demand_Drivers!$A$5:$I$100,8,FALSE)</f>
        <v>0.12034602682113267</v>
      </c>
      <c r="H539" s="16">
        <f>VLOOKUP($C539,'Growth rate'!$B$3:$T$93,7,FALSE)*VLOOKUP($E539,BY_COM_Demand_Drivers!$A$5:$I$100,9,FALSE)</f>
        <v>0.38042513037683279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9.2276007414619272</v>
      </c>
      <c r="G540" s="16">
        <f>VLOOKUP($C540,'Growth rate'!$B$3:$T$93,7,FALSE)*VLOOKUP($E540,BY_COM_Demand_Drivers!$A$5:$I$100,8,FALSE)</f>
        <v>0.12227156325027082</v>
      </c>
      <c r="H540" s="16">
        <f>VLOOKUP($C540,'Growth rate'!$B$3:$T$93,7,FALSE)*VLOOKUP($E540,BY_COM_Demand_Drivers!$A$5:$I$100,9,FALSE)</f>
        <v>0.38651193246286214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9.3752423533253175</v>
      </c>
      <c r="G541" s="16">
        <f>VLOOKUP($C541,'Growth rate'!$B$3:$T$93,7,FALSE)*VLOOKUP($E541,BY_COM_Demand_Drivers!$A$5:$I$100,8,FALSE)</f>
        <v>0.12422790826227514</v>
      </c>
      <c r="H541" s="16">
        <f>VLOOKUP($C541,'Growth rate'!$B$3:$T$93,7,FALSE)*VLOOKUP($E541,BY_COM_Demand_Drivers!$A$5:$I$100,9,FALSE)</f>
        <v>0.39269612338226795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9.5252462309785226</v>
      </c>
      <c r="G542" s="16">
        <f>VLOOKUP($C542,'Growth rate'!$B$3:$T$93,7,FALSE)*VLOOKUP($E542,BY_COM_Demand_Drivers!$A$5:$I$100,8,FALSE)</f>
        <v>0.12621555479447155</v>
      </c>
      <c r="H542" s="16">
        <f>VLOOKUP($C542,'Growth rate'!$B$3:$T$93,7,FALSE)*VLOOKUP($E542,BY_COM_Demand_Drivers!$A$5:$I$100,9,FALSE)</f>
        <v>0.39897926135638423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9.6776501706741787</v>
      </c>
      <c r="G543" s="16">
        <f>VLOOKUP($C543,'Growth rate'!$B$3:$T$93,7,FALSE)*VLOOKUP($E543,BY_COM_Demand_Drivers!$A$5:$I$100,8,FALSE)</f>
        <v>0.1282350036711831</v>
      </c>
      <c r="H543" s="16">
        <f>VLOOKUP($C543,'Growth rate'!$B$3:$T$93,7,FALSE)*VLOOKUP($E543,BY_COM_Demand_Drivers!$A$5:$I$100,9,FALSE)</f>
        <v>0.40536292953808639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9.8324925734049664</v>
      </c>
      <c r="G544" s="16">
        <f>VLOOKUP($C544,'Growth rate'!$B$3:$T$93,7,FALSE)*VLOOKUP($E544,BY_COM_Demand_Drivers!$A$5:$I$100,8,FALSE)</f>
        <v>0.13028676372992204</v>
      </c>
      <c r="H544" s="16">
        <f>VLOOKUP($C544,'Growth rate'!$B$3:$T$93,7,FALSE)*VLOOKUP($E544,BY_COM_Demand_Drivers!$A$5:$I$100,9,FALSE)</f>
        <v>0.4118487364106958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9.9898124545794467</v>
      </c>
      <c r="G545" s="16">
        <f>VLOOKUP($C545,'Growth rate'!$B$3:$T$93,7,FALSE)*VLOOKUP($E545,BY_COM_Demand_Drivers!$A$5:$I$100,8,FALSE)</f>
        <v>0.13237135194960079</v>
      </c>
      <c r="H545" s="16">
        <f>VLOOKUP($C545,'Growth rate'!$B$3:$T$93,7,FALSE)*VLOOKUP($E545,BY_COM_Demand_Drivers!$A$5:$I$100,9,FALSE)</f>
        <v>0.41843831619326693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10.149649453852716</v>
      </c>
      <c r="G546" s="16">
        <f>VLOOKUP($C546,'Growth rate'!$B$3:$T$93,7,FALSE)*VLOOKUP($E546,BY_COM_Demand_Drivers!$A$5:$I$100,8,FALSE)</f>
        <v>0.13448929358079439</v>
      </c>
      <c r="H546" s="16">
        <f>VLOOKUP($C546,'Growth rate'!$B$3:$T$93,7,FALSE)*VLOOKUP($E546,BY_COM_Demand_Drivers!$A$5:$I$100,9,FALSE)</f>
        <v>0.42513332925235914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10.312043845114362</v>
      </c>
      <c r="G547" s="16">
        <f>VLOOKUP($C547,'Growth rate'!$B$3:$T$93,7,FALSE)*VLOOKUP($E547,BY_COM_Demand_Drivers!$A$5:$I$100,8,FALSE)</f>
        <v>0.13664112227808711</v>
      </c>
      <c r="H547" s="16">
        <f>VLOOKUP($C547,'Growth rate'!$B$3:$T$93,7,FALSE)*VLOOKUP($E547,BY_COM_Demand_Drivers!$A$5:$I$100,9,FALSE)</f>
        <v>0.43193546252039694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10.477036546636191</v>
      </c>
      <c r="G548" s="16">
        <f>VLOOKUP($C548,'Growth rate'!$B$3:$T$93,7,FALSE)*VLOOKUP($E548,BY_COM_Demand_Drivers!$A$5:$I$100,8,FALSE)</f>
        <v>0.1388273802345365</v>
      </c>
      <c r="H548" s="16">
        <f>VLOOKUP($C548,'Growth rate'!$B$3:$T$93,7,FALSE)*VLOOKUP($E548,BY_COM_Demand_Drivers!$A$5:$I$100,9,FALSE)</f>
        <v>0.43884642992072331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10.644669131382368</v>
      </c>
      <c r="G549" s="16">
        <f>VLOOKUP($C549,'Growth rate'!$B$3:$T$93,7,FALSE)*VLOOKUP($E549,BY_COM_Demand_Drivers!$A$5:$I$100,8,FALSE)</f>
        <v>0.14104861831828908</v>
      </c>
      <c r="H549" s="16">
        <f>VLOOKUP($C549,'Growth rate'!$B$3:$T$93,7,FALSE)*VLOOKUP($E549,BY_COM_Demand_Drivers!$A$5:$I$100,9,FALSE)</f>
        <v>0.44586797279945484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10.814983837484489</v>
      </c>
      <c r="G550" s="16">
        <f>VLOOKUP($C550,'Growth rate'!$B$3:$T$93,7,FALSE)*VLOOKUP($E550,BY_COM_Demand_Drivers!$A$5:$I$100,8,FALSE)</f>
        <v>0.14330539621138172</v>
      </c>
      <c r="H550" s="16">
        <f>VLOOKUP($C550,'Growth rate'!$B$3:$T$93,7,FALSE)*VLOOKUP($E550,BY_COM_Demand_Drivers!$A$5:$I$100,9,FALSE)</f>
        <v>0.45300186036424617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10.988023578884238</v>
      </c>
      <c r="G551" s="16">
        <f>VLOOKUP($C551,'Growth rate'!$B$3:$T$93,7,FALSE)*VLOOKUP($E551,BY_COM_Demand_Drivers!$A$5:$I$100,8,FALSE)</f>
        <v>0.14559828255076382</v>
      </c>
      <c r="H551" s="16">
        <f>VLOOKUP($C551,'Growth rate'!$B$3:$T$93,7,FALSE)*VLOOKUP($E551,BY_COM_Demand_Drivers!$A$5:$I$100,9,FALSE)</f>
        <v>0.46024989013007406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11.163831956146383</v>
      </c>
      <c r="G552" s="16">
        <f>VLOOKUP($C552,'Growth rate'!$B$3:$T$93,7,FALSE)*VLOOKUP($E552,BY_COM_Demand_Drivers!$A$5:$I$100,8,FALSE)</f>
        <v>0.14792785507157599</v>
      </c>
      <c r="H552" s="16">
        <f>VLOOKUP($C552,'Growth rate'!$B$3:$T$93,7,FALSE)*VLOOKUP($E552,BY_COM_Demand_Drivers!$A$5:$I$100,9,FALSE)</f>
        <v>0.46761388837215512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11.342453267444728</v>
      </c>
      <c r="G553" s="16">
        <f>VLOOKUP($C553,'Growth rate'!$B$3:$T$93,7,FALSE)*VLOOKUP($E553,BY_COM_Demand_Drivers!$A$5:$I$100,8,FALSE)</f>
        <v>0.15029470075272125</v>
      </c>
      <c r="H553" s="16">
        <f>VLOOKUP($C553,'Growth rate'!$B$3:$T$93,7,FALSE)*VLOOKUP($E553,BY_COM_Demand_Drivers!$A$5:$I$100,9,FALSE)</f>
        <v>0.47509571058610972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11.523932519723841</v>
      </c>
      <c r="G554" s="16">
        <f>VLOOKUP($C554,'Growth rate'!$B$3:$T$93,7,FALSE)*VLOOKUP($E554,BY_COM_Demand_Drivers!$A$5:$I$100,8,FALSE)</f>
        <v>0.15269941596476475</v>
      </c>
      <c r="H554" s="16">
        <f>VLOOKUP($C554,'Growth rate'!$B$3:$T$93,7,FALSE)*VLOOKUP($E554,BY_COM_Demand_Drivers!$A$5:$I$100,9,FALSE)</f>
        <v>0.48269724195548736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11.708315440039426</v>
      </c>
      <c r="G555" s="16">
        <f>VLOOKUP($C555,'Growth rate'!$B$3:$T$93,7,FALSE)*VLOOKUP($E555,BY_COM_Demand_Drivers!$A$5:$I$100,8,FALSE)</f>
        <v>0.15514260662020102</v>
      </c>
      <c r="H555" s="16">
        <f>VLOOKUP($C555,'Growth rate'!$B$3:$T$93,7,FALSE)*VLOOKUP($E555,BY_COM_Demand_Drivers!$A$5:$I$100,9,FALSE)</f>
        <v>0.49042039782677527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11.895648487080058</v>
      </c>
      <c r="G556" s="16">
        <f>VLOOKUP($C556,'Growth rate'!$B$3:$T$93,7,FALSE)*VLOOKUP($E556,BY_COM_Demand_Drivers!$A$5:$I$100,8,FALSE)</f>
        <v>0.15762488832612423</v>
      </c>
      <c r="H556" s="16">
        <f>VLOOKUP($C556,'Growth rate'!$B$3:$T$93,7,FALSE)*VLOOKUP($E556,BY_COM_Demand_Drivers!$A$5:$I$100,9,FALSE)</f>
        <v>0.4982671241920037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12.085978862873338</v>
      </c>
      <c r="G557" s="16">
        <f>VLOOKUP($C557,'Growth rate'!$B$3:$T$93,7,FALSE)*VLOOKUP($E557,BY_COM_Demand_Drivers!$A$5:$I$100,8,FALSE)</f>
        <v>0.16014688653934223</v>
      </c>
      <c r="H557" s="16">
        <f>VLOOKUP($C557,'Growth rate'!$B$3:$T$93,7,FALSE)*VLOOKUP($E557,BY_COM_Demand_Drivers!$A$5:$I$100,9,FALSE)</f>
        <v>0.50623939817907571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12.279354524679311</v>
      </c>
      <c r="G558" s="16">
        <f>VLOOKUP($C558,'Growth rate'!$B$3:$T$93,7,FALSE)*VLOOKUP($E558,BY_COM_Demand_Drivers!$A$5:$I$100,8,FALSE)</f>
        <v>0.1627092367239717</v>
      </c>
      <c r="H558" s="16">
        <f>VLOOKUP($C558,'Growth rate'!$B$3:$T$93,7,FALSE)*VLOOKUP($E558,BY_COM_Demand_Drivers!$A$5:$I$100,9,FALSE)</f>
        <v>0.51433922854994096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12.475824197074184</v>
      </c>
      <c r="G559" s="16">
        <f>VLOOKUP($C559,'Growth rate'!$B$3:$T$93,7,FALSE)*VLOOKUP($E559,BY_COM_Demand_Drivers!$A$5:$I$100,8,FALSE)</f>
        <v>0.16531258451155528</v>
      </c>
      <c r="H559" s="16">
        <f>VLOOKUP($C559,'Growth rate'!$B$3:$T$93,7,FALSE)*VLOOKUP($E559,BY_COM_Demand_Drivers!$A$5:$I$100,9,FALSE)</f>
        <v>0.52256865620674009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12.675437384227367</v>
      </c>
      <c r="G560" s="16">
        <f>VLOOKUP($C560,'Growth rate'!$B$3:$T$93,7,FALSE)*VLOOKUP($E560,BY_COM_Demand_Drivers!$A$5:$I$100,8,FALSE)</f>
        <v>0.16795758586374013</v>
      </c>
      <c r="H560" s="16">
        <f>VLOOKUP($C560,'Growth rate'!$B$3:$T$93,7,FALSE)*VLOOKUP($E560,BY_COM_Demand_Drivers!$A$5:$I$100,9,FALSE)</f>
        <v>0.53092975470604786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12.878244382375009</v>
      </c>
      <c r="G561" s="16">
        <f>VLOOKUP($C561,'Growth rate'!$B$3:$T$93,7,FALSE)*VLOOKUP($E561,BY_COM_Demand_Drivers!$A$5:$I$100,8,FALSE)</f>
        <v>0.17064490723756001</v>
      </c>
      <c r="H561" s="16">
        <f>VLOOKUP($C561,'Growth rate'!$B$3:$T$93,7,FALSE)*VLOOKUP($E561,BY_COM_Demand_Drivers!$A$5:$I$100,9,FALSE)</f>
        <v>0.53942463078134473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13.084296292493008</v>
      </c>
      <c r="G562" s="16">
        <f>VLOOKUP($C562,'Growth rate'!$B$3:$T$93,7,FALSE)*VLOOKUP($E562,BY_COM_Demand_Drivers!$A$5:$I$100,8,FALSE)</f>
        <v>0.17337522575336098</v>
      </c>
      <c r="H562" s="16">
        <f>VLOOKUP($C562,'Growth rate'!$B$3:$T$93,7,FALSE)*VLOOKUP($E562,BY_COM_Demand_Drivers!$A$5:$I$100,9,FALSE)</f>
        <v>0.54805542487384618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13.293645033172897</v>
      </c>
      <c r="G563" s="16">
        <f>VLOOKUP($C563,'Growth rate'!$B$3:$T$93,7,FALSE)*VLOOKUP($E563,BY_COM_Demand_Drivers!$A$5:$I$100,8,FALSE)</f>
        <v>0.17614922936541474</v>
      </c>
      <c r="H563" s="16">
        <f>VLOOKUP($C563,'Growth rate'!$B$3:$T$93,7,FALSE)*VLOOKUP($E563,BY_COM_Demand_Drivers!$A$5:$I$100,9,FALSE)</f>
        <v>0.55682431167182778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13.506343353703663</v>
      </c>
      <c r="G564" s="16">
        <f>VLOOKUP($C564,'Growth rate'!$B$3:$T$93,7,FALSE)*VLOOKUP($E564,BY_COM_Demand_Drivers!$A$5:$I$100,8,FALSE)</f>
        <v>0.1789676170352614</v>
      </c>
      <c r="H564" s="16">
        <f>VLOOKUP($C564,'Growth rate'!$B$3:$T$93,7,FALSE)*VLOOKUP($E564,BY_COM_Demand_Drivers!$A$5:$I$100,9,FALSE)</f>
        <v>0.56573350065857708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13.722444847362924</v>
      </c>
      <c r="G565" s="16">
        <f>VLOOKUP($C565,'Growth rate'!$B$3:$T$93,7,FALSE)*VLOOKUP($E565,BY_COM_Demand_Drivers!$A$5:$I$100,8,FALSE)</f>
        <v>0.18183109890782559</v>
      </c>
      <c r="H565" s="16">
        <f>VLOOKUP($C565,'Growth rate'!$B$3:$T$93,7,FALSE)*VLOOKUP($E565,BY_COM_Demand_Drivers!$A$5:$I$100,9,FALSE)</f>
        <v>0.57478523666911441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13.942003964920728</v>
      </c>
      <c r="G566" s="16">
        <f>VLOOKUP($C566,'Growth rate'!$B$3:$T$93,7,FALSE)*VLOOKUP($E566,BY_COM_Demand_Drivers!$A$5:$I$100,8,FALSE)</f>
        <v>0.18474039649035079</v>
      </c>
      <c r="H566" s="16">
        <f>VLOOKUP($C566,'Growth rate'!$B$3:$T$93,7,FALSE)*VLOOKUP($E566,BY_COM_Demand_Drivers!$A$5:$I$100,9,FALSE)</f>
        <v>0.58398180045582015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14.165076028359463</v>
      </c>
      <c r="G567" s="16">
        <f>VLOOKUP($C567,'Growth rate'!$B$3:$T$93,7,FALSE)*VLOOKUP($E567,BY_COM_Demand_Drivers!$A$5:$I$100,8,FALSE)</f>
        <v>0.18769624283419645</v>
      </c>
      <c r="H567" s="16">
        <f>VLOOKUP($C567,'Growth rate'!$B$3:$T$93,7,FALSE)*VLOOKUP($E567,BY_COM_Demand_Drivers!$A$5:$I$100,9,FALSE)</f>
        <v>0.59332550926311334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14.391717244813213</v>
      </c>
      <c r="G568" s="16">
        <f>VLOOKUP($C568,'Growth rate'!$B$3:$T$93,7,FALSE)*VLOOKUP($E568,BY_COM_Demand_Drivers!$A$5:$I$100,8,FALSE)</f>
        <v>0.19069938271954356</v>
      </c>
      <c r="H568" s="16">
        <f>VLOOKUP($C568,'Growth rate'!$B$3:$T$93,7,FALSE)*VLOOKUP($E568,BY_COM_Demand_Drivers!$A$5:$I$100,9,FALSE)</f>
        <v>0.60281871741132309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14.621984720730227</v>
      </c>
      <c r="G569" s="16">
        <f>VLOOKUP($C569,'Growth rate'!$B$3:$T$93,7,FALSE)*VLOOKUP($E569,BY_COM_Demand_Drivers!$A$5:$I$100,8,FALSE)</f>
        <v>0.19375057284305627</v>
      </c>
      <c r="H569" s="16">
        <f>VLOOKUP($C569,'Growth rate'!$B$3:$T$93,7,FALSE)*VLOOKUP($E569,BY_COM_Demand_Drivers!$A$5:$I$100,9,FALSE)</f>
        <v>0.61246381688990437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14.85593647626191</v>
      </c>
      <c r="G570" s="16">
        <f>VLOOKUP($C570,'Growth rate'!$B$3:$T$93,7,FALSE)*VLOOKUP($E570,BY_COM_Demand_Drivers!$A$5:$I$100,8,FALSE)</f>
        <v>0.19685058200854519</v>
      </c>
      <c r="H570" s="16">
        <f>VLOOKUP($C570,'Growth rate'!$B$3:$T$93,7,FALSE)*VLOOKUP($E570,BY_COM_Demand_Drivers!$A$5:$I$100,9,FALSE)</f>
        <v>0.62226323796014282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15.093631459882102</v>
      </c>
      <c r="G571" s="16">
        <f>VLOOKUP($C571,'Growth rate'!$B$3:$T$93,7,FALSE)*VLOOKUP($E571,BY_COM_Demand_Drivers!$A$5:$I$100,8,FALSE)</f>
        <v>0.20000019132068192</v>
      </c>
      <c r="H571" s="16">
        <f>VLOOKUP($C571,'Growth rate'!$B$3:$T$93,7,FALSE)*VLOOKUP($E571,BY_COM_Demand_Drivers!$A$5:$I$100,9,FALSE)</f>
        <v>0.63221944976750521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15.335129563240216</v>
      </c>
      <c r="G572" s="16">
        <f>VLOOKUP($C572,'Growth rate'!$B$3:$T$93,7,FALSE)*VLOOKUP($E572,BY_COM_Demand_Drivers!$A$5:$I$100,8,FALSE)</f>
        <v>0.20320019438181283</v>
      </c>
      <c r="H572" s="16">
        <f>VLOOKUP($C572,'Growth rate'!$B$3:$T$93,7,FALSE)*VLOOKUP($E572,BY_COM_Demand_Drivers!$A$5:$I$100,9,FALSE)</f>
        <v>0.64233496096378528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15.580491636252061</v>
      </c>
      <c r="G573" s="16">
        <f>VLOOKUP($C573,'Growth rate'!$B$3:$T$93,7,FALSE)*VLOOKUP($E573,BY_COM_Demand_Drivers!$A$5:$I$100,8,FALSE)</f>
        <v>0.20645139749192187</v>
      </c>
      <c r="H573" s="16">
        <f>VLOOKUP($C573,'Growth rate'!$B$3:$T$93,7,FALSE)*VLOOKUP($E573,BY_COM_Demand_Drivers!$A$5:$I$100,9,FALSE)</f>
        <v>0.65261232033920591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15.829779502432094</v>
      </c>
      <c r="G574" s="16">
        <f>VLOOKUP($C574,'Growth rate'!$B$3:$T$93,7,FALSE)*VLOOKUP($E574,BY_COM_Demand_Drivers!$A$5:$I$100,8,FALSE)</f>
        <v>0.20975461985179261</v>
      </c>
      <c r="H574" s="16">
        <f>VLOOKUP($C574,'Growth rate'!$B$3:$T$93,7,FALSE)*VLOOKUP($E574,BY_COM_Demand_Drivers!$A$5:$I$100,9,FALSE)</f>
        <v>0.66305411746463316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16.083055974471005</v>
      </c>
      <c r="G575" s="16">
        <f>VLOOKUP($C575,'Growth rate'!$B$3:$T$93,7,FALSE)*VLOOKUP($E575,BY_COM_Demand_Drivers!$A$5:$I$100,8,FALSE)</f>
        <v>0.21311069376942127</v>
      </c>
      <c r="H575" s="16">
        <f>VLOOKUP($C575,'Growth rate'!$B$3:$T$93,7,FALSE)*VLOOKUP($E575,BY_COM_Demand_Drivers!$A$5:$I$100,9,FALSE)</f>
        <v>0.67366298334406727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16.340384870062543</v>
      </c>
      <c r="G576" s="16">
        <f>VLOOKUP($C576,'Growth rate'!$B$3:$T$93,7,FALSE)*VLOOKUP($E576,BY_COM_Demand_Drivers!$A$5:$I$100,8,FALSE)</f>
        <v>0.21652046486973206</v>
      </c>
      <c r="H576" s="16">
        <f>VLOOKUP($C576,'Growth rate'!$B$3:$T$93,7,FALSE)*VLOOKUP($E576,BY_COM_Demand_Drivers!$A$5:$I$100,9,FALSE)</f>
        <v>0.68444159107757241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16.601831027983547</v>
      </c>
      <c r="G577" s="16">
        <f>VLOOKUP($C577,'Growth rate'!$B$3:$T$93,7,FALSE)*VLOOKUP($E577,BY_COM_Demand_Drivers!$A$5:$I$100,8,FALSE)</f>
        <v>0.21998479230764778</v>
      </c>
      <c r="H577" s="16">
        <f>VLOOKUP($C577,'Growth rate'!$B$3:$T$93,7,FALSE)*VLOOKUP($E577,BY_COM_Demand_Drivers!$A$5:$I$100,9,FALSE)</f>
        <v>0.69539265653481364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0.33829999999999999</v>
      </c>
      <c r="G578" s="16">
        <f>VLOOKUP($C578,'Growth rate'!$B$3:$T$93,7,FALSE)*VLOOKUP($E578,BY_COM_Demand_Drivers!$A$5:$I$100,8,FALSE)</f>
        <v>1.4E-2</v>
      </c>
      <c r="H578" s="16">
        <f>VLOOKUP($C578,'Growth rate'!$B$3:$T$93,7,FALSE)*VLOOKUP($E578,BY_COM_Demand_Drivers!$A$5:$I$100,9,FALSE)</f>
        <v>4.4200000000000003E-2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0.34388473104738149</v>
      </c>
      <c r="G579" s="16">
        <f>VLOOKUP($C579,'Growth rate'!$B$3:$T$93,7,FALSE)*VLOOKUP($E579,BY_COM_Demand_Drivers!$A$5:$I$100,8,FALSE)</f>
        <v>1.4231115089161517E-2</v>
      </c>
      <c r="H579" s="16">
        <f>VLOOKUP($C579,'Growth rate'!$B$3:$T$93,7,FALSE)*VLOOKUP($E579,BY_COM_Demand_Drivers!$A$5:$I$100,9,FALSE)</f>
        <v>4.4929663352924219E-2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0.34946946209476293</v>
      </c>
      <c r="G580" s="16">
        <f>VLOOKUP($C580,'Growth rate'!$B$3:$T$93,7,FALSE)*VLOOKUP($E580,BY_COM_Demand_Drivers!$A$5:$I$100,8,FALSE)</f>
        <v>1.4462230178323031E-2</v>
      </c>
      <c r="H580" s="16">
        <f>VLOOKUP($C580,'Growth rate'!$B$3:$T$93,7,FALSE)*VLOOKUP($E580,BY_COM_Demand_Drivers!$A$5:$I$100,9,FALSE)</f>
        <v>4.5659326705848428E-2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0.35505419314214443</v>
      </c>
      <c r="G581" s="16">
        <f>VLOOKUP($C581,'Growth rate'!$B$3:$T$93,7,FALSE)*VLOOKUP($E581,BY_COM_Demand_Drivers!$A$5:$I$100,8,FALSE)</f>
        <v>1.4693345267484548E-2</v>
      </c>
      <c r="H581" s="16">
        <f>VLOOKUP($C581,'Growth rate'!$B$3:$T$93,7,FALSE)*VLOOKUP($E581,BY_COM_Demand_Drivers!$A$5:$I$100,9,FALSE)</f>
        <v>4.6388990058772644E-2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0.36063892418952598</v>
      </c>
      <c r="G582" s="16">
        <f>VLOOKUP($C582,'Growth rate'!$B$3:$T$93,7,FALSE)*VLOOKUP($E582,BY_COM_Demand_Drivers!$A$5:$I$100,8,FALSE)</f>
        <v>1.4924460356646064E-2</v>
      </c>
      <c r="H582" s="16">
        <f>VLOOKUP($C582,'Growth rate'!$B$3:$T$93,7,FALSE)*VLOOKUP($E582,BY_COM_Demand_Drivers!$A$5:$I$100,9,FALSE)</f>
        <v>4.7118653411696861E-2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0.36622365523690747</v>
      </c>
      <c r="G583" s="16">
        <f>VLOOKUP($C583,'Growth rate'!$B$3:$T$93,7,FALSE)*VLOOKUP($E583,BY_COM_Demand_Drivers!$A$5:$I$100,8,FALSE)</f>
        <v>1.5155575445807581E-2</v>
      </c>
      <c r="H583" s="16">
        <f>VLOOKUP($C583,'Growth rate'!$B$3:$T$93,7,FALSE)*VLOOKUP($E583,BY_COM_Demand_Drivers!$A$5:$I$100,9,FALSE)</f>
        <v>4.7848316764621084E-2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0.37180838628428892</v>
      </c>
      <c r="G584" s="16">
        <f>VLOOKUP($C584,'Growth rate'!$B$3:$T$93,7,FALSE)*VLOOKUP($E584,BY_COM_Demand_Drivers!$A$5:$I$100,8,FALSE)</f>
        <v>1.5386690534969095E-2</v>
      </c>
      <c r="H584" s="16">
        <f>VLOOKUP($C584,'Growth rate'!$B$3:$T$93,7,FALSE)*VLOOKUP($E584,BY_COM_Demand_Drivers!$A$5:$I$100,9,FALSE)</f>
        <v>4.8577980117545286E-2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0.37739311733167041</v>
      </c>
      <c r="G585" s="16">
        <f>VLOOKUP($C585,'Growth rate'!$B$3:$T$93,7,FALSE)*VLOOKUP($E585,BY_COM_Demand_Drivers!$A$5:$I$100,8,FALSE)</f>
        <v>1.5617805624130612E-2</v>
      </c>
      <c r="H585" s="16">
        <f>VLOOKUP($C585,'Growth rate'!$B$3:$T$93,7,FALSE)*VLOOKUP($E585,BY_COM_Demand_Drivers!$A$5:$I$100,9,FALSE)</f>
        <v>4.9307643470469502E-2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0.38297784837905191</v>
      </c>
      <c r="G586" s="16">
        <f>VLOOKUP($C586,'Growth rate'!$B$3:$T$93,7,FALSE)*VLOOKUP($E586,BY_COM_Demand_Drivers!$A$5:$I$100,8,FALSE)</f>
        <v>1.5848920713292129E-2</v>
      </c>
      <c r="H586" s="16">
        <f>VLOOKUP($C586,'Growth rate'!$B$3:$T$93,7,FALSE)*VLOOKUP($E586,BY_COM_Demand_Drivers!$A$5:$I$100,9,FALSE)</f>
        <v>5.0037306823393725E-2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0.38856257942643341</v>
      </c>
      <c r="G587" s="16">
        <f>VLOOKUP($C587,'Growth rate'!$B$3:$T$93,7,FALSE)*VLOOKUP($E587,BY_COM_Demand_Drivers!$A$5:$I$100,8,FALSE)</f>
        <v>1.6080035802453645E-2</v>
      </c>
      <c r="H587" s="16">
        <f>VLOOKUP($C587,'Growth rate'!$B$3:$T$93,7,FALSE)*VLOOKUP($E587,BY_COM_Demand_Drivers!$A$5:$I$100,9,FALSE)</f>
        <v>5.0766970176317941E-2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0.39414731047381485</v>
      </c>
      <c r="G588" s="16">
        <f>VLOOKUP($C588,'Growth rate'!$B$3:$T$93,7,FALSE)*VLOOKUP($E588,BY_COM_Demand_Drivers!$A$5:$I$100,8,FALSE)</f>
        <v>1.631115089161516E-2</v>
      </c>
      <c r="H588" s="16">
        <f>VLOOKUP($C588,'Growth rate'!$B$3:$T$93,7,FALSE)*VLOOKUP($E588,BY_COM_Demand_Drivers!$A$5:$I$100,9,FALSE)</f>
        <v>5.149663352924215E-2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0.39973204152119635</v>
      </c>
      <c r="G589" s="16">
        <f>VLOOKUP($C589,'Growth rate'!$B$3:$T$93,7,FALSE)*VLOOKUP($E589,BY_COM_Demand_Drivers!$A$5:$I$100,8,FALSE)</f>
        <v>1.6542265980776676E-2</v>
      </c>
      <c r="H589" s="16">
        <f>VLOOKUP($C589,'Growth rate'!$B$3:$T$93,7,FALSE)*VLOOKUP($E589,BY_COM_Demand_Drivers!$A$5:$I$100,9,FALSE)</f>
        <v>5.2226296882166366E-2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0.4053167725685779</v>
      </c>
      <c r="G590" s="16">
        <f>VLOOKUP($C590,'Growth rate'!$B$3:$T$93,7,FALSE)*VLOOKUP($E590,BY_COM_Demand_Drivers!$A$5:$I$100,8,FALSE)</f>
        <v>1.6773381069938191E-2</v>
      </c>
      <c r="H590" s="16">
        <f>VLOOKUP($C590,'Growth rate'!$B$3:$T$93,7,FALSE)*VLOOKUP($E590,BY_COM_Demand_Drivers!$A$5:$I$100,9,FALSE)</f>
        <v>5.2955960235090582E-2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0.4109015036159594</v>
      </c>
      <c r="G591" s="16">
        <f>VLOOKUP($C591,'Growth rate'!$B$3:$T$93,7,FALSE)*VLOOKUP($E591,BY_COM_Demand_Drivers!$A$5:$I$100,8,FALSE)</f>
        <v>1.700449615909971E-2</v>
      </c>
      <c r="H591" s="16">
        <f>VLOOKUP($C591,'Growth rate'!$B$3:$T$93,7,FALSE)*VLOOKUP($E591,BY_COM_Demand_Drivers!$A$5:$I$100,9,FALSE)</f>
        <v>5.3685623588014798E-2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0.41648623466334084</v>
      </c>
      <c r="G592" s="16">
        <f>VLOOKUP($C592,'Growth rate'!$B$3:$T$93,7,FALSE)*VLOOKUP($E592,BY_COM_Demand_Drivers!$A$5:$I$100,8,FALSE)</f>
        <v>1.7235611248261222E-2</v>
      </c>
      <c r="H592" s="16">
        <f>VLOOKUP($C592,'Growth rate'!$B$3:$T$93,7,FALSE)*VLOOKUP($E592,BY_COM_Demand_Drivers!$A$5:$I$100,9,FALSE)</f>
        <v>5.4415286940939007E-2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0.42207096571072233</v>
      </c>
      <c r="G593" s="16">
        <f>VLOOKUP($C593,'Growth rate'!$B$3:$T$93,7,FALSE)*VLOOKUP($E593,BY_COM_Demand_Drivers!$A$5:$I$100,8,FALSE)</f>
        <v>1.7466726337422741E-2</v>
      </c>
      <c r="H593" s="16">
        <f>VLOOKUP($C593,'Growth rate'!$B$3:$T$93,7,FALSE)*VLOOKUP($E593,BY_COM_Demand_Drivers!$A$5:$I$100,9,FALSE)</f>
        <v>5.5144950293863224E-2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0.42765569675810383</v>
      </c>
      <c r="G594" s="16">
        <f>VLOOKUP($C594,'Growth rate'!$B$3:$T$93,7,FALSE)*VLOOKUP($E594,BY_COM_Demand_Drivers!$A$5:$I$100,8,FALSE)</f>
        <v>1.7697841426584256E-2</v>
      </c>
      <c r="H594" s="16">
        <f>VLOOKUP($C594,'Growth rate'!$B$3:$T$93,7,FALSE)*VLOOKUP($E594,BY_COM_Demand_Drivers!$A$5:$I$100,9,FALSE)</f>
        <v>5.587461364678744E-2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0.43324042780548527</v>
      </c>
      <c r="G595" s="16">
        <f>VLOOKUP($C595,'Growth rate'!$B$3:$T$93,7,FALSE)*VLOOKUP($E595,BY_COM_Demand_Drivers!$A$5:$I$100,8,FALSE)</f>
        <v>1.7928956515745772E-2</v>
      </c>
      <c r="H595" s="16">
        <f>VLOOKUP($C595,'Growth rate'!$B$3:$T$93,7,FALSE)*VLOOKUP($E595,BY_COM_Demand_Drivers!$A$5:$I$100,9,FALSE)</f>
        <v>5.6604276999711649E-2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0.43882515885286677</v>
      </c>
      <c r="G596" s="16">
        <f>VLOOKUP($C596,'Growth rate'!$B$3:$T$93,7,FALSE)*VLOOKUP($E596,BY_COM_Demand_Drivers!$A$5:$I$100,8,FALSE)</f>
        <v>1.8160071604907287E-2</v>
      </c>
      <c r="H596" s="16">
        <f>VLOOKUP($C596,'Growth rate'!$B$3:$T$93,7,FALSE)*VLOOKUP($E596,BY_COM_Demand_Drivers!$A$5:$I$100,9,FALSE)</f>
        <v>5.7333940352635865E-2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0.44440988990024827</v>
      </c>
      <c r="G597" s="16">
        <f>VLOOKUP($C597,'Growth rate'!$B$3:$T$93,7,FALSE)*VLOOKUP($E597,BY_COM_Demand_Drivers!$A$5:$I$100,8,FALSE)</f>
        <v>1.8391186694068803E-2</v>
      </c>
      <c r="H597" s="16">
        <f>VLOOKUP($C597,'Growth rate'!$B$3:$T$93,7,FALSE)*VLOOKUP($E597,BY_COM_Demand_Drivers!$A$5:$I$100,9,FALSE)</f>
        <v>5.8063603705560081E-2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0.44999462094762982</v>
      </c>
      <c r="G598" s="16">
        <f>VLOOKUP($C598,'Growth rate'!$B$3:$T$93,7,FALSE)*VLOOKUP($E598,BY_COM_Demand_Drivers!$A$5:$I$100,8,FALSE)</f>
        <v>1.8622301783230322E-2</v>
      </c>
      <c r="H598" s="16">
        <f>VLOOKUP($C598,'Growth rate'!$B$3:$T$93,7,FALSE)*VLOOKUP($E598,BY_COM_Demand_Drivers!$A$5:$I$100,9,FALSE)</f>
        <v>5.8793267058484304E-2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0.45557935199501132</v>
      </c>
      <c r="G599" s="16">
        <f>VLOOKUP($C599,'Growth rate'!$B$3:$T$93,7,FALSE)*VLOOKUP($E599,BY_COM_Demand_Drivers!$A$5:$I$100,8,FALSE)</f>
        <v>1.8853416872391837E-2</v>
      </c>
      <c r="H599" s="16">
        <f>VLOOKUP($C599,'Growth rate'!$B$3:$T$93,7,FALSE)*VLOOKUP($E599,BY_COM_Demand_Drivers!$A$5:$I$100,9,FALSE)</f>
        <v>5.952293041140852E-2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0.46116408304239276</v>
      </c>
      <c r="G600" s="16">
        <f>VLOOKUP($C600,'Growth rate'!$B$3:$T$93,7,FALSE)*VLOOKUP($E600,BY_COM_Demand_Drivers!$A$5:$I$100,8,FALSE)</f>
        <v>1.9084531961553353E-2</v>
      </c>
      <c r="H600" s="16">
        <f>VLOOKUP($C600,'Growth rate'!$B$3:$T$93,7,FALSE)*VLOOKUP($E600,BY_COM_Demand_Drivers!$A$5:$I$100,9,FALSE)</f>
        <v>6.0252593764332729E-2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0.46674881408977426</v>
      </c>
      <c r="G601" s="16">
        <f>VLOOKUP($C601,'Growth rate'!$B$3:$T$93,7,FALSE)*VLOOKUP($E601,BY_COM_Demand_Drivers!$A$5:$I$100,8,FALSE)</f>
        <v>1.9315647050714868E-2</v>
      </c>
      <c r="H601" s="16">
        <f>VLOOKUP($C601,'Growth rate'!$B$3:$T$93,7,FALSE)*VLOOKUP($E601,BY_COM_Demand_Drivers!$A$5:$I$100,9,FALSE)</f>
        <v>6.0982257117256945E-2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0.47233354513715575</v>
      </c>
      <c r="G602" s="16">
        <f>VLOOKUP($C602,'Growth rate'!$B$3:$T$93,7,FALSE)*VLOOKUP($E602,BY_COM_Demand_Drivers!$A$5:$I$100,8,FALSE)</f>
        <v>1.9546762139876384E-2</v>
      </c>
      <c r="H602" s="16">
        <f>VLOOKUP($C602,'Growth rate'!$B$3:$T$93,7,FALSE)*VLOOKUP($E602,BY_COM_Demand_Drivers!$A$5:$I$100,9,FALSE)</f>
        <v>6.1711920470181161E-2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0.47791827618453719</v>
      </c>
      <c r="G603" s="16">
        <f>VLOOKUP($C603,'Growth rate'!$B$3:$T$93,7,FALSE)*VLOOKUP($E603,BY_COM_Demand_Drivers!$A$5:$I$100,8,FALSE)</f>
        <v>1.9777877229037899E-2</v>
      </c>
      <c r="H603" s="16">
        <f>VLOOKUP($C603,'Growth rate'!$B$3:$T$93,7,FALSE)*VLOOKUP($E603,BY_COM_Demand_Drivers!$A$5:$I$100,9,FALSE)</f>
        <v>6.244158382310537E-2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0.48350300723191869</v>
      </c>
      <c r="G604" s="16">
        <f>VLOOKUP($C604,'Growth rate'!$B$3:$T$93,7,FALSE)*VLOOKUP($E604,BY_COM_Demand_Drivers!$A$5:$I$100,8,FALSE)</f>
        <v>2.0008992318199414E-2</v>
      </c>
      <c r="H604" s="16">
        <f>VLOOKUP($C604,'Growth rate'!$B$3:$T$93,7,FALSE)*VLOOKUP($E604,BY_COM_Demand_Drivers!$A$5:$I$100,9,FALSE)</f>
        <v>6.317124717602958E-2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0.48908773827930019</v>
      </c>
      <c r="G605" s="16">
        <f>VLOOKUP($C605,'Growth rate'!$B$3:$T$93,7,FALSE)*VLOOKUP($E605,BY_COM_Demand_Drivers!$A$5:$I$100,8,FALSE)</f>
        <v>2.0240107407360933E-2</v>
      </c>
      <c r="H605" s="16">
        <f>VLOOKUP($C605,'Growth rate'!$B$3:$T$93,7,FALSE)*VLOOKUP($E605,BY_COM_Demand_Drivers!$A$5:$I$100,9,FALSE)</f>
        <v>6.3900910528953803E-2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0.49467246932668163</v>
      </c>
      <c r="G606" s="16">
        <f>VLOOKUP($C606,'Growth rate'!$B$3:$T$93,7,FALSE)*VLOOKUP($E606,BY_COM_Demand_Drivers!$A$5:$I$100,8,FALSE)</f>
        <v>2.0471222496522445E-2</v>
      </c>
      <c r="H606" s="16">
        <f>VLOOKUP($C606,'Growth rate'!$B$3:$T$93,7,FALSE)*VLOOKUP($E606,BY_COM_Demand_Drivers!$A$5:$I$100,9,FALSE)</f>
        <v>6.4630573881878012E-2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0.50025720037406318</v>
      </c>
      <c r="G607" s="16">
        <f>VLOOKUP($C607,'Growth rate'!$B$3:$T$93,7,FALSE)*VLOOKUP($E607,BY_COM_Demand_Drivers!$A$5:$I$100,8,FALSE)</f>
        <v>2.0702337585683964E-2</v>
      </c>
      <c r="H607" s="16">
        <f>VLOOKUP($C607,'Growth rate'!$B$3:$T$93,7,FALSE)*VLOOKUP($E607,BY_COM_Demand_Drivers!$A$5:$I$100,9,FALSE)</f>
        <v>6.5360237234802235E-2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0.50584193142144462</v>
      </c>
      <c r="G608" s="16">
        <f>VLOOKUP($C608,'Growth rate'!$B$3:$T$93,7,FALSE)*VLOOKUP($E608,BY_COM_Demand_Drivers!$A$5:$I$100,8,FALSE)</f>
        <v>2.093345267484548E-2</v>
      </c>
      <c r="H608" s="16">
        <f>VLOOKUP($C608,'Growth rate'!$B$3:$T$93,7,FALSE)*VLOOKUP($E608,BY_COM_Demand_Drivers!$A$5:$I$100,9,FALSE)</f>
        <v>6.6089900587726444E-2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0.51142666246882618</v>
      </c>
      <c r="G609" s="16">
        <f>VLOOKUP($C609,'Growth rate'!$B$3:$T$93,7,FALSE)*VLOOKUP($E609,BY_COM_Demand_Drivers!$A$5:$I$100,8,FALSE)</f>
        <v>2.1164567764006995E-2</v>
      </c>
      <c r="H609" s="16">
        <f>VLOOKUP($C609,'Growth rate'!$B$3:$T$93,7,FALSE)*VLOOKUP($E609,BY_COM_Demand_Drivers!$A$5:$I$100,9,FALSE)</f>
        <v>6.6819563940650667E-2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0.51960948906832738</v>
      </c>
      <c r="G610" s="16">
        <f>VLOOKUP($C610,'Growth rate'!$B$3:$T$93,7,FALSE)*VLOOKUP($E610,BY_COM_Demand_Drivers!$A$5:$I$100,8,FALSE)</f>
        <v>2.150320084823111E-2</v>
      </c>
      <c r="H610" s="16">
        <f>VLOOKUP($C610,'Growth rate'!$B$3:$T$93,7,FALSE)*VLOOKUP($E610,BY_COM_Demand_Drivers!$A$5:$I$100,9,FALSE)</f>
        <v>6.7888676963701072E-2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0.52792324089342069</v>
      </c>
      <c r="G611" s="16">
        <f>VLOOKUP($C611,'Growth rate'!$B$3:$T$93,7,FALSE)*VLOOKUP($E611,BY_COM_Demand_Drivers!$A$5:$I$100,8,FALSE)</f>
        <v>2.1847252061802807E-2</v>
      </c>
      <c r="H611" s="16">
        <f>VLOOKUP($C611,'Growth rate'!$B$3:$T$93,7,FALSE)*VLOOKUP($E611,BY_COM_Demand_Drivers!$A$5:$I$100,9,FALSE)</f>
        <v>6.8974895795120297E-2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0.53637001274771534</v>
      </c>
      <c r="G612" s="16">
        <f>VLOOKUP($C612,'Growth rate'!$B$3:$T$93,7,FALSE)*VLOOKUP($E612,BY_COM_Demand_Drivers!$A$5:$I$100,8,FALSE)</f>
        <v>2.2196808094791652E-2</v>
      </c>
      <c r="H612" s="16">
        <f>VLOOKUP($C612,'Growth rate'!$B$3:$T$93,7,FALSE)*VLOOKUP($E612,BY_COM_Demand_Drivers!$A$5:$I$100,9,FALSE)</f>
        <v>7.0078494127842214E-2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0.54495193295167887</v>
      </c>
      <c r="G613" s="16">
        <f>VLOOKUP($C613,'Growth rate'!$B$3:$T$93,7,FALSE)*VLOOKUP($E613,BY_COM_Demand_Drivers!$A$5:$I$100,8,FALSE)</f>
        <v>2.255195702430832E-2</v>
      </c>
      <c r="H613" s="16">
        <f>VLOOKUP($C613,'Growth rate'!$B$3:$T$93,7,FALSE)*VLOOKUP($E613,BY_COM_Demand_Drivers!$A$5:$I$100,9,FALSE)</f>
        <v>7.1199750033887704E-2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0.55367116387890558</v>
      </c>
      <c r="G614" s="16">
        <f>VLOOKUP($C614,'Growth rate'!$B$3:$T$93,7,FALSE)*VLOOKUP($E614,BY_COM_Demand_Drivers!$A$5:$I$100,8,FALSE)</f>
        <v>2.2912788336697246E-2</v>
      </c>
      <c r="H614" s="16">
        <f>VLOOKUP($C614,'Growth rate'!$B$3:$T$93,7,FALSE)*VLOOKUP($E614,BY_COM_Demand_Drivers!$A$5:$I$100,9,FALSE)</f>
        <v>7.2338946034429891E-2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0.56252990250096813</v>
      </c>
      <c r="G615" s="16">
        <f>VLOOKUP($C615,'Growth rate'!$B$3:$T$93,7,FALSE)*VLOOKUP($E615,BY_COM_Demand_Drivers!$A$5:$I$100,8,FALSE)</f>
        <v>2.3279392950084403E-2</v>
      </c>
      <c r="H615" s="16">
        <f>VLOOKUP($C615,'Growth rate'!$B$3:$T$93,7,FALSE)*VLOOKUP($E615,BY_COM_Demand_Drivers!$A$5:$I$100,9,FALSE)</f>
        <v>7.3496369170980763E-2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0.57153038094098363</v>
      </c>
      <c r="G616" s="16">
        <f>VLOOKUP($C616,'Growth rate'!$B$3:$T$93,7,FALSE)*VLOOKUP($E616,BY_COM_Demand_Drivers!$A$5:$I$100,8,FALSE)</f>
        <v>2.3651863237285759E-2</v>
      </c>
      <c r="H616" s="16">
        <f>VLOOKUP($C616,'Growth rate'!$B$3:$T$93,7,FALSE)*VLOOKUP($E616,BY_COM_Demand_Drivers!$A$5:$I$100,9,FALSE)</f>
        <v>7.4672311077716463E-2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0.58067486703603943</v>
      </c>
      <c r="G617" s="16">
        <f>VLOOKUP($C617,'Growth rate'!$B$3:$T$93,7,FALSE)*VLOOKUP($E617,BY_COM_Demand_Drivers!$A$5:$I$100,8,FALSE)</f>
        <v>2.4030293049082333E-2</v>
      </c>
      <c r="H617" s="16">
        <f>VLOOKUP($C617,'Growth rate'!$B$3:$T$93,7,FALSE)*VLOOKUP($E617,BY_COM_Demand_Drivers!$A$5:$I$100,9,FALSE)</f>
        <v>7.5867068054959935E-2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0.58996566490861602</v>
      </c>
      <c r="G618" s="16">
        <f>VLOOKUP($C618,'Growth rate'!$B$3:$T$93,7,FALSE)*VLOOKUP($E618,BY_COM_Demand_Drivers!$A$5:$I$100,8,FALSE)</f>
        <v>2.4414777737867648E-2</v>
      </c>
      <c r="H618" s="16">
        <f>VLOOKUP($C618,'Growth rate'!$B$3:$T$93,7,FALSE)*VLOOKUP($E618,BY_COM_Demand_Drivers!$A$5:$I$100,9,FALSE)</f>
        <v>7.7080941143839288E-2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0.59940511554715392</v>
      </c>
      <c r="G619" s="16">
        <f>VLOOKUP($C619,'Growth rate'!$B$3:$T$93,7,FALSE)*VLOOKUP($E619,BY_COM_Demand_Drivers!$A$5:$I$100,8,FALSE)</f>
        <v>2.4805414181673528E-2</v>
      </c>
      <c r="H619" s="16">
        <f>VLOOKUP($C619,'Growth rate'!$B$3:$T$93,7,FALSE)*VLOOKUP($E619,BY_COM_Demand_Drivers!$A$5:$I$100,9,FALSE)</f>
        <v>7.8314236202140716E-2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0.60899559739590836</v>
      </c>
      <c r="G620" s="16">
        <f>VLOOKUP($C620,'Growth rate'!$B$3:$T$93,7,FALSE)*VLOOKUP($E620,BY_COM_Demand_Drivers!$A$5:$I$100,8,FALSE)</f>
        <v>2.5202300808580307E-2</v>
      </c>
      <c r="H620" s="16">
        <f>VLOOKUP($C620,'Growth rate'!$B$3:$T$93,7,FALSE)*VLOOKUP($E620,BY_COM_Demand_Drivers!$A$5:$I$100,9,FALSE)</f>
        <v>7.9567263981374967E-2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0.61873952695424295</v>
      </c>
      <c r="G621" s="16">
        <f>VLOOKUP($C621,'Growth rate'!$B$3:$T$93,7,FALSE)*VLOOKUP($E621,BY_COM_Demand_Drivers!$A$5:$I$100,8,FALSE)</f>
        <v>2.5605537621517592E-2</v>
      </c>
      <c r="H621" s="16">
        <f>VLOOKUP($C621,'Growth rate'!$B$3:$T$93,7,FALSE)*VLOOKUP($E621,BY_COM_Demand_Drivers!$A$5:$I$100,9,FALSE)</f>
        <v>8.0840340205076966E-2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0.62863935938551085</v>
      </c>
      <c r="G622" s="16">
        <f>VLOOKUP($C622,'Growth rate'!$B$3:$T$93,7,FALSE)*VLOOKUP($E622,BY_COM_Demand_Drivers!$A$5:$I$100,8,FALSE)</f>
        <v>2.6015226223461876E-2</v>
      </c>
      <c r="H622" s="16">
        <f>VLOOKUP($C622,'Growth rate'!$B$3:$T$93,7,FALSE)*VLOOKUP($E622,BY_COM_Demand_Drivers!$A$5:$I$100,9,FALSE)</f>
        <v>8.2133785648358215E-2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0.63869758913567909</v>
      </c>
      <c r="G623" s="16">
        <f>VLOOKUP($C623,'Growth rate'!$B$3:$T$93,7,FALSE)*VLOOKUP($E623,BY_COM_Demand_Drivers!$A$5:$I$100,8,FALSE)</f>
        <v>2.6431469843037268E-2</v>
      </c>
      <c r="H623" s="16">
        <f>VLOOKUP($C623,'Growth rate'!$B$3:$T$93,7,FALSE)*VLOOKUP($E623,BY_COM_Demand_Drivers!$A$5:$I$100,9,FALSE)</f>
        <v>8.3447926218731955E-2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0.64891675056184994</v>
      </c>
      <c r="G624" s="16">
        <f>VLOOKUP($C624,'Growth rate'!$B$3:$T$93,7,FALSE)*VLOOKUP($E624,BY_COM_Demand_Drivers!$A$5:$I$100,8,FALSE)</f>
        <v>2.6854373360525863E-2</v>
      </c>
      <c r="H624" s="16">
        <f>VLOOKUP($C624,'Growth rate'!$B$3:$T$93,7,FALSE)*VLOOKUP($E624,BY_COM_Demand_Drivers!$A$5:$I$100,9,FALSE)</f>
        <v>8.4783093038231658E-2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0.65929941857083951</v>
      </c>
      <c r="G625" s="16">
        <f>VLOOKUP($C625,'Growth rate'!$B$3:$T$93,7,FALSE)*VLOOKUP($E625,BY_COM_Demand_Drivers!$A$5:$I$100,8,FALSE)</f>
        <v>2.7284043334294277E-2</v>
      </c>
      <c r="H625" s="16">
        <f>VLOOKUP($C625,'Growth rate'!$B$3:$T$93,7,FALSE)*VLOOKUP($E625,BY_COM_Demand_Drivers!$A$5:$I$100,9,FALSE)</f>
        <v>8.613962252684336E-2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0.66984820926797306</v>
      </c>
      <c r="G626" s="16">
        <f>VLOOKUP($C626,'Growth rate'!$B$3:$T$93,7,FALSE)*VLOOKUP($E626,BY_COM_Demand_Drivers!$A$5:$I$100,8,FALSE)</f>
        <v>2.7720588027642989E-2</v>
      </c>
      <c r="H626" s="16">
        <f>VLOOKUP($C626,'Growth rate'!$B$3:$T$93,7,FALSE)*VLOOKUP($E626,BY_COM_Demand_Drivers!$A$5:$I$100,9,FALSE)</f>
        <v>8.7517856487272866E-2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0.68056578061626061</v>
      </c>
      <c r="G627" s="16">
        <f>VLOOKUP($C627,'Growth rate'!$B$3:$T$93,7,FALSE)*VLOOKUP($E627,BY_COM_Demand_Drivers!$A$5:$I$100,8,FALSE)</f>
        <v>2.8164117436085278E-2</v>
      </c>
      <c r="H627" s="16">
        <f>VLOOKUP($C627,'Growth rate'!$B$3:$T$93,7,FALSE)*VLOOKUP($E627,BY_COM_Demand_Drivers!$A$5:$I$100,9,FALSE)</f>
        <v>8.8918142191069235E-2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0.69145483310612066</v>
      </c>
      <c r="G628" s="16">
        <f>VLOOKUP($C628,'Growth rate'!$B$3:$T$93,7,FALSE)*VLOOKUP($E628,BY_COM_Demand_Drivers!$A$5:$I$100,8,FALSE)</f>
        <v>2.8614743315062637E-2</v>
      </c>
      <c r="H628" s="16">
        <f>VLOOKUP($C628,'Growth rate'!$B$3:$T$93,7,FALSE)*VLOOKUP($E628,BY_COM_Demand_Drivers!$A$5:$I$100,9,FALSE)</f>
        <v>9.0340832466126328E-2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0.70251811043581869</v>
      </c>
      <c r="G629" s="16">
        <f>VLOOKUP($C629,'Growth rate'!$B$3:$T$93,7,FALSE)*VLOOKUP($E629,BY_COM_Demand_Drivers!$A$5:$I$100,8,FALSE)</f>
        <v>2.9072579208103643E-2</v>
      </c>
      <c r="H629" s="16">
        <f>VLOOKUP($C629,'Growth rate'!$B$3:$T$93,7,FALSE)*VLOOKUP($E629,BY_COM_Demand_Drivers!$A$5:$I$100,9,FALSE)</f>
        <v>9.1786285785584357E-2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0.7137584002027918</v>
      </c>
      <c r="G630" s="16">
        <f>VLOOKUP($C630,'Growth rate'!$B$3:$T$93,7,FALSE)*VLOOKUP($E630,BY_COM_Demand_Drivers!$A$5:$I$100,8,FALSE)</f>
        <v>2.95377404754333E-2</v>
      </c>
      <c r="H630" s="16">
        <f>VLOOKUP($C630,'Growth rate'!$B$3:$T$93,7,FALSE)*VLOOKUP($E630,BY_COM_Demand_Drivers!$A$5:$I$100,9,FALSE)</f>
        <v>9.3254866358153707E-2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0.72517853460603632</v>
      </c>
      <c r="G631" s="16">
        <f>VLOOKUP($C631,'Growth rate'!$B$3:$T$93,7,FALSE)*VLOOKUP($E631,BY_COM_Demand_Drivers!$A$5:$I$100,8,FALSE)</f>
        <v>3.0010344323040231E-2</v>
      </c>
      <c r="H631" s="16">
        <f>VLOOKUP($C631,'Growth rate'!$B$3:$T$93,7,FALSE)*VLOOKUP($E631,BY_COM_Demand_Drivers!$A$5:$I$100,9,FALSE)</f>
        <v>9.4746944219884152E-2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0.73678139115973307</v>
      </c>
      <c r="G632" s="16">
        <f>VLOOKUP($C632,'Growth rate'!$B$3:$T$93,7,FALSE)*VLOOKUP($E632,BY_COM_Demand_Drivers!$A$5:$I$100,8,FALSE)</f>
        <v>3.0490509832208877E-2</v>
      </c>
      <c r="H632" s="16">
        <f>VLOOKUP($C632,'Growth rate'!$B$3:$T$93,7,FALSE)*VLOOKUP($E632,BY_COM_Demand_Drivers!$A$5:$I$100,9,FALSE)</f>
        <v>9.6262895327402315E-2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0.74856989341828872</v>
      </c>
      <c r="G633" s="16">
        <f>VLOOKUP($C633,'Growth rate'!$B$3:$T$93,7,FALSE)*VLOOKUP($E633,BY_COM_Demand_Drivers!$A$5:$I$100,8,FALSE)</f>
        <v>3.0978357989524218E-2</v>
      </c>
      <c r="H633" s="16">
        <f>VLOOKUP($C633,'Growth rate'!$B$3:$T$93,7,FALSE)*VLOOKUP($E633,BY_COM_Demand_Drivers!$A$5:$I$100,9,FALSE)</f>
        <v>9.780310165264075E-2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0.76054701171298111</v>
      </c>
      <c r="G634" s="16">
        <f>VLOOKUP($C634,'Growth rate'!$B$3:$T$93,7,FALSE)*VLOOKUP($E634,BY_COM_Demand_Drivers!$A$5:$I$100,8,FALSE)</f>
        <v>3.1474011717356594E-2</v>
      </c>
      <c r="H634" s="16">
        <f>VLOOKUP($C634,'Growth rate'!$B$3:$T$93,7,FALSE)*VLOOKUP($E634,BY_COM_Demand_Drivers!$A$5:$I$100,9,FALSE)</f>
        <v>9.9367951279082975E-2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0.77271576390038899</v>
      </c>
      <c r="G635" s="16">
        <f>VLOOKUP($C635,'Growth rate'!$B$3:$T$93,7,FALSE)*VLOOKUP($E635,BY_COM_Demand_Drivers!$A$5:$I$100,8,FALSE)</f>
        <v>3.1977595904834309E-2</v>
      </c>
      <c r="H635" s="16">
        <f>VLOOKUP($C635,'Growth rate'!$B$3:$T$93,7,FALSE)*VLOOKUP($E635,BY_COM_Demand_Drivers!$A$5:$I$100,9,FALSE)</f>
        <v>0.10095783849954833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0.78507921612279508</v>
      </c>
      <c r="G636" s="16">
        <f>VLOOKUP($C636,'Growth rate'!$B$3:$T$93,7,FALSE)*VLOOKUP($E636,BY_COM_Demand_Drivers!$A$5:$I$100,8,FALSE)</f>
        <v>3.2489237439311647E-2</v>
      </c>
      <c r="H636" s="16">
        <f>VLOOKUP($C636,'Growth rate'!$B$3:$T$93,7,FALSE)*VLOOKUP($E636,BY_COM_Demand_Drivers!$A$5:$I$100,9,FALSE)</f>
        <v>0.10257316391554107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0.79764048358076001</v>
      </c>
      <c r="G637" s="16">
        <f>VLOOKUP($C637,'Growth rate'!$B$3:$T$93,7,FALSE)*VLOOKUP($E637,BY_COM_Demand_Drivers!$A$5:$I$100,8,FALSE)</f>
        <v>3.3009065238340643E-2</v>
      </c>
      <c r="H637" s="16">
        <f>VLOOKUP($C637,'Growth rate'!$B$3:$T$93,7,FALSE)*VLOOKUP($E637,BY_COM_Demand_Drivers!$A$5:$I$100,9,FALSE)</f>
        <v>0.10421433453818975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0.81040273131805218</v>
      </c>
      <c r="G638" s="16">
        <f>VLOOKUP($C638,'Growth rate'!$B$3:$T$93,7,FALSE)*VLOOKUP($E638,BY_COM_Demand_Drivers!$A$5:$I$100,8,FALSE)</f>
        <v>3.3537210282154097E-2</v>
      </c>
      <c r="H638" s="16">
        <f>VLOOKUP($C638,'Growth rate'!$B$3:$T$93,7,FALSE)*VLOOKUP($E638,BY_COM_Demand_Drivers!$A$5:$I$100,9,FALSE)</f>
        <v>0.1058817638908008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0.82336917501914098</v>
      </c>
      <c r="G639" s="16">
        <f>VLOOKUP($C639,'Growth rate'!$B$3:$T$93,7,FALSE)*VLOOKUP($E639,BY_COM_Demand_Drivers!$A$5:$I$100,8,FALSE)</f>
        <v>3.4073805646668565E-2</v>
      </c>
      <c r="H639" s="16">
        <f>VLOOKUP($C639,'Growth rate'!$B$3:$T$93,7,FALSE)*VLOOKUP($E639,BY_COM_Demand_Drivers!$A$5:$I$100,9,FALSE)</f>
        <v>0.10757587211305361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0.83654308181944725</v>
      </c>
      <c r="G640" s="16">
        <f>VLOOKUP($C640,'Growth rate'!$B$3:$T$93,7,FALSE)*VLOOKUP($E640,BY_COM_Demand_Drivers!$A$5:$I$100,8,FALSE)</f>
        <v>3.4618986537015256E-2</v>
      </c>
      <c r="H640" s="16">
        <f>VLOOKUP($C640,'Growth rate'!$B$3:$T$93,7,FALSE)*VLOOKUP($E640,BY_COM_Demand_Drivers!$A$5:$I$100,9,FALSE)</f>
        <v>0.10929708606686246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0.84992777112855855</v>
      </c>
      <c r="G641" s="16">
        <f>VLOOKUP($C641,'Growth rate'!$B$3:$T$93,7,FALSE)*VLOOKUP($E641,BY_COM_Demand_Drivers!$A$5:$I$100,8,FALSE)</f>
        <v>3.517289032160751E-2</v>
      </c>
      <c r="H641" s="16">
        <f>VLOOKUP($C641,'Growth rate'!$B$3:$T$93,7,FALSE)*VLOOKUP($E641,BY_COM_Demand_Drivers!$A$5:$I$100,9,FALSE)</f>
        <v>0.11104583944393229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0.86352661546661535</v>
      </c>
      <c r="G642" s="16">
        <f>VLOOKUP($C642,'Growth rate'!$B$3:$T$93,7,FALSE)*VLOOKUP($E642,BY_COM_Demand_Drivers!$A$5:$I$100,8,FALSE)</f>
        <v>3.5735656566753225E-2</v>
      </c>
      <c r="H642" s="16">
        <f>VLOOKUP($C642,'Growth rate'!$B$3:$T$93,7,FALSE)*VLOOKUP($E642,BY_COM_Demand_Drivers!$A$5:$I$100,9,FALSE)</f>
        <v>0.11282257287503518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0.87734304131408136</v>
      </c>
      <c r="G643" s="16">
        <f>VLOOKUP($C643,'Growth rate'!$B$3:$T$93,7,FALSE)*VLOOKUP($E643,BY_COM_Demand_Drivers!$A$5:$I$100,8,FALSE)</f>
        <v>3.6307427071821281E-2</v>
      </c>
      <c r="H643" s="16">
        <f>VLOOKUP($C643,'Growth rate'!$B$3:$T$93,7,FALSE)*VLOOKUP($E643,BY_COM_Demand_Drivers!$A$5:$I$100,9,FALSE)</f>
        <v>0.11462773404103577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0.89138052997510664</v>
      </c>
      <c r="G644" s="16">
        <f>VLOOKUP($C644,'Growth rate'!$B$3:$T$93,7,FALSE)*VLOOKUP($E644,BY_COM_Demand_Drivers!$A$5:$I$100,8,FALSE)</f>
        <v>3.6888345904970421E-2</v>
      </c>
      <c r="H644" s="16">
        <f>VLOOKUP($C644,'Growth rate'!$B$3:$T$93,7,FALSE)*VLOOKUP($E644,BY_COM_Demand_Drivers!$A$5:$I$100,9,FALSE)</f>
        <v>0.11646177778569233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0.90564261845470839</v>
      </c>
      <c r="G645" s="16">
        <f>VLOOKUP($C645,'Growth rate'!$B$3:$T$93,7,FALSE)*VLOOKUP($E645,BY_COM_Demand_Drivers!$A$5:$I$100,8,FALSE)</f>
        <v>3.747855943944995E-2</v>
      </c>
      <c r="H645" s="16">
        <f>VLOOKUP($C645,'Growth rate'!$B$3:$T$93,7,FALSE)*VLOOKUP($E645,BY_COM_Demand_Drivers!$A$5:$I$100,9,FALSE)</f>
        <v>0.11832516623026341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0.92013290034998374</v>
      </c>
      <c r="G646" s="16">
        <f>VLOOKUP($C646,'Growth rate'!$B$3:$T$93,7,FALSE)*VLOOKUP($E646,BY_COM_Demand_Drivers!$A$5:$I$100,8,FALSE)</f>
        <v>3.8078216390481152E-2</v>
      </c>
      <c r="H646" s="16">
        <f>VLOOKUP($C646,'Growth rate'!$B$3:$T$93,7,FALSE)*VLOOKUP($E646,BY_COM_Demand_Drivers!$A$5:$I$100,9,FALSE)</f>
        <v>0.12021836888994764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0.93485502675558363</v>
      </c>
      <c r="G647" s="16">
        <f>VLOOKUP($C647,'Growth rate'!$B$3:$T$93,7,FALSE)*VLOOKUP($E647,BY_COM_Demand_Drivers!$A$5:$I$100,8,FALSE)</f>
        <v>3.8687467852728856E-2</v>
      </c>
      <c r="H647" s="16">
        <f>VLOOKUP($C647,'Growth rate'!$B$3:$T$93,7,FALSE)*VLOOKUP($E647,BY_COM_Demand_Drivers!$A$5:$I$100,9,FALSE)</f>
        <v>0.12214186279218682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0.94981270718367283</v>
      </c>
      <c r="G648" s="16">
        <f>VLOOKUP($C648,'Growth rate'!$B$3:$T$93,7,FALSE)*VLOOKUP($E648,BY_COM_Demand_Drivers!$A$5:$I$100,8,FALSE)</f>
        <v>3.9306467338372508E-2</v>
      </c>
      <c r="H648" s="16">
        <f>VLOOKUP($C648,'Growth rate'!$B$3:$T$93,7,FALSE)*VLOOKUP($E648,BY_COM_Demand_Drivers!$A$5:$I$100,9,FALSE)</f>
        <v>0.12409613259686179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0.96500971049861184</v>
      </c>
      <c r="G649" s="16">
        <f>VLOOKUP($C649,'Growth rate'!$B$3:$T$93,7,FALSE)*VLOOKUP($E649,BY_COM_Demand_Drivers!$A$5:$I$100,8,FALSE)</f>
        <v>3.9935370815786478E-2</v>
      </c>
      <c r="H649" s="16">
        <f>VLOOKUP($C649,'Growth rate'!$B$3:$T$93,7,FALSE)*VLOOKUP($E649,BY_COM_Demand_Drivers!$A$5:$I$100,9,FALSE)</f>
        <v>0.12608167071841161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0.98044986586658944</v>
      </c>
      <c r="G650" s="16">
        <f>VLOOKUP($C650,'Growth rate'!$B$3:$T$93,7,FALSE)*VLOOKUP($E650,BY_COM_Demand_Drivers!$A$5:$I$100,8,FALSE)</f>
        <v>4.0574336748839056E-2</v>
      </c>
      <c r="H650" s="16">
        <f>VLOOKUP($C650,'Growth rate'!$B$3:$T$93,7,FALSE)*VLOOKUP($E650,BY_COM_Demand_Drivers!$A$5:$I$100,9,FALSE)</f>
        <v>0.12809897744990617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0.99613706372045507</v>
      </c>
      <c r="G651" s="16">
        <f>VLOOKUP($C651,'Growth rate'!$B$3:$T$93,7,FALSE)*VLOOKUP($E651,BY_COM_Demand_Drivers!$A$5:$I$100,8,FALSE)</f>
        <v>4.1223526136820489E-2</v>
      </c>
      <c r="H651" s="16">
        <f>VLOOKUP($C651,'Growth rate'!$B$3:$T$93,7,FALSE)*VLOOKUP($E651,BY_COM_Demand_Drivers!$A$5:$I$100,9,FALSE)</f>
        <v>0.13014856108910469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1.0120752567399824</v>
      </c>
      <c r="G652" s="16">
        <f>VLOOKUP($C652,'Growth rate'!$B$3:$T$93,7,FALSE)*VLOOKUP($E652,BY_COM_Demand_Drivers!$A$5:$I$100,8,FALSE)</f>
        <v>4.188310255500962E-2</v>
      </c>
      <c r="H652" s="16">
        <f>VLOOKUP($C652,'Growth rate'!$B$3:$T$93,7,FALSE)*VLOOKUP($E652,BY_COM_Demand_Drivers!$A$5:$I$100,9,FALSE)</f>
        <v>0.13223093806653038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1.0282684608478221</v>
      </c>
      <c r="G653" s="16">
        <f>VLOOKUP($C653,'Growth rate'!$B$3:$T$93,7,FALSE)*VLOOKUP($E653,BY_COM_Demand_Drivers!$A$5:$I$100,8,FALSE)</f>
        <v>4.2553232195889773E-2</v>
      </c>
      <c r="H653" s="16">
        <f>VLOOKUP($C653,'Growth rate'!$B$3:$T$93,7,FALSE)*VLOOKUP($E653,BY_COM_Demand_Drivers!$A$5:$I$100,9,FALSE)</f>
        <v>0.13434663307559486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1.0447207562213874</v>
      </c>
      <c r="G654" s="16">
        <f>VLOOKUP($C654,'Growth rate'!$B$3:$T$93,7,FALSE)*VLOOKUP($E654,BY_COM_Demand_Drivers!$A$5:$I$100,8,FALSE)</f>
        <v>4.3234083911024013E-2</v>
      </c>
      <c r="H654" s="16">
        <f>VLOOKUP($C654,'Growth rate'!$B$3:$T$93,7,FALSE)*VLOOKUP($E654,BY_COM_Demand_Drivers!$A$5:$I$100,9,FALSE)</f>
        <v>0.13649617920480439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1.0614362883209296</v>
      </c>
      <c r="G655" s="16">
        <f>VLOOKUP($C655,'Growth rate'!$B$3:$T$93,7,FALSE)*VLOOKUP($E655,BY_COM_Demand_Drivers!$A$5:$I$100,8,FALSE)</f>
        <v>4.3925829253600397E-2</v>
      </c>
      <c r="H655" s="16">
        <f>VLOOKUP($C655,'Growth rate'!$B$3:$T$93,7,FALSE)*VLOOKUP($E655,BY_COM_Demand_Drivers!$A$5:$I$100,9,FALSE)</f>
        <v>0.13868011807208128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1.0784192689340646</v>
      </c>
      <c r="G656" s="16">
        <f>VLOOKUP($C656,'Growth rate'!$B$3:$T$93,7,FALSE)*VLOOKUP($E656,BY_COM_Demand_Drivers!$A$5:$I$100,8,FALSE)</f>
        <v>4.4628642521658005E-2</v>
      </c>
      <c r="H656" s="16">
        <f>VLOOKUP($C656,'Growth rate'!$B$3:$T$93,7,FALSE)*VLOOKUP($E656,BY_COM_Demand_Drivers!$A$5:$I$100,9,FALSE)</f>
        <v>0.14089899996123456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1.0956739772370094</v>
      </c>
      <c r="G657" s="16">
        <f>VLOOKUP($C657,'Growth rate'!$B$3:$T$93,7,FALSE)*VLOOKUP($E657,BY_COM_Demand_Drivers!$A$5:$I$100,8,FALSE)</f>
        <v>4.5342700802004532E-2</v>
      </c>
      <c r="H657" s="16">
        <f>VLOOKUP($C657,'Growth rate'!$B$3:$T$93,7,FALSE)*VLOOKUP($E657,BY_COM_Demand_Drivers!$A$5:$I$100,9,FALSE)</f>
        <v>0.14315338396061431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1.1132047608728017</v>
      </c>
      <c r="G658" s="16">
        <f>VLOOKUP($C658,'Growth rate'!$B$3:$T$93,7,FALSE)*VLOOKUP($E658,BY_COM_Demand_Drivers!$A$5:$I$100,8,FALSE)</f>
        <v>4.6068184014836609E-2</v>
      </c>
      <c r="H658" s="16">
        <f>VLOOKUP($C658,'Growth rate'!$B$3:$T$93,7,FALSE)*VLOOKUP($E658,BY_COM_Demand_Drivers!$A$5:$I$100,9,FALSE)</f>
        <v>0.14544383810398415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1.1310160370467666</v>
      </c>
      <c r="G659" s="16">
        <f>VLOOKUP($C659,'Growth rate'!$B$3:$T$93,7,FALSE)*VLOOKUP($E659,BY_COM_Demand_Drivers!$A$5:$I$100,8,FALSE)</f>
        <v>4.6805274959074002E-2</v>
      </c>
      <c r="H659" s="16">
        <f>VLOOKUP($C659,'Growth rate'!$B$3:$T$93,7,FALSE)*VLOOKUP($E659,BY_COM_Demand_Drivers!$A$5:$I$100,9,FALSE)</f>
        <v>0.14777093951364792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5.0999999999999996</v>
      </c>
      <c r="G660" s="16">
        <f>VLOOKUP($C660,'Growth rate'!$B$3:$T$93,7,FALSE)*VLOOKUP($E660,BY_COM_Demand_Drivers!$A$5:$I$100,8,FALSE)</f>
        <v>0.13100000000000001</v>
      </c>
      <c r="H660" s="16">
        <f>VLOOKUP($C660,'Growth rate'!$B$3:$T$93,7,FALSE)*VLOOKUP($E660,BY_COM_Demand_Drivers!$A$5:$I$100,9,FALSE)</f>
        <v>0.41099999999999998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5.1841919253374096</v>
      </c>
      <c r="G661" s="16">
        <f>VLOOKUP($C661,'Growth rate'!$B$3:$T$93,7,FALSE)*VLOOKUP($E661,BY_COM_Demand_Drivers!$A$5:$I$100,8,FALSE)</f>
        <v>0.13316257690572564</v>
      </c>
      <c r="H661" s="16">
        <f>VLOOKUP($C661,'Growth rate'!$B$3:$T$93,7,FALSE)*VLOOKUP($E661,BY_COM_Demand_Drivers!$A$5:$I$100,9,FALSE)</f>
        <v>0.41778487868895592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5.2683838506748177</v>
      </c>
      <c r="G662" s="16">
        <f>VLOOKUP($C662,'Growth rate'!$B$3:$T$93,7,FALSE)*VLOOKUP($E662,BY_COM_Demand_Drivers!$A$5:$I$100,8,FALSE)</f>
        <v>0.13532515381145122</v>
      </c>
      <c r="H662" s="16">
        <f>VLOOKUP($C662,'Growth rate'!$B$3:$T$93,7,FALSE)*VLOOKUP($E662,BY_COM_Demand_Drivers!$A$5:$I$100,9,FALSE)</f>
        <v>0.42456975737791181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5.3525757760122277</v>
      </c>
      <c r="G663" s="16">
        <f>VLOOKUP($C663,'Growth rate'!$B$3:$T$93,7,FALSE)*VLOOKUP($E663,BY_COM_Demand_Drivers!$A$5:$I$100,8,FALSE)</f>
        <v>0.13748773071717685</v>
      </c>
      <c r="H663" s="16">
        <f>VLOOKUP($C663,'Growth rate'!$B$3:$T$93,7,FALSE)*VLOOKUP($E663,BY_COM_Demand_Drivers!$A$5:$I$100,9,FALSE)</f>
        <v>0.43135463606686775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5.4367677013496376</v>
      </c>
      <c r="G664" s="16">
        <f>VLOOKUP($C664,'Growth rate'!$B$3:$T$93,7,FALSE)*VLOOKUP($E664,BY_COM_Demand_Drivers!$A$5:$I$100,8,FALSE)</f>
        <v>0.13965030762290245</v>
      </c>
      <c r="H664" s="16">
        <f>VLOOKUP($C664,'Growth rate'!$B$3:$T$93,7,FALSE)*VLOOKUP($E664,BY_COM_Demand_Drivers!$A$5:$I$100,9,FALSE)</f>
        <v>0.43813951475582369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5.5209596266870467</v>
      </c>
      <c r="G665" s="16">
        <f>VLOOKUP($C665,'Growth rate'!$B$3:$T$93,7,FALSE)*VLOOKUP($E665,BY_COM_Demand_Drivers!$A$5:$I$100,8,FALSE)</f>
        <v>0.14181288452862809</v>
      </c>
      <c r="H665" s="16">
        <f>VLOOKUP($C665,'Growth rate'!$B$3:$T$93,7,FALSE)*VLOOKUP($E665,BY_COM_Demand_Drivers!$A$5:$I$100,9,FALSE)</f>
        <v>0.44492439344477969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5.6051515520244557</v>
      </c>
      <c r="G666" s="16">
        <f>VLOOKUP($C666,'Growth rate'!$B$3:$T$93,7,FALSE)*VLOOKUP($E666,BY_COM_Demand_Drivers!$A$5:$I$100,8,FALSE)</f>
        <v>0.14397546143435366</v>
      </c>
      <c r="H666" s="16">
        <f>VLOOKUP($C666,'Growth rate'!$B$3:$T$93,7,FALSE)*VLOOKUP($E666,BY_COM_Demand_Drivers!$A$5:$I$100,9,FALSE)</f>
        <v>0.45170927213373552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5.6893434773618647</v>
      </c>
      <c r="G667" s="16">
        <f>VLOOKUP($C667,'Growth rate'!$B$3:$T$93,7,FALSE)*VLOOKUP($E667,BY_COM_Demand_Drivers!$A$5:$I$100,8,FALSE)</f>
        <v>0.1461380383400793</v>
      </c>
      <c r="H667" s="16">
        <f>VLOOKUP($C667,'Growth rate'!$B$3:$T$93,7,FALSE)*VLOOKUP($E667,BY_COM_Demand_Drivers!$A$5:$I$100,9,FALSE)</f>
        <v>0.45849415082269152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5.7735354026992747</v>
      </c>
      <c r="G668" s="16">
        <f>VLOOKUP($C668,'Growth rate'!$B$3:$T$93,7,FALSE)*VLOOKUP($E668,BY_COM_Demand_Drivers!$A$5:$I$100,8,FALSE)</f>
        <v>0.14830061524580493</v>
      </c>
      <c r="H668" s="16">
        <f>VLOOKUP($C668,'Growth rate'!$B$3:$T$93,7,FALSE)*VLOOKUP($E668,BY_COM_Demand_Drivers!$A$5:$I$100,9,FALSE)</f>
        <v>0.46527902951164746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5.8577273280366846</v>
      </c>
      <c r="G669" s="16">
        <f>VLOOKUP($C669,'Growth rate'!$B$3:$T$93,7,FALSE)*VLOOKUP($E669,BY_COM_Demand_Drivers!$A$5:$I$100,8,FALSE)</f>
        <v>0.15046319215153053</v>
      </c>
      <c r="H669" s="16">
        <f>VLOOKUP($C669,'Growth rate'!$B$3:$T$93,7,FALSE)*VLOOKUP($E669,BY_COM_Demand_Drivers!$A$5:$I$100,9,FALSE)</f>
        <v>0.4720639082006034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5.9419192533740928</v>
      </c>
      <c r="G670" s="16">
        <f>VLOOKUP($C670,'Growth rate'!$B$3:$T$93,7,FALSE)*VLOOKUP($E670,BY_COM_Demand_Drivers!$A$5:$I$100,8,FALSE)</f>
        <v>0.15262576905725614</v>
      </c>
      <c r="H670" s="16">
        <f>VLOOKUP($C670,'Growth rate'!$B$3:$T$93,7,FALSE)*VLOOKUP($E670,BY_COM_Demand_Drivers!$A$5:$I$100,9,FALSE)</f>
        <v>0.47884878688955929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6.0261111787115027</v>
      </c>
      <c r="G671" s="16">
        <f>VLOOKUP($C671,'Growth rate'!$B$3:$T$93,7,FALSE)*VLOOKUP($E671,BY_COM_Demand_Drivers!$A$5:$I$100,8,FALSE)</f>
        <v>0.15478834596298174</v>
      </c>
      <c r="H671" s="16">
        <f>VLOOKUP($C671,'Growth rate'!$B$3:$T$93,7,FALSE)*VLOOKUP($E671,BY_COM_Demand_Drivers!$A$5:$I$100,9,FALSE)</f>
        <v>0.48563366557851523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6.1103031040489126</v>
      </c>
      <c r="G672" s="16">
        <f>VLOOKUP($C672,'Growth rate'!$B$3:$T$93,7,FALSE)*VLOOKUP($E672,BY_COM_Demand_Drivers!$A$5:$I$100,8,FALSE)</f>
        <v>0.15695092286870738</v>
      </c>
      <c r="H672" s="16">
        <f>VLOOKUP($C672,'Growth rate'!$B$3:$T$93,7,FALSE)*VLOOKUP($E672,BY_COM_Demand_Drivers!$A$5:$I$100,9,FALSE)</f>
        <v>0.49241854426747117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6.1944950293863226</v>
      </c>
      <c r="G673" s="16">
        <f>VLOOKUP($C673,'Growth rate'!$B$3:$T$93,7,FALSE)*VLOOKUP($E673,BY_COM_Demand_Drivers!$A$5:$I$100,8,FALSE)</f>
        <v>0.15911349977443301</v>
      </c>
      <c r="H673" s="16">
        <f>VLOOKUP($C673,'Growth rate'!$B$3:$T$93,7,FALSE)*VLOOKUP($E673,BY_COM_Demand_Drivers!$A$5:$I$100,9,FALSE)</f>
        <v>0.49920342295642717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6.2786869547237307</v>
      </c>
      <c r="G674" s="16">
        <f>VLOOKUP($C674,'Growth rate'!$B$3:$T$93,7,FALSE)*VLOOKUP($E674,BY_COM_Demand_Drivers!$A$5:$I$100,8,FALSE)</f>
        <v>0.16127607668015859</v>
      </c>
      <c r="H674" s="16">
        <f>VLOOKUP($C674,'Growth rate'!$B$3:$T$93,7,FALSE)*VLOOKUP($E674,BY_COM_Demand_Drivers!$A$5:$I$100,9,FALSE)</f>
        <v>0.505988301645383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6.3628788800611407</v>
      </c>
      <c r="G675" s="16">
        <f>VLOOKUP($C675,'Growth rate'!$B$3:$T$93,7,FALSE)*VLOOKUP($E675,BY_COM_Demand_Drivers!$A$5:$I$100,8,FALSE)</f>
        <v>0.16343865358588422</v>
      </c>
      <c r="H675" s="16">
        <f>VLOOKUP($C675,'Growth rate'!$B$3:$T$93,7,FALSE)*VLOOKUP($E675,BY_COM_Demand_Drivers!$A$5:$I$100,9,FALSE)</f>
        <v>0.51277318033433894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6.4470708053985497</v>
      </c>
      <c r="G676" s="16">
        <f>VLOOKUP($C676,'Growth rate'!$B$3:$T$93,7,FALSE)*VLOOKUP($E676,BY_COM_Demand_Drivers!$A$5:$I$100,8,FALSE)</f>
        <v>0.16560123049160982</v>
      </c>
      <c r="H676" s="16">
        <f>VLOOKUP($C676,'Growth rate'!$B$3:$T$93,7,FALSE)*VLOOKUP($E676,BY_COM_Demand_Drivers!$A$5:$I$100,9,FALSE)</f>
        <v>0.51955805902329488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6.5312627307359588</v>
      </c>
      <c r="G677" s="16">
        <f>VLOOKUP($C677,'Growth rate'!$B$3:$T$93,7,FALSE)*VLOOKUP($E677,BY_COM_Demand_Drivers!$A$5:$I$100,8,FALSE)</f>
        <v>0.16776380739733543</v>
      </c>
      <c r="H677" s="16">
        <f>VLOOKUP($C677,'Growth rate'!$B$3:$T$93,7,FALSE)*VLOOKUP($E677,BY_COM_Demand_Drivers!$A$5:$I$100,9,FALSE)</f>
        <v>0.52634293771225082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6.6154546560733687</v>
      </c>
      <c r="G678" s="16">
        <f>VLOOKUP($C678,'Growth rate'!$B$3:$T$93,7,FALSE)*VLOOKUP($E678,BY_COM_Demand_Drivers!$A$5:$I$100,8,FALSE)</f>
        <v>0.16992638430306103</v>
      </c>
      <c r="H678" s="16">
        <f>VLOOKUP($C678,'Growth rate'!$B$3:$T$93,7,FALSE)*VLOOKUP($E678,BY_COM_Demand_Drivers!$A$5:$I$100,9,FALSE)</f>
        <v>0.53312781640120677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6.6996465814107777</v>
      </c>
      <c r="G679" s="16">
        <f>VLOOKUP($C679,'Growth rate'!$B$3:$T$93,7,FALSE)*VLOOKUP($E679,BY_COM_Demand_Drivers!$A$5:$I$100,8,FALSE)</f>
        <v>0.17208896120878667</v>
      </c>
      <c r="H679" s="16">
        <f>VLOOKUP($C679,'Growth rate'!$B$3:$T$93,7,FALSE)*VLOOKUP($E679,BY_COM_Demand_Drivers!$A$5:$I$100,9,FALSE)</f>
        <v>0.53991269509016271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6.7838385067481877</v>
      </c>
      <c r="G680" s="16">
        <f>VLOOKUP($C680,'Growth rate'!$B$3:$T$93,7,FALSE)*VLOOKUP($E680,BY_COM_Demand_Drivers!$A$5:$I$100,8,FALSE)</f>
        <v>0.1742515381145123</v>
      </c>
      <c r="H680" s="16">
        <f>VLOOKUP($C680,'Growth rate'!$B$3:$T$93,7,FALSE)*VLOOKUP($E680,BY_COM_Demand_Drivers!$A$5:$I$100,9,FALSE)</f>
        <v>0.54669757377911865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6.8680304320855976</v>
      </c>
      <c r="G681" s="16">
        <f>VLOOKUP($C681,'Growth rate'!$B$3:$T$93,7,FALSE)*VLOOKUP($E681,BY_COM_Demand_Drivers!$A$5:$I$100,8,FALSE)</f>
        <v>0.1764141150202379</v>
      </c>
      <c r="H681" s="16">
        <f>VLOOKUP($C681,'Growth rate'!$B$3:$T$93,7,FALSE)*VLOOKUP($E681,BY_COM_Demand_Drivers!$A$5:$I$100,9,FALSE)</f>
        <v>0.55348245246807459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6.9522223574230058</v>
      </c>
      <c r="G682" s="16">
        <f>VLOOKUP($C682,'Growth rate'!$B$3:$T$93,7,FALSE)*VLOOKUP($E682,BY_COM_Demand_Drivers!$A$5:$I$100,8,FALSE)</f>
        <v>0.17857669192596351</v>
      </c>
      <c r="H682" s="16">
        <f>VLOOKUP($C682,'Growth rate'!$B$3:$T$93,7,FALSE)*VLOOKUP($E682,BY_COM_Demand_Drivers!$A$5:$I$100,9,FALSE)</f>
        <v>0.56026733115703053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7.0364142827604157</v>
      </c>
      <c r="G683" s="16">
        <f>VLOOKUP($C683,'Growth rate'!$B$3:$T$93,7,FALSE)*VLOOKUP($E683,BY_COM_Demand_Drivers!$A$5:$I$100,8,FALSE)</f>
        <v>0.18073926883168911</v>
      </c>
      <c r="H683" s="16">
        <f>VLOOKUP($C683,'Growth rate'!$B$3:$T$93,7,FALSE)*VLOOKUP($E683,BY_COM_Demand_Drivers!$A$5:$I$100,9,FALSE)</f>
        <v>0.56705220984598648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7.1206062080978256</v>
      </c>
      <c r="G684" s="16">
        <f>VLOOKUP($C684,'Growth rate'!$B$3:$T$93,7,FALSE)*VLOOKUP($E684,BY_COM_Demand_Drivers!$A$5:$I$100,8,FALSE)</f>
        <v>0.18290184573741475</v>
      </c>
      <c r="H684" s="16">
        <f>VLOOKUP($C684,'Growth rate'!$B$3:$T$93,7,FALSE)*VLOOKUP($E684,BY_COM_Demand_Drivers!$A$5:$I$100,9,FALSE)</f>
        <v>0.57383708853494242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7.2047981334352338</v>
      </c>
      <c r="G685" s="16">
        <f>VLOOKUP($C685,'Growth rate'!$B$3:$T$93,7,FALSE)*VLOOKUP($E685,BY_COM_Demand_Drivers!$A$5:$I$100,8,FALSE)</f>
        <v>0.18506442264314035</v>
      </c>
      <c r="H685" s="16">
        <f>VLOOKUP($C685,'Growth rate'!$B$3:$T$93,7,FALSE)*VLOOKUP($E685,BY_COM_Demand_Drivers!$A$5:$I$100,9,FALSE)</f>
        <v>0.58062196722389825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7.2889900587726437</v>
      </c>
      <c r="G686" s="16">
        <f>VLOOKUP($C686,'Growth rate'!$B$3:$T$93,7,FALSE)*VLOOKUP($E686,BY_COM_Demand_Drivers!$A$5:$I$100,8,FALSE)</f>
        <v>0.18722699954886596</v>
      </c>
      <c r="H686" s="16">
        <f>VLOOKUP($C686,'Growth rate'!$B$3:$T$93,7,FALSE)*VLOOKUP($E686,BY_COM_Demand_Drivers!$A$5:$I$100,9,FALSE)</f>
        <v>0.58740684591285419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7.3731819841100528</v>
      </c>
      <c r="G687" s="16">
        <f>VLOOKUP($C687,'Growth rate'!$B$3:$T$93,7,FALSE)*VLOOKUP($E687,BY_COM_Demand_Drivers!$A$5:$I$100,8,FALSE)</f>
        <v>0.18938957645459159</v>
      </c>
      <c r="H687" s="16">
        <f>VLOOKUP($C687,'Growth rate'!$B$3:$T$93,7,FALSE)*VLOOKUP($E687,BY_COM_Demand_Drivers!$A$5:$I$100,9,FALSE)</f>
        <v>0.59419172460181013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7.4573739094474618</v>
      </c>
      <c r="G688" s="16">
        <f>VLOOKUP($C688,'Growth rate'!$B$3:$T$93,7,FALSE)*VLOOKUP($E688,BY_COM_Demand_Drivers!$A$5:$I$100,8,FALSE)</f>
        <v>0.19155215336031717</v>
      </c>
      <c r="H688" s="16">
        <f>VLOOKUP($C688,'Growth rate'!$B$3:$T$93,7,FALSE)*VLOOKUP($E688,BY_COM_Demand_Drivers!$A$5:$I$100,9,FALSE)</f>
        <v>0.60097660329076608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7.5415658347848717</v>
      </c>
      <c r="G689" s="16">
        <f>VLOOKUP($C689,'Growth rate'!$B$3:$T$93,7,FALSE)*VLOOKUP($E689,BY_COM_Demand_Drivers!$A$5:$I$100,8,FALSE)</f>
        <v>0.1937147302660428</v>
      </c>
      <c r="H689" s="16">
        <f>VLOOKUP($C689,'Growth rate'!$B$3:$T$93,7,FALSE)*VLOOKUP($E689,BY_COM_Demand_Drivers!$A$5:$I$100,9,FALSE)</f>
        <v>0.60776148197972202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7.6257577601222808</v>
      </c>
      <c r="G690" s="16">
        <f>VLOOKUP($C690,'Growth rate'!$B$3:$T$93,7,FALSE)*VLOOKUP($E690,BY_COM_Demand_Drivers!$A$5:$I$100,8,FALSE)</f>
        <v>0.19587730717176841</v>
      </c>
      <c r="H690" s="16">
        <f>VLOOKUP($C690,'Growth rate'!$B$3:$T$93,7,FALSE)*VLOOKUP($E690,BY_COM_Demand_Drivers!$A$5:$I$100,9,FALSE)</f>
        <v>0.61454636066867796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7.7099496854596907</v>
      </c>
      <c r="G691" s="16">
        <f>VLOOKUP($C691,'Growth rate'!$B$3:$T$93,7,FALSE)*VLOOKUP($E691,BY_COM_Demand_Drivers!$A$5:$I$100,8,FALSE)</f>
        <v>0.19803988407749404</v>
      </c>
      <c r="H691" s="16">
        <f>VLOOKUP($C691,'Growth rate'!$B$3:$T$93,7,FALSE)*VLOOKUP($E691,BY_COM_Demand_Drivers!$A$5:$I$100,9,FALSE)</f>
        <v>0.6213312393576339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7.8333088804270465</v>
      </c>
      <c r="G692" s="16">
        <f>VLOOKUP($C692,'Growth rate'!$B$3:$T$93,7,FALSE)*VLOOKUP($E692,BY_COM_Demand_Drivers!$A$5:$I$100,8,FALSE)</f>
        <v>0.20120852222273394</v>
      </c>
      <c r="H692" s="16">
        <f>VLOOKUP($C692,'Growth rate'!$B$3:$T$93,7,FALSE)*VLOOKUP($E692,BY_COM_Demand_Drivers!$A$5:$I$100,9,FALSE)</f>
        <v>0.63127253918735604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7.9586418225138793</v>
      </c>
      <c r="G693" s="16">
        <f>VLOOKUP($C693,'Growth rate'!$B$3:$T$93,7,FALSE)*VLOOKUP($E693,BY_COM_Demand_Drivers!$A$5:$I$100,8,FALSE)</f>
        <v>0.20442785857829771</v>
      </c>
      <c r="H693" s="16">
        <f>VLOOKUP($C693,'Growth rate'!$B$3:$T$93,7,FALSE)*VLOOKUP($E693,BY_COM_Demand_Drivers!$A$5:$I$100,9,FALSE)</f>
        <v>0.64137289981435375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8.0859800916741005</v>
      </c>
      <c r="G694" s="16">
        <f>VLOOKUP($C694,'Growth rate'!$B$3:$T$93,7,FALSE)*VLOOKUP($E694,BY_COM_Demand_Drivers!$A$5:$I$100,8,FALSE)</f>
        <v>0.20769870431555046</v>
      </c>
      <c r="H694" s="16">
        <f>VLOOKUP($C694,'Growth rate'!$B$3:$T$93,7,FALSE)*VLOOKUP($E694,BY_COM_Demand_Drivers!$A$5:$I$100,9,FALSE)</f>
        <v>0.65163486621138345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8.2153557731408871</v>
      </c>
      <c r="G695" s="16">
        <f>VLOOKUP($C695,'Growth rate'!$B$3:$T$93,7,FALSE)*VLOOKUP($E695,BY_COM_Demand_Drivers!$A$5:$I$100,8,FALSE)</f>
        <v>0.21102188358459928</v>
      </c>
      <c r="H695" s="16">
        <f>VLOOKUP($C695,'Growth rate'!$B$3:$T$93,7,FALSE)*VLOOKUP($E695,BY_COM_Demand_Drivers!$A$5:$I$100,9,FALSE)</f>
        <v>0.66206102407076561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8.34680146551114</v>
      </c>
      <c r="G696" s="16">
        <f>VLOOKUP($C696,'Growth rate'!$B$3:$T$93,7,FALSE)*VLOOKUP($E696,BY_COM_Demand_Drivers!$A$5:$I$100,8,FALSE)</f>
        <v>0.21439823372195282</v>
      </c>
      <c r="H696" s="16">
        <f>VLOOKUP($C696,'Growth rate'!$B$3:$T$93,7,FALSE)*VLOOKUP($E696,BY_COM_Demand_Drivers!$A$5:$I$100,9,FALSE)</f>
        <v>0.67265400045589774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8.4803502889593183</v>
      </c>
      <c r="G697" s="16">
        <f>VLOOKUP($C697,'Growth rate'!$B$3:$T$93,7,FALSE)*VLOOKUP($E697,BY_COM_Demand_Drivers!$A$5:$I$100,8,FALSE)</f>
        <v>0.21782860546150407</v>
      </c>
      <c r="H697" s="16">
        <f>VLOOKUP($C697,'Growth rate'!$B$3:$T$93,7,FALSE)*VLOOKUP($E697,BY_COM_Demand_Drivers!$A$5:$I$100,9,FALSE)</f>
        <v>0.68341646446319215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8.6160358935826675</v>
      </c>
      <c r="G698" s="16">
        <f>VLOOKUP($C698,'Growth rate'!$B$3:$T$93,7,FALSE)*VLOOKUP($E698,BY_COM_Demand_Drivers!$A$5:$I$100,8,FALSE)</f>
        <v>0.22131386314888818</v>
      </c>
      <c r="H698" s="16">
        <f>VLOOKUP($C698,'Growth rate'!$B$3:$T$93,7,FALSE)*VLOOKUP($E698,BY_COM_Demand_Drivers!$A$5:$I$100,9,FALSE)</f>
        <v>0.69435112789460329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8.7538924678799912</v>
      </c>
      <c r="G699" s="16">
        <f>VLOOKUP($C699,'Growth rate'!$B$3:$T$93,7,FALSE)*VLOOKUP($E699,BY_COM_Demand_Drivers!$A$5:$I$100,8,FALSE)</f>
        <v>0.22485488495927042</v>
      </c>
      <c r="H699" s="16">
        <f>VLOOKUP($C699,'Growth rate'!$B$3:$T$93,7,FALSE)*VLOOKUP($E699,BY_COM_Demand_Drivers!$A$5:$I$100,9,FALSE)</f>
        <v>0.70546074594091701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8.8939547473660703</v>
      </c>
      <c r="G700" s="16">
        <f>VLOOKUP($C700,'Growth rate'!$B$3:$T$93,7,FALSE)*VLOOKUP($E700,BY_COM_Demand_Drivers!$A$5:$I$100,8,FALSE)</f>
        <v>0.22845256311861872</v>
      </c>
      <c r="H700" s="16">
        <f>VLOOKUP($C700,'Growth rate'!$B$3:$T$93,7,FALSE)*VLOOKUP($E700,BY_COM_Demand_Drivers!$A$5:$I$100,9,FALSE)</f>
        <v>0.71674811787597159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9.0362580233239278</v>
      </c>
      <c r="G701" s="16">
        <f>VLOOKUP($C701,'Growth rate'!$B$3:$T$93,7,FALSE)*VLOOKUP($E701,BY_COM_Demand_Drivers!$A$5:$I$100,8,FALSE)</f>
        <v>0.23210780412851659</v>
      </c>
      <c r="H701" s="16">
        <f>VLOOKUP($C701,'Growth rate'!$B$3:$T$93,7,FALSE)*VLOOKUP($E701,BY_COM_Demand_Drivers!$A$5:$I$100,9,FALSE)</f>
        <v>0.7282160877619871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9.1808381516971114</v>
      </c>
      <c r="G702" s="16">
        <f>VLOOKUP($C702,'Growth rate'!$B$3:$T$93,7,FALSE)*VLOOKUP($E702,BY_COM_Demand_Drivers!$A$5:$I$100,8,FALSE)</f>
        <v>0.23582152899457287</v>
      </c>
      <c r="H702" s="16">
        <f>VLOOKUP($C702,'Growth rate'!$B$3:$T$93,7,FALSE)*VLOOKUP($E702,BY_COM_Demand_Drivers!$A$5:$I$100,9,FALSE)</f>
        <v>0.73986754516617892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9.3277315621242654</v>
      </c>
      <c r="G703" s="16">
        <f>VLOOKUP($C703,'Growth rate'!$B$3:$T$93,7,FALSE)*VLOOKUP($E703,BY_COM_Demand_Drivers!$A$5:$I$100,8,FALSE)</f>
        <v>0.23959467345848603</v>
      </c>
      <c r="H703" s="16">
        <f>VLOOKUP($C703,'Growth rate'!$B$3:$T$93,7,FALSE)*VLOOKUP($E703,BY_COM_Demand_Drivers!$A$5:$I$100,9,FALSE)</f>
        <v>0.75170542588883782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9.4769752671182541</v>
      </c>
      <c r="G704" s="16">
        <f>VLOOKUP($C704,'Growth rate'!$B$3:$T$93,7,FALSE)*VLOOKUP($E704,BY_COM_Demand_Drivers!$A$5:$I$100,8,FALSE)</f>
        <v>0.24342818823382184</v>
      </c>
      <c r="H704" s="16">
        <f>VLOOKUP($C704,'Growth rate'!$B$3:$T$93,7,FALSE)*VLOOKUP($E704,BY_COM_Demand_Drivers!$A$5:$I$100,9,FALSE)</f>
        <v>0.76373271270305931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9.6286068713921473</v>
      </c>
      <c r="G705" s="16">
        <f>VLOOKUP($C705,'Growth rate'!$B$3:$T$93,7,FALSE)*VLOOKUP($E705,BY_COM_Demand_Drivers!$A$5:$I$100,8,FALSE)</f>
        <v>0.24732303924556301</v>
      </c>
      <c r="H705" s="16">
        <f>VLOOKUP($C705,'Growth rate'!$B$3:$T$93,7,FALSE)*VLOOKUP($E705,BY_COM_Demand_Drivers!$A$5:$I$100,9,FALSE)</f>
        <v>0.77595243610630826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9.7826645813344211</v>
      </c>
      <c r="G706" s="16">
        <f>VLOOKUP($C706,'Growth rate'!$B$3:$T$93,7,FALSE)*VLOOKUP($E706,BY_COM_Demand_Drivers!$A$5:$I$100,8,FALSE)</f>
        <v>0.25128020787349203</v>
      </c>
      <c r="H706" s="16">
        <f>VLOOKUP($C706,'Growth rate'!$B$3:$T$93,7,FALSE)*VLOOKUP($E706,BY_COM_Demand_Drivers!$A$5:$I$100,9,FALSE)</f>
        <v>0.78836767508400929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9.9391872146357709</v>
      </c>
      <c r="G707" s="16">
        <f>VLOOKUP($C707,'Growth rate'!$B$3:$T$93,7,FALSE)*VLOOKUP($E707,BY_COM_Demand_Drivers!$A$5:$I$100,8,FALSE)</f>
        <v>0.25530069119946786</v>
      </c>
      <c r="H707" s="16">
        <f>VLOOKUP($C707,'Growth rate'!$B$3:$T$93,7,FALSE)*VLOOKUP($E707,BY_COM_Demand_Drivers!$A$5:$I$100,9,FALSE)</f>
        <v>0.8009815578853533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10.098214210069944</v>
      </c>
      <c r="G708" s="16">
        <f>VLOOKUP($C708,'Growth rate'!$B$3:$T$93,7,FALSE)*VLOOKUP($E708,BY_COM_Demand_Drivers!$A$5:$I$100,8,FALSE)</f>
        <v>0.25938550225865942</v>
      </c>
      <c r="H708" s="16">
        <f>VLOOKUP($C708,'Growth rate'!$B$3:$T$93,7,FALSE)*VLOOKUP($E708,BY_COM_Demand_Drivers!$A$5:$I$100,9,FALSE)</f>
        <v>0.8137972628115191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10.259785637431063</v>
      </c>
      <c r="G709" s="16">
        <f>VLOOKUP($C709,'Growth rate'!$B$3:$T$93,7,FALSE)*VLOOKUP($E709,BY_COM_Demand_Drivers!$A$5:$I$100,8,FALSE)</f>
        <v>0.26353567029479796</v>
      </c>
      <c r="H709" s="16">
        <f>VLOOKUP($C709,'Growth rate'!$B$3:$T$93,7,FALSE)*VLOOKUP($E709,BY_COM_Demand_Drivers!$A$5:$I$100,9,FALSE)</f>
        <v>0.82681801901650342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10.42394220762996</v>
      </c>
      <c r="G710" s="16">
        <f>VLOOKUP($C710,'Growth rate'!$B$3:$T$93,7,FALSE)*VLOOKUP($E710,BY_COM_Demand_Drivers!$A$5:$I$100,8,FALSE)</f>
        <v>0.26775224101951467</v>
      </c>
      <c r="H710" s="16">
        <f>VLOOKUP($C710,'Growth rate'!$B$3:$T$93,7,FALSE)*VLOOKUP($E710,BY_COM_Demand_Drivers!$A$5:$I$100,9,FALSE)</f>
        <v>0.84004710732076737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10.59072528295204</v>
      </c>
      <c r="G711" s="16">
        <f>VLOOKUP($C711,'Growth rate'!$B$3:$T$93,7,FALSE)*VLOOKUP($E711,BY_COM_Demand_Drivers!$A$5:$I$100,8,FALSE)</f>
        <v>0.27203627687582693</v>
      </c>
      <c r="H711" s="16">
        <f>VLOOKUP($C711,'Growth rate'!$B$3:$T$93,7,FALSE)*VLOOKUP($E711,BY_COM_Demand_Drivers!$A$5:$I$100,9,FALSE)</f>
        <v>0.85348786103789975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10.760176887479274</v>
      </c>
      <c r="G712" s="16">
        <f>VLOOKUP($C712,'Growth rate'!$B$3:$T$93,7,FALSE)*VLOOKUP($E712,BY_COM_Demand_Drivers!$A$5:$I$100,8,FALSE)</f>
        <v>0.27638885730584017</v>
      </c>
      <c r="H712" s="16">
        <f>VLOOKUP($C712,'Growth rate'!$B$3:$T$93,7,FALSE)*VLOOKUP($E712,BY_COM_Demand_Drivers!$A$5:$I$100,9,FALSE)</f>
        <v>0.86714366681450616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10.932339717678939</v>
      </c>
      <c r="G713" s="16">
        <f>VLOOKUP($C713,'Growth rate'!$B$3:$T$93,7,FALSE)*VLOOKUP($E713,BY_COM_Demand_Drivers!$A$5:$I$100,8,FALSE)</f>
        <v>0.28081107902273361</v>
      </c>
      <c r="H713" s="16">
        <f>VLOOKUP($C713,'Growth rate'!$B$3:$T$93,7,FALSE)*VLOOKUP($E713,BY_COM_Demand_Drivers!$A$5:$I$100,9,FALSE)</f>
        <v>0.88101796548353806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11.107257153161804</v>
      </c>
      <c r="G714" s="16">
        <f>VLOOKUP($C714,'Growth rate'!$B$3:$T$93,7,FALSE)*VLOOKUP($E714,BY_COM_Demand_Drivers!$A$5:$I$100,8,FALSE)</f>
        <v>0.28530405628709737</v>
      </c>
      <c r="H714" s="16">
        <f>VLOOKUP($C714,'Growth rate'!$B$3:$T$93,7,FALSE)*VLOOKUP($E714,BY_COM_Demand_Drivers!$A$5:$I$100,9,FALSE)</f>
        <v>0.89511425293127478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11.284973267612392</v>
      </c>
      <c r="G715" s="16">
        <f>VLOOKUP($C715,'Growth rate'!$B$3:$T$93,7,FALSE)*VLOOKUP($E715,BY_COM_Demand_Drivers!$A$5:$I$100,8,FALSE)</f>
        <v>0.28986892118769086</v>
      </c>
      <c r="H715" s="16">
        <f>VLOOKUP($C715,'Growth rate'!$B$3:$T$93,7,FALSE)*VLOOKUP($E715,BY_COM_Demand_Drivers!$A$5:$I$100,9,FALSE)</f>
        <v>0.90943608097817508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11.465532839894188</v>
      </c>
      <c r="G716" s="16">
        <f>VLOOKUP($C716,'Growth rate'!$B$3:$T$93,7,FALSE)*VLOOKUP($E716,BY_COM_Demand_Drivers!$A$5:$I$100,8,FALSE)</f>
        <v>0.29450682392669386</v>
      </c>
      <c r="H716" s="16">
        <f>VLOOKUP($C716,'Growth rate'!$B$3:$T$93,7,FALSE)*VLOOKUP($E716,BY_COM_Demand_Drivers!$A$5:$I$100,9,FALSE)</f>
        <v>0.92398705827382577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11.648981365332498</v>
      </c>
      <c r="G717" s="16">
        <f>VLOOKUP($C717,'Growth rate'!$B$3:$T$93,7,FALSE)*VLOOKUP($E717,BY_COM_Demand_Drivers!$A$5:$I$100,8,FALSE)</f>
        <v>0.29921893310952102</v>
      </c>
      <c r="H717" s="16">
        <f>VLOOKUP($C717,'Growth rate'!$B$3:$T$93,7,FALSE)*VLOOKUP($E717,BY_COM_Demand_Drivers!$A$5:$I$100,9,FALSE)</f>
        <v>0.93877085120620718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11.835365067177815</v>
      </c>
      <c r="G718" s="16">
        <f>VLOOKUP($C718,'Growth rate'!$B$3:$T$93,7,FALSE)*VLOOKUP($E718,BY_COM_Demand_Drivers!$A$5:$I$100,8,FALSE)</f>
        <v>0.3040064360392733</v>
      </c>
      <c r="H718" s="16">
        <f>VLOOKUP($C718,'Growth rate'!$B$3:$T$93,7,FALSE)*VLOOKUP($E718,BY_COM_Demand_Drivers!$A$5:$I$100,9,FALSE)</f>
        <v>0.95379118482550618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12.024730908252662</v>
      </c>
      <c r="G719" s="16">
        <f>VLOOKUP($C719,'Growth rate'!$B$3:$T$93,7,FALSE)*VLOOKUP($E719,BY_COM_Demand_Drivers!$A$5:$I$100,8,FALSE)</f>
        <v>0.30887053901590172</v>
      </c>
      <c r="H719" s="16">
        <f>VLOOKUP($C719,'Growth rate'!$B$3:$T$93,7,FALSE)*VLOOKUP($E719,BY_COM_Demand_Drivers!$A$5:$I$100,9,FALSE)</f>
        <v>0.96905184378271458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12.217126602784706</v>
      </c>
      <c r="G720" s="16">
        <f>VLOOKUP($C720,'Growth rate'!$B$3:$T$93,7,FALSE)*VLOOKUP($E720,BY_COM_Demand_Drivers!$A$5:$I$100,8,FALSE)</f>
        <v>0.31381246764015619</v>
      </c>
      <c r="H720" s="16">
        <f>VLOOKUP($C720,'Growth rate'!$B$3:$T$93,7,FALSE)*VLOOKUP($E720,BY_COM_Demand_Drivers!$A$5:$I$100,9,FALSE)</f>
        <v>0.98455667328323804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12.41260062842926</v>
      </c>
      <c r="G721" s="16">
        <f>VLOOKUP($C721,'Growth rate'!$B$3:$T$93,7,FALSE)*VLOOKUP($E721,BY_COM_Demand_Drivers!$A$5:$I$100,8,FALSE)</f>
        <v>0.31883346712239868</v>
      </c>
      <c r="H721" s="16">
        <f>VLOOKUP($C721,'Growth rate'!$B$3:$T$93,7,FALSE)*VLOOKUP($E721,BY_COM_Demand_Drivers!$A$5:$I$100,9,FALSE)</f>
        <v>1.0003095800557698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12.611202238484129</v>
      </c>
      <c r="G722" s="16">
        <f>VLOOKUP($C722,'Growth rate'!$B$3:$T$93,7,FALSE)*VLOOKUP($E722,BY_COM_Demand_Drivers!$A$5:$I$100,8,FALSE)</f>
        <v>0.3239348025963571</v>
      </c>
      <c r="H722" s="16">
        <f>VLOOKUP($C722,'Growth rate'!$B$3:$T$93,7,FALSE)*VLOOKUP($E722,BY_COM_Demand_Drivers!$A$5:$I$100,9,FALSE)</f>
        <v>1.0163145333366621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12.812981474299878</v>
      </c>
      <c r="G723" s="16">
        <f>VLOOKUP($C723,'Growth rate'!$B$3:$T$93,7,FALSE)*VLOOKUP($E723,BY_COM_Demand_Drivers!$A$5:$I$100,8,FALSE)</f>
        <v>0.32911775943789884</v>
      </c>
      <c r="H723" s="16">
        <f>VLOOKUP($C723,'Growth rate'!$B$3:$T$93,7,FALSE)*VLOOKUP($E723,BY_COM_Demand_Drivers!$A$5:$I$100,9,FALSE)</f>
        <v>1.0325755658700491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13.017989177888673</v>
      </c>
      <c r="G724" s="16">
        <f>VLOOKUP($C724,'Growth rate'!$B$3:$T$93,7,FALSE)*VLOOKUP($E724,BY_COM_Demand_Drivers!$A$5:$I$100,8,FALSE)</f>
        <v>0.33438364358890516</v>
      </c>
      <c r="H724" s="16">
        <f>VLOOKUP($C724,'Growth rate'!$B$3:$T$93,7,FALSE)*VLOOKUP($E724,BY_COM_Demand_Drivers!$A$5:$I$100,9,FALSE)</f>
        <v>1.0490967749239695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13.226277004734895</v>
      </c>
      <c r="G725" s="16">
        <f>VLOOKUP($C725,'Growth rate'!$B$3:$T$93,7,FALSE)*VLOOKUP($E725,BY_COM_Demand_Drivers!$A$5:$I$100,8,FALSE)</f>
        <v>0.33973378188632775</v>
      </c>
      <c r="H725" s="16">
        <f>VLOOKUP($C725,'Growth rate'!$B$3:$T$93,7,FALSE)*VLOOKUP($E725,BY_COM_Demand_Drivers!$A$5:$I$100,9,FALSE)</f>
        <v>1.0658823233227532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13.437897436810651</v>
      </c>
      <c r="G726" s="16">
        <f>VLOOKUP($C726,'Growth rate'!$B$3:$T$93,7,FALSE)*VLOOKUP($E726,BY_COM_Demand_Drivers!$A$5:$I$100,8,FALSE)</f>
        <v>0.34516952239650894</v>
      </c>
      <c r="H726" s="16">
        <f>VLOOKUP($C726,'Growth rate'!$B$3:$T$93,7,FALSE)*VLOOKUP($E726,BY_COM_Demand_Drivers!$A$5:$I$100,9,FALSE)</f>
        <v>1.0829364404959172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13.652903795799624</v>
      </c>
      <c r="G727" s="16">
        <f>VLOOKUP($C727,'Growth rate'!$B$3:$T$93,7,FALSE)*VLOOKUP($E727,BY_COM_Demand_Drivers!$A$5:$I$100,8,FALSE)</f>
        <v>0.35069223475485312</v>
      </c>
      <c r="H727" s="16">
        <f>VLOOKUP($C727,'Growth rate'!$B$3:$T$93,7,FALSE)*VLOOKUP($E727,BY_COM_Demand_Drivers!$A$5:$I$100,9,FALSE)</f>
        <v>1.100263423543852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13.871350256532418</v>
      </c>
      <c r="G728" s="16">
        <f>VLOOKUP($C728,'Growth rate'!$B$3:$T$93,7,FALSE)*VLOOKUP($E728,BY_COM_Demand_Drivers!$A$5:$I$100,8,FALSE)</f>
        <v>0.35630331051093078</v>
      </c>
      <c r="H728" s="16">
        <f>VLOOKUP($C728,'Growth rate'!$B$3:$T$93,7,FALSE)*VLOOKUP($E728,BY_COM_Demand_Drivers!$A$5:$I$100,9,FALSE)</f>
        <v>1.1178676383205537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14.093291860636938</v>
      </c>
      <c r="G729" s="16">
        <f>VLOOKUP($C729,'Growth rate'!$B$3:$T$93,7,FALSE)*VLOOKUP($E729,BY_COM_Demand_Drivers!$A$5:$I$100,8,FALSE)</f>
        <v>0.36200416347910569</v>
      </c>
      <c r="H729" s="16">
        <f>VLOOKUP($C729,'Growth rate'!$B$3:$T$93,7,FALSE)*VLOOKUP($E729,BY_COM_Demand_Drivers!$A$5:$I$100,9,FALSE)</f>
        <v>1.1357535205336826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14.318784530407127</v>
      </c>
      <c r="G730" s="16">
        <f>VLOOKUP($C730,'Growth rate'!$B$3:$T$93,7,FALSE)*VLOOKUP($E730,BY_COM_Demand_Drivers!$A$5:$I$100,8,FALSE)</f>
        <v>0.36779623009477136</v>
      </c>
      <c r="H730" s="16">
        <f>VLOOKUP($C730,'Growth rate'!$B$3:$T$93,7,FALSE)*VLOOKUP($E730,BY_COM_Demand_Drivers!$A$5:$I$100,9,FALSE)</f>
        <v>1.1539255768622214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14.547885082893645</v>
      </c>
      <c r="G731" s="16">
        <f>VLOOKUP($C731,'Growth rate'!$B$3:$T$93,7,FALSE)*VLOOKUP($E731,BY_COM_Demand_Drivers!$A$5:$I$100,8,FALSE)</f>
        <v>0.37368096977628779</v>
      </c>
      <c r="H731" s="16">
        <f>VLOOKUP($C731,'Growth rate'!$B$3:$T$93,7,FALSE)*VLOOKUP($E731,BY_COM_Demand_Drivers!$A$5:$I$100,9,FALSE)</f>
        <v>1.1723883860920172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14.780651244219941</v>
      </c>
      <c r="G732" s="16">
        <f>VLOOKUP($C732,'Growth rate'!$B$3:$T$93,7,FALSE)*VLOOKUP($E732,BY_COM_Demand_Drivers!$A$5:$I$100,8,FALSE)</f>
        <v>0.37965986529270834</v>
      </c>
      <c r="H732" s="16">
        <f>VLOOKUP($C732,'Growth rate'!$B$3:$T$93,7,FALSE)*VLOOKUP($E732,BY_COM_Demand_Drivers!$A$5:$I$100,9,FALSE)</f>
        <v>1.1911466002694895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15.017141664127463</v>
      </c>
      <c r="G733" s="16">
        <f>VLOOKUP($C733,'Growth rate'!$B$3:$T$93,7,FALSE)*VLOOKUP($E733,BY_COM_Demand_Drivers!$A$5:$I$100,8,FALSE)</f>
        <v>0.3857344231373917</v>
      </c>
      <c r="H733" s="16">
        <f>VLOOKUP($C733,'Growth rate'!$B$3:$T$93,7,FALSE)*VLOOKUP($E733,BY_COM_Demand_Drivers!$A$5:$I$100,9,FALSE)</f>
        <v>1.2102049458738013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15.257415930753503</v>
      </c>
      <c r="G734" s="16">
        <f>VLOOKUP($C734,'Growth rate'!$B$3:$T$93,7,FALSE)*VLOOKUP($E734,BY_COM_Demand_Drivers!$A$5:$I$100,8,FALSE)</f>
        <v>0.39190617390759003</v>
      </c>
      <c r="H734" s="16">
        <f>VLOOKUP($C734,'Growth rate'!$B$3:$T$93,7,FALSE)*VLOOKUP($E734,BY_COM_Demand_Drivers!$A$5:$I$100,9,FALSE)</f>
        <v>1.2295682250077822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15.501534585645558</v>
      </c>
      <c r="G735" s="16">
        <f>VLOOKUP($C735,'Growth rate'!$B$3:$T$93,7,FALSE)*VLOOKUP($E735,BY_COM_Demand_Drivers!$A$5:$I$100,8,FALSE)</f>
        <v>0.39817667269011148</v>
      </c>
      <c r="H735" s="16">
        <f>VLOOKUP($C735,'Growth rate'!$B$3:$T$93,7,FALSE)*VLOOKUP($E735,BY_COM_Demand_Drivers!$A$5:$I$100,9,FALSE)</f>
        <v>1.2492413166079068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15.749559139015888</v>
      </c>
      <c r="G736" s="16">
        <f>VLOOKUP($C736,'Growth rate'!$B$3:$T$93,7,FALSE)*VLOOKUP($E736,BY_COM_Demand_Drivers!$A$5:$I$100,8,FALSE)</f>
        <v>0.40454749945315327</v>
      </c>
      <c r="H736" s="16">
        <f>VLOOKUP($C736,'Growth rate'!$B$3:$T$93,7,FALSE)*VLOOKUP($E736,BY_COM_Demand_Drivers!$A$5:$I$100,9,FALSE)</f>
        <v>1.2692291776736333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16.001552085240146</v>
      </c>
      <c r="G737" s="16">
        <f>VLOOKUP($C737,'Growth rate'!$B$3:$T$93,7,FALSE)*VLOOKUP($E737,BY_COM_Demand_Drivers!$A$5:$I$100,8,FALSE)</f>
        <v>0.41102025944440373</v>
      </c>
      <c r="H737" s="16">
        <f>VLOOKUP($C737,'Growth rate'!$B$3:$T$93,7,FALSE)*VLOOKUP($E737,BY_COM_Demand_Drivers!$A$5:$I$100,9,FALSE)</f>
        <v>1.2895368445164117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16.257576918603988</v>
      </c>
      <c r="G738" s="16">
        <f>VLOOKUP($C738,'Growth rate'!$B$3:$T$93,7,FALSE)*VLOOKUP($E738,BY_COM_Demand_Drivers!$A$5:$I$100,8,FALSE)</f>
        <v>0.41759658359551421</v>
      </c>
      <c r="H738" s="16">
        <f>VLOOKUP($C738,'Growth rate'!$B$3:$T$93,7,FALSE)*VLOOKUP($E738,BY_COM_Demand_Drivers!$A$5:$I$100,9,FALSE)</f>
        <v>1.3101694340286743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16.517698149301648</v>
      </c>
      <c r="G739" s="16">
        <f>VLOOKUP($C739,'Growth rate'!$B$3:$T$93,7,FALSE)*VLOOKUP($E739,BY_COM_Demand_Drivers!$A$5:$I$100,8,FALSE)</f>
        <v>0.4242781289330424</v>
      </c>
      <c r="H739" s="16">
        <f>VLOOKUP($C739,'Growth rate'!$B$3:$T$93,7,FALSE)*VLOOKUP($E739,BY_COM_Demand_Drivers!$A$5:$I$100,9,FALSE)</f>
        <v>1.3311321449731328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16.781981319690477</v>
      </c>
      <c r="G740" s="16">
        <f>VLOOKUP($C740,'Growth rate'!$B$3:$T$93,7,FALSE)*VLOOKUP($E740,BY_COM_Demand_Drivers!$A$5:$I$100,8,FALSE)</f>
        <v>0.43106657899597112</v>
      </c>
      <c r="H740" s="16">
        <f>VLOOKUP($C740,'Growth rate'!$B$3:$T$93,7,FALSE)*VLOOKUP($E740,BY_COM_Demand_Drivers!$A$5:$I$100,9,FALSE)</f>
        <v>1.3524302592927031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17.050493020805526</v>
      </c>
      <c r="G741" s="16">
        <f>VLOOKUP($C741,'Growth rate'!$B$3:$T$93,7,FALSE)*VLOOKUP($E741,BY_COM_Demand_Drivers!$A$5:$I$100,8,FALSE)</f>
        <v>0.43796364425990669</v>
      </c>
      <c r="H741" s="16">
        <f>VLOOKUP($C741,'Growth rate'!$B$3:$T$93,7,FALSE)*VLOOKUP($E741,BY_COM_Demand_Drivers!$A$5:$I$100,9,FALSE)</f>
        <v>1.3740691434413865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19.995000000000001</v>
      </c>
      <c r="G742" s="16">
        <f>VLOOKUP($C742,'Growth rate'!$B$3:$T$93,7,FALSE)*VLOOKUP($E742,BY_COM_Demand_Drivers!$A$5:$I$100,8,FALSE)</f>
        <v>0.50800000000000001</v>
      </c>
      <c r="H742" s="16">
        <f>VLOOKUP($C742,'Growth rate'!$B$3:$T$93,7,FALSE)*VLOOKUP($E742,BY_COM_Demand_Drivers!$A$5:$I$100,9,FALSE)</f>
        <v>1.609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20.325081871984612</v>
      </c>
      <c r="G743" s="16">
        <f>VLOOKUP($C743,'Growth rate'!$B$3:$T$93,7,FALSE)*VLOOKUP($E743,BY_COM_Demand_Drivers!$A$5:$I$100,8,FALSE)</f>
        <v>0.5163861760924322</v>
      </c>
      <c r="H743" s="16">
        <f>VLOOKUP($C743,'Growth rate'!$B$3:$T$93,7,FALSE)*VLOOKUP($E743,BY_COM_Demand_Drivers!$A$5:$I$100,9,FALSE)</f>
        <v>1.6355617270329201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20.655163743969215</v>
      </c>
      <c r="G744" s="16">
        <f>VLOOKUP($C744,'Growth rate'!$B$3:$T$93,7,FALSE)*VLOOKUP($E744,BY_COM_Demand_Drivers!$A$5:$I$100,8,FALSE)</f>
        <v>0.52477235218486429</v>
      </c>
      <c r="H744" s="16">
        <f>VLOOKUP($C744,'Growth rate'!$B$3:$T$93,7,FALSE)*VLOOKUP($E744,BY_COM_Demand_Drivers!$A$5:$I$100,9,FALSE)</f>
        <v>1.6621234540658396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20.985245615953826</v>
      </c>
      <c r="G745" s="16">
        <f>VLOOKUP($C745,'Growth rate'!$B$3:$T$93,7,FALSE)*VLOOKUP($E745,BY_COM_Demand_Drivers!$A$5:$I$100,8,FALSE)</f>
        <v>0.53315852827729648</v>
      </c>
      <c r="H745" s="16">
        <f>VLOOKUP($C745,'Growth rate'!$B$3:$T$93,7,FALSE)*VLOOKUP($E745,BY_COM_Demand_Drivers!$A$5:$I$100,9,FALSE)</f>
        <v>1.6886851810987598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21.315327487938433</v>
      </c>
      <c r="G746" s="16">
        <f>VLOOKUP($C746,'Growth rate'!$B$3:$T$93,7,FALSE)*VLOOKUP($E746,BY_COM_Demand_Drivers!$A$5:$I$100,8,FALSE)</f>
        <v>0.54154470436972857</v>
      </c>
      <c r="H746" s="16">
        <f>VLOOKUP($C746,'Growth rate'!$B$3:$T$93,7,FALSE)*VLOOKUP($E746,BY_COM_Demand_Drivers!$A$5:$I$100,9,FALSE)</f>
        <v>1.7152469081316797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21.645409359923043</v>
      </c>
      <c r="G747" s="16">
        <f>VLOOKUP($C747,'Growth rate'!$B$3:$T$93,7,FALSE)*VLOOKUP($E747,BY_COM_Demand_Drivers!$A$5:$I$100,8,FALSE)</f>
        <v>0.54993088046216076</v>
      </c>
      <c r="H747" s="16">
        <f>VLOOKUP($C747,'Growth rate'!$B$3:$T$93,7,FALSE)*VLOOKUP($E747,BY_COM_Demand_Drivers!$A$5:$I$100,9,FALSE)</f>
        <v>1.7418086351645998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21.975491231907647</v>
      </c>
      <c r="G748" s="16">
        <f>VLOOKUP($C748,'Growth rate'!$B$3:$T$93,7,FALSE)*VLOOKUP($E748,BY_COM_Demand_Drivers!$A$5:$I$100,8,FALSE)</f>
        <v>0.55831705655459285</v>
      </c>
      <c r="H748" s="16">
        <f>VLOOKUP($C748,'Growth rate'!$B$3:$T$93,7,FALSE)*VLOOKUP($E748,BY_COM_Demand_Drivers!$A$5:$I$100,9,FALSE)</f>
        <v>1.7683703621975195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22.305573103892257</v>
      </c>
      <c r="G749" s="16">
        <f>VLOOKUP($C749,'Growth rate'!$B$3:$T$93,7,FALSE)*VLOOKUP($E749,BY_COM_Demand_Drivers!$A$5:$I$100,8,FALSE)</f>
        <v>0.56670323264702505</v>
      </c>
      <c r="H749" s="16">
        <f>VLOOKUP($C749,'Growth rate'!$B$3:$T$93,7,FALSE)*VLOOKUP($E749,BY_COM_Demand_Drivers!$A$5:$I$100,9,FALSE)</f>
        <v>1.7949320892304395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22.635654975876864</v>
      </c>
      <c r="G750" s="16">
        <f>VLOOKUP($C750,'Growth rate'!$B$3:$T$93,7,FALSE)*VLOOKUP($E750,BY_COM_Demand_Drivers!$A$5:$I$100,8,FALSE)</f>
        <v>0.57508940873945724</v>
      </c>
      <c r="H750" s="16">
        <f>VLOOKUP($C750,'Growth rate'!$B$3:$T$93,7,FALSE)*VLOOKUP($E750,BY_COM_Demand_Drivers!$A$5:$I$100,9,FALSE)</f>
        <v>1.8214938162633596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22.965736847861475</v>
      </c>
      <c r="G751" s="16">
        <f>VLOOKUP($C751,'Growth rate'!$B$3:$T$93,7,FALSE)*VLOOKUP($E751,BY_COM_Demand_Drivers!$A$5:$I$100,8,FALSE)</f>
        <v>0.58347558483188944</v>
      </c>
      <c r="H751" s="16">
        <f>VLOOKUP($C751,'Growth rate'!$B$3:$T$93,7,FALSE)*VLOOKUP($E751,BY_COM_Demand_Drivers!$A$5:$I$100,9,FALSE)</f>
        <v>1.8480555432962795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23.295818719846078</v>
      </c>
      <c r="G752" s="16">
        <f>VLOOKUP($C752,'Growth rate'!$B$3:$T$93,7,FALSE)*VLOOKUP($E752,BY_COM_Demand_Drivers!$A$5:$I$100,8,FALSE)</f>
        <v>0.59186176092432152</v>
      </c>
      <c r="H752" s="16">
        <f>VLOOKUP($C752,'Growth rate'!$B$3:$T$93,7,FALSE)*VLOOKUP($E752,BY_COM_Demand_Drivers!$A$5:$I$100,9,FALSE)</f>
        <v>1.8746172703291992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23.625900591830689</v>
      </c>
      <c r="G753" s="16">
        <f>VLOOKUP($C753,'Growth rate'!$B$3:$T$93,7,FALSE)*VLOOKUP($E753,BY_COM_Demand_Drivers!$A$5:$I$100,8,FALSE)</f>
        <v>0.60024793701675361</v>
      </c>
      <c r="H753" s="16">
        <f>VLOOKUP($C753,'Growth rate'!$B$3:$T$93,7,FALSE)*VLOOKUP($E753,BY_COM_Demand_Drivers!$A$5:$I$100,9,FALSE)</f>
        <v>1.9011789973621194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23.9559824638153</v>
      </c>
      <c r="G754" s="16">
        <f>VLOOKUP($C754,'Growth rate'!$B$3:$T$93,7,FALSE)*VLOOKUP($E754,BY_COM_Demand_Drivers!$A$5:$I$100,8,FALSE)</f>
        <v>0.6086341131091858</v>
      </c>
      <c r="H754" s="16">
        <f>VLOOKUP($C754,'Growth rate'!$B$3:$T$93,7,FALSE)*VLOOKUP($E754,BY_COM_Demand_Drivers!$A$5:$I$100,9,FALSE)</f>
        <v>1.9277407243950393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24.286064335799907</v>
      </c>
      <c r="G755" s="16">
        <f>VLOOKUP($C755,'Growth rate'!$B$3:$T$93,7,FALSE)*VLOOKUP($E755,BY_COM_Demand_Drivers!$A$5:$I$100,8,FALSE)</f>
        <v>0.617020289201618</v>
      </c>
      <c r="H755" s="16">
        <f>VLOOKUP($C755,'Growth rate'!$B$3:$T$93,7,FALSE)*VLOOKUP($E755,BY_COM_Demand_Drivers!$A$5:$I$100,9,FALSE)</f>
        <v>1.9543024514279594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24.61614620778451</v>
      </c>
      <c r="G756" s="16">
        <f>VLOOKUP($C756,'Growth rate'!$B$3:$T$93,7,FALSE)*VLOOKUP($E756,BY_COM_Demand_Drivers!$A$5:$I$100,8,FALSE)</f>
        <v>0.62540646529405008</v>
      </c>
      <c r="H756" s="16">
        <f>VLOOKUP($C756,'Growth rate'!$B$3:$T$93,7,FALSE)*VLOOKUP($E756,BY_COM_Demand_Drivers!$A$5:$I$100,9,FALSE)</f>
        <v>1.9808641784608791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24.946228079769121</v>
      </c>
      <c r="G757" s="16">
        <f>VLOOKUP($C757,'Growth rate'!$B$3:$T$93,7,FALSE)*VLOOKUP($E757,BY_COM_Demand_Drivers!$A$5:$I$100,8,FALSE)</f>
        <v>0.63379264138648228</v>
      </c>
      <c r="H757" s="16">
        <f>VLOOKUP($C757,'Growth rate'!$B$3:$T$93,7,FALSE)*VLOOKUP($E757,BY_COM_Demand_Drivers!$A$5:$I$100,9,FALSE)</f>
        <v>2.0074259054937991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25.276309951753731</v>
      </c>
      <c r="G758" s="16">
        <f>VLOOKUP($C758,'Growth rate'!$B$3:$T$93,7,FALSE)*VLOOKUP($E758,BY_COM_Demand_Drivers!$A$5:$I$100,8,FALSE)</f>
        <v>0.64217881747891448</v>
      </c>
      <c r="H758" s="16">
        <f>VLOOKUP($C758,'Growth rate'!$B$3:$T$93,7,FALSE)*VLOOKUP($E758,BY_COM_Demand_Drivers!$A$5:$I$100,9,FALSE)</f>
        <v>2.0339876325267192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25.606391823738335</v>
      </c>
      <c r="G759" s="16">
        <f>VLOOKUP($C759,'Growth rate'!$B$3:$T$93,7,FALSE)*VLOOKUP($E759,BY_COM_Demand_Drivers!$A$5:$I$100,8,FALSE)</f>
        <v>0.65056499357134656</v>
      </c>
      <c r="H759" s="16">
        <f>VLOOKUP($C759,'Growth rate'!$B$3:$T$93,7,FALSE)*VLOOKUP($E759,BY_COM_Demand_Drivers!$A$5:$I$100,9,FALSE)</f>
        <v>2.0605493595596389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25.936473695722945</v>
      </c>
      <c r="G760" s="16">
        <f>VLOOKUP($C760,'Growth rate'!$B$3:$T$93,7,FALSE)*VLOOKUP($E760,BY_COM_Demand_Drivers!$A$5:$I$100,8,FALSE)</f>
        <v>0.65895116966377865</v>
      </c>
      <c r="H760" s="16">
        <f>VLOOKUP($C760,'Growth rate'!$B$3:$T$93,7,FALSE)*VLOOKUP($E760,BY_COM_Demand_Drivers!$A$5:$I$100,9,FALSE)</f>
        <v>2.0871110865925591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26.266555567707552</v>
      </c>
      <c r="G761" s="16">
        <f>VLOOKUP($C761,'Growth rate'!$B$3:$T$93,7,FALSE)*VLOOKUP($E761,BY_COM_Demand_Drivers!$A$5:$I$100,8,FALSE)</f>
        <v>0.66733734575621084</v>
      </c>
      <c r="H761" s="16">
        <f>VLOOKUP($C761,'Growth rate'!$B$3:$T$93,7,FALSE)*VLOOKUP($E761,BY_COM_Demand_Drivers!$A$5:$I$100,9,FALSE)</f>
        <v>2.1136728136254788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26.596637439692163</v>
      </c>
      <c r="G762" s="16">
        <f>VLOOKUP($C762,'Growth rate'!$B$3:$T$93,7,FALSE)*VLOOKUP($E762,BY_COM_Demand_Drivers!$A$5:$I$100,8,FALSE)</f>
        <v>0.67572352184864304</v>
      </c>
      <c r="H762" s="16">
        <f>VLOOKUP($C762,'Growth rate'!$B$3:$T$93,7,FALSE)*VLOOKUP($E762,BY_COM_Demand_Drivers!$A$5:$I$100,9,FALSE)</f>
        <v>2.1402345406583989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26.92671931167677</v>
      </c>
      <c r="G763" s="16">
        <f>VLOOKUP($C763,'Growth rate'!$B$3:$T$93,7,FALSE)*VLOOKUP($E763,BY_COM_Demand_Drivers!$A$5:$I$100,8,FALSE)</f>
        <v>0.68410969794107523</v>
      </c>
      <c r="H763" s="16">
        <f>VLOOKUP($C763,'Growth rate'!$B$3:$T$93,7,FALSE)*VLOOKUP($E763,BY_COM_Demand_Drivers!$A$5:$I$100,9,FALSE)</f>
        <v>2.1667962676913191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27.256801183661377</v>
      </c>
      <c r="G764" s="16">
        <f>VLOOKUP($C764,'Growth rate'!$B$3:$T$93,7,FALSE)*VLOOKUP($E764,BY_COM_Demand_Drivers!$A$5:$I$100,8,FALSE)</f>
        <v>0.69249587403350732</v>
      </c>
      <c r="H764" s="16">
        <f>VLOOKUP($C764,'Growth rate'!$B$3:$T$93,7,FALSE)*VLOOKUP($E764,BY_COM_Demand_Drivers!$A$5:$I$100,9,FALSE)</f>
        <v>2.1933579947242388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27.586883055645984</v>
      </c>
      <c r="G765" s="16">
        <f>VLOOKUP($C765,'Growth rate'!$B$3:$T$93,7,FALSE)*VLOOKUP($E765,BY_COM_Demand_Drivers!$A$5:$I$100,8,FALSE)</f>
        <v>0.70088205012593952</v>
      </c>
      <c r="H765" s="16">
        <f>VLOOKUP($C765,'Growth rate'!$B$3:$T$93,7,FALSE)*VLOOKUP($E765,BY_COM_Demand_Drivers!$A$5:$I$100,9,FALSE)</f>
        <v>2.2199197217571589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27.916964927630595</v>
      </c>
      <c r="G766" s="16">
        <f>VLOOKUP($C766,'Growth rate'!$B$3:$T$93,7,FALSE)*VLOOKUP($E766,BY_COM_Demand_Drivers!$A$5:$I$100,8,FALSE)</f>
        <v>0.70926822621837171</v>
      </c>
      <c r="H766" s="16">
        <f>VLOOKUP($C766,'Growth rate'!$B$3:$T$93,7,FALSE)*VLOOKUP($E766,BY_COM_Demand_Drivers!$A$5:$I$100,9,FALSE)</f>
        <v>2.2464814487900786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28.247046799615198</v>
      </c>
      <c r="G767" s="16">
        <f>VLOOKUP($C767,'Growth rate'!$B$3:$T$93,7,FALSE)*VLOOKUP($E767,BY_COM_Demand_Drivers!$A$5:$I$100,8,FALSE)</f>
        <v>0.7176544023108038</v>
      </c>
      <c r="H767" s="16">
        <f>VLOOKUP($C767,'Growth rate'!$B$3:$T$93,7,FALSE)*VLOOKUP($E767,BY_COM_Demand_Drivers!$A$5:$I$100,9,FALSE)</f>
        <v>2.2730431758229983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28.577128671599809</v>
      </c>
      <c r="G768" s="16">
        <f>VLOOKUP($C768,'Growth rate'!$B$3:$T$93,7,FALSE)*VLOOKUP($E768,BY_COM_Demand_Drivers!$A$5:$I$100,8,FALSE)</f>
        <v>0.72604057840323588</v>
      </c>
      <c r="H768" s="16">
        <f>VLOOKUP($C768,'Growth rate'!$B$3:$T$93,7,FALSE)*VLOOKUP($E768,BY_COM_Demand_Drivers!$A$5:$I$100,9,FALSE)</f>
        <v>2.2996049028559185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28.907210543584419</v>
      </c>
      <c r="G769" s="16">
        <f>VLOOKUP($C769,'Growth rate'!$B$3:$T$93,7,FALSE)*VLOOKUP($E769,BY_COM_Demand_Drivers!$A$5:$I$100,8,FALSE)</f>
        <v>0.73442675449566808</v>
      </c>
      <c r="H769" s="16">
        <f>VLOOKUP($C769,'Growth rate'!$B$3:$T$93,7,FALSE)*VLOOKUP($E769,BY_COM_Demand_Drivers!$A$5:$I$100,9,FALSE)</f>
        <v>2.3261666298888386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29.237292415569023</v>
      </c>
      <c r="G770" s="16">
        <f>VLOOKUP($C770,'Growth rate'!$B$3:$T$93,7,FALSE)*VLOOKUP($E770,BY_COM_Demand_Drivers!$A$5:$I$100,8,FALSE)</f>
        <v>0.74281293058810016</v>
      </c>
      <c r="H770" s="16">
        <f>VLOOKUP($C770,'Growth rate'!$B$3:$T$93,7,FALSE)*VLOOKUP($E770,BY_COM_Demand_Drivers!$A$5:$I$100,9,FALSE)</f>
        <v>2.3527283569217583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29.567374287553633</v>
      </c>
      <c r="G771" s="16">
        <f>VLOOKUP($C771,'Growth rate'!$B$3:$T$93,7,FALSE)*VLOOKUP($E771,BY_COM_Demand_Drivers!$A$5:$I$100,8,FALSE)</f>
        <v>0.75119910668053236</v>
      </c>
      <c r="H771" s="16">
        <f>VLOOKUP($C771,'Growth rate'!$B$3:$T$93,7,FALSE)*VLOOKUP($E771,BY_COM_Demand_Drivers!$A$5:$I$100,9,FALSE)</f>
        <v>2.379290083954678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29.89745615953824</v>
      </c>
      <c r="G772" s="16">
        <f>VLOOKUP($C772,'Growth rate'!$B$3:$T$93,7,FALSE)*VLOOKUP($E772,BY_COM_Demand_Drivers!$A$5:$I$100,8,FALSE)</f>
        <v>0.75958528277296455</v>
      </c>
      <c r="H772" s="16">
        <f>VLOOKUP($C772,'Growth rate'!$B$3:$T$93,7,FALSE)*VLOOKUP($E772,BY_COM_Demand_Drivers!$A$5:$I$100,9,FALSE)</f>
        <v>2.4058518109875981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30.227538031522851</v>
      </c>
      <c r="G773" s="16">
        <f>VLOOKUP($C773,'Growth rate'!$B$3:$T$93,7,FALSE)*VLOOKUP($E773,BY_COM_Demand_Drivers!$A$5:$I$100,8,FALSE)</f>
        <v>0.76797145886539675</v>
      </c>
      <c r="H773" s="16">
        <f>VLOOKUP($C773,'Growth rate'!$B$3:$T$93,7,FALSE)*VLOOKUP($E773,BY_COM_Demand_Drivers!$A$5:$I$100,9,FALSE)</f>
        <v>2.4324135380205183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30.711178640027217</v>
      </c>
      <c r="G774" s="16">
        <f>VLOOKUP($C774,'Growth rate'!$B$3:$T$93,7,FALSE)*VLOOKUP($E774,BY_COM_Demand_Drivers!$A$5:$I$100,8,FALSE)</f>
        <v>0.78025900220724309</v>
      </c>
      <c r="H774" s="16">
        <f>VLOOKUP($C774,'Growth rate'!$B$3:$T$93,7,FALSE)*VLOOKUP($E774,BY_COM_Demand_Drivers!$A$5:$I$100,9,FALSE)</f>
        <v>2.4713321546288469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31.202557498267652</v>
      </c>
      <c r="G775" s="16">
        <f>VLOOKUP($C775,'Growth rate'!$B$3:$T$93,7,FALSE)*VLOOKUP($E775,BY_COM_Demand_Drivers!$A$5:$I$100,8,FALSE)</f>
        <v>0.79274314624255904</v>
      </c>
      <c r="H775" s="16">
        <f>VLOOKUP($C775,'Growth rate'!$B$3:$T$93,7,FALSE)*VLOOKUP($E775,BY_COM_Demand_Drivers!$A$5:$I$100,9,FALSE)</f>
        <v>2.5108734691029082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31.701798418239932</v>
      </c>
      <c r="G776" s="16">
        <f>VLOOKUP($C776,'Growth rate'!$B$3:$T$93,7,FALSE)*VLOOKUP($E776,BY_COM_Demand_Drivers!$A$5:$I$100,8,FALSE)</f>
        <v>0.80542703658243986</v>
      </c>
      <c r="H776" s="16">
        <f>VLOOKUP($C776,'Growth rate'!$B$3:$T$93,7,FALSE)*VLOOKUP($E776,BY_COM_Demand_Drivers!$A$5:$I$100,9,FALSE)</f>
        <v>2.5510474446085545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32.209027192931778</v>
      </c>
      <c r="G777" s="16">
        <f>VLOOKUP($C777,'Growth rate'!$B$3:$T$93,7,FALSE)*VLOOKUP($E777,BY_COM_Demand_Drivers!$A$5:$I$100,8,FALSE)</f>
        <v>0.81831386916775906</v>
      </c>
      <c r="H777" s="16">
        <f>VLOOKUP($C777,'Growth rate'!$B$3:$T$93,7,FALSE)*VLOOKUP($E777,BY_COM_Demand_Drivers!$A$5:$I$100,9,FALSE)</f>
        <v>2.5918642037222916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32.72437162801868</v>
      </c>
      <c r="G778" s="16">
        <f>VLOOKUP($C778,'Growth rate'!$B$3:$T$93,7,FALSE)*VLOOKUP($E778,BY_COM_Demand_Drivers!$A$5:$I$100,8,FALSE)</f>
        <v>0.83140689107444299</v>
      </c>
      <c r="H778" s="16">
        <f>VLOOKUP($C778,'Growth rate'!$B$3:$T$93,7,FALSE)*VLOOKUP($E778,BY_COM_Demand_Drivers!$A$5:$I$100,9,FALSE)</f>
        <v>2.6333340309818478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33.247961574066977</v>
      </c>
      <c r="G779" s="16">
        <f>VLOOKUP($C779,'Growth rate'!$B$3:$T$93,7,FALSE)*VLOOKUP($E779,BY_COM_Demand_Drivers!$A$5:$I$100,8,FALSE)</f>
        <v>0.84470940133163408</v>
      </c>
      <c r="H779" s="16">
        <f>VLOOKUP($C779,'Growth rate'!$B$3:$T$93,7,FALSE)*VLOOKUP($E779,BY_COM_Demand_Drivers!$A$5:$I$100,9,FALSE)</f>
        <v>2.6754673754775573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33.779928959252054</v>
      </c>
      <c r="G780" s="16">
        <f>VLOOKUP($C780,'Growth rate'!$B$3:$T$93,7,FALSE)*VLOOKUP($E780,BY_COM_Demand_Drivers!$A$5:$I$100,8,FALSE)</f>
        <v>0.85822475175294033</v>
      </c>
      <c r="H780" s="16">
        <f>VLOOKUP($C780,'Growth rate'!$B$3:$T$93,7,FALSE)*VLOOKUP($E780,BY_COM_Demand_Drivers!$A$5:$I$100,9,FALSE)</f>
        <v>2.7182748534851986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34.320407822600089</v>
      </c>
      <c r="G781" s="16">
        <f>VLOOKUP($C781,'Growth rate'!$B$3:$T$93,7,FALSE)*VLOOKUP($E781,BY_COM_Demand_Drivers!$A$5:$I$100,8,FALSE)</f>
        <v>0.87195634778098752</v>
      </c>
      <c r="H781" s="16">
        <f>VLOOKUP($C781,'Growth rate'!$B$3:$T$93,7,FALSE)*VLOOKUP($E781,BY_COM_Demand_Drivers!$A$5:$I$100,9,FALSE)</f>
        <v>2.7617672511409621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34.869534347761686</v>
      </c>
      <c r="G782" s="16">
        <f>VLOOKUP($C782,'Growth rate'!$B$3:$T$93,7,FALSE)*VLOOKUP($E782,BY_COM_Demand_Drivers!$A$5:$I$100,8,FALSE)</f>
        <v>0.88590764934548327</v>
      </c>
      <c r="H782" s="16">
        <f>VLOOKUP($C782,'Growth rate'!$B$3:$T$93,7,FALSE)*VLOOKUP($E782,BY_COM_Demand_Drivers!$A$5:$I$100,9,FALSE)</f>
        <v>2.8059555271592176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35.427446897325872</v>
      </c>
      <c r="G783" s="16">
        <f>VLOOKUP($C783,'Growth rate'!$B$3:$T$93,7,FALSE)*VLOOKUP($E783,BY_COM_Demand_Drivers!$A$5:$I$100,8,FALSE)</f>
        <v>0.90008217173501093</v>
      </c>
      <c r="H783" s="16">
        <f>VLOOKUP($C783,'Growth rate'!$B$3:$T$93,7,FALSE)*VLOOKUP($E783,BY_COM_Demand_Drivers!$A$5:$I$100,9,FALSE)</f>
        <v>2.8508508155937649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35.99428604768309</v>
      </c>
      <c r="G784" s="16">
        <f>VLOOKUP($C784,'Growth rate'!$B$3:$T$93,7,FALSE)*VLOOKUP($E784,BY_COM_Demand_Drivers!$A$5:$I$100,8,FALSE)</f>
        <v>0.91448348648277111</v>
      </c>
      <c r="H784" s="16">
        <f>VLOOKUP($C784,'Growth rate'!$B$3:$T$93,7,FALSE)*VLOOKUP($E784,BY_COM_Demand_Drivers!$A$5:$I$100,9,FALSE)</f>
        <v>2.8964644286432653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36.570194624446017</v>
      </c>
      <c r="G785" s="16">
        <f>VLOOKUP($C785,'Growth rate'!$B$3:$T$93,7,FALSE)*VLOOKUP($E785,BY_COM_Demand_Drivers!$A$5:$I$100,8,FALSE)</f>
        <v>0.92911522226649546</v>
      </c>
      <c r="H785" s="16">
        <f>VLOOKUP($C785,'Growth rate'!$B$3:$T$93,7,FALSE)*VLOOKUP($E785,BY_COM_Demand_Drivers!$A$5:$I$100,9,FALSE)</f>
        <v>2.9428078595015572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37.155317738437162</v>
      </c>
      <c r="G786" s="16">
        <f>VLOOKUP($C786,'Growth rate'!$B$3:$T$93,7,FALSE)*VLOOKUP($E786,BY_COM_Demand_Drivers!$A$5:$I$100,8,FALSE)</f>
        <v>0.94398106582275954</v>
      </c>
      <c r="H786" s="16">
        <f>VLOOKUP($C786,'Growth rate'!$B$3:$T$93,7,FALSE)*VLOOKUP($E786,BY_COM_Demand_Drivers!$A$5:$I$100,9,FALSE)</f>
        <v>2.9898927852535828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37.749802822252157</v>
      </c>
      <c r="G787" s="16">
        <f>VLOOKUP($C787,'Growth rate'!$B$3:$T$93,7,FALSE)*VLOOKUP($E787,BY_COM_Demand_Drivers!$A$5:$I$100,8,FALSE)</f>
        <v>0.9590847628759237</v>
      </c>
      <c r="H787" s="16">
        <f>VLOOKUP($C787,'Growth rate'!$B$3:$T$93,7,FALSE)*VLOOKUP($E787,BY_COM_Demand_Drivers!$A$5:$I$100,9,FALSE)</f>
        <v>3.0377310698176401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38.35379966740819</v>
      </c>
      <c r="G788" s="16">
        <f>VLOOKUP($C788,'Growth rate'!$B$3:$T$93,7,FALSE)*VLOOKUP($E788,BY_COM_Demand_Drivers!$A$5:$I$100,8,FALSE)</f>
        <v>0.97443011908193844</v>
      </c>
      <c r="H788" s="16">
        <f>VLOOKUP($C788,'Growth rate'!$B$3:$T$93,7,FALSE)*VLOOKUP($E788,BY_COM_Demand_Drivers!$A$5:$I$100,9,FALSE)</f>
        <v>3.0863347669347223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38.96746046208672</v>
      </c>
      <c r="G789" s="16">
        <f>VLOOKUP($C789,'Growth rate'!$B$3:$T$93,7,FALSE)*VLOOKUP($E789,BY_COM_Demand_Drivers!$A$5:$I$100,8,FALSE)</f>
        <v>0.99002100098724943</v>
      </c>
      <c r="H789" s="16">
        <f>VLOOKUP($C789,'Growth rate'!$B$3:$T$93,7,FALSE)*VLOOKUP($E789,BY_COM_Demand_Drivers!$A$5:$I$100,9,FALSE)</f>
        <v>3.1357161232056781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39.590939829480114</v>
      </c>
      <c r="G790" s="16">
        <f>VLOOKUP($C790,'Growth rate'!$B$3:$T$93,7,FALSE)*VLOOKUP($E790,BY_COM_Demand_Drivers!$A$5:$I$100,8,FALSE)</f>
        <v>1.0058613370030456</v>
      </c>
      <c r="H790" s="16">
        <f>VLOOKUP($C790,'Growth rate'!$B$3:$T$93,7,FALSE)*VLOOKUP($E790,BY_COM_Demand_Drivers!$A$5:$I$100,9,FALSE)</f>
        <v>3.1858875811769689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40.224394866751794</v>
      </c>
      <c r="G791" s="16">
        <f>VLOOKUP($C791,'Growth rate'!$B$3:$T$93,7,FALSE)*VLOOKUP($E791,BY_COM_Demand_Drivers!$A$5:$I$100,8,FALSE)</f>
        <v>1.0219551183950943</v>
      </c>
      <c r="H791" s="16">
        <f>VLOOKUP($C791,'Growth rate'!$B$3:$T$93,7,FALSE)*VLOOKUP($E791,BY_COM_Demand_Drivers!$A$5:$I$100,9,FALSE)</f>
        <v>3.2368617824758008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40.867985184619819</v>
      </c>
      <c r="G792" s="16">
        <f>VLOOKUP($C792,'Growth rate'!$B$3:$T$93,7,FALSE)*VLOOKUP($E792,BY_COM_Demand_Drivers!$A$5:$I$100,8,FALSE)</f>
        <v>1.0383064002894156</v>
      </c>
      <c r="H792" s="16">
        <f>VLOOKUP($C792,'Growth rate'!$B$3:$T$93,7,FALSE)*VLOOKUP($E792,BY_COM_Demand_Drivers!$A$5:$I$100,9,FALSE)</f>
        <v>3.2886515709954129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41.52187294757374</v>
      </c>
      <c r="G793" s="16">
        <f>VLOOKUP($C793,'Growth rate'!$B$3:$T$93,7,FALSE)*VLOOKUP($E793,BY_COM_Demand_Drivers!$A$5:$I$100,8,FALSE)</f>
        <v>1.0549193026940464</v>
      </c>
      <c r="H793" s="16">
        <f>VLOOKUP($C793,'Growth rate'!$B$3:$T$93,7,FALSE)*VLOOKUP($E793,BY_COM_Demand_Drivers!$A$5:$I$100,9,FALSE)</f>
        <v>3.3412699961313401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42.18622291473492</v>
      </c>
      <c r="G794" s="16">
        <f>VLOOKUP($C794,'Growth rate'!$B$3:$T$93,7,FALSE)*VLOOKUP($E794,BY_COM_Demand_Drivers!$A$5:$I$100,8,FALSE)</f>
        <v>1.0717980115371513</v>
      </c>
      <c r="H794" s="16">
        <f>VLOOKUP($C794,'Growth rate'!$B$3:$T$93,7,FALSE)*VLOOKUP($E794,BY_COM_Demand_Drivers!$A$5:$I$100,9,FALSE)</f>
        <v>3.3947303160694413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42.861202481370675</v>
      </c>
      <c r="G795" s="16">
        <f>VLOOKUP($C795,'Growth rate'!$B$3:$T$93,7,FALSE)*VLOOKUP($E795,BY_COM_Demand_Drivers!$A$5:$I$100,8,FALSE)</f>
        <v>1.0889467797217456</v>
      </c>
      <c r="H795" s="16">
        <f>VLOOKUP($C795,'Growth rate'!$B$3:$T$93,7,FALSE)*VLOOKUP($E795,BY_COM_Demand_Drivers!$A$5:$I$100,9,FALSE)</f>
        <v>3.4490460011265518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43.546981721072605</v>
      </c>
      <c r="G796" s="16">
        <f>VLOOKUP($C796,'Growth rate'!$B$3:$T$93,7,FALSE)*VLOOKUP($E796,BY_COM_Demand_Drivers!$A$5:$I$100,8,FALSE)</f>
        <v>1.1063699281972936</v>
      </c>
      <c r="H796" s="16">
        <f>VLOOKUP($C796,'Growth rate'!$B$3:$T$93,7,FALSE)*VLOOKUP($E796,BY_COM_Demand_Drivers!$A$5:$I$100,9,FALSE)</f>
        <v>3.5042307371445771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44.243733428609765</v>
      </c>
      <c r="G797" s="16">
        <f>VLOOKUP($C797,'Growth rate'!$B$3:$T$93,7,FALSE)*VLOOKUP($E797,BY_COM_Demand_Drivers!$A$5:$I$100,8,FALSE)</f>
        <v>1.1240718470484501</v>
      </c>
      <c r="H797" s="16">
        <f>VLOOKUP($C797,'Growth rate'!$B$3:$T$93,7,FALSE)*VLOOKUP($E797,BY_COM_Demand_Drivers!$A$5:$I$100,9,FALSE)</f>
        <v>3.5602984289388901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44.951633163467513</v>
      </c>
      <c r="G798" s="16">
        <f>VLOOKUP($C798,'Growth rate'!$B$3:$T$93,7,FALSE)*VLOOKUP($E798,BY_COM_Demand_Drivers!$A$5:$I$100,8,FALSE)</f>
        <v>1.1420569966012251</v>
      </c>
      <c r="H798" s="16">
        <f>VLOOKUP($C798,'Growth rate'!$B$3:$T$93,7,FALSE)*VLOOKUP($E798,BY_COM_Demand_Drivers!$A$5:$I$100,9,FALSE)</f>
        <v>3.6172632038019117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45.670859294083002</v>
      </c>
      <c r="G799" s="16">
        <f>VLOOKUP($C799,'Growth rate'!$B$3:$T$93,7,FALSE)*VLOOKUP($E799,BY_COM_Demand_Drivers!$A$5:$I$100,8,FALSE)</f>
        <v>1.1603299085468448</v>
      </c>
      <c r="H799" s="16">
        <f>VLOOKUP($C799,'Growth rate'!$B$3:$T$93,7,FALSE)*VLOOKUP($E799,BY_COM_Demand_Drivers!$A$5:$I$100,9,FALSE)</f>
        <v>3.675139415062743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46.401593042788321</v>
      </c>
      <c r="G800" s="16">
        <f>VLOOKUP($C800,'Growth rate'!$B$3:$T$93,7,FALSE)*VLOOKUP($E800,BY_COM_Demand_Drivers!$A$5:$I$100,8,FALSE)</f>
        <v>1.1788951870835942</v>
      </c>
      <c r="H800" s="16">
        <f>VLOOKUP($C800,'Growth rate'!$B$3:$T$93,7,FALSE)*VLOOKUP($E800,BY_COM_Demand_Drivers!$A$5:$I$100,9,FALSE)</f>
        <v>3.7339416457037458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47.144018531472945</v>
      </c>
      <c r="G801" s="16">
        <f>VLOOKUP($C801,'Growth rate'!$B$3:$T$93,7,FALSE)*VLOOKUP($E801,BY_COM_Demand_Drivers!$A$5:$I$100,8,FALSE)</f>
        <v>1.197757510076932</v>
      </c>
      <c r="H801" s="16">
        <f>VLOOKUP($C801,'Growth rate'!$B$3:$T$93,7,FALSE)*VLOOKUP($E801,BY_COM_Demand_Drivers!$A$5:$I$100,9,FALSE)</f>
        <v>3.7936847120350068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47.898322827976514</v>
      </c>
      <c r="G802" s="16">
        <f>VLOOKUP($C802,'Growth rate'!$B$3:$T$93,7,FALSE)*VLOOKUP($E802,BY_COM_Demand_Drivers!$A$5:$I$100,8,FALSE)</f>
        <v>1.2169216302381629</v>
      </c>
      <c r="H802" s="16">
        <f>VLOOKUP($C802,'Growth rate'!$B$3:$T$93,7,FALSE)*VLOOKUP($E802,BY_COM_Demand_Drivers!$A$5:$I$100,9,FALSE)</f>
        <v>3.8543836674275669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48.664695993224136</v>
      </c>
      <c r="G803" s="16">
        <f>VLOOKUP($C803,'Growth rate'!$B$3:$T$93,7,FALSE)*VLOOKUP($E803,BY_COM_Demand_Drivers!$A$5:$I$100,8,FALSE)</f>
        <v>1.2363923763219735</v>
      </c>
      <c r="H803" s="16">
        <f>VLOOKUP($C803,'Growth rate'!$B$3:$T$93,7,FALSE)*VLOOKUP($E803,BY_COM_Demand_Drivers!$A$5:$I$100,9,FALSE)</f>
        <v>3.9160538061064081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49.443331129115727</v>
      </c>
      <c r="G804" s="16">
        <f>VLOOKUP($C804,'Growth rate'!$B$3:$T$93,7,FALSE)*VLOOKUP($E804,BY_COM_Demand_Drivers!$A$5:$I$100,8,FALSE)</f>
        <v>1.2561746543431251</v>
      </c>
      <c r="H804" s="16">
        <f>VLOOKUP($C804,'Growth rate'!$B$3:$T$93,7,FALSE)*VLOOKUP($E804,BY_COM_Demand_Drivers!$A$5:$I$100,9,FALSE)</f>
        <v>3.9787106670041106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50.234424427181587</v>
      </c>
      <c r="G805" s="16">
        <f>VLOOKUP($C805,'Growth rate'!$B$3:$T$93,7,FALSE)*VLOOKUP($E805,BY_COM_Demand_Drivers!$A$5:$I$100,8,FALSE)</f>
        <v>1.2762734488126153</v>
      </c>
      <c r="H805" s="16">
        <f>VLOOKUP($C805,'Growth rate'!$B$3:$T$93,7,FALSE)*VLOOKUP($E805,BY_COM_Demand_Drivers!$A$5:$I$100,9,FALSE)</f>
        <v>4.0423700376761778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51.038175218016477</v>
      </c>
      <c r="G806" s="16">
        <f>VLOOKUP($C806,'Growth rate'!$B$3:$T$93,7,FALSE)*VLOOKUP($E806,BY_COM_Demand_Drivers!$A$5:$I$100,8,FALSE)</f>
        <v>1.296693823993617</v>
      </c>
      <c r="H806" s="16">
        <f>VLOOKUP($C806,'Growth rate'!$B$3:$T$93,7,FALSE)*VLOOKUP($E806,BY_COM_Demand_Drivers!$A$5:$I$100,9,FALSE)</f>
        <v>4.1070479582789954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51.854786021504758</v>
      </c>
      <c r="G807" s="16">
        <f>VLOOKUP($C807,'Growth rate'!$B$3:$T$93,7,FALSE)*VLOOKUP($E807,BY_COM_Demand_Drivers!$A$5:$I$100,8,FALSE)</f>
        <v>1.3174409251775152</v>
      </c>
      <c r="H807" s="16">
        <f>VLOOKUP($C807,'Growth rate'!$B$3:$T$93,7,FALSE)*VLOOKUP($E807,BY_COM_Demand_Drivers!$A$5:$I$100,9,FALSE)</f>
        <v>4.1727607256114601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52.684462597848828</v>
      </c>
      <c r="G808" s="16">
        <f>VLOOKUP($C808,'Growth rate'!$B$3:$T$93,7,FALSE)*VLOOKUP($E808,BY_COM_Demand_Drivers!$A$5:$I$100,8,FALSE)</f>
        <v>1.3385199799803553</v>
      </c>
      <c r="H808" s="16">
        <f>VLOOKUP($C808,'Growth rate'!$B$3:$T$93,7,FALSE)*VLOOKUP($E808,BY_COM_Demand_Drivers!$A$5:$I$100,9,FALSE)</f>
        <v>4.2395248972212434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53.527413999414414</v>
      </c>
      <c r="G809" s="16">
        <f>VLOOKUP($C809,'Growth rate'!$B$3:$T$93,7,FALSE)*VLOOKUP($E809,BY_COM_Demand_Drivers!$A$5:$I$100,8,FALSE)</f>
        <v>1.359936299660041</v>
      </c>
      <c r="H809" s="16">
        <f>VLOOKUP($C809,'Growth rate'!$B$3:$T$93,7,FALSE)*VLOOKUP($E809,BY_COM_Demand_Drivers!$A$5:$I$100,9,FALSE)</f>
        <v>4.3073572955767832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54.383852623405041</v>
      </c>
      <c r="G810" s="16">
        <f>VLOOKUP($C810,'Growth rate'!$B$3:$T$93,7,FALSE)*VLOOKUP($E810,BY_COM_Demand_Drivers!$A$5:$I$100,8,FALSE)</f>
        <v>1.3816952804546017</v>
      </c>
      <c r="H810" s="16">
        <f>VLOOKUP($C810,'Growth rate'!$B$3:$T$93,7,FALSE)*VLOOKUP($E810,BY_COM_Demand_Drivers!$A$5:$I$100,9,FALSE)</f>
        <v>4.3762750123060119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55.253994265379532</v>
      </c>
      <c r="G811" s="16">
        <f>VLOOKUP($C811,'Growth rate'!$B$3:$T$93,7,FALSE)*VLOOKUP($E811,BY_COM_Demand_Drivers!$A$5:$I$100,8,FALSE)</f>
        <v>1.4038024049418756</v>
      </c>
      <c r="H811" s="16">
        <f>VLOOKUP($C811,'Growth rate'!$B$3:$T$93,7,FALSE)*VLOOKUP($E811,BY_COM_Demand_Drivers!$A$5:$I$100,9,FALSE)</f>
        <v>4.4462954125029084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56.138058173625602</v>
      </c>
      <c r="G812" s="16">
        <f>VLOOKUP($C812,'Growth rate'!$B$3:$T$93,7,FALSE)*VLOOKUP($E812,BY_COM_Demand_Drivers!$A$5:$I$100,8,FALSE)</f>
        <v>1.4262632434209455</v>
      </c>
      <c r="H812" s="16">
        <f>VLOOKUP($C812,'Growth rate'!$B$3:$T$93,7,FALSE)*VLOOKUP($E812,BY_COM_Demand_Drivers!$A$5:$I$100,9,FALSE)</f>
        <v>4.5174361391029549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57.03626710440362</v>
      </c>
      <c r="G813" s="16">
        <f>VLOOKUP($C813,'Growth rate'!$B$3:$T$93,7,FALSE)*VLOOKUP($E813,BY_COM_Demand_Drivers!$A$5:$I$100,8,FALSE)</f>
        <v>1.4490834553156808</v>
      </c>
      <c r="H813" s="16">
        <f>VLOOKUP($C813,'Growth rate'!$B$3:$T$93,7,FALSE)*VLOOKUP($E813,BY_COM_Demand_Drivers!$A$5:$I$100,9,FALSE)</f>
        <v>4.5897151173286028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57.94884737807407</v>
      </c>
      <c r="G814" s="16">
        <f>VLOOKUP($C814,'Growth rate'!$B$3:$T$93,7,FALSE)*VLOOKUP($E814,BY_COM_Demand_Drivers!$A$5:$I$100,8,FALSE)</f>
        <v>1.4722687906007315</v>
      </c>
      <c r="H814" s="16">
        <f>VLOOKUP($C814,'Growth rate'!$B$3:$T$93,7,FALSE)*VLOOKUP($E814,BY_COM_Demand_Drivers!$A$5:$I$100,9,FALSE)</f>
        <v>4.6631505592058602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58.876028936123262</v>
      </c>
      <c r="G815" s="16">
        <f>VLOOKUP($C815,'Growth rate'!$B$3:$T$93,7,FALSE)*VLOOKUP($E815,BY_COM_Demand_Drivers!$A$5:$I$100,8,FALSE)</f>
        <v>1.4958250912503435</v>
      </c>
      <c r="H815" s="16">
        <f>VLOOKUP($C815,'Growth rate'!$B$3:$T$93,7,FALSE)*VLOOKUP($E815,BY_COM_Demand_Drivers!$A$5:$I$100,9,FALSE)</f>
        <v>4.7377609681531547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59.818045399101237</v>
      </c>
      <c r="G816" s="16">
        <f>VLOOKUP($C816,'Growth rate'!$B$3:$T$93,7,FALSE)*VLOOKUP($E816,BY_COM_Demand_Drivers!$A$5:$I$100,8,FALSE)</f>
        <v>1.519758292710349</v>
      </c>
      <c r="H816" s="16">
        <f>VLOOKUP($C816,'Growth rate'!$B$3:$T$93,7,FALSE)*VLOOKUP($E816,BY_COM_Demand_Drivers!$A$5:$I$100,9,FALSE)</f>
        <v>4.8135651436436051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60.775134125486858</v>
      </c>
      <c r="G817" s="16">
        <f>VLOOKUP($C817,'Growth rate'!$B$3:$T$93,7,FALSE)*VLOOKUP($E817,BY_COM_Demand_Drivers!$A$5:$I$100,8,FALSE)</f>
        <v>1.5440744253937146</v>
      </c>
      <c r="H817" s="16">
        <f>VLOOKUP($C817,'Growth rate'!$B$3:$T$93,7,FALSE)*VLOOKUP($E817,BY_COM_Demand_Drivers!$A$5:$I$100,9,FALSE)</f>
        <v>4.890582185941903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61.747536271494653</v>
      </c>
      <c r="G818" s="16">
        <f>VLOOKUP($C818,'Growth rate'!$B$3:$T$93,7,FALSE)*VLOOKUP($E818,BY_COM_Demand_Drivers!$A$5:$I$100,8,FALSE)</f>
        <v>1.568779616200014</v>
      </c>
      <c r="H818" s="16">
        <f>VLOOKUP($C818,'Growth rate'!$B$3:$T$93,7,FALSE)*VLOOKUP($E818,BY_COM_Demand_Drivers!$A$5:$I$100,9,FALSE)</f>
        <v>4.9688315009169735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62.735496851838576</v>
      </c>
      <c r="G819" s="16">
        <f>VLOOKUP($C819,'Growth rate'!$B$3:$T$93,7,FALSE)*VLOOKUP($E819,BY_COM_Demand_Drivers!$A$5:$I$100,8,FALSE)</f>
        <v>1.5938800900592145</v>
      </c>
      <c r="H819" s="16">
        <f>VLOOKUP($C819,'Growth rate'!$B$3:$T$93,7,FALSE)*VLOOKUP($E819,BY_COM_Demand_Drivers!$A$5:$I$100,9,FALSE)</f>
        <v>5.048332804931646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63.739264801467989</v>
      </c>
      <c r="G820" s="16">
        <f>VLOOKUP($C820,'Growth rate'!$B$3:$T$93,7,FALSE)*VLOOKUP($E820,BY_COM_Demand_Drivers!$A$5:$I$100,8,FALSE)</f>
        <v>1.6193821715001619</v>
      </c>
      <c r="H820" s="16">
        <f>VLOOKUP($C820,'Growth rate'!$B$3:$T$93,7,FALSE)*VLOOKUP($E820,BY_COM_Demand_Drivers!$A$5:$I$100,9,FALSE)</f>
        <v>5.1291061298105518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64.759093038291468</v>
      </c>
      <c r="G821" s="16">
        <f>VLOOKUP($C821,'Growth rate'!$B$3:$T$93,7,FALSE)*VLOOKUP($E821,BY_COM_Demand_Drivers!$A$5:$I$100,8,FALSE)</f>
        <v>1.6452922862441643</v>
      </c>
      <c r="H821" s="16">
        <f>VLOOKUP($C821,'Growth rate'!$B$3:$T$93,7,FALSE)*VLOOKUP($E821,BY_COM_Demand_Drivers!$A$5:$I$100,9,FALSE)</f>
        <v>5.2111718278875205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65.795238526904143</v>
      </c>
      <c r="G822" s="16">
        <f>VLOOKUP($C822,'Growth rate'!$B$3:$T$93,7,FALSE)*VLOOKUP($E822,BY_COM_Demand_Drivers!$A$5:$I$100,8,FALSE)</f>
        <v>1.6716169628240711</v>
      </c>
      <c r="H822" s="16">
        <f>VLOOKUP($C822,'Growth rate'!$B$3:$T$93,7,FALSE)*VLOOKUP($E822,BY_COM_Demand_Drivers!$A$5:$I$100,9,FALSE)</f>
        <v>5.2945505771337213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66.847962343334615</v>
      </c>
      <c r="G823" s="16">
        <f>VLOOKUP($C823,'Growth rate'!$B$3:$T$93,7,FALSE)*VLOOKUP($E823,BY_COM_Demand_Drivers!$A$5:$I$100,8,FALSE)</f>
        <v>1.6983628342292565</v>
      </c>
      <c r="H823" s="16">
        <f>VLOOKUP($C823,'Growth rate'!$B$3:$T$93,7,FALSE)*VLOOKUP($E823,BY_COM_Demand_Drivers!$A$5:$I$100,9,FALSE)</f>
        <v>5.3792633863678612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1.0509999999999999</v>
      </c>
      <c r="G824" s="16">
        <f>VLOOKUP($C824,'Growth rate'!$B$3:$T$93,7,FALSE)*VLOOKUP($E824,BY_COM_Demand_Drivers!$A$5:$I$100,8,FALSE)</f>
        <v>2.8000000000000001E-2</v>
      </c>
      <c r="H824" s="16">
        <f>VLOOKUP($C824,'Growth rate'!$B$3:$T$93,7,FALSE)*VLOOKUP($E824,BY_COM_Demand_Drivers!$A$5:$I$100,9,FALSE)</f>
        <v>8.5999999999999993E-2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1.0683501399077682</v>
      </c>
      <c r="G825" s="16">
        <f>VLOOKUP($C825,'Growth rate'!$B$3:$T$93,7,FALSE)*VLOOKUP($E825,BY_COM_Demand_Drivers!$A$5:$I$100,8,FALSE)</f>
        <v>2.8462230178323035E-2</v>
      </c>
      <c r="H825" s="16">
        <f>VLOOKUP($C825,'Growth rate'!$B$3:$T$93,7,FALSE)*VLOOKUP($E825,BY_COM_Demand_Drivers!$A$5:$I$100,9,FALSE)</f>
        <v>8.7419706976277878E-2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1.085700279815536</v>
      </c>
      <c r="G826" s="16">
        <f>VLOOKUP($C826,'Growth rate'!$B$3:$T$93,7,FALSE)*VLOOKUP($E826,BY_COM_Demand_Drivers!$A$5:$I$100,8,FALSE)</f>
        <v>2.8924460356646062E-2</v>
      </c>
      <c r="H826" s="16">
        <f>VLOOKUP($C826,'Growth rate'!$B$3:$T$93,7,FALSE)*VLOOKUP($E826,BY_COM_Demand_Drivers!$A$5:$I$100,9,FALSE)</f>
        <v>8.8839413952555749E-2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1.1030504197233042</v>
      </c>
      <c r="G827" s="16">
        <f>VLOOKUP($C827,'Growth rate'!$B$3:$T$93,7,FALSE)*VLOOKUP($E827,BY_COM_Demand_Drivers!$A$5:$I$100,8,FALSE)</f>
        <v>2.9386690534969097E-2</v>
      </c>
      <c r="H827" s="16">
        <f>VLOOKUP($C827,'Growth rate'!$B$3:$T$93,7,FALSE)*VLOOKUP($E827,BY_COM_Demand_Drivers!$A$5:$I$100,9,FALSE)</f>
        <v>9.0259120928833647E-2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1.1204005596310722</v>
      </c>
      <c r="G828" s="16">
        <f>VLOOKUP($C828,'Growth rate'!$B$3:$T$93,7,FALSE)*VLOOKUP($E828,BY_COM_Demand_Drivers!$A$5:$I$100,8,FALSE)</f>
        <v>2.9848920713292128E-2</v>
      </c>
      <c r="H828" s="16">
        <f>VLOOKUP($C828,'Growth rate'!$B$3:$T$93,7,FALSE)*VLOOKUP($E828,BY_COM_Demand_Drivers!$A$5:$I$100,9,FALSE)</f>
        <v>9.1678827905111532E-2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1.1377506995388404</v>
      </c>
      <c r="G829" s="16">
        <f>VLOOKUP($C829,'Growth rate'!$B$3:$T$93,7,FALSE)*VLOOKUP($E829,BY_COM_Demand_Drivers!$A$5:$I$100,8,FALSE)</f>
        <v>3.0311150891615162E-2</v>
      </c>
      <c r="H829" s="16">
        <f>VLOOKUP($C829,'Growth rate'!$B$3:$T$93,7,FALSE)*VLOOKUP($E829,BY_COM_Demand_Drivers!$A$5:$I$100,9,FALSE)</f>
        <v>9.3098534881389416E-2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1.1551008394466085</v>
      </c>
      <c r="G830" s="16">
        <f>VLOOKUP($C830,'Growth rate'!$B$3:$T$93,7,FALSE)*VLOOKUP($E830,BY_COM_Demand_Drivers!$A$5:$I$100,8,FALSE)</f>
        <v>3.077338106993819E-2</v>
      </c>
      <c r="H830" s="16">
        <f>VLOOKUP($C830,'Growth rate'!$B$3:$T$93,7,FALSE)*VLOOKUP($E830,BY_COM_Demand_Drivers!$A$5:$I$100,9,FALSE)</f>
        <v>9.4518241857667287E-2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1.1724509793543765</v>
      </c>
      <c r="G831" s="16">
        <f>VLOOKUP($C831,'Growth rate'!$B$3:$T$93,7,FALSE)*VLOOKUP($E831,BY_COM_Demand_Drivers!$A$5:$I$100,8,FALSE)</f>
        <v>3.1235611248261224E-2</v>
      </c>
      <c r="H831" s="16">
        <f>VLOOKUP($C831,'Growth rate'!$B$3:$T$93,7,FALSE)*VLOOKUP($E831,BY_COM_Demand_Drivers!$A$5:$I$100,9,FALSE)</f>
        <v>9.5937948833945172E-2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1.1898011192621447</v>
      </c>
      <c r="G832" s="16">
        <f>VLOOKUP($C832,'Growth rate'!$B$3:$T$93,7,FALSE)*VLOOKUP($E832,BY_COM_Demand_Drivers!$A$5:$I$100,8,FALSE)</f>
        <v>3.1697841426584258E-2</v>
      </c>
      <c r="H832" s="16">
        <f>VLOOKUP($C832,'Growth rate'!$B$3:$T$93,7,FALSE)*VLOOKUP($E832,BY_COM_Demand_Drivers!$A$5:$I$100,9,FALSE)</f>
        <v>9.735765581022307E-2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1.2071512591699129</v>
      </c>
      <c r="G833" s="16">
        <f>VLOOKUP($C833,'Growth rate'!$B$3:$T$93,7,FALSE)*VLOOKUP($E833,BY_COM_Demand_Drivers!$A$5:$I$100,8,FALSE)</f>
        <v>3.2160071604907289E-2</v>
      </c>
      <c r="H833" s="16">
        <f>VLOOKUP($C833,'Growth rate'!$B$3:$T$93,7,FALSE)*VLOOKUP($E833,BY_COM_Demand_Drivers!$A$5:$I$100,9,FALSE)</f>
        <v>9.8777362786500955E-2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1.2245013990776807</v>
      </c>
      <c r="G834" s="16">
        <f>VLOOKUP($C834,'Growth rate'!$B$3:$T$93,7,FALSE)*VLOOKUP($E834,BY_COM_Demand_Drivers!$A$5:$I$100,8,FALSE)</f>
        <v>3.262230178323032E-2</v>
      </c>
      <c r="H834" s="16">
        <f>VLOOKUP($C834,'Growth rate'!$B$3:$T$93,7,FALSE)*VLOOKUP($E834,BY_COM_Demand_Drivers!$A$5:$I$100,9,FALSE)</f>
        <v>0.10019706976277883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1.241851538985449</v>
      </c>
      <c r="G835" s="16">
        <f>VLOOKUP($C835,'Growth rate'!$B$3:$T$93,7,FALSE)*VLOOKUP($E835,BY_COM_Demand_Drivers!$A$5:$I$100,8,FALSE)</f>
        <v>3.3084531961553351E-2</v>
      </c>
      <c r="H835" s="16">
        <f>VLOOKUP($C835,'Growth rate'!$B$3:$T$93,7,FALSE)*VLOOKUP($E835,BY_COM_Demand_Drivers!$A$5:$I$100,9,FALSE)</f>
        <v>0.10161677673905671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1.259201678893217</v>
      </c>
      <c r="G836" s="16">
        <f>VLOOKUP($C836,'Growth rate'!$B$3:$T$93,7,FALSE)*VLOOKUP($E836,BY_COM_Demand_Drivers!$A$5:$I$100,8,FALSE)</f>
        <v>3.3546762139876382E-2</v>
      </c>
      <c r="H836" s="16">
        <f>VLOOKUP($C836,'Growth rate'!$B$3:$T$93,7,FALSE)*VLOOKUP($E836,BY_COM_Demand_Drivers!$A$5:$I$100,9,FALSE)</f>
        <v>0.1030364837153346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1.2765518188009852</v>
      </c>
      <c r="G837" s="16">
        <f>VLOOKUP($C837,'Growth rate'!$B$3:$T$93,7,FALSE)*VLOOKUP($E837,BY_COM_Demand_Drivers!$A$5:$I$100,8,FALSE)</f>
        <v>3.400899231819942E-2</v>
      </c>
      <c r="H837" s="16">
        <f>VLOOKUP($C837,'Growth rate'!$B$3:$T$93,7,FALSE)*VLOOKUP($E837,BY_COM_Demand_Drivers!$A$5:$I$100,9,FALSE)</f>
        <v>0.10445619069161249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1.2939019587087532</v>
      </c>
      <c r="G838" s="16">
        <f>VLOOKUP($C838,'Growth rate'!$B$3:$T$93,7,FALSE)*VLOOKUP($E838,BY_COM_Demand_Drivers!$A$5:$I$100,8,FALSE)</f>
        <v>3.4471222496522444E-2</v>
      </c>
      <c r="H838" s="16">
        <f>VLOOKUP($C838,'Growth rate'!$B$3:$T$93,7,FALSE)*VLOOKUP($E838,BY_COM_Demand_Drivers!$A$5:$I$100,9,FALSE)</f>
        <v>0.10587589766789036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1.3112520986165213</v>
      </c>
      <c r="G839" s="16">
        <f>VLOOKUP($C839,'Growth rate'!$B$3:$T$93,7,FALSE)*VLOOKUP($E839,BY_COM_Demand_Drivers!$A$5:$I$100,8,FALSE)</f>
        <v>3.4933452674845482E-2</v>
      </c>
      <c r="H839" s="16">
        <f>VLOOKUP($C839,'Growth rate'!$B$3:$T$93,7,FALSE)*VLOOKUP($E839,BY_COM_Demand_Drivers!$A$5:$I$100,9,FALSE)</f>
        <v>0.10729560464416825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1.3286022385242895</v>
      </c>
      <c r="G840" s="16">
        <f>VLOOKUP($C840,'Growth rate'!$B$3:$T$93,7,FALSE)*VLOOKUP($E840,BY_COM_Demand_Drivers!$A$5:$I$100,8,FALSE)</f>
        <v>3.5395682853168513E-2</v>
      </c>
      <c r="H840" s="16">
        <f>VLOOKUP($C840,'Growth rate'!$B$3:$T$93,7,FALSE)*VLOOKUP($E840,BY_COM_Demand_Drivers!$A$5:$I$100,9,FALSE)</f>
        <v>0.10871531162044613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1.3459523784320573</v>
      </c>
      <c r="G841" s="16">
        <f>VLOOKUP($C841,'Growth rate'!$B$3:$T$93,7,FALSE)*VLOOKUP($E841,BY_COM_Demand_Drivers!$A$5:$I$100,8,FALSE)</f>
        <v>3.5857913031491544E-2</v>
      </c>
      <c r="H841" s="16">
        <f>VLOOKUP($C841,'Growth rate'!$B$3:$T$93,7,FALSE)*VLOOKUP($E841,BY_COM_Demand_Drivers!$A$5:$I$100,9,FALSE)</f>
        <v>0.110135018596724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1.3633025183398255</v>
      </c>
      <c r="G842" s="16">
        <f>VLOOKUP($C842,'Growth rate'!$B$3:$T$93,7,FALSE)*VLOOKUP($E842,BY_COM_Demand_Drivers!$A$5:$I$100,8,FALSE)</f>
        <v>3.6320143209814575E-2</v>
      </c>
      <c r="H842" s="16">
        <f>VLOOKUP($C842,'Growth rate'!$B$3:$T$93,7,FALSE)*VLOOKUP($E842,BY_COM_Demand_Drivers!$A$5:$I$100,9,FALSE)</f>
        <v>0.11155472557300189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1.3806526582475938</v>
      </c>
      <c r="G843" s="16">
        <f>VLOOKUP($C843,'Growth rate'!$B$3:$T$93,7,FALSE)*VLOOKUP($E843,BY_COM_Demand_Drivers!$A$5:$I$100,8,FALSE)</f>
        <v>3.6782373388137606E-2</v>
      </c>
      <c r="H843" s="16">
        <f>VLOOKUP($C843,'Growth rate'!$B$3:$T$93,7,FALSE)*VLOOKUP($E843,BY_COM_Demand_Drivers!$A$5:$I$100,9,FALSE)</f>
        <v>0.11297443254927979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1.3980027981553618</v>
      </c>
      <c r="G844" s="16">
        <f>VLOOKUP($C844,'Growth rate'!$B$3:$T$93,7,FALSE)*VLOOKUP($E844,BY_COM_Demand_Drivers!$A$5:$I$100,8,FALSE)</f>
        <v>3.7244603566460643E-2</v>
      </c>
      <c r="H844" s="16">
        <f>VLOOKUP($C844,'Growth rate'!$B$3:$T$93,7,FALSE)*VLOOKUP($E844,BY_COM_Demand_Drivers!$A$5:$I$100,9,FALSE)</f>
        <v>0.11439413952555767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1.41535293806313</v>
      </c>
      <c r="G845" s="16">
        <f>VLOOKUP($C845,'Growth rate'!$B$3:$T$93,7,FALSE)*VLOOKUP($E845,BY_COM_Demand_Drivers!$A$5:$I$100,8,FALSE)</f>
        <v>3.7706833744783674E-2</v>
      </c>
      <c r="H845" s="16">
        <f>VLOOKUP($C845,'Growth rate'!$B$3:$T$93,7,FALSE)*VLOOKUP($E845,BY_COM_Demand_Drivers!$A$5:$I$100,9,FALSE)</f>
        <v>0.11581384650183556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1.4327030779708978</v>
      </c>
      <c r="G846" s="16">
        <f>VLOOKUP($C846,'Growth rate'!$B$3:$T$93,7,FALSE)*VLOOKUP($E846,BY_COM_Demand_Drivers!$A$5:$I$100,8,FALSE)</f>
        <v>3.8169063923106705E-2</v>
      </c>
      <c r="H846" s="16">
        <f>VLOOKUP($C846,'Growth rate'!$B$3:$T$93,7,FALSE)*VLOOKUP($E846,BY_COM_Demand_Drivers!$A$5:$I$100,9,FALSE)</f>
        <v>0.11723355347811343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1.450053217878666</v>
      </c>
      <c r="G847" s="16">
        <f>VLOOKUP($C847,'Growth rate'!$B$3:$T$93,7,FALSE)*VLOOKUP($E847,BY_COM_Demand_Drivers!$A$5:$I$100,8,FALSE)</f>
        <v>3.8631294101429736E-2</v>
      </c>
      <c r="H847" s="16">
        <f>VLOOKUP($C847,'Growth rate'!$B$3:$T$93,7,FALSE)*VLOOKUP($E847,BY_COM_Demand_Drivers!$A$5:$I$100,9,FALSE)</f>
        <v>0.11865326045439133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1.4674033577864343</v>
      </c>
      <c r="G848" s="16">
        <f>VLOOKUP($C848,'Growth rate'!$B$3:$T$93,7,FALSE)*VLOOKUP($E848,BY_COM_Demand_Drivers!$A$5:$I$100,8,FALSE)</f>
        <v>3.9093524279752767E-2</v>
      </c>
      <c r="H848" s="16">
        <f>VLOOKUP($C848,'Growth rate'!$B$3:$T$93,7,FALSE)*VLOOKUP($E848,BY_COM_Demand_Drivers!$A$5:$I$100,9,FALSE)</f>
        <v>0.12007296743066921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1.4847534976942021</v>
      </c>
      <c r="G849" s="16">
        <f>VLOOKUP($C849,'Growth rate'!$B$3:$T$93,7,FALSE)*VLOOKUP($E849,BY_COM_Demand_Drivers!$A$5:$I$100,8,FALSE)</f>
        <v>3.9555754458075798E-2</v>
      </c>
      <c r="H849" s="16">
        <f>VLOOKUP($C849,'Growth rate'!$B$3:$T$93,7,FALSE)*VLOOKUP($E849,BY_COM_Demand_Drivers!$A$5:$I$100,9,FALSE)</f>
        <v>0.12149267440694708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1.5021036376019703</v>
      </c>
      <c r="G850" s="16">
        <f>VLOOKUP($C850,'Growth rate'!$B$3:$T$93,7,FALSE)*VLOOKUP($E850,BY_COM_Demand_Drivers!$A$5:$I$100,8,FALSE)</f>
        <v>4.0017984636398829E-2</v>
      </c>
      <c r="H850" s="16">
        <f>VLOOKUP($C850,'Growth rate'!$B$3:$T$93,7,FALSE)*VLOOKUP($E850,BY_COM_Demand_Drivers!$A$5:$I$100,9,FALSE)</f>
        <v>0.12291238138322497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1.5194537775097383</v>
      </c>
      <c r="G851" s="16">
        <f>VLOOKUP($C851,'Growth rate'!$B$3:$T$93,7,FALSE)*VLOOKUP($E851,BY_COM_Demand_Drivers!$A$5:$I$100,8,FALSE)</f>
        <v>4.0480214814721867E-2</v>
      </c>
      <c r="H851" s="16">
        <f>VLOOKUP($C851,'Growth rate'!$B$3:$T$93,7,FALSE)*VLOOKUP($E851,BY_COM_Demand_Drivers!$A$5:$I$100,9,FALSE)</f>
        <v>0.12433208835950285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1.5368039174175063</v>
      </c>
      <c r="G852" s="16">
        <f>VLOOKUP($C852,'Growth rate'!$B$3:$T$93,7,FALSE)*VLOOKUP($E852,BY_COM_Demand_Drivers!$A$5:$I$100,8,FALSE)</f>
        <v>4.0942444993044891E-2</v>
      </c>
      <c r="H852" s="16">
        <f>VLOOKUP($C852,'Growth rate'!$B$3:$T$93,7,FALSE)*VLOOKUP($E852,BY_COM_Demand_Drivers!$A$5:$I$100,9,FALSE)</f>
        <v>0.12575179533578074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1.5541540573252746</v>
      </c>
      <c r="G853" s="16">
        <f>VLOOKUP($C853,'Growth rate'!$B$3:$T$93,7,FALSE)*VLOOKUP($E853,BY_COM_Demand_Drivers!$A$5:$I$100,8,FALSE)</f>
        <v>4.1404675171367929E-2</v>
      </c>
      <c r="H853" s="16">
        <f>VLOOKUP($C853,'Growth rate'!$B$3:$T$93,7,FALSE)*VLOOKUP($E853,BY_COM_Demand_Drivers!$A$5:$I$100,9,FALSE)</f>
        <v>0.12717150231205862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1.5715041972330426</v>
      </c>
      <c r="G854" s="16">
        <f>VLOOKUP($C854,'Growth rate'!$B$3:$T$93,7,FALSE)*VLOOKUP($E854,BY_COM_Demand_Drivers!$A$5:$I$100,8,FALSE)</f>
        <v>4.186690534969096E-2</v>
      </c>
      <c r="H854" s="16">
        <f>VLOOKUP($C854,'Growth rate'!$B$3:$T$93,7,FALSE)*VLOOKUP($E854,BY_COM_Demand_Drivers!$A$5:$I$100,9,FALSE)</f>
        <v>0.12859120928833651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1.5888543371408108</v>
      </c>
      <c r="G855" s="16">
        <f>VLOOKUP($C855,'Growth rate'!$B$3:$T$93,7,FALSE)*VLOOKUP($E855,BY_COM_Demand_Drivers!$A$5:$I$100,8,FALSE)</f>
        <v>4.2329135528013991E-2</v>
      </c>
      <c r="H855" s="16">
        <f>VLOOKUP($C855,'Growth rate'!$B$3:$T$93,7,FALSE)*VLOOKUP($E855,BY_COM_Demand_Drivers!$A$5:$I$100,9,FALSE)</f>
        <v>0.13001091626461439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1.6142760065350639</v>
      </c>
      <c r="G856" s="16">
        <f>VLOOKUP($C856,'Growth rate'!$B$3:$T$93,7,FALSE)*VLOOKUP($E856,BY_COM_Demand_Drivers!$A$5:$I$100,8,FALSE)</f>
        <v>4.3006401696462221E-2</v>
      </c>
      <c r="H856" s="16">
        <f>VLOOKUP($C856,'Growth rate'!$B$3:$T$93,7,FALSE)*VLOOKUP($E856,BY_COM_Demand_Drivers!$A$5:$I$100,9,FALSE)</f>
        <v>0.13209109092484822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1.6401044226396249</v>
      </c>
      <c r="G857" s="16">
        <f>VLOOKUP($C857,'Growth rate'!$B$3:$T$93,7,FALSE)*VLOOKUP($E857,BY_COM_Demand_Drivers!$A$5:$I$100,8,FALSE)</f>
        <v>4.3694504123605614E-2</v>
      </c>
      <c r="H857" s="16">
        <f>VLOOKUP($C857,'Growth rate'!$B$3:$T$93,7,FALSE)*VLOOKUP($E857,BY_COM_Demand_Drivers!$A$5:$I$100,9,FALSE)</f>
        <v>0.13420454837964579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1.6663460934018588</v>
      </c>
      <c r="G858" s="16">
        <f>VLOOKUP($C858,'Growth rate'!$B$3:$T$93,7,FALSE)*VLOOKUP($E858,BY_COM_Demand_Drivers!$A$5:$I$100,8,FALSE)</f>
        <v>4.4393616189583304E-2</v>
      </c>
      <c r="H858" s="16">
        <f>VLOOKUP($C858,'Growth rate'!$B$3:$T$93,7,FALSE)*VLOOKUP($E858,BY_COM_Demand_Drivers!$A$5:$I$100,9,FALSE)</f>
        <v>0.13635182115372013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1.6930076308962887</v>
      </c>
      <c r="G859" s="16">
        <f>VLOOKUP($C859,'Growth rate'!$B$3:$T$93,7,FALSE)*VLOOKUP($E859,BY_COM_Demand_Drivers!$A$5:$I$100,8,FALSE)</f>
        <v>4.510391404861664E-2</v>
      </c>
      <c r="H859" s="16">
        <f>VLOOKUP($C859,'Growth rate'!$B$3:$T$93,7,FALSE)*VLOOKUP($E859,BY_COM_Demand_Drivers!$A$5:$I$100,9,FALSE)</f>
        <v>0.13853345029217967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1.7200957529906289</v>
      </c>
      <c r="G860" s="16">
        <f>VLOOKUP($C860,'Growth rate'!$B$3:$T$93,7,FALSE)*VLOOKUP($E860,BY_COM_Demand_Drivers!$A$5:$I$100,8,FALSE)</f>
        <v>4.5825576673394493E-2</v>
      </c>
      <c r="H860" s="16">
        <f>VLOOKUP($C860,'Growth rate'!$B$3:$T$93,7,FALSE)*VLOOKUP($E860,BY_COM_Demand_Drivers!$A$5:$I$100,9,FALSE)</f>
        <v>0.1407499854968545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1.747617285038479</v>
      </c>
      <c r="G861" s="16">
        <f>VLOOKUP($C861,'Growth rate'!$B$3:$T$93,7,FALSE)*VLOOKUP($E861,BY_COM_Demand_Drivers!$A$5:$I$100,8,FALSE)</f>
        <v>4.6558785900168806E-2</v>
      </c>
      <c r="H861" s="16">
        <f>VLOOKUP($C861,'Growth rate'!$B$3:$T$93,7,FALSE)*VLOOKUP($E861,BY_COM_Demand_Drivers!$A$5:$I$100,9,FALSE)</f>
        <v>0.14300198526480418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1.775579161599095</v>
      </c>
      <c r="G862" s="16">
        <f>VLOOKUP($C862,'Growth rate'!$B$3:$T$93,7,FALSE)*VLOOKUP($E862,BY_COM_Demand_Drivers!$A$5:$I$100,8,FALSE)</f>
        <v>4.7303726474571518E-2</v>
      </c>
      <c r="H862" s="16">
        <f>VLOOKUP($C862,'Growth rate'!$B$3:$T$93,7,FALSE)*VLOOKUP($E862,BY_COM_Demand_Drivers!$A$5:$I$100,9,FALSE)</f>
        <v>0.14529001702904107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1.8039884281846807</v>
      </c>
      <c r="G863" s="16">
        <f>VLOOKUP($C863,'Growth rate'!$B$3:$T$93,7,FALSE)*VLOOKUP($E863,BY_COM_Demand_Drivers!$A$5:$I$100,8,FALSE)</f>
        <v>4.8060586098164666E-2</v>
      </c>
      <c r="H863" s="16">
        <f>VLOOKUP($C863,'Growth rate'!$B$3:$T$93,7,FALSE)*VLOOKUP($E863,BY_COM_Demand_Drivers!$A$5:$I$100,9,FALSE)</f>
        <v>0.14761465730150575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1.8328522430356353</v>
      </c>
      <c r="G864" s="16">
        <f>VLOOKUP($C864,'Growth rate'!$B$3:$T$93,7,FALSE)*VLOOKUP($E864,BY_COM_Demand_Drivers!$A$5:$I$100,8,FALSE)</f>
        <v>4.8829555475735295E-2</v>
      </c>
      <c r="H864" s="16">
        <f>VLOOKUP($C864,'Growth rate'!$B$3:$T$93,7,FALSE)*VLOOKUP($E864,BY_COM_Demand_Drivers!$A$5:$I$100,9,FALSE)</f>
        <v>0.14997649181832981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1.8621778789242054</v>
      </c>
      <c r="G865" s="16">
        <f>VLOOKUP($C865,'Growth rate'!$B$3:$T$93,7,FALSE)*VLOOKUP($E865,BY_COM_Demand_Drivers!$A$5:$I$100,8,FALSE)</f>
        <v>4.9610828363347056E-2</v>
      </c>
      <c r="H865" s="16">
        <f>VLOOKUP($C865,'Growth rate'!$B$3:$T$93,7,FALSE)*VLOOKUP($E865,BY_COM_Demand_Drivers!$A$5:$I$100,9,FALSE)</f>
        <v>0.1523761156874231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1.8919727249869929</v>
      </c>
      <c r="G866" s="16">
        <f>VLOOKUP($C866,'Growth rate'!$B$3:$T$93,7,FALSE)*VLOOKUP($E866,BY_COM_Demand_Drivers!$A$5:$I$100,8,FALSE)</f>
        <v>5.0404601617160615E-2</v>
      </c>
      <c r="H866" s="16">
        <f>VLOOKUP($C866,'Growth rate'!$B$3:$T$93,7,FALSE)*VLOOKUP($E866,BY_COM_Demand_Drivers!$A$5:$I$100,9,FALSE)</f>
        <v>0.15481413353842186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1.9222442885867848</v>
      </c>
      <c r="G867" s="16">
        <f>VLOOKUP($C867,'Growth rate'!$B$3:$T$93,7,FALSE)*VLOOKUP($E867,BY_COM_Demand_Drivers!$A$5:$I$100,8,FALSE)</f>
        <v>5.1211075243035184E-2</v>
      </c>
      <c r="H867" s="16">
        <f>VLOOKUP($C867,'Growth rate'!$B$3:$T$93,7,FALSE)*VLOOKUP($E867,BY_COM_Demand_Drivers!$A$5:$I$100,9,FALSE)</f>
        <v>0.15729115967503662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1.9530001972041735</v>
      </c>
      <c r="G868" s="16">
        <f>VLOOKUP($C868,'Growth rate'!$B$3:$T$93,7,FALSE)*VLOOKUP($E868,BY_COM_Demand_Drivers!$A$5:$I$100,8,FALSE)</f>
        <v>5.2030452446923753E-2</v>
      </c>
      <c r="H868" s="16">
        <f>VLOOKUP($C868,'Growth rate'!$B$3:$T$93,7,FALSE)*VLOOKUP($E868,BY_COM_Demand_Drivers!$A$5:$I$100,9,FALSE)</f>
        <v>0.15980781822983722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1.9842482003594404</v>
      </c>
      <c r="G869" s="16">
        <f>VLOOKUP($C869,'Growth rate'!$B$3:$T$93,7,FALSE)*VLOOKUP($E869,BY_COM_Demand_Drivers!$A$5:$I$100,8,FALSE)</f>
        <v>5.2862939686074535E-2</v>
      </c>
      <c r="H869" s="16">
        <f>VLOOKUP($C869,'Growth rate'!$B$3:$T$93,7,FALSE)*VLOOKUP($E869,BY_COM_Demand_Drivers!$A$5:$I$100,9,FALSE)</f>
        <v>0.16236474332151463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2.0159961715651913</v>
      </c>
      <c r="G870" s="16">
        <f>VLOOKUP($C870,'Growth rate'!$B$3:$T$93,7,FALSE)*VLOOKUP($E870,BY_COM_Demand_Drivers!$A$5:$I$100,8,FALSE)</f>
        <v>5.3708746721051727E-2</v>
      </c>
      <c r="H870" s="16">
        <f>VLOOKUP($C870,'Growth rate'!$B$3:$T$93,7,FALSE)*VLOOKUP($E870,BY_COM_Demand_Drivers!$A$5:$I$100,9,FALSE)</f>
        <v>0.16496257921465887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2.0482521103102345</v>
      </c>
      <c r="G871" s="16">
        <f>VLOOKUP($C871,'Growth rate'!$B$3:$T$93,7,FALSE)*VLOOKUP($E871,BY_COM_Demand_Drivers!$A$5:$I$100,8,FALSE)</f>
        <v>5.4568086668588554E-2</v>
      </c>
      <c r="H871" s="16">
        <f>VLOOKUP($C871,'Growth rate'!$B$3:$T$93,7,FALSE)*VLOOKUP($E871,BY_COM_Demand_Drivers!$A$5:$I$100,9,FALSE)</f>
        <v>0.1676019804820934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2.0810241440751982</v>
      </c>
      <c r="G872" s="16">
        <f>VLOOKUP($C872,'Growth rate'!$B$3:$T$93,7,FALSE)*VLOOKUP($E872,BY_COM_Demand_Drivers!$A$5:$I$100,8,FALSE)</f>
        <v>5.5441176055285979E-2</v>
      </c>
      <c r="H872" s="16">
        <f>VLOOKUP($C872,'Growth rate'!$B$3:$T$93,7,FALSE)*VLOOKUP($E872,BY_COM_Demand_Drivers!$A$5:$I$100,9,FALSE)</f>
        <v>0.17028361216980692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2.1143205303804016</v>
      </c>
      <c r="G873" s="16">
        <f>VLOOKUP($C873,'Growth rate'!$B$3:$T$93,7,FALSE)*VLOOKUP($E873,BY_COM_Demand_Drivers!$A$5:$I$100,8,FALSE)</f>
        <v>5.6328234872170556E-2</v>
      </c>
      <c r="H873" s="16">
        <f>VLOOKUP($C873,'Growth rate'!$B$3:$T$93,7,FALSE)*VLOOKUP($E873,BY_COM_Demand_Drivers!$A$5:$I$100,9,FALSE)</f>
        <v>0.17300814996452382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2.1481496588664877</v>
      </c>
      <c r="G874" s="16">
        <f>VLOOKUP($C874,'Growth rate'!$B$3:$T$93,7,FALSE)*VLOOKUP($E874,BY_COM_Demand_Drivers!$A$5:$I$100,8,FALSE)</f>
        <v>5.7229486630125274E-2</v>
      </c>
      <c r="H874" s="16">
        <f>VLOOKUP($C874,'Growth rate'!$B$3:$T$93,7,FALSE)*VLOOKUP($E874,BY_COM_Demand_Drivers!$A$5:$I$100,9,FALSE)</f>
        <v>0.17577628036395618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2.1825200534083518</v>
      </c>
      <c r="G875" s="16">
        <f>VLOOKUP($C875,'Growth rate'!$B$3:$T$93,7,FALSE)*VLOOKUP($E875,BY_COM_Demand_Drivers!$A$5:$I$100,8,FALSE)</f>
        <v>5.8145158416207286E-2</v>
      </c>
      <c r="H875" s="16">
        <f>VLOOKUP($C875,'Growth rate'!$B$3:$T$93,7,FALSE)*VLOOKUP($E875,BY_COM_Demand_Drivers!$A$5:$I$100,9,FALSE)</f>
        <v>0.17858870084977951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2.2174403742628854</v>
      </c>
      <c r="G876" s="16">
        <f>VLOOKUP($C876,'Growth rate'!$B$3:$T$93,7,FALSE)*VLOOKUP($E876,BY_COM_Demand_Drivers!$A$5:$I$100,8,FALSE)</f>
        <v>5.90754809508666E-2</v>
      </c>
      <c r="H876" s="16">
        <f>VLOOKUP($C876,'Growth rate'!$B$3:$T$93,7,FALSE)*VLOOKUP($E876,BY_COM_Demand_Drivers!$A$5:$I$100,9,FALSE)</f>
        <v>0.18144612006337596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2.2529194202510912</v>
      </c>
      <c r="G877" s="16">
        <f>VLOOKUP($C877,'Growth rate'!$B$3:$T$93,7,FALSE)*VLOOKUP($E877,BY_COM_Demand_Drivers!$A$5:$I$100,8,FALSE)</f>
        <v>6.0020688646080463E-2</v>
      </c>
      <c r="H877" s="16">
        <f>VLOOKUP($C877,'Growth rate'!$B$3:$T$93,7,FALSE)*VLOOKUP($E877,BY_COM_Demand_Drivers!$A$5:$I$100,9,FALSE)</f>
        <v>0.18434925798438997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2.2889661309751093</v>
      </c>
      <c r="G878" s="16">
        <f>VLOOKUP($C878,'Growth rate'!$B$3:$T$93,7,FALSE)*VLOOKUP($E878,BY_COM_Demand_Drivers!$A$5:$I$100,8,FALSE)</f>
        <v>6.0981019664417754E-2</v>
      </c>
      <c r="H878" s="16">
        <f>VLOOKUP($C878,'Growth rate'!$B$3:$T$93,7,FALSE)*VLOOKUP($E878,BY_COM_Demand_Drivers!$A$5:$I$100,9,FALSE)</f>
        <v>0.18729884611214023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2.3255895890707108</v>
      </c>
      <c r="G879" s="16">
        <f>VLOOKUP($C879,'Growth rate'!$B$3:$T$93,7,FALSE)*VLOOKUP($E879,BY_COM_Demand_Drivers!$A$5:$I$100,8,FALSE)</f>
        <v>6.1956715979048435E-2</v>
      </c>
      <c r="H879" s="16">
        <f>VLOOKUP($C879,'Growth rate'!$B$3:$T$93,7,FALSE)*VLOOKUP($E879,BY_COM_Demand_Drivers!$A$5:$I$100,9,FALSE)</f>
        <v>0.19029562764993446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2.3627990224958415</v>
      </c>
      <c r="G880" s="16">
        <f>VLOOKUP($C880,'Growth rate'!$B$3:$T$93,7,FALSE)*VLOOKUP($E880,BY_COM_Demand_Drivers!$A$5:$I$100,8,FALSE)</f>
        <v>6.2948023434713188E-2</v>
      </c>
      <c r="H880" s="16">
        <f>VLOOKUP($C880,'Growth rate'!$B$3:$T$93,7,FALSE)*VLOOKUP($E880,BY_COM_Demand_Drivers!$A$5:$I$100,9,FALSE)</f>
        <v>0.19334035769233338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2.4006038068557753</v>
      </c>
      <c r="G881" s="16">
        <f>VLOOKUP($C881,'Growth rate'!$B$3:$T$93,7,FALSE)*VLOOKUP($E881,BY_COM_Demand_Drivers!$A$5:$I$100,8,FALSE)</f>
        <v>6.3955191809668618E-2</v>
      </c>
      <c r="H881" s="16">
        <f>VLOOKUP($C881,'Growth rate'!$B$3:$T$93,7,FALSE)*VLOOKUP($E881,BY_COM_Demand_Drivers!$A$5:$I$100,9,FALSE)</f>
        <v>0.19643380341541072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2.4390134677654673</v>
      </c>
      <c r="G882" s="16">
        <f>VLOOKUP($C882,'Growth rate'!$B$3:$T$93,7,FALSE)*VLOOKUP($E882,BY_COM_Demand_Drivers!$A$5:$I$100,8,FALSE)</f>
        <v>6.4978474878623294E-2</v>
      </c>
      <c r="H882" s="16">
        <f>VLOOKUP($C882,'Growth rate'!$B$3:$T$93,7,FALSE)*VLOOKUP($E882,BY_COM_Demand_Drivers!$A$5:$I$100,9,FALSE)</f>
        <v>0.19957674427005725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2.4780376832497155</v>
      </c>
      <c r="G883" s="16">
        <f>VLOOKUP($C883,'Growth rate'!$B$3:$T$93,7,FALSE)*VLOOKUP($E883,BY_COM_Demand_Drivers!$A$5:$I$100,8,FALSE)</f>
        <v>6.6018130476681286E-2</v>
      </c>
      <c r="H883" s="16">
        <f>VLOOKUP($C883,'Growth rate'!$B$3:$T$93,7,FALSE)*VLOOKUP($E883,BY_COM_Demand_Drivers!$A$5:$I$100,9,FALSE)</f>
        <v>0.20276997217837822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2.5176862861817111</v>
      </c>
      <c r="G884" s="16">
        <f>VLOOKUP($C884,'Growth rate'!$B$3:$T$93,7,FALSE)*VLOOKUP($E884,BY_COM_Demand_Drivers!$A$5:$I$100,8,FALSE)</f>
        <v>6.7074420564308193E-2</v>
      </c>
      <c r="H884" s="16">
        <f>VLOOKUP($C884,'Growth rate'!$B$3:$T$93,7,FALSE)*VLOOKUP($E884,BY_COM_Demand_Drivers!$A$5:$I$100,9,FALSE)</f>
        <v>0.2060142917332323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2.5579692667606184</v>
      </c>
      <c r="G885" s="16">
        <f>VLOOKUP($C885,'Growth rate'!$B$3:$T$93,7,FALSE)*VLOOKUP($E885,BY_COM_Demand_Drivers!$A$5:$I$100,8,FALSE)</f>
        <v>6.8147611293337129E-2</v>
      </c>
      <c r="H885" s="16">
        <f>VLOOKUP($C885,'Growth rate'!$B$3:$T$93,7,FALSE)*VLOOKUP($E885,BY_COM_Demand_Drivers!$A$5:$I$100,9,FALSE)</f>
        <v>0.20931052040096401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2.5988967750287881</v>
      </c>
      <c r="G886" s="16">
        <f>VLOOKUP($C886,'Growth rate'!$B$3:$T$93,7,FALSE)*VLOOKUP($E886,BY_COM_Demand_Drivers!$A$5:$I$100,8,FALSE)</f>
        <v>6.9237973074030512E-2</v>
      </c>
      <c r="H886" s="16">
        <f>VLOOKUP($C886,'Growth rate'!$B$3:$T$93,7,FALSE)*VLOOKUP($E886,BY_COM_Demand_Drivers!$A$5:$I$100,9,FALSE)</f>
        <v>0.21265948872737941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2.6404791234292495</v>
      </c>
      <c r="G887" s="16">
        <f>VLOOKUP($C887,'Growth rate'!$B$3:$T$93,7,FALSE)*VLOOKUP($E887,BY_COM_Demand_Drivers!$A$5:$I$100,8,FALSE)</f>
        <v>7.034578064321502E-2</v>
      </c>
      <c r="H887" s="16">
        <f>VLOOKUP($C887,'Growth rate'!$B$3:$T$93,7,FALSE)*VLOOKUP($E887,BY_COM_Demand_Drivers!$A$5:$I$100,9,FALSE)</f>
        <v>0.21606204054701755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2.6827267894041169</v>
      </c>
      <c r="G888" s="16">
        <f>VLOOKUP($C888,'Growth rate'!$B$3:$T$93,7,FALSE)*VLOOKUP($E888,BY_COM_Demand_Drivers!$A$5:$I$100,8,FALSE)</f>
        <v>7.1471313133506451E-2</v>
      </c>
      <c r="H888" s="16">
        <f>VLOOKUP($C888,'Growth rate'!$B$3:$T$93,7,FALSE)*VLOOKUP($E888,BY_COM_Demand_Drivers!$A$5:$I$100,9,FALSE)</f>
        <v>0.21951903319576976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2.7256504180345833</v>
      </c>
      <c r="G889" s="16">
        <f>VLOOKUP($C889,'Growth rate'!$B$3:$T$93,7,FALSE)*VLOOKUP($E889,BY_COM_Demand_Drivers!$A$5:$I$100,8,FALSE)</f>
        <v>7.2614854143642563E-2</v>
      </c>
      <c r="H889" s="16">
        <f>VLOOKUP($C889,'Growth rate'!$B$3:$T$93,7,FALSE)*VLOOKUP($E889,BY_COM_Demand_Drivers!$A$5:$I$100,9,FALSE)</f>
        <v>0.22303133772690215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2.7692608247231365</v>
      </c>
      <c r="G890" s="16">
        <f>VLOOKUP($C890,'Growth rate'!$B$3:$T$93,7,FALSE)*VLOOKUP($E890,BY_COM_Demand_Drivers!$A$5:$I$100,8,FALSE)</f>
        <v>7.3776691809940842E-2</v>
      </c>
      <c r="H890" s="16">
        <f>VLOOKUP($C890,'Growth rate'!$B$3:$T$93,7,FALSE)*VLOOKUP($E890,BY_COM_Demand_Drivers!$A$5:$I$100,9,FALSE)</f>
        <v>0.22659983913053255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2.8135689979187068</v>
      </c>
      <c r="G891" s="16">
        <f>VLOOKUP($C891,'Growth rate'!$B$3:$T$93,7,FALSE)*VLOOKUP($E891,BY_COM_Demand_Drivers!$A$5:$I$100,8,FALSE)</f>
        <v>7.49571188788999E-2</v>
      </c>
      <c r="H891" s="16">
        <f>VLOOKUP($C891,'Growth rate'!$B$3:$T$93,7,FALSE)*VLOOKUP($E891,BY_COM_Demand_Drivers!$A$5:$I$100,9,FALSE)</f>
        <v>0.23022543655662109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2.8585861018854062</v>
      </c>
      <c r="G892" s="16">
        <f>VLOOKUP($C892,'Growth rate'!$B$3:$T$93,7,FALSE)*VLOOKUP($E892,BY_COM_Demand_Drivers!$A$5:$I$100,8,FALSE)</f>
        <v>7.6156432780962305E-2</v>
      </c>
      <c r="H892" s="16">
        <f>VLOOKUP($C892,'Growth rate'!$B$3:$T$93,7,FALSE)*VLOOKUP($E892,BY_COM_Demand_Drivers!$A$5:$I$100,9,FALSE)</f>
        <v>0.23390904354152703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2.9043234795155728</v>
      </c>
      <c r="G893" s="16">
        <f>VLOOKUP($C893,'Growth rate'!$B$3:$T$93,7,FALSE)*VLOOKUP($E893,BY_COM_Demand_Drivers!$A$5:$I$100,8,FALSE)</f>
        <v>7.7374935705457712E-2</v>
      </c>
      <c r="H893" s="16">
        <f>VLOOKUP($C893,'Growth rate'!$B$3:$T$93,7,FALSE)*VLOOKUP($E893,BY_COM_Demand_Drivers!$A$5:$I$100,9,FALSE)</f>
        <v>0.23765158823819149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2.9507926551878216</v>
      </c>
      <c r="G894" s="16">
        <f>VLOOKUP($C894,'Growth rate'!$B$3:$T$93,7,FALSE)*VLOOKUP($E894,BY_COM_Demand_Drivers!$A$5:$I$100,8,FALSE)</f>
        <v>7.8612934676745017E-2</v>
      </c>
      <c r="H894" s="16">
        <f>VLOOKUP($C894,'Growth rate'!$B$3:$T$93,7,FALSE)*VLOOKUP($E894,BY_COM_Demand_Drivers!$A$5:$I$100,9,FALSE)</f>
        <v>0.24145401365000255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2.9980053376708278</v>
      </c>
      <c r="G895" s="16">
        <f>VLOOKUP($C895,'Growth rate'!$B$3:$T$93,7,FALSE)*VLOOKUP($E895,BY_COM_Demand_Drivers!$A$5:$I$100,8,FALSE)</f>
        <v>7.9870741631572956E-2</v>
      </c>
      <c r="H895" s="16">
        <f>VLOOKUP($C895,'Growth rate'!$B$3:$T$93,7,FALSE)*VLOOKUP($E895,BY_COM_Demand_Drivers!$A$5:$I$100,9,FALSE)</f>
        <v>0.24531727786840263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3.0459734230735607</v>
      </c>
      <c r="G896" s="16">
        <f>VLOOKUP($C896,'Growth rate'!$B$3:$T$93,7,FALSE)*VLOOKUP($E896,BY_COM_Demand_Drivers!$A$5:$I$100,8,FALSE)</f>
        <v>8.1148673497678112E-2</v>
      </c>
      <c r="H896" s="16">
        <f>VLOOKUP($C896,'Growth rate'!$B$3:$T$93,7,FALSE)*VLOOKUP($E896,BY_COM_Demand_Drivers!$A$5:$I$100,9,FALSE)</f>
        <v>0.24924235431429703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3.094708997842738</v>
      </c>
      <c r="G897" s="16">
        <f>VLOOKUP($C897,'Growth rate'!$B$3:$T$93,7,FALSE)*VLOOKUP($E897,BY_COM_Demand_Drivers!$A$5:$I$100,8,FALSE)</f>
        <v>8.2447052273640978E-2</v>
      </c>
      <c r="H897" s="16">
        <f>VLOOKUP($C897,'Growth rate'!$B$3:$T$93,7,FALSE)*VLOOKUP($E897,BY_COM_Demand_Drivers!$A$5:$I$100,9,FALSE)</f>
        <v>0.25323023198332584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3.1442243418082216</v>
      </c>
      <c r="G898" s="16">
        <f>VLOOKUP($C898,'Growth rate'!$B$3:$T$93,7,FALSE)*VLOOKUP($E898,BY_COM_Demand_Drivers!$A$5:$I$100,8,FALSE)</f>
        <v>8.376620511001924E-2</v>
      </c>
      <c r="H898" s="16">
        <f>VLOOKUP($C898,'Growth rate'!$B$3:$T$93,7,FALSE)*VLOOKUP($E898,BY_COM_Demand_Drivers!$A$5:$I$100,9,FALSE)</f>
        <v>0.25728191569505904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3.1945319312771536</v>
      </c>
      <c r="G899" s="16">
        <f>VLOOKUP($C899,'Growth rate'!$B$3:$T$93,7,FALSE)*VLOOKUP($E899,BY_COM_Demand_Drivers!$A$5:$I$100,8,FALSE)</f>
        <v>8.5106464391779546E-2</v>
      </c>
      <c r="H899" s="16">
        <f>VLOOKUP($C899,'Growth rate'!$B$3:$T$93,7,FALSE)*VLOOKUP($E899,BY_COM_Demand_Drivers!$A$5:$I$100,9,FALSE)</f>
        <v>0.26139842634617999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3.2456444421775879</v>
      </c>
      <c r="G900" s="16">
        <f>VLOOKUP($C900,'Growth rate'!$B$3:$T$93,7,FALSE)*VLOOKUP($E900,BY_COM_Demand_Drivers!$A$5:$I$100,8,FALSE)</f>
        <v>8.6468167822048025E-2</v>
      </c>
      <c r="H900" s="16">
        <f>VLOOKUP($C900,'Growth rate'!$B$3:$T$93,7,FALSE)*VLOOKUP($E900,BY_COM_Demand_Drivers!$A$5:$I$100,9,FALSE)</f>
        <v>0.26558080116771887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3.2975747532524298</v>
      </c>
      <c r="G901" s="16">
        <f>VLOOKUP($C901,'Growth rate'!$B$3:$T$93,7,FALSE)*VLOOKUP($E901,BY_COM_Demand_Drivers!$A$5:$I$100,8,FALSE)</f>
        <v>8.7851658507200794E-2</v>
      </c>
      <c r="H901" s="16">
        <f>VLOOKUP($C901,'Growth rate'!$B$3:$T$93,7,FALSE)*VLOOKUP($E901,BY_COM_Demand_Drivers!$A$5:$I$100,9,FALSE)</f>
        <v>0.26983009398640245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3.3503359493044687</v>
      </c>
      <c r="G902" s="16">
        <f>VLOOKUP($C902,'Growth rate'!$B$3:$T$93,7,FALSE)*VLOOKUP($E902,BY_COM_Demand_Drivers!$A$5:$I$100,8,FALSE)</f>
        <v>8.9257285043316009E-2</v>
      </c>
      <c r="H902" s="16">
        <f>VLOOKUP($C902,'Growth rate'!$B$3:$T$93,7,FALSE)*VLOOKUP($E902,BY_COM_Demand_Drivers!$A$5:$I$100,9,FALSE)</f>
        <v>0.27414737549018486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3.4039413244933399</v>
      </c>
      <c r="G903" s="16">
        <f>VLOOKUP($C903,'Growth rate'!$B$3:$T$93,7,FALSE)*VLOOKUP($E903,BY_COM_Demand_Drivers!$A$5:$I$100,8,FALSE)</f>
        <v>9.0685401604009064E-2</v>
      </c>
      <c r="H903" s="16">
        <f>VLOOKUP($C903,'Growth rate'!$B$3:$T$93,7,FALSE)*VLOOKUP($E903,BY_COM_Demand_Drivers!$A$5:$I$100,9,FALSE)</f>
        <v>0.27853373349802779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3.4584043856852338</v>
      </c>
      <c r="G904" s="16">
        <f>VLOOKUP($C904,'Growth rate'!$B$3:$T$93,7,FALSE)*VLOOKUP($E904,BY_COM_Demand_Drivers!$A$5:$I$100,8,FALSE)</f>
        <v>9.2136368029673218E-2</v>
      </c>
      <c r="H904" s="16">
        <f>VLOOKUP($C904,'Growth rate'!$B$3:$T$93,7,FALSE)*VLOOKUP($E904,BY_COM_Demand_Drivers!$A$5:$I$100,9,FALSE)</f>
        <v>0.28299027323399628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3.5137388558561979</v>
      </c>
      <c r="G905" s="16">
        <f>VLOOKUP($C905,'Growth rate'!$B$3:$T$93,7,FALSE)*VLOOKUP($E905,BY_COM_Demand_Drivers!$A$5:$I$100,8,FALSE)</f>
        <v>9.3610549918148003E-2</v>
      </c>
      <c r="H905" s="16">
        <f>VLOOKUP($C905,'Growth rate'!$B$3:$T$93,7,FALSE)*VLOOKUP($E905,BY_COM_Demand_Drivers!$A$5:$I$100,9,FALSE)</f>
        <v>0.28751811760574025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topLeftCell="A3" workbookViewId="0">
      <selection activeCell="G24" sqref="G24"/>
    </sheetView>
  </sheetViews>
  <sheetFormatPr defaultRowHeight="14.4"/>
  <cols>
    <col min="1" max="16384" width="8.886718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21</v>
      </c>
      <c r="G3" s="4" t="s">
        <v>22</v>
      </c>
      <c r="H3" s="4" t="s">
        <v>23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0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0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0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0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0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0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0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0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0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0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0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0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0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0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0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0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0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0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0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0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0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0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0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0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0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0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0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0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0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0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0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0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0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0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0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0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0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0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0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0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0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0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0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0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0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0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0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0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0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0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0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0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0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0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0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0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0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0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0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0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0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0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0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0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0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0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0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0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0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0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0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0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0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0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0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0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0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0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0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0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0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0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0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0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0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0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0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0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0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0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0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0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0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0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0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0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0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0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0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0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0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0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0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0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0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0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0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0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0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0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0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0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0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0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0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0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0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0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0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0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0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0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0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0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0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0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0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0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0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0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0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0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0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0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0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0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0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0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0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0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0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0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0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0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0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0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0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0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0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0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0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0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0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0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0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0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0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0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0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0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0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0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0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0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0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0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0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0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0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0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0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0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0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0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0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0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0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0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0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0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0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0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0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0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0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0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0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0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0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0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0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0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0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0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0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0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0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0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0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0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0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0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0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0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0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0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0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0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0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0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0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0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0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0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0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0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0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0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0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0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0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0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0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0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0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0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0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0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0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0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0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0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0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0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0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0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0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0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0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0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0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0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0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0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0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0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0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0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0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0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0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0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0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0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0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0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0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0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0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0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0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0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0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0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0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0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0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0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0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0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0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0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0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0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0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0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0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0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0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0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0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0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0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0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0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0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0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0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0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0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0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0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0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0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0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0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0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0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0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0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0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0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0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0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0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0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0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0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0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0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0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0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0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0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0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0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0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0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0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0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0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0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0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0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0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0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0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0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0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0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0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0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0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0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0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0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0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0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0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0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0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0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0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0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0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0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0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0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0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0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0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0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0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0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0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0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0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0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0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0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0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0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0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0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0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0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0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0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0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0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0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0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0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0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0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0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0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0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0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0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0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0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0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0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0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0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0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0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0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0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0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0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0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0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0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0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0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0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0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0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0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0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0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0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0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0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0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0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0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0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0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0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0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0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0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0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0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0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0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0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0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0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0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0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0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0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0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0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0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0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0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0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0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0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0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0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0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0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0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0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0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0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0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0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0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0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0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0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0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0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0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0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0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0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0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0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0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0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0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0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0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0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0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0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0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0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0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0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0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0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0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0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0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0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0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0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0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0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0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0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0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0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0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0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0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0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0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0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0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0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0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0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abSelected="1" workbookViewId="0">
      <selection activeCell="K25" sqref="K2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0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0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0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0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0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0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0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0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0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0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0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0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0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0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0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0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0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0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0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0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0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0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0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0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0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0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0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0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0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0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0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0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0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0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0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0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0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0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0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0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0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0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0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0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0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0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0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0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0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0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0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0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0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0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0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0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0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0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0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0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0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0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0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0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0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0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0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0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0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0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0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0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0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0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0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0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0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0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0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0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0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0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0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0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0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0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0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0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0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0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0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0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0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0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0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0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0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0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0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0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0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0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0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0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0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0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0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0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0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0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0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0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0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0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0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0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0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0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0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0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0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0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0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0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0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0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0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0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0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0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0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0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0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0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0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0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0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0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0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0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0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0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0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0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0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0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0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0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0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0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0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0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0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0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0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0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0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0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0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0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0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0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0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0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0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0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0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0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0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0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0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0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0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0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0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0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0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0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0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0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0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0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0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0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0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0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0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0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0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0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0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0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0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0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0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0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0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0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0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0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0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0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0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0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0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0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0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0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0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0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0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0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0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0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0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0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0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0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0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0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0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0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0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0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0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0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0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0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0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0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0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0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0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0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0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0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0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0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0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0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0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0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0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0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0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0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0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0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0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0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0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0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0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0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0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0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0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0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0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0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0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0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0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0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0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0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0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0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0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0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0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0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0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0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0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0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0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0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0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0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0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0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0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0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0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0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0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0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0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0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0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0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0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0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0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0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0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0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0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0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0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0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0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0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0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0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0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0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0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0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0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0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0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0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0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0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0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0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0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0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0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0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0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0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0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0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0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0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0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0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0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0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0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0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0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0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0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0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0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0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0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0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0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0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0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0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0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0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0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0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0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0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0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0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0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0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0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0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0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0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0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0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0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0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0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0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0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0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0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0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0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0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0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0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0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0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0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0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0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0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0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0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0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0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0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0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0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0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0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0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0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0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0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0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0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0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0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0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0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0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0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0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0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0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0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0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0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0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0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0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L12" sqref="L12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0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0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0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0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0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0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0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0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0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0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0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0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0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0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0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0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0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0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0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0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0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0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0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0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0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0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0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0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0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0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0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0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0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0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0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0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0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0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0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0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0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0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0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0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0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0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0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0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0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0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0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0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0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0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0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0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0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0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0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0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0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0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0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0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0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0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0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0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0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0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0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0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0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0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0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0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0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0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0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0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0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0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0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0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0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0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0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0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0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0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0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0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0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0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0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0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0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0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0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0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0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0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0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0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0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0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0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0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0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0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0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0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0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0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0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0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0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0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0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0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0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0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0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0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0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0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0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0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0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0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0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0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0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0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0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0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0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0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0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0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0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0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0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0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0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0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0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0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0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0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0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0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0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0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0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0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0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0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0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0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0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0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0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0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0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0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0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0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0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0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0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0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0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0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0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0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0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0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0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0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0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0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0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0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0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0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0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0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0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0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0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0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0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0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0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0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0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0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0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0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0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0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0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0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0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0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0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0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0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0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0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0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0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0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0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0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0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0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0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0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0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0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0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0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0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0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0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0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0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0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0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0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0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0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0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0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0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0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0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0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0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0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0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0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0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0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0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0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0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0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0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0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0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0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0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0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0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0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0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0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0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0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0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0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0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0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0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0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0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0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0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0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0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0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0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0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0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0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0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0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0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0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0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0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0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0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0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0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0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0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0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0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0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0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0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0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0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0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0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0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0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0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0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0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0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0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0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0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0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0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0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0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0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0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0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0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0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0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0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0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0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0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0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0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0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0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0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0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0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0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0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0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0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0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0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0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0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0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0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0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0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0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0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0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0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0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0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0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0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0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0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0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0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0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0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0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0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0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0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0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0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0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0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0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0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0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0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0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0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0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0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0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0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0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0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0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0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0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0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0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0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0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0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0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0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0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0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0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0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0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0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0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0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0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0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0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0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0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0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0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0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0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0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0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0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0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0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0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0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0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0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0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0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0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0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0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0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0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0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0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0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0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0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0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0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0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0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0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0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0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0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0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0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0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0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0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0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0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0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0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0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0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0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0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0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0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0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0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0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0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0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0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0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0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0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0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0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0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0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0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0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0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0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0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0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0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0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0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0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0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0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0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0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0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0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0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0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0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0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0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0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0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0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0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0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0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0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0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0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0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0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0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0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0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0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0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0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0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0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0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0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0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0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0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0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0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0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0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0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0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0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0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0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0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0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0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0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0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0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0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0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0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0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0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0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0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0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0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0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0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0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0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0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0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0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0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0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0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0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0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0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0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0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0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0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0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0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0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0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0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0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0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0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0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0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0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0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0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0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0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0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0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0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0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0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0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0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0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0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0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0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0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0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0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0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0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0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0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0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0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0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0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0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0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0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0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0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0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0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0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0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0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0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0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0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0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0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0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0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0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0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0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0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0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0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0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0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0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0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0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0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0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0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0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0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0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0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0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0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0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0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0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0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0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0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0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0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0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0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0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0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0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0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0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0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0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0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0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0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0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0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0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0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0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0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0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0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0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0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0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0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0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0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0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0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0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0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0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0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0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0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0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0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0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0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0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0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0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0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0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0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0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0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0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0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0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0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0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0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0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0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0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0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0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0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0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0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0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0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0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0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0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0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0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0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0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0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0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0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0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0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0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0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0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0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0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0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0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0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0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0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0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0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0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0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0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0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0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0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0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0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0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0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0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0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0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0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0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0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0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0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0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0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0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0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0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0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0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0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0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0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0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0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0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0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0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0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0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0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0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0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0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0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0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0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0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0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0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0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0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0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0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0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0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0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0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0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0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0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0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0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0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0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0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0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0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0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0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0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0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0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0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0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0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0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0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0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0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0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0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0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0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0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0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0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0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0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0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0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0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0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0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0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0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0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0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0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0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0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0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0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0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0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0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0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0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0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0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0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0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0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0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0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0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0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0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0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0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0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0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0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0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BD110" activePane="bottomRight" state="frozen"/>
      <selection pane="topRight" activeCell="D1" sqref="D1"/>
      <selection pane="bottomLeft" activeCell="A110" sqref="A110"/>
      <selection pane="bottomRight" activeCell="C10" sqref="C10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52</v>
      </c>
      <c r="B1" s="16" t="s">
        <v>53</v>
      </c>
    </row>
    <row r="3" spans="1:65">
      <c r="A3" s="16" t="s">
        <v>54</v>
      </c>
      <c r="B3" s="40">
        <v>44377</v>
      </c>
    </row>
    <row r="5" spans="1:65">
      <c r="A5" s="16" t="s">
        <v>55</v>
      </c>
      <c r="B5" s="16" t="s">
        <v>56</v>
      </c>
      <c r="C5" s="16" t="s">
        <v>57</v>
      </c>
      <c r="D5" s="16" t="s">
        <v>58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59</v>
      </c>
      <c r="B6" s="16" t="s">
        <v>60</v>
      </c>
      <c r="C6" s="16" t="s">
        <v>61</v>
      </c>
      <c r="D6" s="16" t="s">
        <v>62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59</v>
      </c>
      <c r="B7" s="16" t="s">
        <v>60</v>
      </c>
      <c r="C7" s="16" t="s">
        <v>63</v>
      </c>
      <c r="D7" s="16" t="s">
        <v>64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59</v>
      </c>
      <c r="B8" s="16" t="s">
        <v>60</v>
      </c>
      <c r="C8" s="16" t="s">
        <v>65</v>
      </c>
      <c r="D8" s="16" t="s">
        <v>66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59</v>
      </c>
      <c r="B9" s="16" t="s">
        <v>60</v>
      </c>
      <c r="C9" s="16" t="s">
        <v>67</v>
      </c>
      <c r="D9" s="16" t="s">
        <v>68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59</v>
      </c>
      <c r="B10" s="16" t="s">
        <v>60</v>
      </c>
      <c r="C10" s="16" t="s">
        <v>69</v>
      </c>
      <c r="D10" s="16" t="s">
        <v>70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59</v>
      </c>
      <c r="B11" s="16" t="s">
        <v>60</v>
      </c>
      <c r="C11" s="16" t="s">
        <v>71</v>
      </c>
      <c r="D11" s="16" t="s">
        <v>72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59</v>
      </c>
      <c r="B12" s="16" t="s">
        <v>60</v>
      </c>
      <c r="C12" s="16" t="s">
        <v>73</v>
      </c>
      <c r="D12" s="16" t="s">
        <v>74</v>
      </c>
      <c r="AT12" s="16">
        <v>11.5</v>
      </c>
      <c r="AY12" s="16">
        <v>15.4</v>
      </c>
    </row>
    <row r="13" spans="1:65">
      <c r="A13" s="16" t="s">
        <v>59</v>
      </c>
      <c r="B13" s="16" t="s">
        <v>60</v>
      </c>
      <c r="C13" s="16" t="s">
        <v>75</v>
      </c>
      <c r="D13" s="16" t="s">
        <v>76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59</v>
      </c>
      <c r="B14" s="16" t="s">
        <v>60</v>
      </c>
      <c r="C14" s="16" t="s">
        <v>77</v>
      </c>
      <c r="D14" s="16" t="s">
        <v>78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59</v>
      </c>
      <c r="B15" s="16" t="s">
        <v>60</v>
      </c>
      <c r="C15" s="16" t="s">
        <v>79</v>
      </c>
      <c r="D15" s="16" t="s">
        <v>80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59</v>
      </c>
      <c r="B16" s="16" t="s">
        <v>60</v>
      </c>
      <c r="C16" s="16" t="s">
        <v>81</v>
      </c>
      <c r="D16" s="16" t="s">
        <v>82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59</v>
      </c>
      <c r="B17" s="16" t="s">
        <v>60</v>
      </c>
      <c r="C17" s="16" t="s">
        <v>83</v>
      </c>
      <c r="D17" s="16" t="s">
        <v>84</v>
      </c>
      <c r="AY17" s="16">
        <v>24.7</v>
      </c>
    </row>
    <row r="18" spans="1:65">
      <c r="A18" s="16" t="s">
        <v>59</v>
      </c>
      <c r="B18" s="16" t="s">
        <v>60</v>
      </c>
      <c r="C18" s="16" t="s">
        <v>85</v>
      </c>
      <c r="D18" s="16" t="s">
        <v>86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59</v>
      </c>
      <c r="B19" s="16" t="s">
        <v>60</v>
      </c>
      <c r="C19" s="16" t="s">
        <v>87</v>
      </c>
      <c r="D19" s="16" t="s">
        <v>88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59</v>
      </c>
      <c r="B20" s="16" t="s">
        <v>60</v>
      </c>
      <c r="C20" s="16" t="s">
        <v>89</v>
      </c>
      <c r="D20" s="16" t="s">
        <v>90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59</v>
      </c>
      <c r="B21" s="16" t="s">
        <v>60</v>
      </c>
      <c r="C21" s="16" t="s">
        <v>91</v>
      </c>
      <c r="D21" s="16" t="s">
        <v>92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59</v>
      </c>
      <c r="B22" s="16" t="s">
        <v>60</v>
      </c>
      <c r="C22" s="16" t="s">
        <v>93</v>
      </c>
      <c r="D22" s="16" t="s">
        <v>94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59</v>
      </c>
      <c r="B23" s="16" t="s">
        <v>60</v>
      </c>
      <c r="C23" s="16" t="s">
        <v>95</v>
      </c>
      <c r="D23" s="16" t="s">
        <v>96</v>
      </c>
      <c r="AX23" s="16">
        <v>14.4</v>
      </c>
    </row>
    <row r="24" spans="1:65">
      <c r="A24" s="16" t="s">
        <v>59</v>
      </c>
      <c r="B24" s="16" t="s">
        <v>60</v>
      </c>
      <c r="C24" s="16" t="s">
        <v>97</v>
      </c>
      <c r="D24" s="16" t="s">
        <v>98</v>
      </c>
      <c r="AX24" s="16">
        <v>0.6</v>
      </c>
    </row>
    <row r="25" spans="1:65">
      <c r="A25" s="16" t="s">
        <v>59</v>
      </c>
      <c r="B25" s="16" t="s">
        <v>60</v>
      </c>
      <c r="C25" s="16" t="s">
        <v>99</v>
      </c>
      <c r="D25" s="16" t="s">
        <v>100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59</v>
      </c>
      <c r="B26" s="16" t="s">
        <v>60</v>
      </c>
      <c r="C26" s="16" t="s">
        <v>101</v>
      </c>
      <c r="D26" s="16" t="s">
        <v>102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59</v>
      </c>
      <c r="B27" s="16" t="s">
        <v>60</v>
      </c>
      <c r="C27" s="16" t="s">
        <v>103</v>
      </c>
      <c r="D27" s="16" t="s">
        <v>104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59</v>
      </c>
      <c r="B28" s="16" t="s">
        <v>60</v>
      </c>
      <c r="C28" s="16" t="s">
        <v>105</v>
      </c>
      <c r="D28" s="16" t="s">
        <v>106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59</v>
      </c>
      <c r="B29" s="16" t="s">
        <v>60</v>
      </c>
      <c r="C29" s="16" t="s">
        <v>107</v>
      </c>
      <c r="D29" s="16" t="s">
        <v>108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59</v>
      </c>
      <c r="B30" s="16" t="s">
        <v>60</v>
      </c>
      <c r="C30" s="16" t="s">
        <v>109</v>
      </c>
      <c r="D30" s="16" t="s">
        <v>110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59</v>
      </c>
      <c r="B31" s="16" t="s">
        <v>60</v>
      </c>
      <c r="C31" s="16" t="s">
        <v>111</v>
      </c>
      <c r="D31" s="16" t="s">
        <v>112</v>
      </c>
      <c r="BI31" s="16">
        <v>1.1000000000000001</v>
      </c>
    </row>
    <row r="32" spans="1:65">
      <c r="A32" s="16" t="s">
        <v>59</v>
      </c>
      <c r="B32" s="16" t="s">
        <v>60</v>
      </c>
      <c r="C32" s="16" t="s">
        <v>113</v>
      </c>
      <c r="D32" s="16" t="s">
        <v>114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59</v>
      </c>
      <c r="B33" s="16" t="s">
        <v>60</v>
      </c>
      <c r="C33" s="16" t="s">
        <v>115</v>
      </c>
      <c r="D33" s="16" t="s">
        <v>116</v>
      </c>
    </row>
    <row r="34" spans="1:65">
      <c r="A34" s="16" t="s">
        <v>59</v>
      </c>
      <c r="B34" s="16" t="s">
        <v>60</v>
      </c>
      <c r="C34" s="16" t="s">
        <v>117</v>
      </c>
      <c r="D34" s="16" t="s">
        <v>118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59</v>
      </c>
      <c r="B35" s="16" t="s">
        <v>60</v>
      </c>
      <c r="C35" s="16" t="s">
        <v>119</v>
      </c>
      <c r="D35" s="16" t="s">
        <v>120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59</v>
      </c>
      <c r="B36" s="16" t="s">
        <v>60</v>
      </c>
      <c r="C36" s="16" t="s">
        <v>121</v>
      </c>
      <c r="D36" s="16" t="s">
        <v>122</v>
      </c>
    </row>
    <row r="37" spans="1:65">
      <c r="A37" s="16" t="s">
        <v>59</v>
      </c>
      <c r="B37" s="16" t="s">
        <v>60</v>
      </c>
      <c r="C37" s="16" t="s">
        <v>123</v>
      </c>
      <c r="D37" s="16" t="s">
        <v>124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59</v>
      </c>
      <c r="B38" s="16" t="s">
        <v>60</v>
      </c>
      <c r="C38" s="16" t="s">
        <v>125</v>
      </c>
      <c r="D38" s="16" t="s">
        <v>126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59</v>
      </c>
      <c r="B39" s="16" t="s">
        <v>60</v>
      </c>
      <c r="C39" s="16" t="s">
        <v>127</v>
      </c>
      <c r="D39" s="16" t="s">
        <v>128</v>
      </c>
      <c r="AY39" s="16">
        <v>45.1</v>
      </c>
    </row>
    <row r="40" spans="1:65">
      <c r="A40" s="16" t="s">
        <v>59</v>
      </c>
      <c r="B40" s="16" t="s">
        <v>60</v>
      </c>
      <c r="C40" s="16" t="s">
        <v>129</v>
      </c>
      <c r="D40" s="16" t="s">
        <v>130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59</v>
      </c>
      <c r="B41" s="16" t="s">
        <v>60</v>
      </c>
      <c r="C41" s="16" t="s">
        <v>131</v>
      </c>
      <c r="D41" s="16" t="s">
        <v>132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59</v>
      </c>
      <c r="B42" s="16" t="s">
        <v>60</v>
      </c>
      <c r="C42" s="16" t="s">
        <v>133</v>
      </c>
      <c r="D42" s="16" t="s">
        <v>134</v>
      </c>
      <c r="BK42" s="16">
        <v>12.8905696868896</v>
      </c>
      <c r="BL42" s="16">
        <v>12.285030364990201</v>
      </c>
    </row>
    <row r="43" spans="1:65">
      <c r="A43" s="16" t="s">
        <v>59</v>
      </c>
      <c r="B43" s="16" t="s">
        <v>60</v>
      </c>
      <c r="C43" s="16" t="s">
        <v>135</v>
      </c>
      <c r="D43" s="16" t="s">
        <v>136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59</v>
      </c>
      <c r="B44" s="16" t="s">
        <v>60</v>
      </c>
      <c r="C44" s="16" t="s">
        <v>137</v>
      </c>
      <c r="D44" s="16" t="s">
        <v>138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59</v>
      </c>
      <c r="B45" s="16" t="s">
        <v>60</v>
      </c>
      <c r="C45" s="16" t="s">
        <v>139</v>
      </c>
      <c r="D45" s="16" t="s">
        <v>140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59</v>
      </c>
      <c r="B46" s="16" t="s">
        <v>60</v>
      </c>
      <c r="C46" s="16" t="s">
        <v>141</v>
      </c>
      <c r="D46" s="16" t="s">
        <v>142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59</v>
      </c>
      <c r="B47" s="16" t="s">
        <v>60</v>
      </c>
      <c r="C47" s="16" t="s">
        <v>143</v>
      </c>
      <c r="D47" s="16" t="s">
        <v>144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59</v>
      </c>
      <c r="B48" s="16" t="s">
        <v>60</v>
      </c>
      <c r="C48" s="16" t="s">
        <v>145</v>
      </c>
      <c r="D48" s="16" t="s">
        <v>146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59</v>
      </c>
      <c r="B49" s="16" t="s">
        <v>60</v>
      </c>
      <c r="C49" s="16" t="s">
        <v>147</v>
      </c>
      <c r="D49" s="16" t="s">
        <v>148</v>
      </c>
      <c r="BH49" s="16">
        <v>25.117728855720301</v>
      </c>
    </row>
    <row r="50" spans="1:65">
      <c r="A50" s="16" t="s">
        <v>59</v>
      </c>
      <c r="B50" s="16" t="s">
        <v>60</v>
      </c>
      <c r="C50" s="16" t="s">
        <v>149</v>
      </c>
      <c r="D50" s="16" t="s">
        <v>150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59</v>
      </c>
      <c r="B51" s="16" t="s">
        <v>60</v>
      </c>
      <c r="C51" s="16" t="s">
        <v>151</v>
      </c>
      <c r="D51" s="16" t="s">
        <v>152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59</v>
      </c>
      <c r="B52" s="16" t="s">
        <v>60</v>
      </c>
      <c r="C52" s="16" t="s">
        <v>153</v>
      </c>
      <c r="D52" s="16" t="s">
        <v>154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59</v>
      </c>
      <c r="B53" s="16" t="s">
        <v>60</v>
      </c>
      <c r="C53" s="16" t="s">
        <v>155</v>
      </c>
      <c r="D53" s="16" t="s">
        <v>156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59</v>
      </c>
      <c r="B54" s="16" t="s">
        <v>60</v>
      </c>
      <c r="C54" s="16" t="s">
        <v>157</v>
      </c>
      <c r="D54" s="16" t="s">
        <v>158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1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59</v>
      </c>
      <c r="B55" s="16" t="s">
        <v>60</v>
      </c>
      <c r="C55" s="16" t="s">
        <v>159</v>
      </c>
      <c r="D55" s="16" t="s">
        <v>160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59</v>
      </c>
      <c r="B56" s="16" t="s">
        <v>60</v>
      </c>
      <c r="C56" s="16" t="s">
        <v>161</v>
      </c>
      <c r="D56" s="16" t="s">
        <v>162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59</v>
      </c>
      <c r="B57" s="16" t="s">
        <v>60</v>
      </c>
      <c r="C57" s="16" t="s">
        <v>163</v>
      </c>
      <c r="D57" s="16" t="s">
        <v>164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59</v>
      </c>
      <c r="B58" s="16" t="s">
        <v>60</v>
      </c>
      <c r="C58" s="16" t="s">
        <v>165</v>
      </c>
      <c r="D58" s="16" t="s">
        <v>166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59</v>
      </c>
      <c r="B59" s="16" t="s">
        <v>60</v>
      </c>
      <c r="C59" s="16" t="s">
        <v>167</v>
      </c>
      <c r="D59" s="16" t="s">
        <v>168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59</v>
      </c>
      <c r="B60" s="16" t="s">
        <v>60</v>
      </c>
      <c r="C60" s="16" t="s">
        <v>169</v>
      </c>
      <c r="D60" s="16" t="s">
        <v>170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59</v>
      </c>
      <c r="B61" s="16" t="s">
        <v>60</v>
      </c>
      <c r="C61" s="16" t="s">
        <v>171</v>
      </c>
      <c r="D61" s="16" t="s">
        <v>172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59</v>
      </c>
      <c r="B62" s="16" t="s">
        <v>60</v>
      </c>
      <c r="C62" s="16" t="s">
        <v>173</v>
      </c>
      <c r="D62" s="16" t="s">
        <v>174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59</v>
      </c>
      <c r="B63" s="16" t="s">
        <v>60</v>
      </c>
      <c r="C63" s="16" t="s">
        <v>175</v>
      </c>
      <c r="D63" s="16" t="s">
        <v>176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59</v>
      </c>
      <c r="B64" s="16" t="s">
        <v>60</v>
      </c>
      <c r="C64" s="16" t="s">
        <v>177</v>
      </c>
      <c r="D64" s="16" t="s">
        <v>178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59</v>
      </c>
      <c r="B65" s="16" t="s">
        <v>60</v>
      </c>
      <c r="C65" s="16" t="s">
        <v>179</v>
      </c>
      <c r="D65" s="16" t="s">
        <v>180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59</v>
      </c>
      <c r="B66" s="16" t="s">
        <v>60</v>
      </c>
      <c r="C66" s="16" t="s">
        <v>181</v>
      </c>
      <c r="D66" s="16" t="s">
        <v>182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59</v>
      </c>
      <c r="B67" s="16" t="s">
        <v>60</v>
      </c>
      <c r="C67" s="16" t="s">
        <v>183</v>
      </c>
      <c r="D67" s="16" t="s">
        <v>184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59</v>
      </c>
      <c r="B68" s="16" t="s">
        <v>60</v>
      </c>
      <c r="C68" s="16" t="s">
        <v>185</v>
      </c>
      <c r="D68" s="16" t="s">
        <v>186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59</v>
      </c>
      <c r="B69" s="16" t="s">
        <v>60</v>
      </c>
      <c r="C69" s="16" t="s">
        <v>187</v>
      </c>
      <c r="D69" s="16" t="s">
        <v>188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59</v>
      </c>
      <c r="B70" s="16" t="s">
        <v>60</v>
      </c>
      <c r="C70" s="16" t="s">
        <v>189</v>
      </c>
      <c r="D70" s="16" t="s">
        <v>190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59</v>
      </c>
      <c r="B71" s="16" t="s">
        <v>60</v>
      </c>
      <c r="C71" s="16" t="s">
        <v>191</v>
      </c>
      <c r="D71" s="16" t="s">
        <v>192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59</v>
      </c>
      <c r="B72" s="16" t="s">
        <v>60</v>
      </c>
      <c r="C72" s="16" t="s">
        <v>193</v>
      </c>
      <c r="D72" s="16" t="s">
        <v>194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59</v>
      </c>
      <c r="B73" s="16" t="s">
        <v>60</v>
      </c>
      <c r="C73" s="16" t="s">
        <v>195</v>
      </c>
      <c r="D73" s="16" t="s">
        <v>196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59</v>
      </c>
      <c r="B74" s="16" t="s">
        <v>60</v>
      </c>
      <c r="C74" s="16" t="s">
        <v>197</v>
      </c>
      <c r="D74" s="16" t="s">
        <v>198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59</v>
      </c>
      <c r="B75" s="16" t="s">
        <v>60</v>
      </c>
      <c r="C75" s="16" t="s">
        <v>199</v>
      </c>
      <c r="D75" s="16" t="s">
        <v>200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59</v>
      </c>
      <c r="B76" s="16" t="s">
        <v>60</v>
      </c>
      <c r="C76" s="16" t="s">
        <v>201</v>
      </c>
      <c r="D76" s="16" t="s">
        <v>202</v>
      </c>
    </row>
    <row r="77" spans="1:65">
      <c r="A77" s="16" t="s">
        <v>59</v>
      </c>
      <c r="B77" s="16" t="s">
        <v>60</v>
      </c>
      <c r="C77" s="16" t="s">
        <v>203</v>
      </c>
      <c r="D77" s="16" t="s">
        <v>204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59</v>
      </c>
      <c r="B78" s="16" t="s">
        <v>60</v>
      </c>
      <c r="C78" s="16" t="s">
        <v>205</v>
      </c>
      <c r="D78" s="16" t="s">
        <v>206</v>
      </c>
    </row>
    <row r="79" spans="1:65">
      <c r="A79" s="16" t="s">
        <v>59</v>
      </c>
      <c r="B79" s="16" t="s">
        <v>60</v>
      </c>
      <c r="C79" s="16" t="s">
        <v>207</v>
      </c>
      <c r="D79" s="16" t="s">
        <v>208</v>
      </c>
      <c r="AS79" s="16">
        <v>4.1753650000000002</v>
      </c>
      <c r="AX79" s="16">
        <v>6.3</v>
      </c>
    </row>
    <row r="80" spans="1:65">
      <c r="A80" s="16" t="s">
        <v>59</v>
      </c>
      <c r="B80" s="16" t="s">
        <v>60</v>
      </c>
      <c r="C80" s="16" t="s">
        <v>209</v>
      </c>
      <c r="D80" s="16" t="s">
        <v>210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59</v>
      </c>
      <c r="B81" s="16" t="s">
        <v>60</v>
      </c>
      <c r="C81" s="16" t="s">
        <v>211</v>
      </c>
      <c r="D81" s="16" t="s">
        <v>212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59</v>
      </c>
      <c r="B82" s="16" t="s">
        <v>60</v>
      </c>
      <c r="C82" s="16" t="s">
        <v>213</v>
      </c>
      <c r="D82" s="16" t="s">
        <v>214</v>
      </c>
    </row>
    <row r="83" spans="1:64">
      <c r="A83" s="16" t="s">
        <v>59</v>
      </c>
      <c r="B83" s="16" t="s">
        <v>60</v>
      </c>
      <c r="C83" s="16" t="s">
        <v>215</v>
      </c>
      <c r="D83" s="16" t="s">
        <v>216</v>
      </c>
      <c r="AX83" s="16">
        <v>91.7</v>
      </c>
    </row>
    <row r="84" spans="1:64">
      <c r="A84" s="16" t="s">
        <v>59</v>
      </c>
      <c r="B84" s="16" t="s">
        <v>60</v>
      </c>
      <c r="C84" s="16" t="s">
        <v>217</v>
      </c>
      <c r="D84" s="16" t="s">
        <v>218</v>
      </c>
    </row>
    <row r="85" spans="1:64">
      <c r="A85" s="16" t="s">
        <v>59</v>
      </c>
      <c r="B85" s="16" t="s">
        <v>60</v>
      </c>
      <c r="C85" s="16" t="s">
        <v>219</v>
      </c>
      <c r="D85" s="16" t="s">
        <v>220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59</v>
      </c>
      <c r="B86" s="16" t="s">
        <v>60</v>
      </c>
      <c r="C86" s="16" t="s">
        <v>221</v>
      </c>
      <c r="D86" s="16" t="s">
        <v>222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59</v>
      </c>
      <c r="B87" s="16" t="s">
        <v>60</v>
      </c>
      <c r="C87" s="16" t="s">
        <v>223</v>
      </c>
      <c r="D87" s="16" t="s">
        <v>224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59</v>
      </c>
      <c r="B88" s="16" t="s">
        <v>60</v>
      </c>
      <c r="C88" s="16" t="s">
        <v>225</v>
      </c>
      <c r="D88" s="16" t="s">
        <v>226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59</v>
      </c>
      <c r="B89" s="16" t="s">
        <v>60</v>
      </c>
      <c r="C89" s="16" t="s">
        <v>227</v>
      </c>
      <c r="D89" s="16" t="s">
        <v>228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59</v>
      </c>
      <c r="B90" s="16" t="s">
        <v>60</v>
      </c>
      <c r="C90" s="16" t="s">
        <v>229</v>
      </c>
      <c r="D90" s="16" t="s">
        <v>230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59</v>
      </c>
      <c r="B91" s="16" t="s">
        <v>60</v>
      </c>
      <c r="C91" s="16" t="s">
        <v>231</v>
      </c>
      <c r="D91" s="16" t="s">
        <v>232</v>
      </c>
      <c r="AS91" s="16">
        <v>1</v>
      </c>
      <c r="AY91" s="16">
        <v>0</v>
      </c>
    </row>
    <row r="92" spans="1:64">
      <c r="A92" s="16" t="s">
        <v>59</v>
      </c>
      <c r="B92" s="16" t="s">
        <v>60</v>
      </c>
      <c r="C92" s="16" t="s">
        <v>233</v>
      </c>
      <c r="D92" s="16" t="s">
        <v>234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59</v>
      </c>
      <c r="B93" s="16" t="s">
        <v>60</v>
      </c>
      <c r="C93" s="16" t="s">
        <v>235</v>
      </c>
      <c r="D93" s="16" t="s">
        <v>236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59</v>
      </c>
      <c r="B94" s="16" t="s">
        <v>60</v>
      </c>
      <c r="C94" s="16" t="s">
        <v>237</v>
      </c>
      <c r="D94" s="16" t="s">
        <v>238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59</v>
      </c>
      <c r="B95" s="16" t="s">
        <v>60</v>
      </c>
      <c r="C95" s="16" t="s">
        <v>239</v>
      </c>
      <c r="D95" s="16" t="s">
        <v>240</v>
      </c>
      <c r="AY95" s="16">
        <v>42.5</v>
      </c>
    </row>
    <row r="96" spans="1:64">
      <c r="A96" s="16" t="s">
        <v>59</v>
      </c>
      <c r="B96" s="16" t="s">
        <v>60</v>
      </c>
      <c r="C96" s="16" t="s">
        <v>241</v>
      </c>
      <c r="D96" s="16" t="s">
        <v>242</v>
      </c>
    </row>
    <row r="97" spans="1:65">
      <c r="A97" s="16" t="s">
        <v>59</v>
      </c>
      <c r="B97" s="16" t="s">
        <v>60</v>
      </c>
      <c r="C97" s="16" t="s">
        <v>243</v>
      </c>
      <c r="D97" s="16" t="s">
        <v>244</v>
      </c>
    </row>
    <row r="98" spans="1:65">
      <c r="A98" s="16" t="s">
        <v>59</v>
      </c>
      <c r="B98" s="16" t="s">
        <v>60</v>
      </c>
      <c r="C98" s="16" t="s">
        <v>245</v>
      </c>
      <c r="D98" s="16" t="s">
        <v>246</v>
      </c>
      <c r="BK98" s="16">
        <v>74.290992736816406</v>
      </c>
      <c r="BL98" s="16">
        <v>73.523979187011705</v>
      </c>
    </row>
    <row r="99" spans="1:65">
      <c r="A99" s="16" t="s">
        <v>59</v>
      </c>
      <c r="B99" s="16" t="s">
        <v>60</v>
      </c>
      <c r="C99" s="16" t="s">
        <v>247</v>
      </c>
      <c r="D99" s="16" t="s">
        <v>248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59</v>
      </c>
      <c r="B100" s="16" t="s">
        <v>60</v>
      </c>
      <c r="C100" s="16" t="s">
        <v>249</v>
      </c>
      <c r="D100" s="16" t="s">
        <v>250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59</v>
      </c>
      <c r="B101" s="16" t="s">
        <v>60</v>
      </c>
      <c r="C101" s="16" t="s">
        <v>251</v>
      </c>
      <c r="D101" s="16" t="s">
        <v>252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59</v>
      </c>
      <c r="B102" s="16" t="s">
        <v>60</v>
      </c>
      <c r="C102" s="16" t="s">
        <v>253</v>
      </c>
      <c r="D102" s="16" t="s">
        <v>254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59</v>
      </c>
      <c r="B103" s="16" t="s">
        <v>60</v>
      </c>
      <c r="C103" s="16" t="s">
        <v>255</v>
      </c>
      <c r="D103" s="16" t="s">
        <v>256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59</v>
      </c>
      <c r="B104" s="16" t="s">
        <v>60</v>
      </c>
      <c r="C104" s="16" t="s">
        <v>257</v>
      </c>
      <c r="D104" s="16" t="s">
        <v>258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59</v>
      </c>
      <c r="B105" s="16" t="s">
        <v>60</v>
      </c>
      <c r="C105" s="16" t="s">
        <v>259</v>
      </c>
      <c r="D105" s="16" t="s">
        <v>260</v>
      </c>
      <c r="BH105" s="16">
        <v>49.5804406283509</v>
      </c>
    </row>
    <row r="106" spans="1:65">
      <c r="A106" s="16" t="s">
        <v>59</v>
      </c>
      <c r="B106" s="16" t="s">
        <v>60</v>
      </c>
      <c r="C106" s="16" t="s">
        <v>261</v>
      </c>
      <c r="D106" s="16" t="s">
        <v>262</v>
      </c>
      <c r="BH106" s="16">
        <v>3.7665821554463901</v>
      </c>
    </row>
    <row r="107" spans="1:65">
      <c r="A107" s="16" t="s">
        <v>59</v>
      </c>
      <c r="B107" s="16" t="s">
        <v>60</v>
      </c>
      <c r="C107" s="16" t="s">
        <v>263</v>
      </c>
      <c r="D107" s="16" t="s">
        <v>264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59</v>
      </c>
      <c r="B108" s="16" t="s">
        <v>60</v>
      </c>
      <c r="C108" s="16" t="s">
        <v>265</v>
      </c>
      <c r="D108" s="16" t="s">
        <v>266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59</v>
      </c>
      <c r="B109" s="16" t="s">
        <v>60</v>
      </c>
      <c r="C109" s="16" t="s">
        <v>267</v>
      </c>
      <c r="D109" s="16" t="s">
        <v>268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59</v>
      </c>
      <c r="B110" s="16" t="s">
        <v>60</v>
      </c>
      <c r="C110" s="16" t="s">
        <v>269</v>
      </c>
      <c r="D110" s="16" t="s">
        <v>270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59</v>
      </c>
      <c r="B111" s="16" t="s">
        <v>60</v>
      </c>
      <c r="C111" s="16" t="s">
        <v>271</v>
      </c>
      <c r="D111" s="16" t="s">
        <v>272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59</v>
      </c>
      <c r="B112" s="16" t="s">
        <v>60</v>
      </c>
      <c r="C112" s="16" t="s">
        <v>273</v>
      </c>
      <c r="D112" s="16" t="s">
        <v>274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59</v>
      </c>
      <c r="B113" s="16" t="s">
        <v>60</v>
      </c>
      <c r="C113" s="16" t="s">
        <v>275</v>
      </c>
      <c r="D113" s="16" t="s">
        <v>276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59</v>
      </c>
      <c r="B114" s="16" t="s">
        <v>60</v>
      </c>
      <c r="C114" s="16" t="s">
        <v>277</v>
      </c>
      <c r="D114" s="16" t="s">
        <v>278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59</v>
      </c>
      <c r="B115" s="16" t="s">
        <v>60</v>
      </c>
      <c r="C115" s="16" t="s">
        <v>279</v>
      </c>
      <c r="D115" s="16" t="s">
        <v>280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59</v>
      </c>
      <c r="B116" s="16" t="s">
        <v>60</v>
      </c>
      <c r="C116" s="16" t="s">
        <v>281</v>
      </c>
      <c r="D116" s="16" t="s">
        <v>282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59</v>
      </c>
      <c r="B117" s="16" t="s">
        <v>60</v>
      </c>
      <c r="C117" s="16" t="s">
        <v>283</v>
      </c>
      <c r="D117" s="16" t="s">
        <v>284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59</v>
      </c>
      <c r="B118" s="16" t="s">
        <v>60</v>
      </c>
      <c r="C118" s="16" t="s">
        <v>285</v>
      </c>
      <c r="D118" s="16" t="s">
        <v>286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59</v>
      </c>
      <c r="B119" s="16" t="s">
        <v>60</v>
      </c>
      <c r="C119" s="16" t="s">
        <v>287</v>
      </c>
      <c r="D119" s="16" t="s">
        <v>288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59</v>
      </c>
      <c r="B120" s="16" t="s">
        <v>60</v>
      </c>
      <c r="C120" s="16" t="s">
        <v>289</v>
      </c>
      <c r="D120" s="16" t="s">
        <v>290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59</v>
      </c>
      <c r="B121" s="16" t="s">
        <v>60</v>
      </c>
      <c r="C121" s="16" t="s">
        <v>291</v>
      </c>
      <c r="D121" s="16" t="s">
        <v>292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59</v>
      </c>
      <c r="B122" s="16" t="s">
        <v>60</v>
      </c>
      <c r="C122" s="16" t="s">
        <v>293</v>
      </c>
      <c r="D122" s="16" t="s">
        <v>294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59</v>
      </c>
      <c r="B123" s="16" t="s">
        <v>60</v>
      </c>
      <c r="C123" s="16" t="s">
        <v>295</v>
      </c>
      <c r="D123" s="16" t="s">
        <v>296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59</v>
      </c>
      <c r="B124" s="16" t="s">
        <v>60</v>
      </c>
      <c r="C124" s="16" t="s">
        <v>297</v>
      </c>
      <c r="D124" s="16" t="s">
        <v>298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59</v>
      </c>
      <c r="B125" s="16" t="s">
        <v>60</v>
      </c>
      <c r="C125" s="16" t="s">
        <v>299</v>
      </c>
      <c r="D125" s="16" t="s">
        <v>300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59</v>
      </c>
      <c r="B126" s="16" t="s">
        <v>60</v>
      </c>
      <c r="C126" s="16" t="s">
        <v>301</v>
      </c>
      <c r="D126" s="16" t="s">
        <v>302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59</v>
      </c>
      <c r="B127" s="16" t="s">
        <v>60</v>
      </c>
      <c r="C127" s="16" t="s">
        <v>303</v>
      </c>
      <c r="D127" s="16" t="s">
        <v>304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59</v>
      </c>
      <c r="B128" s="16" t="s">
        <v>60</v>
      </c>
      <c r="C128" s="16" t="s">
        <v>305</v>
      </c>
      <c r="D128" s="16" t="s">
        <v>306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59</v>
      </c>
      <c r="B129" s="16" t="s">
        <v>60</v>
      </c>
      <c r="C129" s="16" t="s">
        <v>307</v>
      </c>
      <c r="D129" s="16" t="s">
        <v>308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59</v>
      </c>
      <c r="B130" s="16" t="s">
        <v>60</v>
      </c>
      <c r="C130" s="16" t="s">
        <v>309</v>
      </c>
      <c r="D130" s="16" t="s">
        <v>310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59</v>
      </c>
      <c r="B131" s="16" t="s">
        <v>60</v>
      </c>
      <c r="C131" s="16" t="s">
        <v>311</v>
      </c>
      <c r="D131" s="16" t="s">
        <v>312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59</v>
      </c>
      <c r="B132" s="16" t="s">
        <v>60</v>
      </c>
      <c r="C132" s="16" t="s">
        <v>313</v>
      </c>
      <c r="D132" s="16" t="s">
        <v>314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59</v>
      </c>
      <c r="B133" s="16" t="s">
        <v>60</v>
      </c>
      <c r="C133" s="16" t="s">
        <v>315</v>
      </c>
      <c r="D133" s="16" t="s">
        <v>316</v>
      </c>
      <c r="AS133" s="16">
        <v>63.6</v>
      </c>
      <c r="AY133" s="16">
        <v>94.3</v>
      </c>
      <c r="BF133" s="16">
        <v>93.4</v>
      </c>
    </row>
    <row r="134" spans="1:65">
      <c r="A134" s="16" t="s">
        <v>59</v>
      </c>
      <c r="B134" s="16" t="s">
        <v>60</v>
      </c>
      <c r="C134" s="16" t="s">
        <v>317</v>
      </c>
      <c r="D134" s="16" t="s">
        <v>318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59</v>
      </c>
      <c r="B135" s="16" t="s">
        <v>60</v>
      </c>
      <c r="C135" s="16" t="s">
        <v>319</v>
      </c>
      <c r="D135" s="16" t="s">
        <v>320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59</v>
      </c>
      <c r="B136" s="16" t="s">
        <v>60</v>
      </c>
      <c r="C136" s="16" t="s">
        <v>321</v>
      </c>
      <c r="D136" s="16" t="s">
        <v>322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59</v>
      </c>
      <c r="B137" s="16" t="s">
        <v>60</v>
      </c>
      <c r="C137" s="16" t="s">
        <v>323</v>
      </c>
      <c r="D137" s="16" t="s">
        <v>324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59</v>
      </c>
      <c r="B138" s="16" t="s">
        <v>60</v>
      </c>
      <c r="C138" s="16" t="s">
        <v>325</v>
      </c>
      <c r="D138" s="16" t="s">
        <v>326</v>
      </c>
      <c r="AS138" s="16">
        <v>7.330279</v>
      </c>
      <c r="AX138" s="16">
        <v>4.5</v>
      </c>
    </row>
    <row r="139" spans="1:65">
      <c r="A139" s="16" t="s">
        <v>59</v>
      </c>
      <c r="B139" s="16" t="s">
        <v>60</v>
      </c>
      <c r="C139" s="16" t="s">
        <v>327</v>
      </c>
      <c r="D139" s="16" t="s">
        <v>328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59</v>
      </c>
      <c r="B140" s="16" t="s">
        <v>60</v>
      </c>
      <c r="C140" s="16" t="s">
        <v>329</v>
      </c>
      <c r="D140" s="16" t="s">
        <v>330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59</v>
      </c>
      <c r="B141" s="16" t="s">
        <v>60</v>
      </c>
      <c r="C141" s="16" t="s">
        <v>331</v>
      </c>
      <c r="D141" s="16" t="s">
        <v>332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59</v>
      </c>
      <c r="B142" s="16" t="s">
        <v>60</v>
      </c>
      <c r="C142" s="16" t="s">
        <v>333</v>
      </c>
      <c r="D142" s="16" t="s">
        <v>334</v>
      </c>
    </row>
    <row r="143" spans="1:65">
      <c r="A143" s="16" t="s">
        <v>59</v>
      </c>
      <c r="B143" s="16" t="s">
        <v>60</v>
      </c>
      <c r="C143" s="16" t="s">
        <v>335</v>
      </c>
      <c r="D143" s="16" t="s">
        <v>336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59</v>
      </c>
      <c r="B144" s="16" t="s">
        <v>60</v>
      </c>
      <c r="C144" s="16" t="s">
        <v>337</v>
      </c>
      <c r="D144" s="16" t="s">
        <v>338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59</v>
      </c>
      <c r="B145" s="16" t="s">
        <v>60</v>
      </c>
      <c r="C145" s="16" t="s">
        <v>339</v>
      </c>
      <c r="D145" s="16" t="s">
        <v>340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59</v>
      </c>
      <c r="B146" s="16" t="s">
        <v>60</v>
      </c>
      <c r="C146" s="16" t="s">
        <v>341</v>
      </c>
      <c r="D146" s="16" t="s">
        <v>342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59</v>
      </c>
      <c r="B147" s="16" t="s">
        <v>60</v>
      </c>
      <c r="C147" s="16" t="s">
        <v>343</v>
      </c>
      <c r="D147" s="16" t="s">
        <v>344</v>
      </c>
      <c r="AS147" s="16">
        <v>40</v>
      </c>
      <c r="AY147" s="16">
        <v>31.4</v>
      </c>
      <c r="BD147" s="16">
        <v>62</v>
      </c>
    </row>
    <row r="148" spans="1:64">
      <c r="A148" s="16" t="s">
        <v>59</v>
      </c>
      <c r="B148" s="16" t="s">
        <v>60</v>
      </c>
      <c r="C148" s="16" t="s">
        <v>345</v>
      </c>
      <c r="D148" s="16" t="s">
        <v>346</v>
      </c>
      <c r="AS148" s="16">
        <v>6.5</v>
      </c>
      <c r="AY148" s="16">
        <v>10.8</v>
      </c>
      <c r="BF148" s="16">
        <v>12.1</v>
      </c>
    </row>
    <row r="149" spans="1:64">
      <c r="A149" s="16" t="s">
        <v>59</v>
      </c>
      <c r="B149" s="16" t="s">
        <v>60</v>
      </c>
      <c r="C149" s="16" t="s">
        <v>347</v>
      </c>
      <c r="D149" s="16" t="s">
        <v>348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59</v>
      </c>
      <c r="B150" s="16" t="s">
        <v>60</v>
      </c>
      <c r="C150" s="16" t="s">
        <v>349</v>
      </c>
      <c r="D150" s="16" t="s">
        <v>350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59</v>
      </c>
      <c r="B151" s="16" t="s">
        <v>60</v>
      </c>
      <c r="C151" s="16" t="s">
        <v>351</v>
      </c>
      <c r="D151" s="16" t="s">
        <v>352</v>
      </c>
      <c r="AT151" s="16">
        <v>17.8</v>
      </c>
      <c r="AY151" s="16">
        <v>21.5</v>
      </c>
    </row>
    <row r="152" spans="1:64">
      <c r="A152" s="16" t="s">
        <v>59</v>
      </c>
      <c r="B152" s="16" t="s">
        <v>60</v>
      </c>
      <c r="C152" s="16" t="s">
        <v>353</v>
      </c>
      <c r="D152" s="16" t="s">
        <v>354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59</v>
      </c>
      <c r="B153" s="16" t="s">
        <v>60</v>
      </c>
      <c r="C153" s="16" t="s">
        <v>355</v>
      </c>
      <c r="D153" s="16" t="s">
        <v>356</v>
      </c>
      <c r="AY153" s="16">
        <v>14.2</v>
      </c>
    </row>
    <row r="154" spans="1:64">
      <c r="A154" s="16" t="s">
        <v>59</v>
      </c>
      <c r="B154" s="16" t="s">
        <v>60</v>
      </c>
      <c r="C154" s="16" t="s">
        <v>357</v>
      </c>
      <c r="D154" s="16" t="s">
        <v>358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59</v>
      </c>
      <c r="B155" s="16" t="s">
        <v>60</v>
      </c>
      <c r="C155" s="16" t="s">
        <v>359</v>
      </c>
      <c r="D155" s="16" t="s">
        <v>360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59</v>
      </c>
      <c r="B156" s="16" t="s">
        <v>60</v>
      </c>
      <c r="C156" s="16" t="s">
        <v>361</v>
      </c>
      <c r="D156" s="16" t="s">
        <v>362</v>
      </c>
    </row>
    <row r="157" spans="1:64">
      <c r="A157" s="16" t="s">
        <v>59</v>
      </c>
      <c r="B157" s="16" t="s">
        <v>60</v>
      </c>
      <c r="C157" s="16" t="s">
        <v>363</v>
      </c>
      <c r="D157" s="16" t="s">
        <v>364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59</v>
      </c>
      <c r="B158" s="16" t="s">
        <v>60</v>
      </c>
      <c r="C158" s="16" t="s">
        <v>365</v>
      </c>
      <c r="D158" s="16" t="s">
        <v>366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59</v>
      </c>
      <c r="B159" s="16" t="s">
        <v>60</v>
      </c>
      <c r="C159" s="16" t="s">
        <v>367</v>
      </c>
      <c r="D159" s="16" t="s">
        <v>368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59</v>
      </c>
      <c r="B160" s="16" t="s">
        <v>60</v>
      </c>
      <c r="C160" s="16" t="s">
        <v>369</v>
      </c>
      <c r="D160" s="16" t="s">
        <v>370</v>
      </c>
    </row>
    <row r="161" spans="1:65">
      <c r="A161" s="16" t="s">
        <v>59</v>
      </c>
      <c r="B161" s="16" t="s">
        <v>60</v>
      </c>
      <c r="C161" s="16" t="s">
        <v>371</v>
      </c>
      <c r="D161" s="16" t="s">
        <v>372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59</v>
      </c>
      <c r="B162" s="16" t="s">
        <v>60</v>
      </c>
      <c r="C162" s="16" t="s">
        <v>373</v>
      </c>
      <c r="D162" s="16" t="s">
        <v>374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59</v>
      </c>
      <c r="B163" s="16" t="s">
        <v>60</v>
      </c>
      <c r="C163" s="16" t="s">
        <v>375</v>
      </c>
      <c r="D163" s="16" t="s">
        <v>376</v>
      </c>
    </row>
    <row r="164" spans="1:65">
      <c r="A164" s="16" t="s">
        <v>59</v>
      </c>
      <c r="B164" s="16" t="s">
        <v>60</v>
      </c>
      <c r="C164" s="16" t="s">
        <v>377</v>
      </c>
      <c r="D164" s="16" t="s">
        <v>378</v>
      </c>
      <c r="BH164" s="16">
        <v>6.0818775807471503</v>
      </c>
    </row>
    <row r="165" spans="1:65">
      <c r="A165" s="16" t="s">
        <v>59</v>
      </c>
      <c r="B165" s="16" t="s">
        <v>60</v>
      </c>
      <c r="C165" s="16" t="s">
        <v>379</v>
      </c>
      <c r="D165" s="16" t="s">
        <v>380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59</v>
      </c>
      <c r="B166" s="16" t="s">
        <v>60</v>
      </c>
      <c r="C166" s="16" t="s">
        <v>381</v>
      </c>
      <c r="D166" s="16" t="s">
        <v>382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59</v>
      </c>
      <c r="B167" s="16" t="s">
        <v>60</v>
      </c>
      <c r="C167" s="16" t="s">
        <v>383</v>
      </c>
      <c r="D167" s="16" t="s">
        <v>384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59</v>
      </c>
      <c r="B168" s="16" t="s">
        <v>60</v>
      </c>
      <c r="C168" s="16" t="s">
        <v>385</v>
      </c>
      <c r="D168" s="16" t="s">
        <v>386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59</v>
      </c>
      <c r="B169" s="16" t="s">
        <v>60</v>
      </c>
      <c r="C169" s="16" t="s">
        <v>387</v>
      </c>
      <c r="D169" s="16" t="s">
        <v>388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59</v>
      </c>
      <c r="B170" s="16" t="s">
        <v>60</v>
      </c>
      <c r="C170" s="16" t="s">
        <v>389</v>
      </c>
      <c r="D170" s="16" t="s">
        <v>390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59</v>
      </c>
      <c r="B171" s="16" t="s">
        <v>60</v>
      </c>
      <c r="C171" s="16" t="s">
        <v>391</v>
      </c>
      <c r="D171" s="16" t="s">
        <v>392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59</v>
      </c>
      <c r="B172" s="16" t="s">
        <v>60</v>
      </c>
      <c r="C172" s="16" t="s">
        <v>393</v>
      </c>
      <c r="D172" s="16" t="s">
        <v>394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59</v>
      </c>
      <c r="B173" s="16" t="s">
        <v>60</v>
      </c>
      <c r="C173" s="16" t="s">
        <v>395</v>
      </c>
      <c r="D173" s="16" t="s">
        <v>396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59</v>
      </c>
      <c r="B174" s="16" t="s">
        <v>60</v>
      </c>
      <c r="C174" s="16" t="s">
        <v>397</v>
      </c>
      <c r="D174" s="16" t="s">
        <v>398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59</v>
      </c>
      <c r="B175" s="16" t="s">
        <v>60</v>
      </c>
      <c r="C175" s="16" t="s">
        <v>399</v>
      </c>
      <c r="D175" s="16" t="s">
        <v>400</v>
      </c>
      <c r="AT175" s="16">
        <v>230000000</v>
      </c>
      <c r="AU175" s="16">
        <v>145200000</v>
      </c>
    </row>
    <row r="176" spans="1:65">
      <c r="A176" s="16" t="s">
        <v>59</v>
      </c>
      <c r="B176" s="16" t="s">
        <v>60</v>
      </c>
      <c r="C176" s="16" t="s">
        <v>401</v>
      </c>
      <c r="D176" s="16" t="s">
        <v>402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59</v>
      </c>
      <c r="B177" s="16" t="s">
        <v>60</v>
      </c>
      <c r="C177" s="16" t="s">
        <v>403</v>
      </c>
      <c r="D177" s="16" t="s">
        <v>404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59</v>
      </c>
      <c r="B178" s="16" t="s">
        <v>60</v>
      </c>
      <c r="C178" s="16" t="s">
        <v>405</v>
      </c>
      <c r="D178" s="16" t="s">
        <v>406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59</v>
      </c>
      <c r="B179" s="16" t="s">
        <v>60</v>
      </c>
      <c r="C179" s="16" t="s">
        <v>407</v>
      </c>
      <c r="D179" s="16" t="s">
        <v>408</v>
      </c>
      <c r="BL179" s="16">
        <v>34</v>
      </c>
    </row>
    <row r="180" spans="1:65">
      <c r="A180" s="16" t="s">
        <v>59</v>
      </c>
      <c r="B180" s="16" t="s">
        <v>60</v>
      </c>
      <c r="C180" s="16" t="s">
        <v>409</v>
      </c>
      <c r="D180" s="16" t="s">
        <v>410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59</v>
      </c>
      <c r="B181" s="16" t="s">
        <v>60</v>
      </c>
      <c r="C181" s="16" t="s">
        <v>411</v>
      </c>
      <c r="D181" s="16" t="s">
        <v>412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59</v>
      </c>
      <c r="B182" s="16" t="s">
        <v>60</v>
      </c>
      <c r="C182" s="16" t="s">
        <v>413</v>
      </c>
      <c r="D182" s="16" t="s">
        <v>414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59</v>
      </c>
      <c r="B183" s="16" t="s">
        <v>60</v>
      </c>
      <c r="C183" s="16" t="s">
        <v>415</v>
      </c>
      <c r="D183" s="16" t="s">
        <v>416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59</v>
      </c>
      <c r="B184" s="16" t="s">
        <v>60</v>
      </c>
      <c r="C184" s="16" t="s">
        <v>417</v>
      </c>
      <c r="D184" s="16" t="s">
        <v>418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59</v>
      </c>
      <c r="B185" s="16" t="s">
        <v>60</v>
      </c>
      <c r="C185" s="16" t="s">
        <v>419</v>
      </c>
      <c r="D185" s="16" t="s">
        <v>420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59</v>
      </c>
      <c r="B186" s="16" t="s">
        <v>60</v>
      </c>
      <c r="C186" s="16" t="s">
        <v>421</v>
      </c>
      <c r="D186" s="16" t="s">
        <v>422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59</v>
      </c>
      <c r="B187" s="16" t="s">
        <v>60</v>
      </c>
      <c r="C187" s="16" t="s">
        <v>423</v>
      </c>
      <c r="D187" s="16" t="s">
        <v>424</v>
      </c>
      <c r="BK187" s="16">
        <v>8</v>
      </c>
    </row>
    <row r="188" spans="1:65">
      <c r="A188" s="16" t="s">
        <v>59</v>
      </c>
      <c r="B188" s="16" t="s">
        <v>60</v>
      </c>
      <c r="C188" s="16" t="s">
        <v>425</v>
      </c>
      <c r="D188" s="16" t="s">
        <v>426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59</v>
      </c>
      <c r="B189" s="16" t="s">
        <v>60</v>
      </c>
      <c r="C189" s="16" t="s">
        <v>427</v>
      </c>
      <c r="D189" s="16" t="s">
        <v>428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59</v>
      </c>
      <c r="B190" s="16" t="s">
        <v>60</v>
      </c>
      <c r="C190" s="16" t="s">
        <v>429</v>
      </c>
      <c r="D190" s="16" t="s">
        <v>430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59</v>
      </c>
      <c r="B191" s="16" t="s">
        <v>60</v>
      </c>
      <c r="C191" s="16" t="s">
        <v>431</v>
      </c>
      <c r="D191" s="16" t="s">
        <v>432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59</v>
      </c>
      <c r="B192" s="16" t="s">
        <v>60</v>
      </c>
      <c r="C192" s="16" t="s">
        <v>433</v>
      </c>
      <c r="D192" s="16" t="s">
        <v>434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59</v>
      </c>
      <c r="B193" s="16" t="s">
        <v>60</v>
      </c>
      <c r="C193" s="16" t="s">
        <v>435</v>
      </c>
      <c r="D193" s="16" t="s">
        <v>436</v>
      </c>
    </row>
    <row r="194" spans="1:65">
      <c r="A194" s="16" t="s">
        <v>59</v>
      </c>
      <c r="B194" s="16" t="s">
        <v>60</v>
      </c>
      <c r="C194" s="16" t="s">
        <v>437</v>
      </c>
      <c r="D194" s="16" t="s">
        <v>438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59</v>
      </c>
      <c r="B195" s="16" t="s">
        <v>60</v>
      </c>
      <c r="C195" s="16" t="s">
        <v>439</v>
      </c>
      <c r="D195" s="16" t="s">
        <v>440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59</v>
      </c>
      <c r="B196" s="16" t="s">
        <v>60</v>
      </c>
      <c r="C196" s="16" t="s">
        <v>441</v>
      </c>
      <c r="D196" s="16" t="s">
        <v>442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59</v>
      </c>
      <c r="B197" s="16" t="s">
        <v>60</v>
      </c>
      <c r="C197" s="16" t="s">
        <v>443</v>
      </c>
      <c r="D197" s="16" t="s">
        <v>444</v>
      </c>
    </row>
    <row r="198" spans="1:65">
      <c r="A198" s="16" t="s">
        <v>59</v>
      </c>
      <c r="B198" s="16" t="s">
        <v>60</v>
      </c>
      <c r="C198" s="16" t="s">
        <v>445</v>
      </c>
      <c r="D198" s="16" t="s">
        <v>446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59</v>
      </c>
      <c r="B199" s="16" t="s">
        <v>60</v>
      </c>
      <c r="C199" s="16" t="s">
        <v>447</v>
      </c>
      <c r="D199" s="16" t="s">
        <v>448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59</v>
      </c>
      <c r="B200" s="16" t="s">
        <v>60</v>
      </c>
      <c r="C200" s="16" t="s">
        <v>449</v>
      </c>
      <c r="D200" s="16" t="s">
        <v>450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59</v>
      </c>
      <c r="B201" s="16" t="s">
        <v>60</v>
      </c>
      <c r="C201" s="16" t="s">
        <v>451</v>
      </c>
      <c r="D201" s="16" t="s">
        <v>452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59</v>
      </c>
      <c r="B202" s="16" t="s">
        <v>60</v>
      </c>
      <c r="C202" s="16" t="s">
        <v>453</v>
      </c>
      <c r="D202" s="16" t="s">
        <v>454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59</v>
      </c>
      <c r="B203" s="16" t="s">
        <v>60</v>
      </c>
      <c r="C203" s="16" t="s">
        <v>455</v>
      </c>
      <c r="D203" s="16" t="s">
        <v>456</v>
      </c>
    </row>
    <row r="204" spans="1:65">
      <c r="A204" s="16" t="s">
        <v>59</v>
      </c>
      <c r="B204" s="16" t="s">
        <v>60</v>
      </c>
      <c r="C204" s="16" t="s">
        <v>457</v>
      </c>
      <c r="D204" s="16" t="s">
        <v>458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59</v>
      </c>
      <c r="B205" s="16" t="s">
        <v>60</v>
      </c>
      <c r="C205" s="16" t="s">
        <v>459</v>
      </c>
      <c r="D205" s="16" t="s">
        <v>460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59</v>
      </c>
      <c r="B206" s="16" t="s">
        <v>60</v>
      </c>
      <c r="C206" s="16" t="s">
        <v>461</v>
      </c>
      <c r="D206" s="16" t="s">
        <v>462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59</v>
      </c>
      <c r="B207" s="16" t="s">
        <v>60</v>
      </c>
      <c r="C207" s="16" t="s">
        <v>463</v>
      </c>
      <c r="D207" s="16" t="s">
        <v>464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59</v>
      </c>
      <c r="B208" s="16" t="s">
        <v>60</v>
      </c>
      <c r="C208" s="16" t="s">
        <v>465</v>
      </c>
      <c r="D208" s="16" t="s">
        <v>466</v>
      </c>
    </row>
    <row r="209" spans="1:65">
      <c r="A209" s="16" t="s">
        <v>59</v>
      </c>
      <c r="B209" s="16" t="s">
        <v>60</v>
      </c>
      <c r="C209" s="16" t="s">
        <v>467</v>
      </c>
      <c r="D209" s="16" t="s">
        <v>468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59</v>
      </c>
      <c r="B210" s="16" t="s">
        <v>60</v>
      </c>
      <c r="C210" s="16" t="s">
        <v>469</v>
      </c>
      <c r="D210" s="16" t="s">
        <v>470</v>
      </c>
      <c r="AY210" s="16">
        <v>91.7</v>
      </c>
    </row>
    <row r="211" spans="1:65">
      <c r="A211" s="16" t="s">
        <v>59</v>
      </c>
      <c r="B211" s="16" t="s">
        <v>60</v>
      </c>
      <c r="C211" s="16" t="s">
        <v>471</v>
      </c>
      <c r="D211" s="16" t="s">
        <v>472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59</v>
      </c>
      <c r="B212" s="16" t="s">
        <v>60</v>
      </c>
      <c r="C212" s="16" t="s">
        <v>473</v>
      </c>
      <c r="D212" s="16" t="s">
        <v>474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59</v>
      </c>
      <c r="B213" s="16" t="s">
        <v>60</v>
      </c>
      <c r="C213" s="16" t="s">
        <v>475</v>
      </c>
      <c r="D213" s="16" t="s">
        <v>476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59</v>
      </c>
      <c r="B214" s="16" t="s">
        <v>60</v>
      </c>
      <c r="C214" s="16" t="s">
        <v>477</v>
      </c>
      <c r="D214" s="16" t="s">
        <v>478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59</v>
      </c>
      <c r="B215" s="16" t="s">
        <v>60</v>
      </c>
      <c r="C215" s="16" t="s">
        <v>479</v>
      </c>
      <c r="D215" s="16" t="s">
        <v>480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59</v>
      </c>
      <c r="B216" s="16" t="s">
        <v>60</v>
      </c>
      <c r="C216" s="16" t="s">
        <v>481</v>
      </c>
      <c r="D216" s="16" t="s">
        <v>482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59</v>
      </c>
      <c r="B217" s="16" t="s">
        <v>60</v>
      </c>
      <c r="C217" s="16" t="s">
        <v>483</v>
      </c>
      <c r="D217" s="16" t="s">
        <v>484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59</v>
      </c>
      <c r="B218" s="16" t="s">
        <v>60</v>
      </c>
      <c r="C218" s="16" t="s">
        <v>485</v>
      </c>
      <c r="D218" s="16" t="s">
        <v>486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59</v>
      </c>
      <c r="B219" s="16" t="s">
        <v>60</v>
      </c>
      <c r="C219" s="16" t="s">
        <v>487</v>
      </c>
      <c r="D219" s="16" t="s">
        <v>488</v>
      </c>
    </row>
    <row r="220" spans="1:65">
      <c r="A220" s="16" t="s">
        <v>59</v>
      </c>
      <c r="B220" s="16" t="s">
        <v>60</v>
      </c>
      <c r="C220" s="16" t="s">
        <v>489</v>
      </c>
      <c r="D220" s="16" t="s">
        <v>490</v>
      </c>
      <c r="AX220" s="16">
        <v>16.7</v>
      </c>
    </row>
    <row r="221" spans="1:65">
      <c r="A221" s="16" t="s">
        <v>59</v>
      </c>
      <c r="B221" s="16" t="s">
        <v>60</v>
      </c>
      <c r="C221" s="16" t="s">
        <v>491</v>
      </c>
      <c r="D221" s="16" t="s">
        <v>492</v>
      </c>
      <c r="AX221" s="16">
        <v>7.5</v>
      </c>
    </row>
    <row r="222" spans="1:65">
      <c r="A222" s="16" t="s">
        <v>59</v>
      </c>
      <c r="B222" s="16" t="s">
        <v>60</v>
      </c>
      <c r="C222" s="16" t="s">
        <v>493</v>
      </c>
      <c r="D222" s="16" t="s">
        <v>494</v>
      </c>
      <c r="AX222" s="16">
        <v>96.3</v>
      </c>
    </row>
    <row r="223" spans="1:65">
      <c r="A223" s="16" t="s">
        <v>59</v>
      </c>
      <c r="B223" s="16" t="s">
        <v>60</v>
      </c>
      <c r="C223" s="16" t="s">
        <v>495</v>
      </c>
      <c r="D223" s="16" t="s">
        <v>496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59</v>
      </c>
      <c r="B224" s="16" t="s">
        <v>60</v>
      </c>
      <c r="C224" s="16" t="s">
        <v>497</v>
      </c>
      <c r="D224" s="16" t="s">
        <v>498</v>
      </c>
    </row>
    <row r="225" spans="1:64">
      <c r="A225" s="16" t="s">
        <v>59</v>
      </c>
      <c r="B225" s="16" t="s">
        <v>60</v>
      </c>
      <c r="C225" s="16" t="s">
        <v>499</v>
      </c>
      <c r="D225" s="16" t="s">
        <v>500</v>
      </c>
    </row>
    <row r="226" spans="1:64">
      <c r="A226" s="16" t="s">
        <v>59</v>
      </c>
      <c r="B226" s="16" t="s">
        <v>60</v>
      </c>
      <c r="C226" s="16" t="s">
        <v>501</v>
      </c>
      <c r="D226" s="16" t="s">
        <v>502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59</v>
      </c>
      <c r="B227" s="16" t="s">
        <v>60</v>
      </c>
      <c r="C227" s="16" t="s">
        <v>503</v>
      </c>
      <c r="D227" s="16" t="s">
        <v>504</v>
      </c>
      <c r="BH227" s="16">
        <v>63</v>
      </c>
      <c r="BJ227" s="16">
        <v>65</v>
      </c>
    </row>
    <row r="228" spans="1:64">
      <c r="A228" s="16" t="s">
        <v>59</v>
      </c>
      <c r="B228" s="16" t="s">
        <v>60</v>
      </c>
      <c r="C228" s="16" t="s">
        <v>505</v>
      </c>
      <c r="D228" s="16" t="s">
        <v>506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59</v>
      </c>
      <c r="B229" s="16" t="s">
        <v>60</v>
      </c>
      <c r="C229" s="16" t="s">
        <v>507</v>
      </c>
      <c r="D229" s="16" t="s">
        <v>508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59</v>
      </c>
      <c r="B230" s="16" t="s">
        <v>60</v>
      </c>
      <c r="C230" s="16" t="s">
        <v>509</v>
      </c>
      <c r="D230" s="16" t="s">
        <v>510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59</v>
      </c>
      <c r="B231" s="16" t="s">
        <v>60</v>
      </c>
      <c r="C231" s="16" t="s">
        <v>511</v>
      </c>
      <c r="D231" s="16" t="s">
        <v>512</v>
      </c>
      <c r="BI231" s="16">
        <v>63.9</v>
      </c>
    </row>
    <row r="232" spans="1:64">
      <c r="A232" s="16" t="s">
        <v>59</v>
      </c>
      <c r="B232" s="16" t="s">
        <v>60</v>
      </c>
      <c r="C232" s="16" t="s">
        <v>513</v>
      </c>
      <c r="D232" s="16" t="s">
        <v>514</v>
      </c>
      <c r="BE232" s="16">
        <v>62.93</v>
      </c>
      <c r="BG232" s="16">
        <v>67.63</v>
      </c>
    </row>
    <row r="233" spans="1:64">
      <c r="A233" s="16" t="s">
        <v>59</v>
      </c>
      <c r="B233" s="16" t="s">
        <v>60</v>
      </c>
      <c r="C233" s="16" t="s">
        <v>515</v>
      </c>
      <c r="D233" s="16" t="s">
        <v>516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59</v>
      </c>
      <c r="B234" s="16" t="s">
        <v>60</v>
      </c>
      <c r="C234" s="16" t="s">
        <v>517</v>
      </c>
      <c r="D234" s="16" t="s">
        <v>518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59</v>
      </c>
      <c r="B235" s="16" t="s">
        <v>60</v>
      </c>
      <c r="C235" s="16" t="s">
        <v>519</v>
      </c>
      <c r="D235" s="16" t="s">
        <v>520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59</v>
      </c>
      <c r="B236" s="16" t="s">
        <v>60</v>
      </c>
      <c r="C236" s="16" t="s">
        <v>521</v>
      </c>
      <c r="D236" s="16" t="s">
        <v>522</v>
      </c>
      <c r="AY236" s="16">
        <v>9.8000000000000007</v>
      </c>
    </row>
    <row r="237" spans="1:64">
      <c r="A237" s="16" t="s">
        <v>59</v>
      </c>
      <c r="B237" s="16" t="s">
        <v>60</v>
      </c>
      <c r="C237" s="16" t="s">
        <v>523</v>
      </c>
      <c r="D237" s="16" t="s">
        <v>524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59</v>
      </c>
      <c r="B238" s="16" t="s">
        <v>60</v>
      </c>
      <c r="C238" s="16" t="s">
        <v>525</v>
      </c>
      <c r="D238" s="16" t="s">
        <v>526</v>
      </c>
      <c r="BF238" s="16">
        <v>0</v>
      </c>
      <c r="BG238" s="16">
        <v>0</v>
      </c>
      <c r="BH238" s="16">
        <v>0</v>
      </c>
    </row>
    <row r="239" spans="1:64">
      <c r="A239" s="16" t="s">
        <v>59</v>
      </c>
      <c r="B239" s="16" t="s">
        <v>60</v>
      </c>
      <c r="C239" s="16" t="s">
        <v>527</v>
      </c>
      <c r="D239" s="16" t="s">
        <v>528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59</v>
      </c>
      <c r="B240" s="16" t="s">
        <v>60</v>
      </c>
      <c r="C240" s="16" t="s">
        <v>529</v>
      </c>
      <c r="D240" s="16" t="s">
        <v>530</v>
      </c>
      <c r="BK240" s="16">
        <v>7.6098400000000002</v>
      </c>
    </row>
    <row r="241" spans="1:65">
      <c r="A241" s="16" t="s">
        <v>59</v>
      </c>
      <c r="B241" s="16" t="s">
        <v>60</v>
      </c>
      <c r="C241" s="16" t="s">
        <v>531</v>
      </c>
      <c r="D241" s="16" t="s">
        <v>532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59</v>
      </c>
      <c r="B242" s="16" t="s">
        <v>60</v>
      </c>
      <c r="C242" s="16" t="s">
        <v>533</v>
      </c>
      <c r="D242" s="16" t="s">
        <v>534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59</v>
      </c>
      <c r="B243" s="16" t="s">
        <v>60</v>
      </c>
      <c r="C243" s="16" t="s">
        <v>535</v>
      </c>
      <c r="D243" s="16" t="s">
        <v>536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59</v>
      </c>
      <c r="B244" s="16" t="s">
        <v>60</v>
      </c>
      <c r="C244" s="16" t="s">
        <v>537</v>
      </c>
      <c r="D244" s="16" t="s">
        <v>538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59</v>
      </c>
      <c r="B245" s="16" t="s">
        <v>60</v>
      </c>
      <c r="C245" s="16" t="s">
        <v>539</v>
      </c>
      <c r="D245" s="16" t="s">
        <v>540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59</v>
      </c>
      <c r="B246" s="16" t="s">
        <v>60</v>
      </c>
      <c r="C246" s="16" t="s">
        <v>541</v>
      </c>
      <c r="D246" s="16" t="s">
        <v>542</v>
      </c>
      <c r="BH246" s="16">
        <v>50.612097190767102</v>
      </c>
    </row>
    <row r="247" spans="1:65">
      <c r="A247" s="16" t="s">
        <v>59</v>
      </c>
      <c r="B247" s="16" t="s">
        <v>60</v>
      </c>
      <c r="C247" s="16" t="s">
        <v>543</v>
      </c>
      <c r="D247" s="16" t="s">
        <v>544</v>
      </c>
      <c r="BH247" s="16">
        <v>3.61394276537616</v>
      </c>
    </row>
    <row r="248" spans="1:65">
      <c r="A248" s="16" t="s">
        <v>59</v>
      </c>
      <c r="B248" s="16" t="s">
        <v>60</v>
      </c>
      <c r="C248" s="16" t="s">
        <v>545</v>
      </c>
      <c r="D248" s="16" t="s">
        <v>546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59</v>
      </c>
      <c r="B249" s="16" t="s">
        <v>60</v>
      </c>
      <c r="C249" s="16" t="s">
        <v>547</v>
      </c>
      <c r="D249" s="16" t="s">
        <v>548</v>
      </c>
      <c r="BJ249" s="16">
        <v>133161462622.119</v>
      </c>
    </row>
    <row r="250" spans="1:65">
      <c r="A250" s="16" t="s">
        <v>59</v>
      </c>
      <c r="B250" s="16" t="s">
        <v>60</v>
      </c>
      <c r="C250" s="16" t="s">
        <v>549</v>
      </c>
      <c r="D250" s="16" t="s">
        <v>550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59</v>
      </c>
      <c r="B251" s="16" t="s">
        <v>60</v>
      </c>
      <c r="C251" s="16" t="s">
        <v>551</v>
      </c>
      <c r="D251" s="16" t="s">
        <v>552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59</v>
      </c>
      <c r="B252" s="16" t="s">
        <v>60</v>
      </c>
      <c r="C252" s="16" t="s">
        <v>553</v>
      </c>
      <c r="D252" s="16" t="s">
        <v>554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59</v>
      </c>
      <c r="B253" s="16" t="s">
        <v>60</v>
      </c>
      <c r="C253" s="16" t="s">
        <v>555</v>
      </c>
      <c r="D253" s="16" t="s">
        <v>556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59</v>
      </c>
      <c r="B254" s="16" t="s">
        <v>60</v>
      </c>
      <c r="C254" s="16" t="s">
        <v>557</v>
      </c>
      <c r="D254" s="16" t="s">
        <v>558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59</v>
      </c>
      <c r="B255" s="16" t="s">
        <v>60</v>
      </c>
      <c r="C255" s="16" t="s">
        <v>559</v>
      </c>
      <c r="D255" s="16" t="s">
        <v>560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59</v>
      </c>
      <c r="B256" s="16" t="s">
        <v>60</v>
      </c>
      <c r="C256" s="16" t="s">
        <v>561</v>
      </c>
      <c r="D256" s="16" t="s">
        <v>562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59</v>
      </c>
      <c r="B257" s="16" t="s">
        <v>60</v>
      </c>
      <c r="C257" s="16" t="s">
        <v>563</v>
      </c>
      <c r="D257" s="16" t="s">
        <v>564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59</v>
      </c>
      <c r="B258" s="16" t="s">
        <v>60</v>
      </c>
      <c r="C258" s="16" t="s">
        <v>565</v>
      </c>
      <c r="D258" s="16" t="s">
        <v>566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59</v>
      </c>
      <c r="B259" s="16" t="s">
        <v>60</v>
      </c>
      <c r="C259" s="16" t="s">
        <v>567</v>
      </c>
      <c r="D259" s="16" t="s">
        <v>568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59</v>
      </c>
      <c r="B260" s="16" t="s">
        <v>60</v>
      </c>
      <c r="C260" s="16" t="s">
        <v>569</v>
      </c>
      <c r="D260" s="16" t="s">
        <v>570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59</v>
      </c>
      <c r="B261" s="16" t="s">
        <v>60</v>
      </c>
      <c r="C261" s="16" t="s">
        <v>571</v>
      </c>
      <c r="D261" s="16" t="s">
        <v>572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59</v>
      </c>
      <c r="B262" s="16" t="s">
        <v>60</v>
      </c>
      <c r="C262" s="16" t="s">
        <v>573</v>
      </c>
      <c r="D262" s="16" t="s">
        <v>574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59</v>
      </c>
      <c r="B263" s="16" t="s">
        <v>60</v>
      </c>
      <c r="C263" s="16" t="s">
        <v>575</v>
      </c>
      <c r="D263" s="16" t="s">
        <v>576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59</v>
      </c>
      <c r="B264" s="16" t="s">
        <v>60</v>
      </c>
      <c r="C264" s="16" t="s">
        <v>577</v>
      </c>
      <c r="D264" s="16" t="s">
        <v>578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59</v>
      </c>
      <c r="B265" s="16" t="s">
        <v>60</v>
      </c>
      <c r="C265" s="16" t="s">
        <v>579</v>
      </c>
      <c r="D265" s="16" t="s">
        <v>580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59</v>
      </c>
      <c r="B266" s="16" t="s">
        <v>60</v>
      </c>
      <c r="C266" s="16" t="s">
        <v>581</v>
      </c>
      <c r="D266" s="16" t="s">
        <v>582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59</v>
      </c>
      <c r="B267" s="16" t="s">
        <v>60</v>
      </c>
      <c r="C267" s="16" t="s">
        <v>583</v>
      </c>
      <c r="D267" s="16" t="s">
        <v>584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59</v>
      </c>
      <c r="B268" s="16" t="s">
        <v>60</v>
      </c>
      <c r="C268" s="16" t="s">
        <v>585</v>
      </c>
      <c r="D268" s="16" t="s">
        <v>586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59</v>
      </c>
      <c r="B269" s="16" t="s">
        <v>60</v>
      </c>
      <c r="C269" s="16" t="s">
        <v>587</v>
      </c>
      <c r="D269" s="16" t="s">
        <v>588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59</v>
      </c>
      <c r="B270" s="16" t="s">
        <v>60</v>
      </c>
      <c r="C270" s="16" t="s">
        <v>589</v>
      </c>
      <c r="D270" s="16" t="s">
        <v>590</v>
      </c>
      <c r="AY270" s="16">
        <v>0.7</v>
      </c>
      <c r="BD270" s="16">
        <v>1.9</v>
      </c>
    </row>
    <row r="271" spans="1:65">
      <c r="A271" s="16" t="s">
        <v>59</v>
      </c>
      <c r="B271" s="16" t="s">
        <v>60</v>
      </c>
      <c r="C271" s="16" t="s">
        <v>591</v>
      </c>
      <c r="D271" s="16" t="s">
        <v>592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59</v>
      </c>
      <c r="B272" s="16" t="s">
        <v>60</v>
      </c>
      <c r="C272" s="16" t="s">
        <v>593</v>
      </c>
      <c r="D272" s="16" t="s">
        <v>594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59</v>
      </c>
      <c r="B273" s="16" t="s">
        <v>60</v>
      </c>
      <c r="C273" s="16" t="s">
        <v>595</v>
      </c>
      <c r="D273" s="16" t="s">
        <v>596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59</v>
      </c>
      <c r="B274" s="16" t="s">
        <v>60</v>
      </c>
      <c r="C274" s="16" t="s">
        <v>597</v>
      </c>
      <c r="D274" s="16" t="s">
        <v>598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59</v>
      </c>
      <c r="B275" s="16" t="s">
        <v>60</v>
      </c>
      <c r="C275" s="16" t="s">
        <v>599</v>
      </c>
      <c r="D275" s="16" t="s">
        <v>600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59</v>
      </c>
      <c r="B276" s="16" t="s">
        <v>60</v>
      </c>
      <c r="C276" s="16" t="s">
        <v>601</v>
      </c>
      <c r="D276" s="16" t="s">
        <v>602</v>
      </c>
      <c r="AS276" s="16">
        <v>96.699669999999998</v>
      </c>
      <c r="AX276" s="16">
        <v>93.7</v>
      </c>
    </row>
    <row r="277" spans="1:65">
      <c r="A277" s="16" t="s">
        <v>59</v>
      </c>
      <c r="B277" s="16" t="s">
        <v>60</v>
      </c>
      <c r="C277" s="16" t="s">
        <v>603</v>
      </c>
      <c r="D277" s="16" t="s">
        <v>604</v>
      </c>
      <c r="AX277" s="16">
        <v>0.7</v>
      </c>
    </row>
    <row r="278" spans="1:65">
      <c r="A278" s="16" t="s">
        <v>59</v>
      </c>
      <c r="B278" s="16" t="s">
        <v>60</v>
      </c>
      <c r="C278" s="16" t="s">
        <v>605</v>
      </c>
      <c r="D278" s="16" t="s">
        <v>606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59</v>
      </c>
      <c r="B279" s="16" t="s">
        <v>60</v>
      </c>
      <c r="C279" s="16" t="s">
        <v>607</v>
      </c>
      <c r="D279" s="16" t="s">
        <v>608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59</v>
      </c>
      <c r="B280" s="16" t="s">
        <v>60</v>
      </c>
      <c r="C280" s="16" t="s">
        <v>609</v>
      </c>
      <c r="D280" s="16" t="s">
        <v>610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59</v>
      </c>
      <c r="B281" s="16" t="s">
        <v>60</v>
      </c>
      <c r="C281" s="16" t="s">
        <v>611</v>
      </c>
      <c r="D281" s="16" t="s">
        <v>612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59</v>
      </c>
      <c r="B282" s="16" t="s">
        <v>60</v>
      </c>
      <c r="C282" s="16" t="s">
        <v>613</v>
      </c>
      <c r="D282" s="16" t="s">
        <v>614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59</v>
      </c>
      <c r="B283" s="16" t="s">
        <v>60</v>
      </c>
      <c r="C283" s="16" t="s">
        <v>615</v>
      </c>
      <c r="D283" s="16" t="s">
        <v>616</v>
      </c>
    </row>
    <row r="284" spans="1:65">
      <c r="A284" s="16" t="s">
        <v>59</v>
      </c>
      <c r="B284" s="16" t="s">
        <v>60</v>
      </c>
      <c r="C284" s="16" t="s">
        <v>617</v>
      </c>
      <c r="D284" s="16" t="s">
        <v>618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59</v>
      </c>
      <c r="B285" s="16" t="s">
        <v>60</v>
      </c>
      <c r="C285" s="16" t="s">
        <v>619</v>
      </c>
      <c r="D285" s="16" t="s">
        <v>620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59</v>
      </c>
      <c r="B286" s="16" t="s">
        <v>60</v>
      </c>
      <c r="C286" s="16" t="s">
        <v>621</v>
      </c>
      <c r="D286" s="16" t="s">
        <v>622</v>
      </c>
    </row>
    <row r="287" spans="1:65">
      <c r="A287" s="16" t="s">
        <v>59</v>
      </c>
      <c r="B287" s="16" t="s">
        <v>60</v>
      </c>
      <c r="C287" s="16" t="s">
        <v>623</v>
      </c>
      <c r="D287" s="16" t="s">
        <v>624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59</v>
      </c>
      <c r="B288" s="16" t="s">
        <v>60</v>
      </c>
      <c r="C288" s="16" t="s">
        <v>625</v>
      </c>
      <c r="D288" s="16" t="s">
        <v>626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59</v>
      </c>
      <c r="B289" s="16" t="s">
        <v>60</v>
      </c>
      <c r="C289" s="16" t="s">
        <v>627</v>
      </c>
      <c r="D289" s="16" t="s">
        <v>628</v>
      </c>
    </row>
    <row r="290" spans="1:65">
      <c r="A290" s="16" t="s">
        <v>59</v>
      </c>
      <c r="B290" s="16" t="s">
        <v>60</v>
      </c>
      <c r="C290" s="16" t="s">
        <v>629</v>
      </c>
      <c r="D290" s="16" t="s">
        <v>630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59</v>
      </c>
      <c r="B291" s="16" t="s">
        <v>60</v>
      </c>
      <c r="C291" s="16" t="s">
        <v>631</v>
      </c>
      <c r="D291" s="16" t="s">
        <v>632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59</v>
      </c>
      <c r="B292" s="16" t="s">
        <v>60</v>
      </c>
      <c r="C292" s="16" t="s">
        <v>633</v>
      </c>
      <c r="D292" s="16" t="s">
        <v>634</v>
      </c>
    </row>
    <row r="293" spans="1:65">
      <c r="A293" s="16" t="s">
        <v>59</v>
      </c>
      <c r="B293" s="16" t="s">
        <v>60</v>
      </c>
      <c r="C293" s="16" t="s">
        <v>635</v>
      </c>
      <c r="D293" s="16" t="s">
        <v>636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59</v>
      </c>
      <c r="B294" s="16" t="s">
        <v>60</v>
      </c>
      <c r="C294" s="16" t="s">
        <v>637</v>
      </c>
      <c r="D294" s="16" t="s">
        <v>638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59</v>
      </c>
      <c r="B295" s="16" t="s">
        <v>60</v>
      </c>
      <c r="C295" s="16" t="s">
        <v>639</v>
      </c>
      <c r="D295" s="16" t="s">
        <v>640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59</v>
      </c>
      <c r="B296" s="16" t="s">
        <v>60</v>
      </c>
      <c r="C296" s="16" t="s">
        <v>641</v>
      </c>
      <c r="D296" s="16" t="s">
        <v>642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59</v>
      </c>
      <c r="B297" s="16" t="s">
        <v>60</v>
      </c>
      <c r="C297" s="16" t="s">
        <v>643</v>
      </c>
      <c r="D297" s="16" t="s">
        <v>644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59</v>
      </c>
      <c r="B298" s="16" t="s">
        <v>60</v>
      </c>
      <c r="C298" s="16" t="s">
        <v>645</v>
      </c>
      <c r="D298" s="16" t="s">
        <v>646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59</v>
      </c>
      <c r="B299" s="16" t="s">
        <v>60</v>
      </c>
      <c r="C299" s="16" t="s">
        <v>647</v>
      </c>
      <c r="D299" s="16" t="s">
        <v>648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59</v>
      </c>
      <c r="B300" s="16" t="s">
        <v>60</v>
      </c>
      <c r="C300" s="16" t="s">
        <v>649</v>
      </c>
      <c r="D300" s="16" t="s">
        <v>650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59</v>
      </c>
      <c r="B301" s="16" t="s">
        <v>60</v>
      </c>
      <c r="C301" s="16" t="s">
        <v>651</v>
      </c>
      <c r="D301" s="16" t="s">
        <v>652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59</v>
      </c>
      <c r="B302" s="16" t="s">
        <v>60</v>
      </c>
      <c r="C302" s="16" t="s">
        <v>653</v>
      </c>
      <c r="D302" s="16" t="s">
        <v>654</v>
      </c>
      <c r="BH302" s="16">
        <v>26.717932819545801</v>
      </c>
    </row>
    <row r="303" spans="1:65">
      <c r="A303" s="16" t="s">
        <v>59</v>
      </c>
      <c r="B303" s="16" t="s">
        <v>60</v>
      </c>
      <c r="C303" s="16" t="s">
        <v>655</v>
      </c>
      <c r="D303" s="16" t="s">
        <v>656</v>
      </c>
      <c r="BH303" s="16">
        <v>2.5745189703799598</v>
      </c>
    </row>
    <row r="304" spans="1:65">
      <c r="A304" s="16" t="s">
        <v>59</v>
      </c>
      <c r="B304" s="16" t="s">
        <v>60</v>
      </c>
      <c r="C304" s="16" t="s">
        <v>657</v>
      </c>
      <c r="D304" s="16" t="s">
        <v>658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59</v>
      </c>
      <c r="B305" s="16" t="s">
        <v>60</v>
      </c>
      <c r="C305" s="16" t="s">
        <v>659</v>
      </c>
      <c r="D305" s="16" t="s">
        <v>660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59</v>
      </c>
      <c r="B306" s="16" t="s">
        <v>60</v>
      </c>
      <c r="C306" s="16" t="s">
        <v>661</v>
      </c>
      <c r="D306" s="16" t="s">
        <v>662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59</v>
      </c>
      <c r="B307" s="16" t="s">
        <v>60</v>
      </c>
      <c r="C307" s="16" t="s">
        <v>663</v>
      </c>
      <c r="D307" s="16" t="s">
        <v>664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59</v>
      </c>
      <c r="B308" s="16" t="s">
        <v>60</v>
      </c>
      <c r="C308" s="16" t="s">
        <v>665</v>
      </c>
      <c r="D308" s="16" t="s">
        <v>666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59</v>
      </c>
      <c r="B309" s="16" t="s">
        <v>60</v>
      </c>
      <c r="C309" s="16" t="s">
        <v>667</v>
      </c>
      <c r="D309" s="16" t="s">
        <v>668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59</v>
      </c>
      <c r="B310" s="16" t="s">
        <v>60</v>
      </c>
      <c r="C310" s="16" t="s">
        <v>669</v>
      </c>
      <c r="D310" s="16" t="s">
        <v>670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59</v>
      </c>
      <c r="B311" s="16" t="s">
        <v>60</v>
      </c>
      <c r="C311" s="16" t="s">
        <v>671</v>
      </c>
      <c r="D311" s="16" t="s">
        <v>672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59</v>
      </c>
      <c r="B312" s="16" t="s">
        <v>60</v>
      </c>
      <c r="C312" s="16" t="s">
        <v>673</v>
      </c>
      <c r="D312" s="16" t="s">
        <v>674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59</v>
      </c>
      <c r="B313" s="16" t="s">
        <v>60</v>
      </c>
      <c r="C313" s="16" t="s">
        <v>675</v>
      </c>
      <c r="D313" s="16" t="s">
        <v>676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59</v>
      </c>
      <c r="B314" s="16" t="s">
        <v>60</v>
      </c>
      <c r="C314" s="16" t="s">
        <v>677</v>
      </c>
      <c r="D314" s="16" t="s">
        <v>678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59</v>
      </c>
      <c r="B315" s="16" t="s">
        <v>60</v>
      </c>
      <c r="C315" s="16" t="s">
        <v>679</v>
      </c>
      <c r="D315" s="16" t="s">
        <v>680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59</v>
      </c>
      <c r="B316" s="16" t="s">
        <v>60</v>
      </c>
      <c r="C316" s="16" t="s">
        <v>681</v>
      </c>
      <c r="D316" s="16" t="s">
        <v>682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59</v>
      </c>
      <c r="B317" s="16" t="s">
        <v>60</v>
      </c>
      <c r="C317" s="16" t="s">
        <v>683</v>
      </c>
      <c r="D317" s="16" t="s">
        <v>684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59</v>
      </c>
      <c r="B318" s="16" t="s">
        <v>60</v>
      </c>
      <c r="C318" s="16" t="s">
        <v>685</v>
      </c>
      <c r="D318" s="16" t="s">
        <v>686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59</v>
      </c>
      <c r="B319" s="16" t="s">
        <v>60</v>
      </c>
      <c r="C319" s="16" t="s">
        <v>687</v>
      </c>
      <c r="D319" s="16" t="s">
        <v>688</v>
      </c>
    </row>
    <row r="320" spans="1:65">
      <c r="A320" s="16" t="s">
        <v>59</v>
      </c>
      <c r="B320" s="16" t="s">
        <v>60</v>
      </c>
      <c r="C320" s="16" t="s">
        <v>689</v>
      </c>
      <c r="D320" s="16" t="s">
        <v>690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59</v>
      </c>
      <c r="B321" s="16" t="s">
        <v>60</v>
      </c>
      <c r="C321" s="16" t="s">
        <v>691</v>
      </c>
      <c r="D321" s="16" t="s">
        <v>692</v>
      </c>
      <c r="AY321" s="16">
        <v>93.4</v>
      </c>
    </row>
    <row r="322" spans="1:65">
      <c r="A322" s="16" t="s">
        <v>59</v>
      </c>
      <c r="B322" s="16" t="s">
        <v>60</v>
      </c>
      <c r="C322" s="16" t="s">
        <v>693</v>
      </c>
      <c r="D322" s="16" t="s">
        <v>694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59</v>
      </c>
      <c r="B323" s="16" t="s">
        <v>60</v>
      </c>
      <c r="C323" s="16" t="s">
        <v>695</v>
      </c>
      <c r="D323" s="16" t="s">
        <v>696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59</v>
      </c>
      <c r="B324" s="16" t="s">
        <v>60</v>
      </c>
      <c r="C324" s="16" t="s">
        <v>697</v>
      </c>
      <c r="D324" s="16" t="s">
        <v>698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59</v>
      </c>
      <c r="B325" s="16" t="s">
        <v>60</v>
      </c>
      <c r="C325" s="16" t="s">
        <v>699</v>
      </c>
      <c r="D325" s="16" t="s">
        <v>700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59</v>
      </c>
      <c r="B326" s="16" t="s">
        <v>60</v>
      </c>
      <c r="C326" s="16" t="s">
        <v>701</v>
      </c>
      <c r="D326" s="16" t="s">
        <v>702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59</v>
      </c>
      <c r="B327" s="16" t="s">
        <v>60</v>
      </c>
      <c r="C327" s="16" t="s">
        <v>703</v>
      </c>
      <c r="D327" s="16" t="s">
        <v>704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59</v>
      </c>
      <c r="B328" s="16" t="s">
        <v>60</v>
      </c>
      <c r="C328" s="16" t="s">
        <v>705</v>
      </c>
      <c r="D328" s="16" t="s">
        <v>706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59</v>
      </c>
      <c r="B329" s="16" t="s">
        <v>60</v>
      </c>
      <c r="C329" s="16" t="s">
        <v>707</v>
      </c>
      <c r="D329" s="16" t="s">
        <v>708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59</v>
      </c>
      <c r="B330" s="16" t="s">
        <v>60</v>
      </c>
      <c r="C330" s="16" t="s">
        <v>709</v>
      </c>
      <c r="D330" s="16" t="s">
        <v>710</v>
      </c>
    </row>
    <row r="331" spans="1:65">
      <c r="A331" s="16" t="s">
        <v>59</v>
      </c>
      <c r="B331" s="16" t="s">
        <v>60</v>
      </c>
      <c r="C331" s="16" t="s">
        <v>711</v>
      </c>
      <c r="D331" s="16" t="s">
        <v>712</v>
      </c>
      <c r="AS331" s="16">
        <v>5.6818179999999998</v>
      </c>
      <c r="AX331" s="16">
        <v>6.3</v>
      </c>
    </row>
    <row r="332" spans="1:65">
      <c r="A332" s="16" t="s">
        <v>59</v>
      </c>
      <c r="B332" s="16" t="s">
        <v>60</v>
      </c>
      <c r="C332" s="16" t="s">
        <v>713</v>
      </c>
      <c r="D332" s="16" t="s">
        <v>714</v>
      </c>
      <c r="AX332" s="16">
        <v>4.0999999999999996</v>
      </c>
    </row>
    <row r="333" spans="1:65">
      <c r="A333" s="16" t="s">
        <v>59</v>
      </c>
      <c r="B333" s="16" t="s">
        <v>60</v>
      </c>
      <c r="C333" s="16" t="s">
        <v>715</v>
      </c>
      <c r="D333" s="16" t="s">
        <v>716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59</v>
      </c>
      <c r="B334" s="16" t="s">
        <v>60</v>
      </c>
      <c r="C334" s="16" t="s">
        <v>717</v>
      </c>
      <c r="D334" s="16" t="s">
        <v>718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59</v>
      </c>
      <c r="B335" s="16" t="s">
        <v>60</v>
      </c>
      <c r="C335" s="16" t="s">
        <v>719</v>
      </c>
      <c r="D335" s="16" t="s">
        <v>720</v>
      </c>
    </row>
    <row r="336" spans="1:65">
      <c r="A336" s="16" t="s">
        <v>59</v>
      </c>
      <c r="B336" s="16" t="s">
        <v>60</v>
      </c>
      <c r="C336" s="16" t="s">
        <v>721</v>
      </c>
      <c r="D336" s="16" t="s">
        <v>722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59</v>
      </c>
      <c r="B337" s="16" t="s">
        <v>60</v>
      </c>
      <c r="C337" s="16" t="s">
        <v>723</v>
      </c>
      <c r="D337" s="16" t="s">
        <v>724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59</v>
      </c>
      <c r="B338" s="16" t="s">
        <v>60</v>
      </c>
      <c r="C338" s="16" t="s">
        <v>725</v>
      </c>
      <c r="D338" s="16" t="s">
        <v>726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59</v>
      </c>
      <c r="B339" s="16" t="s">
        <v>60</v>
      </c>
      <c r="C339" s="16" t="s">
        <v>727</v>
      </c>
      <c r="D339" s="16" t="s">
        <v>728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59</v>
      </c>
      <c r="B340" s="16" t="s">
        <v>60</v>
      </c>
      <c r="C340" s="16" t="s">
        <v>729</v>
      </c>
      <c r="D340" s="16" t="s">
        <v>730</v>
      </c>
    </row>
    <row r="341" spans="1:64">
      <c r="A341" s="16" t="s">
        <v>59</v>
      </c>
      <c r="B341" s="16" t="s">
        <v>60</v>
      </c>
      <c r="C341" s="16" t="s">
        <v>731</v>
      </c>
      <c r="D341" s="16" t="s">
        <v>732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59</v>
      </c>
      <c r="B342" s="16" t="s">
        <v>60</v>
      </c>
      <c r="C342" s="16" t="s">
        <v>733</v>
      </c>
      <c r="D342" s="16" t="s">
        <v>734</v>
      </c>
      <c r="BI342" s="16">
        <v>80</v>
      </c>
    </row>
    <row r="343" spans="1:64">
      <c r="A343" s="16" t="s">
        <v>59</v>
      </c>
      <c r="B343" s="16" t="s">
        <v>60</v>
      </c>
      <c r="C343" s="16" t="s">
        <v>735</v>
      </c>
      <c r="D343" s="16" t="s">
        <v>736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59</v>
      </c>
      <c r="B344" s="16" t="s">
        <v>60</v>
      </c>
      <c r="C344" s="16" t="s">
        <v>737</v>
      </c>
      <c r="D344" s="16" t="s">
        <v>738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59</v>
      </c>
      <c r="B345" s="16" t="s">
        <v>60</v>
      </c>
      <c r="C345" s="16" t="s">
        <v>739</v>
      </c>
      <c r="D345" s="16" t="s">
        <v>740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59</v>
      </c>
      <c r="B346" s="16" t="s">
        <v>60</v>
      </c>
      <c r="C346" s="16" t="s">
        <v>741</v>
      </c>
      <c r="D346" s="16" t="s">
        <v>742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59</v>
      </c>
      <c r="B347" s="16" t="s">
        <v>60</v>
      </c>
      <c r="C347" s="16" t="s">
        <v>743</v>
      </c>
      <c r="D347" s="16" t="s">
        <v>744</v>
      </c>
      <c r="BA347" s="16">
        <v>8.88889</v>
      </c>
    </row>
    <row r="348" spans="1:64">
      <c r="A348" s="16" t="s">
        <v>59</v>
      </c>
      <c r="B348" s="16" t="s">
        <v>60</v>
      </c>
      <c r="C348" s="16" t="s">
        <v>745</v>
      </c>
      <c r="D348" s="16" t="s">
        <v>746</v>
      </c>
      <c r="BH348" s="16">
        <v>99.490226745605497</v>
      </c>
      <c r="BI348" s="16">
        <v>98.336860656738295</v>
      </c>
    </row>
    <row r="349" spans="1:64">
      <c r="A349" s="16" t="s">
        <v>59</v>
      </c>
      <c r="B349" s="16" t="s">
        <v>60</v>
      </c>
      <c r="C349" s="16" t="s">
        <v>747</v>
      </c>
      <c r="D349" s="16" t="s">
        <v>748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59</v>
      </c>
      <c r="B350" s="16" t="s">
        <v>60</v>
      </c>
      <c r="C350" s="16" t="s">
        <v>749</v>
      </c>
      <c r="D350" s="16" t="s">
        <v>750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59</v>
      </c>
      <c r="B351" s="16" t="s">
        <v>60</v>
      </c>
      <c r="C351" s="16" t="s">
        <v>751</v>
      </c>
      <c r="D351" s="16" t="s">
        <v>752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59</v>
      </c>
      <c r="B352" s="16" t="s">
        <v>60</v>
      </c>
      <c r="C352" s="16" t="s">
        <v>753</v>
      </c>
      <c r="D352" s="16" t="s">
        <v>754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59</v>
      </c>
      <c r="B353" s="16" t="s">
        <v>60</v>
      </c>
      <c r="C353" s="16" t="s">
        <v>755</v>
      </c>
      <c r="D353" s="16" t="s">
        <v>756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59</v>
      </c>
      <c r="B354" s="16" t="s">
        <v>60</v>
      </c>
      <c r="C354" s="16" t="s">
        <v>757</v>
      </c>
      <c r="D354" s="16" t="s">
        <v>758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59</v>
      </c>
      <c r="B355" s="16" t="s">
        <v>60</v>
      </c>
      <c r="C355" s="16" t="s">
        <v>759</v>
      </c>
      <c r="D355" s="16" t="s">
        <v>760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59</v>
      </c>
      <c r="B356" s="16" t="s">
        <v>60</v>
      </c>
      <c r="C356" s="16" t="s">
        <v>761</v>
      </c>
      <c r="D356" s="16" t="s">
        <v>762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59</v>
      </c>
      <c r="B357" s="16" t="s">
        <v>60</v>
      </c>
      <c r="C357" s="16" t="s">
        <v>763</v>
      </c>
      <c r="D357" s="16" t="s">
        <v>764</v>
      </c>
      <c r="BH357" s="16">
        <v>15.9234863992885</v>
      </c>
    </row>
    <row r="358" spans="1:65">
      <c r="A358" s="16" t="s">
        <v>59</v>
      </c>
      <c r="B358" s="16" t="s">
        <v>60</v>
      </c>
      <c r="C358" s="16" t="s">
        <v>765</v>
      </c>
      <c r="D358" s="16" t="s">
        <v>766</v>
      </c>
    </row>
    <row r="359" spans="1:65">
      <c r="A359" s="16" t="s">
        <v>59</v>
      </c>
      <c r="B359" s="16" t="s">
        <v>60</v>
      </c>
      <c r="C359" s="16" t="s">
        <v>767</v>
      </c>
      <c r="D359" s="16" t="s">
        <v>768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59</v>
      </c>
      <c r="B360" s="16" t="s">
        <v>60</v>
      </c>
      <c r="C360" s="16" t="s">
        <v>769</v>
      </c>
      <c r="D360" s="16" t="s">
        <v>770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59</v>
      </c>
      <c r="B361" s="16" t="s">
        <v>60</v>
      </c>
      <c r="C361" s="16" t="s">
        <v>771</v>
      </c>
      <c r="D361" s="16" t="s">
        <v>772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59</v>
      </c>
      <c r="B362" s="16" t="s">
        <v>60</v>
      </c>
      <c r="C362" s="16" t="s">
        <v>773</v>
      </c>
      <c r="D362" s="16" t="s">
        <v>774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59</v>
      </c>
      <c r="B363" s="16" t="s">
        <v>60</v>
      </c>
      <c r="C363" s="16" t="s">
        <v>775</v>
      </c>
      <c r="D363" s="16" t="s">
        <v>776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59</v>
      </c>
      <c r="B364" s="16" t="s">
        <v>60</v>
      </c>
      <c r="C364" s="16" t="s">
        <v>777</v>
      </c>
      <c r="D364" s="16" t="s">
        <v>778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59</v>
      </c>
      <c r="B365" s="16" t="s">
        <v>60</v>
      </c>
      <c r="C365" s="16" t="s">
        <v>779</v>
      </c>
      <c r="D365" s="16" t="s">
        <v>780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59</v>
      </c>
      <c r="B366" s="16" t="s">
        <v>60</v>
      </c>
      <c r="C366" s="16" t="s">
        <v>781</v>
      </c>
      <c r="D366" s="16" t="s">
        <v>782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59</v>
      </c>
      <c r="B367" s="16" t="s">
        <v>60</v>
      </c>
      <c r="C367" s="16" t="s">
        <v>783</v>
      </c>
      <c r="D367" s="16" t="s">
        <v>784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59</v>
      </c>
      <c r="B368" s="16" t="s">
        <v>60</v>
      </c>
      <c r="C368" s="16" t="s">
        <v>785</v>
      </c>
      <c r="D368" s="16" t="s">
        <v>786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59</v>
      </c>
      <c r="B369" s="16" t="s">
        <v>60</v>
      </c>
      <c r="C369" s="16" t="s">
        <v>787</v>
      </c>
      <c r="D369" s="16" t="s">
        <v>788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59</v>
      </c>
      <c r="B370" s="16" t="s">
        <v>60</v>
      </c>
      <c r="C370" s="16" t="s">
        <v>789</v>
      </c>
      <c r="D370" s="16" t="s">
        <v>790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59</v>
      </c>
      <c r="B371" s="16" t="s">
        <v>60</v>
      </c>
      <c r="C371" s="16" t="s">
        <v>791</v>
      </c>
      <c r="D371" s="16" t="s">
        <v>792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59</v>
      </c>
      <c r="B372" s="16" t="s">
        <v>60</v>
      </c>
      <c r="C372" s="16" t="s">
        <v>793</v>
      </c>
      <c r="D372" s="16" t="s">
        <v>794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59</v>
      </c>
      <c r="B373" s="16" t="s">
        <v>60</v>
      </c>
      <c r="C373" s="16" t="s">
        <v>795</v>
      </c>
      <c r="D373" s="16" t="s">
        <v>796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59</v>
      </c>
      <c r="B374" s="16" t="s">
        <v>60</v>
      </c>
      <c r="C374" s="16" t="s">
        <v>797</v>
      </c>
      <c r="D374" s="16" t="s">
        <v>798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59</v>
      </c>
      <c r="B375" s="16" t="s">
        <v>60</v>
      </c>
      <c r="C375" s="16" t="s">
        <v>799</v>
      </c>
      <c r="D375" s="16" t="s">
        <v>800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59</v>
      </c>
      <c r="B376" s="16" t="s">
        <v>60</v>
      </c>
      <c r="C376" s="16" t="s">
        <v>801</v>
      </c>
      <c r="D376" s="16" t="s">
        <v>802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59</v>
      </c>
      <c r="B377" s="16" t="s">
        <v>60</v>
      </c>
      <c r="C377" s="16" t="s">
        <v>803</v>
      </c>
      <c r="D377" s="16" t="s">
        <v>804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59</v>
      </c>
      <c r="B378" s="16" t="s">
        <v>60</v>
      </c>
      <c r="C378" s="16" t="s">
        <v>805</v>
      </c>
      <c r="D378" s="16" t="s">
        <v>806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59</v>
      </c>
      <c r="B379" s="16" t="s">
        <v>60</v>
      </c>
      <c r="C379" s="16" t="s">
        <v>807</v>
      </c>
      <c r="D379" s="16" t="s">
        <v>808</v>
      </c>
    </row>
    <row r="380" spans="1:65">
      <c r="A380" s="16" t="s">
        <v>59</v>
      </c>
      <c r="B380" s="16" t="s">
        <v>60</v>
      </c>
      <c r="C380" s="16" t="s">
        <v>809</v>
      </c>
      <c r="D380" s="16" t="s">
        <v>810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59</v>
      </c>
      <c r="B381" s="16" t="s">
        <v>60</v>
      </c>
      <c r="C381" s="16" t="s">
        <v>811</v>
      </c>
      <c r="D381" s="16" t="s">
        <v>812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59</v>
      </c>
      <c r="B382" s="16" t="s">
        <v>60</v>
      </c>
      <c r="C382" s="16" t="s">
        <v>813</v>
      </c>
      <c r="D382" s="16" t="s">
        <v>814</v>
      </c>
      <c r="BB382" s="16">
        <v>52</v>
      </c>
      <c r="BF382" s="16">
        <v>16</v>
      </c>
      <c r="BL382" s="16">
        <v>12.1</v>
      </c>
    </row>
    <row r="383" spans="1:65">
      <c r="A383" s="16" t="s">
        <v>59</v>
      </c>
      <c r="B383" s="16" t="s">
        <v>60</v>
      </c>
      <c r="C383" s="16" t="s">
        <v>815</v>
      </c>
      <c r="D383" s="16" t="s">
        <v>816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59</v>
      </c>
      <c r="B384" s="16" t="s">
        <v>60</v>
      </c>
      <c r="C384" s="16" t="s">
        <v>817</v>
      </c>
      <c r="D384" s="16" t="s">
        <v>818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59</v>
      </c>
      <c r="B385" s="16" t="s">
        <v>60</v>
      </c>
      <c r="C385" s="16" t="s">
        <v>819</v>
      </c>
      <c r="D385" s="16" t="s">
        <v>820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59</v>
      </c>
      <c r="B386" s="16" t="s">
        <v>60</v>
      </c>
      <c r="C386" s="16" t="s">
        <v>821</v>
      </c>
      <c r="D386" s="16" t="s">
        <v>822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59</v>
      </c>
      <c r="B387" s="16" t="s">
        <v>60</v>
      </c>
      <c r="C387" s="16" t="s">
        <v>823</v>
      </c>
      <c r="D387" s="16" t="s">
        <v>824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59</v>
      </c>
      <c r="B388" s="16" t="s">
        <v>60</v>
      </c>
      <c r="C388" s="16" t="s">
        <v>825</v>
      </c>
      <c r="D388" s="16" t="s">
        <v>826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59</v>
      </c>
      <c r="B389" s="16" t="s">
        <v>60</v>
      </c>
      <c r="C389" s="16" t="s">
        <v>827</v>
      </c>
      <c r="D389" s="16" t="s">
        <v>828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59</v>
      </c>
      <c r="B390" s="16" t="s">
        <v>60</v>
      </c>
      <c r="C390" s="16" t="s">
        <v>829</v>
      </c>
      <c r="D390" s="16" t="s">
        <v>830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59</v>
      </c>
      <c r="B391" s="16" t="s">
        <v>60</v>
      </c>
      <c r="C391" s="16" t="s">
        <v>831</v>
      </c>
      <c r="D391" s="16" t="s">
        <v>832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59</v>
      </c>
      <c r="B392" s="16" t="s">
        <v>60</v>
      </c>
      <c r="C392" s="16" t="s">
        <v>833</v>
      </c>
      <c r="D392" s="16" t="s">
        <v>834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59</v>
      </c>
      <c r="B393" s="16" t="s">
        <v>60</v>
      </c>
      <c r="C393" s="16" t="s">
        <v>835</v>
      </c>
      <c r="D393" s="16" t="s">
        <v>836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59</v>
      </c>
      <c r="B394" s="16" t="s">
        <v>60</v>
      </c>
      <c r="C394" s="16" t="s">
        <v>837</v>
      </c>
      <c r="D394" s="16" t="s">
        <v>838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59</v>
      </c>
      <c r="B395" s="16" t="s">
        <v>60</v>
      </c>
      <c r="C395" s="16" t="s">
        <v>839</v>
      </c>
      <c r="D395" s="16" t="s">
        <v>840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59</v>
      </c>
      <c r="B396" s="16" t="s">
        <v>60</v>
      </c>
      <c r="C396" s="16" t="s">
        <v>841</v>
      </c>
      <c r="D396" s="16" t="s">
        <v>842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59</v>
      </c>
      <c r="B397" s="16" t="s">
        <v>60</v>
      </c>
      <c r="C397" s="16" t="s">
        <v>843</v>
      </c>
      <c r="D397" s="16" t="s">
        <v>844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59</v>
      </c>
      <c r="B398" s="16" t="s">
        <v>60</v>
      </c>
      <c r="C398" s="16" t="s">
        <v>845</v>
      </c>
      <c r="D398" s="16" t="s">
        <v>846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59</v>
      </c>
      <c r="B399" s="16" t="s">
        <v>60</v>
      </c>
      <c r="C399" s="16" t="s">
        <v>847</v>
      </c>
      <c r="D399" s="16" t="s">
        <v>848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59</v>
      </c>
      <c r="B400" s="16" t="s">
        <v>60</v>
      </c>
      <c r="C400" s="16" t="s">
        <v>849</v>
      </c>
      <c r="D400" s="16" t="s">
        <v>850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59</v>
      </c>
      <c r="B401" s="16" t="s">
        <v>60</v>
      </c>
      <c r="C401" s="16" t="s">
        <v>851</v>
      </c>
      <c r="D401" s="16" t="s">
        <v>852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59</v>
      </c>
      <c r="B402" s="16" t="s">
        <v>60</v>
      </c>
      <c r="C402" s="16" t="s">
        <v>853</v>
      </c>
      <c r="D402" s="16" t="s">
        <v>854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59</v>
      </c>
      <c r="B403" s="16" t="s">
        <v>60</v>
      </c>
      <c r="C403" s="16" t="s">
        <v>855</v>
      </c>
      <c r="D403" s="16" t="s">
        <v>856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59</v>
      </c>
      <c r="B404" s="16" t="s">
        <v>60</v>
      </c>
      <c r="C404" s="16" t="s">
        <v>857</v>
      </c>
      <c r="D404" s="16" t="s">
        <v>858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59</v>
      </c>
      <c r="B405" s="16" t="s">
        <v>60</v>
      </c>
      <c r="C405" s="16" t="s">
        <v>859</v>
      </c>
      <c r="D405" s="16" t="s">
        <v>860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59</v>
      </c>
      <c r="B406" s="16" t="s">
        <v>60</v>
      </c>
      <c r="C406" s="16" t="s">
        <v>861</v>
      </c>
      <c r="D406" s="16" t="s">
        <v>862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59</v>
      </c>
      <c r="B407" s="16" t="s">
        <v>60</v>
      </c>
      <c r="C407" s="16" t="s">
        <v>863</v>
      </c>
      <c r="D407" s="16" t="s">
        <v>864</v>
      </c>
    </row>
    <row r="408" spans="1:65">
      <c r="A408" s="16" t="s">
        <v>59</v>
      </c>
      <c r="B408" s="16" t="s">
        <v>60</v>
      </c>
      <c r="C408" s="16" t="s">
        <v>865</v>
      </c>
      <c r="D408" s="16" t="s">
        <v>866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59</v>
      </c>
      <c r="B409" s="16" t="s">
        <v>60</v>
      </c>
      <c r="C409" s="16" t="s">
        <v>867</v>
      </c>
      <c r="D409" s="16" t="s">
        <v>868</v>
      </c>
      <c r="AK409" s="16">
        <v>2.0092295234213201E-2</v>
      </c>
      <c r="AP409" s="41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59</v>
      </c>
      <c r="B410" s="16" t="s">
        <v>60</v>
      </c>
      <c r="C410" s="16" t="s">
        <v>869</v>
      </c>
      <c r="D410" s="16" t="s">
        <v>870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59</v>
      </c>
      <c r="B411" s="16" t="s">
        <v>60</v>
      </c>
      <c r="C411" s="16" t="s">
        <v>871</v>
      </c>
      <c r="D411" s="16" t="s">
        <v>872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59</v>
      </c>
      <c r="B412" s="16" t="s">
        <v>60</v>
      </c>
      <c r="C412" s="16" t="s">
        <v>873</v>
      </c>
      <c r="D412" s="16" t="s">
        <v>874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59</v>
      </c>
      <c r="B413" s="16" t="s">
        <v>60</v>
      </c>
      <c r="C413" s="16" t="s">
        <v>875</v>
      </c>
      <c r="D413" s="16" t="s">
        <v>876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59</v>
      </c>
      <c r="B414" s="16" t="s">
        <v>60</v>
      </c>
      <c r="C414" s="16" t="s">
        <v>877</v>
      </c>
      <c r="D414" s="16" t="s">
        <v>878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59</v>
      </c>
      <c r="B415" s="16" t="s">
        <v>60</v>
      </c>
      <c r="C415" s="16" t="s">
        <v>879</v>
      </c>
      <c r="D415" s="16" t="s">
        <v>880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59</v>
      </c>
      <c r="B416" s="16" t="s">
        <v>60</v>
      </c>
      <c r="C416" s="16" t="s">
        <v>881</v>
      </c>
      <c r="D416" s="16" t="s">
        <v>882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59</v>
      </c>
      <c r="B417" s="16" t="s">
        <v>60</v>
      </c>
      <c r="C417" s="16" t="s">
        <v>883</v>
      </c>
      <c r="D417" s="16" t="s">
        <v>884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59</v>
      </c>
      <c r="B418" s="16" t="s">
        <v>60</v>
      </c>
      <c r="C418" s="16" t="s">
        <v>885</v>
      </c>
      <c r="D418" s="16" t="s">
        <v>886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59</v>
      </c>
      <c r="B419" s="16" t="s">
        <v>60</v>
      </c>
      <c r="C419" s="16" t="s">
        <v>887</v>
      </c>
      <c r="D419" s="16" t="s">
        <v>888</v>
      </c>
      <c r="AT419" s="16">
        <v>6.8</v>
      </c>
      <c r="AY419" s="16">
        <v>6.3</v>
      </c>
    </row>
    <row r="420" spans="1:65">
      <c r="A420" s="16" t="s">
        <v>59</v>
      </c>
      <c r="B420" s="16" t="s">
        <v>60</v>
      </c>
      <c r="C420" s="16" t="s">
        <v>889</v>
      </c>
      <c r="D420" s="16" t="s">
        <v>890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59</v>
      </c>
      <c r="B421" s="16" t="s">
        <v>60</v>
      </c>
      <c r="C421" s="16" t="s">
        <v>891</v>
      </c>
      <c r="D421" s="16" t="s">
        <v>892</v>
      </c>
      <c r="AX421" s="16">
        <v>5.3</v>
      </c>
    </row>
    <row r="422" spans="1:65">
      <c r="A422" s="16" t="s">
        <v>59</v>
      </c>
      <c r="B422" s="16" t="s">
        <v>60</v>
      </c>
      <c r="C422" s="16" t="s">
        <v>893</v>
      </c>
      <c r="D422" s="16" t="s">
        <v>894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59</v>
      </c>
      <c r="B423" s="16" t="s">
        <v>60</v>
      </c>
      <c r="C423" s="16" t="s">
        <v>895</v>
      </c>
      <c r="D423" s="16" t="s">
        <v>896</v>
      </c>
    </row>
    <row r="424" spans="1:65">
      <c r="A424" s="16" t="s">
        <v>59</v>
      </c>
      <c r="B424" s="16" t="s">
        <v>60</v>
      </c>
      <c r="C424" s="16" t="s">
        <v>897</v>
      </c>
      <c r="D424" s="16" t="s">
        <v>898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59</v>
      </c>
      <c r="B425" s="16" t="s">
        <v>60</v>
      </c>
      <c r="C425" s="16" t="s">
        <v>899</v>
      </c>
      <c r="D425" s="16" t="s">
        <v>900</v>
      </c>
      <c r="AS425" s="16">
        <v>95.824640000000002</v>
      </c>
      <c r="AX425" s="16">
        <v>93.7</v>
      </c>
    </row>
    <row r="426" spans="1:65">
      <c r="A426" s="16" t="s">
        <v>59</v>
      </c>
      <c r="B426" s="16" t="s">
        <v>60</v>
      </c>
      <c r="C426" s="16" t="s">
        <v>901</v>
      </c>
      <c r="D426" s="16" t="s">
        <v>902</v>
      </c>
      <c r="AX426" s="16">
        <v>2.2000000000000002</v>
      </c>
    </row>
    <row r="427" spans="1:65">
      <c r="A427" s="16" t="s">
        <v>59</v>
      </c>
      <c r="B427" s="16" t="s">
        <v>60</v>
      </c>
      <c r="C427" s="16" t="s">
        <v>903</v>
      </c>
      <c r="D427" s="16" t="s">
        <v>904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59</v>
      </c>
      <c r="B428" s="16" t="s">
        <v>60</v>
      </c>
      <c r="C428" s="16" t="s">
        <v>905</v>
      </c>
      <c r="D428" s="16" t="s">
        <v>906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59</v>
      </c>
      <c r="B429" s="16" t="s">
        <v>60</v>
      </c>
      <c r="C429" s="16" t="s">
        <v>907</v>
      </c>
      <c r="D429" s="16" t="s">
        <v>908</v>
      </c>
    </row>
    <row r="430" spans="1:65">
      <c r="A430" s="16" t="s">
        <v>59</v>
      </c>
      <c r="B430" s="16" t="s">
        <v>60</v>
      </c>
      <c r="C430" s="16" t="s">
        <v>909</v>
      </c>
      <c r="D430" s="16" t="s">
        <v>910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59</v>
      </c>
      <c r="B431" s="16" t="s">
        <v>60</v>
      </c>
      <c r="C431" s="16" t="s">
        <v>911</v>
      </c>
      <c r="D431" s="16" t="s">
        <v>912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59</v>
      </c>
      <c r="B432" s="16" t="s">
        <v>60</v>
      </c>
      <c r="C432" s="16" t="s">
        <v>913</v>
      </c>
      <c r="D432" s="16" t="s">
        <v>914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59</v>
      </c>
      <c r="B433" s="16" t="s">
        <v>60</v>
      </c>
      <c r="C433" s="16" t="s">
        <v>915</v>
      </c>
      <c r="D433" s="16" t="s">
        <v>916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59</v>
      </c>
      <c r="B434" s="16" t="s">
        <v>60</v>
      </c>
      <c r="C434" s="16" t="s">
        <v>917</v>
      </c>
      <c r="D434" s="16" t="s">
        <v>918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59</v>
      </c>
      <c r="B435" s="16" t="s">
        <v>60</v>
      </c>
      <c r="C435" s="16" t="s">
        <v>919</v>
      </c>
      <c r="D435" s="16" t="s">
        <v>920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59</v>
      </c>
      <c r="B436" s="16" t="s">
        <v>60</v>
      </c>
      <c r="C436" s="16" t="s">
        <v>921</v>
      </c>
      <c r="D436" s="16" t="s">
        <v>922</v>
      </c>
      <c r="BH436" s="16">
        <v>1842</v>
      </c>
    </row>
    <row r="437" spans="1:65">
      <c r="A437" s="16" t="s">
        <v>59</v>
      </c>
      <c r="B437" s="16" t="s">
        <v>60</v>
      </c>
      <c r="C437" s="16" t="s">
        <v>923</v>
      </c>
      <c r="D437" s="16" t="s">
        <v>924</v>
      </c>
    </row>
    <row r="438" spans="1:65">
      <c r="A438" s="16" t="s">
        <v>59</v>
      </c>
      <c r="B438" s="16" t="s">
        <v>60</v>
      </c>
      <c r="C438" s="16" t="s">
        <v>925</v>
      </c>
      <c r="D438" s="16" t="s">
        <v>926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59</v>
      </c>
      <c r="B439" s="16" t="s">
        <v>60</v>
      </c>
      <c r="C439" s="16" t="s">
        <v>927</v>
      </c>
      <c r="D439" s="16" t="s">
        <v>928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59</v>
      </c>
      <c r="B440" s="16" t="s">
        <v>60</v>
      </c>
      <c r="C440" s="16" t="s">
        <v>929</v>
      </c>
      <c r="D440" s="16" t="s">
        <v>930</v>
      </c>
      <c r="AY440" s="16">
        <v>1.4</v>
      </c>
    </row>
    <row r="441" spans="1:65">
      <c r="A441" s="16" t="s">
        <v>59</v>
      </c>
      <c r="B441" s="16" t="s">
        <v>60</v>
      </c>
      <c r="C441" s="16" t="s">
        <v>931</v>
      </c>
      <c r="D441" s="16" t="s">
        <v>932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59</v>
      </c>
      <c r="B442" s="16" t="s">
        <v>60</v>
      </c>
      <c r="C442" s="16" t="s">
        <v>933</v>
      </c>
      <c r="D442" s="16" t="s">
        <v>934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59</v>
      </c>
      <c r="B443" s="16" t="s">
        <v>60</v>
      </c>
      <c r="C443" s="16" t="s">
        <v>935</v>
      </c>
      <c r="D443" s="16" t="s">
        <v>936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59</v>
      </c>
      <c r="B444" s="16" t="s">
        <v>60</v>
      </c>
      <c r="C444" s="16" t="s">
        <v>937</v>
      </c>
      <c r="D444" s="16" t="s">
        <v>938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59</v>
      </c>
      <c r="B445" s="16" t="s">
        <v>60</v>
      </c>
      <c r="C445" s="16" t="s">
        <v>939</v>
      </c>
      <c r="D445" s="16" t="s">
        <v>940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59</v>
      </c>
      <c r="B446" s="16" t="s">
        <v>60</v>
      </c>
      <c r="C446" s="16" t="s">
        <v>941</v>
      </c>
      <c r="D446" s="16" t="s">
        <v>942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59</v>
      </c>
      <c r="B447" s="16" t="s">
        <v>60</v>
      </c>
      <c r="C447" s="16" t="s">
        <v>943</v>
      </c>
      <c r="D447" s="16" t="s">
        <v>944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59</v>
      </c>
      <c r="B448" s="16" t="s">
        <v>60</v>
      </c>
      <c r="C448" s="16" t="s">
        <v>945</v>
      </c>
      <c r="D448" s="16" t="s">
        <v>946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59</v>
      </c>
      <c r="B449" s="16" t="s">
        <v>60</v>
      </c>
      <c r="C449" s="16" t="s">
        <v>947</v>
      </c>
      <c r="D449" s="16" t="s">
        <v>948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59</v>
      </c>
      <c r="B450" s="16" t="s">
        <v>60</v>
      </c>
      <c r="C450" s="16" t="s">
        <v>949</v>
      </c>
      <c r="D450" s="16" t="s">
        <v>950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59</v>
      </c>
      <c r="B451" s="16" t="s">
        <v>60</v>
      </c>
      <c r="C451" s="16" t="s">
        <v>951</v>
      </c>
      <c r="D451" s="16" t="s">
        <v>952</v>
      </c>
      <c r="BH451" s="16">
        <v>24.4667574123491</v>
      </c>
    </row>
    <row r="452" spans="1:65">
      <c r="A452" s="16" t="s">
        <v>59</v>
      </c>
      <c r="B452" s="16" t="s">
        <v>60</v>
      </c>
      <c r="C452" s="16" t="s">
        <v>953</v>
      </c>
      <c r="D452" s="16" t="s">
        <v>954</v>
      </c>
      <c r="BH452" s="16">
        <v>64.643615103561601</v>
      </c>
    </row>
    <row r="453" spans="1:65">
      <c r="A453" s="16" t="s">
        <v>59</v>
      </c>
      <c r="B453" s="16" t="s">
        <v>60</v>
      </c>
      <c r="C453" s="16" t="s">
        <v>955</v>
      </c>
      <c r="D453" s="16" t="s">
        <v>956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59</v>
      </c>
      <c r="B454" s="16" t="s">
        <v>60</v>
      </c>
      <c r="C454" s="16" t="s">
        <v>957</v>
      </c>
      <c r="D454" s="16" t="s">
        <v>958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59</v>
      </c>
      <c r="B455" s="16" t="s">
        <v>60</v>
      </c>
      <c r="C455" s="16" t="s">
        <v>959</v>
      </c>
      <c r="D455" s="16" t="s">
        <v>960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59</v>
      </c>
      <c r="B456" s="16" t="s">
        <v>60</v>
      </c>
      <c r="C456" s="16" t="s">
        <v>961</v>
      </c>
      <c r="D456" s="16" t="s">
        <v>962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59</v>
      </c>
      <c r="B457" s="16" t="s">
        <v>60</v>
      </c>
      <c r="C457" s="16" t="s">
        <v>963</v>
      </c>
      <c r="D457" s="16" t="s">
        <v>964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59</v>
      </c>
      <c r="B458" s="16" t="s">
        <v>60</v>
      </c>
      <c r="C458" s="16" t="s">
        <v>965</v>
      </c>
      <c r="D458" s="16" t="s">
        <v>966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59</v>
      </c>
      <c r="B459" s="16" t="s">
        <v>60</v>
      </c>
      <c r="C459" s="16" t="s">
        <v>967</v>
      </c>
      <c r="D459" s="16" t="s">
        <v>968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59</v>
      </c>
      <c r="B460" s="16" t="s">
        <v>60</v>
      </c>
      <c r="C460" s="16" t="s">
        <v>969</v>
      </c>
      <c r="D460" s="16" t="s">
        <v>970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59</v>
      </c>
      <c r="B461" s="16" t="s">
        <v>60</v>
      </c>
      <c r="C461" s="16" t="s">
        <v>971</v>
      </c>
      <c r="D461" s="16" t="s">
        <v>972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59</v>
      </c>
      <c r="B462" s="16" t="s">
        <v>60</v>
      </c>
      <c r="C462" s="16" t="s">
        <v>973</v>
      </c>
      <c r="D462" s="16" t="s">
        <v>974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59</v>
      </c>
      <c r="B463" s="16" t="s">
        <v>60</v>
      </c>
      <c r="C463" s="16" t="s">
        <v>975</v>
      </c>
      <c r="D463" s="16" t="s">
        <v>976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59</v>
      </c>
      <c r="B464" s="16" t="s">
        <v>60</v>
      </c>
      <c r="C464" s="16" t="s">
        <v>977</v>
      </c>
      <c r="D464" s="16" t="s">
        <v>978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59</v>
      </c>
      <c r="B465" s="16" t="s">
        <v>60</v>
      </c>
      <c r="C465" s="16" t="s">
        <v>979</v>
      </c>
      <c r="D465" s="16" t="s">
        <v>980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59</v>
      </c>
      <c r="B466" s="16" t="s">
        <v>60</v>
      </c>
      <c r="C466" s="16" t="s">
        <v>981</v>
      </c>
      <c r="D466" s="16" t="s">
        <v>982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59</v>
      </c>
      <c r="B467" s="16" t="s">
        <v>60</v>
      </c>
      <c r="C467" s="16" t="s">
        <v>983</v>
      </c>
      <c r="D467" s="16" t="s">
        <v>984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59</v>
      </c>
      <c r="B468" s="16" t="s">
        <v>60</v>
      </c>
      <c r="C468" s="16" t="s">
        <v>985</v>
      </c>
      <c r="D468" s="16" t="s">
        <v>986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59</v>
      </c>
      <c r="B469" s="16" t="s">
        <v>60</v>
      </c>
      <c r="C469" s="16" t="s">
        <v>987</v>
      </c>
      <c r="D469" s="16" t="s">
        <v>988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59</v>
      </c>
      <c r="B470" s="16" t="s">
        <v>60</v>
      </c>
      <c r="C470" s="16" t="s">
        <v>989</v>
      </c>
      <c r="D470" s="16" t="s">
        <v>990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59</v>
      </c>
      <c r="B471" s="16" t="s">
        <v>60</v>
      </c>
      <c r="C471" s="16" t="s">
        <v>991</v>
      </c>
      <c r="D471" s="16" t="s">
        <v>992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59</v>
      </c>
      <c r="B472" s="16" t="s">
        <v>60</v>
      </c>
      <c r="C472" s="16" t="s">
        <v>993</v>
      </c>
      <c r="D472" s="16" t="s">
        <v>994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59</v>
      </c>
      <c r="B473" s="16" t="s">
        <v>60</v>
      </c>
      <c r="C473" s="16" t="s">
        <v>995</v>
      </c>
      <c r="D473" s="16" t="s">
        <v>996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59</v>
      </c>
      <c r="B474" s="16" t="s">
        <v>60</v>
      </c>
      <c r="C474" s="16" t="s">
        <v>997</v>
      </c>
      <c r="D474" s="16" t="s">
        <v>998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59</v>
      </c>
      <c r="B475" s="16" t="s">
        <v>60</v>
      </c>
      <c r="C475" s="16" t="s">
        <v>999</v>
      </c>
      <c r="D475" s="16" t="s">
        <v>1000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59</v>
      </c>
      <c r="B476" s="16" t="s">
        <v>60</v>
      </c>
      <c r="C476" s="16" t="s">
        <v>1001</v>
      </c>
      <c r="D476" s="16" t="s">
        <v>1002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59</v>
      </c>
      <c r="B477" s="16" t="s">
        <v>60</v>
      </c>
      <c r="C477" s="16" t="s">
        <v>1003</v>
      </c>
      <c r="D477" s="16" t="s">
        <v>1004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59</v>
      </c>
      <c r="B478" s="16" t="s">
        <v>60</v>
      </c>
      <c r="C478" s="16" t="s">
        <v>1005</v>
      </c>
      <c r="D478" s="16" t="s">
        <v>1006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59</v>
      </c>
      <c r="B479" s="16" t="s">
        <v>60</v>
      </c>
      <c r="C479" s="16" t="s">
        <v>1007</v>
      </c>
      <c r="D479" s="16" t="s">
        <v>1008</v>
      </c>
    </row>
    <row r="480" spans="1:65">
      <c r="A480" s="16" t="s">
        <v>59</v>
      </c>
      <c r="B480" s="16" t="s">
        <v>60</v>
      </c>
      <c r="C480" s="16" t="s">
        <v>1009</v>
      </c>
      <c r="D480" s="16" t="s">
        <v>1010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59</v>
      </c>
      <c r="B481" s="16" t="s">
        <v>60</v>
      </c>
      <c r="C481" s="16" t="s">
        <v>1011</v>
      </c>
      <c r="D481" s="16" t="s">
        <v>1012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59</v>
      </c>
      <c r="B482" s="16" t="s">
        <v>60</v>
      </c>
      <c r="C482" s="16" t="s">
        <v>1013</v>
      </c>
      <c r="D482" s="16" t="s">
        <v>1014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59</v>
      </c>
      <c r="B483" s="16" t="s">
        <v>60</v>
      </c>
      <c r="C483" s="16" t="s">
        <v>1015</v>
      </c>
      <c r="D483" s="16" t="s">
        <v>1016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59</v>
      </c>
      <c r="B484" s="16" t="s">
        <v>60</v>
      </c>
      <c r="C484" s="16" t="s">
        <v>1017</v>
      </c>
      <c r="D484" s="16" t="s">
        <v>1018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59</v>
      </c>
      <c r="B485" s="16" t="s">
        <v>60</v>
      </c>
      <c r="C485" s="16" t="s">
        <v>1019</v>
      </c>
      <c r="D485" s="16" t="s">
        <v>1020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59</v>
      </c>
      <c r="B486" s="16" t="s">
        <v>60</v>
      </c>
      <c r="C486" s="16" t="s">
        <v>1021</v>
      </c>
      <c r="D486" s="16" t="s">
        <v>1022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59</v>
      </c>
      <c r="B487" s="16" t="s">
        <v>60</v>
      </c>
      <c r="C487" s="16" t="s">
        <v>1023</v>
      </c>
      <c r="D487" s="16" t="s">
        <v>1024</v>
      </c>
    </row>
    <row r="488" spans="1:64">
      <c r="A488" s="16" t="s">
        <v>59</v>
      </c>
      <c r="B488" s="16" t="s">
        <v>60</v>
      </c>
      <c r="C488" s="16" t="s">
        <v>1025</v>
      </c>
      <c r="D488" s="16" t="s">
        <v>1026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59</v>
      </c>
      <c r="B489" s="16" t="s">
        <v>60</v>
      </c>
      <c r="C489" s="16" t="s">
        <v>1027</v>
      </c>
      <c r="D489" s="16" t="s">
        <v>1028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59</v>
      </c>
      <c r="B490" s="16" t="s">
        <v>60</v>
      </c>
      <c r="C490" s="16" t="s">
        <v>1029</v>
      </c>
      <c r="D490" s="16" t="s">
        <v>1030</v>
      </c>
    </row>
    <row r="491" spans="1:64">
      <c r="A491" s="16" t="s">
        <v>59</v>
      </c>
      <c r="B491" s="16" t="s">
        <v>60</v>
      </c>
      <c r="C491" s="16" t="s">
        <v>1031</v>
      </c>
      <c r="D491" s="16" t="s">
        <v>1032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59</v>
      </c>
      <c r="B492" s="16" t="s">
        <v>60</v>
      </c>
      <c r="C492" s="16" t="s">
        <v>1033</v>
      </c>
      <c r="D492" s="16" t="s">
        <v>1034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59</v>
      </c>
      <c r="B493" s="16" t="s">
        <v>60</v>
      </c>
      <c r="C493" s="16" t="s">
        <v>1035</v>
      </c>
      <c r="D493" s="16" t="s">
        <v>1036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59</v>
      </c>
      <c r="B494" s="16" t="s">
        <v>60</v>
      </c>
      <c r="C494" s="16" t="s">
        <v>1037</v>
      </c>
      <c r="D494" s="16" t="s">
        <v>1038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59</v>
      </c>
      <c r="B495" s="16" t="s">
        <v>60</v>
      </c>
      <c r="C495" s="16" t="s">
        <v>1039</v>
      </c>
      <c r="D495" s="16" t="s">
        <v>1040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59</v>
      </c>
      <c r="B496" s="16" t="s">
        <v>60</v>
      </c>
      <c r="C496" s="16" t="s">
        <v>1041</v>
      </c>
      <c r="D496" s="16" t="s">
        <v>1042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59</v>
      </c>
      <c r="B497" s="16" t="s">
        <v>60</v>
      </c>
      <c r="C497" s="16" t="s">
        <v>1043</v>
      </c>
      <c r="D497" s="16" t="s">
        <v>1044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59</v>
      </c>
      <c r="B498" s="16" t="s">
        <v>60</v>
      </c>
      <c r="C498" s="16" t="s">
        <v>1045</v>
      </c>
      <c r="D498" s="16" t="s">
        <v>1046</v>
      </c>
      <c r="AY498" s="16">
        <v>49</v>
      </c>
    </row>
    <row r="499" spans="1:65">
      <c r="A499" s="16" t="s">
        <v>59</v>
      </c>
      <c r="B499" s="16" t="s">
        <v>60</v>
      </c>
      <c r="C499" s="16" t="s">
        <v>1047</v>
      </c>
      <c r="D499" s="16" t="s">
        <v>1048</v>
      </c>
    </row>
    <row r="500" spans="1:65">
      <c r="A500" s="16" t="s">
        <v>59</v>
      </c>
      <c r="B500" s="16" t="s">
        <v>60</v>
      </c>
      <c r="C500" s="16" t="s">
        <v>1049</v>
      </c>
      <c r="D500" s="16" t="s">
        <v>1050</v>
      </c>
    </row>
    <row r="501" spans="1:65">
      <c r="A501" s="16" t="s">
        <v>59</v>
      </c>
      <c r="B501" s="16" t="s">
        <v>60</v>
      </c>
      <c r="C501" s="16" t="s">
        <v>1051</v>
      </c>
      <c r="D501" s="16" t="s">
        <v>1052</v>
      </c>
      <c r="BK501" s="16">
        <v>71.893470764160199</v>
      </c>
      <c r="BL501" s="16">
        <v>70.597473144531307</v>
      </c>
    </row>
    <row r="502" spans="1:65">
      <c r="A502" s="16" t="s">
        <v>59</v>
      </c>
      <c r="B502" s="16" t="s">
        <v>60</v>
      </c>
      <c r="C502" s="16" t="s">
        <v>1053</v>
      </c>
      <c r="D502" s="16" t="s">
        <v>1054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59</v>
      </c>
      <c r="B503" s="16" t="s">
        <v>60</v>
      </c>
      <c r="C503" s="16" t="s">
        <v>1055</v>
      </c>
      <c r="D503" s="16" t="s">
        <v>1056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59</v>
      </c>
      <c r="B504" s="16" t="s">
        <v>60</v>
      </c>
      <c r="C504" s="16" t="s">
        <v>1057</v>
      </c>
      <c r="D504" s="16" t="s">
        <v>1058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59</v>
      </c>
      <c r="B505" s="16" t="s">
        <v>60</v>
      </c>
      <c r="C505" s="16" t="s">
        <v>1059</v>
      </c>
      <c r="D505" s="16" t="s">
        <v>1060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59</v>
      </c>
      <c r="B506" s="16" t="s">
        <v>60</v>
      </c>
      <c r="C506" s="16" t="s">
        <v>1061</v>
      </c>
      <c r="D506" s="16" t="s">
        <v>1062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59</v>
      </c>
      <c r="B507" s="16" t="s">
        <v>60</v>
      </c>
      <c r="C507" s="16" t="s">
        <v>1063</v>
      </c>
      <c r="D507" s="16" t="s">
        <v>1064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59</v>
      </c>
      <c r="B508" s="16" t="s">
        <v>60</v>
      </c>
      <c r="C508" s="16" t="s">
        <v>1065</v>
      </c>
      <c r="D508" s="16" t="s">
        <v>1066</v>
      </c>
      <c r="BH508" s="16">
        <v>46.090958666889698</v>
      </c>
    </row>
    <row r="509" spans="1:65">
      <c r="A509" s="16" t="s">
        <v>59</v>
      </c>
      <c r="B509" s="16" t="s">
        <v>60</v>
      </c>
      <c r="C509" s="16" t="s">
        <v>1067</v>
      </c>
      <c r="D509" s="16" t="s">
        <v>1068</v>
      </c>
      <c r="BH509" s="16">
        <v>3.6918154977896398</v>
      </c>
    </row>
    <row r="510" spans="1:65">
      <c r="A510" s="16" t="s">
        <v>59</v>
      </c>
      <c r="B510" s="16" t="s">
        <v>60</v>
      </c>
      <c r="C510" s="16" t="s">
        <v>1069</v>
      </c>
      <c r="D510" s="16" t="s">
        <v>1070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59</v>
      </c>
      <c r="B511" s="16" t="s">
        <v>60</v>
      </c>
      <c r="C511" s="16" t="s">
        <v>1071</v>
      </c>
      <c r="D511" s="16" t="s">
        <v>1072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59</v>
      </c>
      <c r="B512" s="16" t="s">
        <v>60</v>
      </c>
      <c r="C512" s="16" t="s">
        <v>1073</v>
      </c>
      <c r="D512" s="16" t="s">
        <v>1074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59</v>
      </c>
      <c r="B513" s="16" t="s">
        <v>60</v>
      </c>
      <c r="C513" s="16" t="s">
        <v>1075</v>
      </c>
      <c r="D513" s="16" t="s">
        <v>1076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59</v>
      </c>
      <c r="B514" s="16" t="s">
        <v>60</v>
      </c>
      <c r="C514" s="16" t="s">
        <v>1077</v>
      </c>
      <c r="D514" s="16" t="s">
        <v>1078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59</v>
      </c>
      <c r="B515" s="16" t="s">
        <v>60</v>
      </c>
      <c r="C515" s="16" t="s">
        <v>1079</v>
      </c>
      <c r="D515" s="16" t="s">
        <v>1080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59</v>
      </c>
      <c r="B516" s="16" t="s">
        <v>60</v>
      </c>
      <c r="C516" s="16" t="s">
        <v>1081</v>
      </c>
      <c r="D516" s="16" t="s">
        <v>1082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59</v>
      </c>
      <c r="B517" s="16" t="s">
        <v>60</v>
      </c>
      <c r="C517" s="16" t="s">
        <v>1083</v>
      </c>
      <c r="D517" s="16" t="s">
        <v>1084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59</v>
      </c>
      <c r="B518" s="16" t="s">
        <v>60</v>
      </c>
      <c r="C518" s="16" t="s">
        <v>1085</v>
      </c>
      <c r="D518" s="16" t="s">
        <v>1086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59</v>
      </c>
      <c r="B519" s="16" t="s">
        <v>60</v>
      </c>
      <c r="C519" s="16" t="s">
        <v>1087</v>
      </c>
      <c r="D519" s="16" t="s">
        <v>1088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59</v>
      </c>
      <c r="B520" s="16" t="s">
        <v>60</v>
      </c>
      <c r="C520" s="16" t="s">
        <v>1089</v>
      </c>
      <c r="D520" s="16" t="s">
        <v>1090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59</v>
      </c>
      <c r="B521" s="16" t="s">
        <v>60</v>
      </c>
      <c r="C521" s="16" t="s">
        <v>1091</v>
      </c>
      <c r="D521" s="16" t="s">
        <v>1092</v>
      </c>
      <c r="BJ521" s="16">
        <v>83178284242.058197</v>
      </c>
    </row>
    <row r="522" spans="1:65">
      <c r="A522" s="16" t="s">
        <v>59</v>
      </c>
      <c r="B522" s="16" t="s">
        <v>60</v>
      </c>
      <c r="C522" s="16" t="s">
        <v>1093</v>
      </c>
      <c r="D522" s="16" t="s">
        <v>1094</v>
      </c>
    </row>
    <row r="523" spans="1:65">
      <c r="A523" s="16" t="s">
        <v>59</v>
      </c>
      <c r="B523" s="16" t="s">
        <v>60</v>
      </c>
      <c r="C523" s="16" t="s">
        <v>1095</v>
      </c>
      <c r="D523" s="16" t="s">
        <v>1096</v>
      </c>
      <c r="BC523" s="16">
        <v>7</v>
      </c>
      <c r="BK523" s="16">
        <v>3</v>
      </c>
    </row>
    <row r="524" spans="1:65">
      <c r="A524" s="16" t="s">
        <v>59</v>
      </c>
      <c r="B524" s="16" t="s">
        <v>60</v>
      </c>
      <c r="C524" s="16" t="s">
        <v>1097</v>
      </c>
      <c r="D524" s="16" t="s">
        <v>1098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59</v>
      </c>
      <c r="B525" s="16" t="s">
        <v>60</v>
      </c>
      <c r="C525" s="16" t="s">
        <v>1099</v>
      </c>
      <c r="D525" s="16" t="s">
        <v>1100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59</v>
      </c>
      <c r="B526" s="16" t="s">
        <v>60</v>
      </c>
      <c r="C526" s="16" t="s">
        <v>1101</v>
      </c>
      <c r="D526" s="16" t="s">
        <v>1102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59</v>
      </c>
      <c r="B527" s="16" t="s">
        <v>60</v>
      </c>
      <c r="C527" s="16" t="s">
        <v>1103</v>
      </c>
      <c r="D527" s="16" t="s">
        <v>1104</v>
      </c>
      <c r="BB527" s="16">
        <v>85.1</v>
      </c>
      <c r="BF527" s="16">
        <v>97.1</v>
      </c>
      <c r="BL527" s="16">
        <v>97.1</v>
      </c>
    </row>
    <row r="528" spans="1:65">
      <c r="A528" s="16" t="s">
        <v>59</v>
      </c>
      <c r="B528" s="16" t="s">
        <v>60</v>
      </c>
      <c r="C528" s="16" t="s">
        <v>1105</v>
      </c>
      <c r="D528" s="16" t="s">
        <v>1106</v>
      </c>
      <c r="BB528" s="16">
        <v>0.9</v>
      </c>
      <c r="BF528" s="16">
        <v>0.6</v>
      </c>
      <c r="BL528" s="16">
        <v>2.1</v>
      </c>
    </row>
    <row r="529" spans="1:65">
      <c r="A529" s="16" t="s">
        <v>59</v>
      </c>
      <c r="B529" s="16" t="s">
        <v>60</v>
      </c>
      <c r="C529" s="16" t="s">
        <v>1107</v>
      </c>
      <c r="D529" s="16" t="s">
        <v>1108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59</v>
      </c>
      <c r="B530" s="16" t="s">
        <v>60</v>
      </c>
      <c r="C530" s="16" t="s">
        <v>1109</v>
      </c>
      <c r="D530" s="16" t="s">
        <v>1110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59</v>
      </c>
      <c r="B531" s="16" t="s">
        <v>60</v>
      </c>
      <c r="C531" s="16" t="s">
        <v>1111</v>
      </c>
      <c r="D531" s="16" t="s">
        <v>1112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59</v>
      </c>
      <c r="B532" s="16" t="s">
        <v>60</v>
      </c>
      <c r="C532" s="16" t="s">
        <v>1113</v>
      </c>
      <c r="D532" s="16" t="s">
        <v>1114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59</v>
      </c>
      <c r="B533" s="16" t="s">
        <v>60</v>
      </c>
      <c r="C533" s="16" t="s">
        <v>1115</v>
      </c>
      <c r="D533" s="16" t="s">
        <v>1116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59</v>
      </c>
      <c r="B534" s="16" t="s">
        <v>60</v>
      </c>
      <c r="C534" s="16" t="s">
        <v>1117</v>
      </c>
      <c r="D534" s="16" t="s">
        <v>1118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59</v>
      </c>
      <c r="B535" s="16" t="s">
        <v>60</v>
      </c>
      <c r="C535" s="16" t="s">
        <v>1119</v>
      </c>
      <c r="D535" s="16" t="s">
        <v>1120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59</v>
      </c>
      <c r="B536" s="16" t="s">
        <v>60</v>
      </c>
      <c r="C536" s="16" t="s">
        <v>1121</v>
      </c>
      <c r="D536" s="16" t="s">
        <v>1122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59</v>
      </c>
      <c r="B537" s="16" t="s">
        <v>60</v>
      </c>
      <c r="C537" s="16" t="s">
        <v>1123</v>
      </c>
      <c r="D537" s="16" t="s">
        <v>1124</v>
      </c>
      <c r="BB537" s="16">
        <v>1.1055650666624099</v>
      </c>
    </row>
    <row r="538" spans="1:65">
      <c r="A538" s="16" t="s">
        <v>59</v>
      </c>
      <c r="B538" s="16" t="s">
        <v>60</v>
      </c>
      <c r="C538" s="16" t="s">
        <v>1125</v>
      </c>
      <c r="D538" s="16" t="s">
        <v>1126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59</v>
      </c>
      <c r="B539" s="16" t="s">
        <v>60</v>
      </c>
      <c r="C539" s="16" t="s">
        <v>1127</v>
      </c>
      <c r="D539" s="16" t="s">
        <v>1128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59</v>
      </c>
      <c r="B540" s="16" t="s">
        <v>60</v>
      </c>
      <c r="C540" s="16" t="s">
        <v>1129</v>
      </c>
      <c r="D540" s="16" t="s">
        <v>1130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59</v>
      </c>
      <c r="B541" s="16" t="s">
        <v>60</v>
      </c>
      <c r="C541" s="16" t="s">
        <v>1131</v>
      </c>
      <c r="D541" s="16" t="s">
        <v>1132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59</v>
      </c>
      <c r="B542" s="16" t="s">
        <v>60</v>
      </c>
      <c r="C542" s="16" t="s">
        <v>1133</v>
      </c>
      <c r="D542" s="16" t="s">
        <v>1134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59</v>
      </c>
      <c r="B543" s="16" t="s">
        <v>60</v>
      </c>
      <c r="C543" s="16" t="s">
        <v>1135</v>
      </c>
      <c r="D543" s="16" t="s">
        <v>1136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59</v>
      </c>
      <c r="B544" s="16" t="s">
        <v>60</v>
      </c>
      <c r="C544" s="16" t="s">
        <v>1137</v>
      </c>
      <c r="D544" s="16" t="s">
        <v>1138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59</v>
      </c>
      <c r="B545" s="16" t="s">
        <v>60</v>
      </c>
      <c r="C545" s="16" t="s">
        <v>1139</v>
      </c>
      <c r="D545" s="16" t="s">
        <v>1140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59</v>
      </c>
      <c r="B546" s="16" t="s">
        <v>60</v>
      </c>
      <c r="C546" s="16" t="s">
        <v>1141</v>
      </c>
      <c r="D546" s="16" t="s">
        <v>1142</v>
      </c>
    </row>
    <row r="547" spans="1:65">
      <c r="A547" s="16" t="s">
        <v>59</v>
      </c>
      <c r="B547" s="16" t="s">
        <v>60</v>
      </c>
      <c r="C547" s="16" t="s">
        <v>1143</v>
      </c>
      <c r="D547" s="16" t="s">
        <v>1144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59</v>
      </c>
      <c r="B548" s="16" t="s">
        <v>60</v>
      </c>
      <c r="C548" s="16" t="s">
        <v>1145</v>
      </c>
      <c r="D548" s="16" t="s">
        <v>1146</v>
      </c>
    </row>
    <row r="549" spans="1:65">
      <c r="A549" s="16" t="s">
        <v>59</v>
      </c>
      <c r="B549" s="16" t="s">
        <v>60</v>
      </c>
      <c r="C549" s="16" t="s">
        <v>1147</v>
      </c>
      <c r="D549" s="16" t="s">
        <v>1148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59</v>
      </c>
      <c r="B550" s="16" t="s">
        <v>60</v>
      </c>
      <c r="C550" s="16" t="s">
        <v>1149</v>
      </c>
      <c r="D550" s="16" t="s">
        <v>1150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59</v>
      </c>
      <c r="B551" s="16" t="s">
        <v>60</v>
      </c>
      <c r="C551" s="16" t="s">
        <v>1151</v>
      </c>
      <c r="D551" s="16" t="s">
        <v>1152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59</v>
      </c>
      <c r="B552" s="16" t="s">
        <v>60</v>
      </c>
      <c r="C552" s="16" t="s">
        <v>1153</v>
      </c>
      <c r="D552" s="16" t="s">
        <v>1154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59</v>
      </c>
      <c r="B553" s="16" t="s">
        <v>60</v>
      </c>
      <c r="C553" s="16" t="s">
        <v>1155</v>
      </c>
      <c r="D553" s="16" t="s">
        <v>1156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59</v>
      </c>
      <c r="B554" s="16" t="s">
        <v>60</v>
      </c>
      <c r="C554" s="16" t="s">
        <v>1157</v>
      </c>
      <c r="D554" s="16" t="s">
        <v>1158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59</v>
      </c>
      <c r="B555" s="16" t="s">
        <v>60</v>
      </c>
      <c r="C555" s="16" t="s">
        <v>1159</v>
      </c>
      <c r="D555" s="16" t="s">
        <v>1160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59</v>
      </c>
      <c r="B556" s="16" t="s">
        <v>60</v>
      </c>
      <c r="C556" s="16" t="s">
        <v>1161</v>
      </c>
      <c r="D556" s="16" t="s">
        <v>1162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59</v>
      </c>
      <c r="B557" s="16" t="s">
        <v>60</v>
      </c>
      <c r="C557" s="16" t="s">
        <v>1163</v>
      </c>
      <c r="D557" s="16" t="s">
        <v>1164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59</v>
      </c>
      <c r="B558" s="16" t="s">
        <v>60</v>
      </c>
      <c r="C558" s="16" t="s">
        <v>1165</v>
      </c>
      <c r="D558" s="16" t="s">
        <v>1166</v>
      </c>
      <c r="BB558" s="16">
        <v>2.4</v>
      </c>
      <c r="BF558" s="16">
        <v>2</v>
      </c>
      <c r="BL558" s="16">
        <v>1.9</v>
      </c>
    </row>
    <row r="559" spans="1:65">
      <c r="A559" s="16" t="s">
        <v>59</v>
      </c>
      <c r="B559" s="16" t="s">
        <v>60</v>
      </c>
      <c r="C559" s="16" t="s">
        <v>1167</v>
      </c>
      <c r="D559" s="16" t="s">
        <v>1168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59</v>
      </c>
      <c r="B560" s="16" t="s">
        <v>60</v>
      </c>
      <c r="C560" s="16" t="s">
        <v>1169</v>
      </c>
      <c r="D560" s="16" t="s">
        <v>1170</v>
      </c>
      <c r="BB560" s="16">
        <v>15.8</v>
      </c>
      <c r="BF560" s="16">
        <v>5</v>
      </c>
      <c r="BL560" s="16">
        <v>13.9</v>
      </c>
    </row>
    <row r="561" spans="1:65">
      <c r="A561" s="16" t="s">
        <v>59</v>
      </c>
      <c r="B561" s="16" t="s">
        <v>60</v>
      </c>
      <c r="C561" s="16" t="s">
        <v>1171</v>
      </c>
      <c r="D561" s="16" t="s">
        <v>1172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59</v>
      </c>
      <c r="B562" s="16" t="s">
        <v>60</v>
      </c>
      <c r="C562" s="16" t="s">
        <v>1173</v>
      </c>
      <c r="D562" s="16" t="s">
        <v>1174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59</v>
      </c>
      <c r="B563" s="16" t="s">
        <v>60</v>
      </c>
      <c r="C563" s="16" t="s">
        <v>1175</v>
      </c>
      <c r="D563" s="16" t="s">
        <v>1176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59</v>
      </c>
      <c r="B564" s="16" t="s">
        <v>60</v>
      </c>
      <c r="C564" s="16" t="s">
        <v>1177</v>
      </c>
      <c r="D564" s="16" t="s">
        <v>1178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59</v>
      </c>
      <c r="B565" s="16" t="s">
        <v>60</v>
      </c>
      <c r="C565" s="16" t="s">
        <v>1179</v>
      </c>
      <c r="D565" s="16" t="s">
        <v>1180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59</v>
      </c>
      <c r="B566" s="16" t="s">
        <v>60</v>
      </c>
      <c r="C566" s="16" t="s">
        <v>1181</v>
      </c>
      <c r="D566" s="16" t="s">
        <v>1182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59</v>
      </c>
      <c r="B567" s="16" t="s">
        <v>60</v>
      </c>
      <c r="C567" s="16" t="s">
        <v>1183</v>
      </c>
      <c r="D567" s="16" t="s">
        <v>1184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59</v>
      </c>
      <c r="B568" s="16" t="s">
        <v>60</v>
      </c>
      <c r="C568" s="16" t="s">
        <v>1185</v>
      </c>
      <c r="D568" s="16" t="s">
        <v>1186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59</v>
      </c>
      <c r="B569" s="16" t="s">
        <v>60</v>
      </c>
      <c r="C569" s="16" t="s">
        <v>1187</v>
      </c>
      <c r="D569" s="16" t="s">
        <v>1188</v>
      </c>
    </row>
    <row r="570" spans="1:65">
      <c r="A570" s="16" t="s">
        <v>59</v>
      </c>
      <c r="B570" s="16" t="s">
        <v>60</v>
      </c>
      <c r="C570" s="16" t="s">
        <v>1189</v>
      </c>
      <c r="D570" s="16" t="s">
        <v>1190</v>
      </c>
      <c r="BK570" s="16">
        <v>17</v>
      </c>
    </row>
    <row r="571" spans="1:65">
      <c r="A571" s="16" t="s">
        <v>59</v>
      </c>
      <c r="B571" s="16" t="s">
        <v>60</v>
      </c>
      <c r="C571" s="16" t="s">
        <v>1191</v>
      </c>
      <c r="D571" s="16" t="s">
        <v>1192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59</v>
      </c>
      <c r="B572" s="16" t="s">
        <v>60</v>
      </c>
      <c r="C572" s="16" t="s">
        <v>1193</v>
      </c>
      <c r="D572" s="16" t="s">
        <v>1194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59</v>
      </c>
      <c r="B573" s="16" t="s">
        <v>60</v>
      </c>
      <c r="C573" s="16" t="s">
        <v>1195</v>
      </c>
      <c r="D573" s="16" t="s">
        <v>1196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59</v>
      </c>
      <c r="B574" s="16" t="s">
        <v>60</v>
      </c>
      <c r="C574" s="16" t="s">
        <v>1197</v>
      </c>
      <c r="D574" s="16" t="s">
        <v>1198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59</v>
      </c>
      <c r="B575" s="16" t="s">
        <v>60</v>
      </c>
      <c r="C575" s="16" t="s">
        <v>1199</v>
      </c>
      <c r="D575" s="16" t="s">
        <v>1200</v>
      </c>
    </row>
    <row r="576" spans="1:65">
      <c r="A576" s="16" t="s">
        <v>59</v>
      </c>
      <c r="B576" s="16" t="s">
        <v>60</v>
      </c>
      <c r="C576" s="16" t="s">
        <v>1201</v>
      </c>
      <c r="D576" s="16" t="s">
        <v>1202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59</v>
      </c>
      <c r="B577" s="16" t="s">
        <v>60</v>
      </c>
      <c r="C577" s="16" t="s">
        <v>1203</v>
      </c>
      <c r="D577" s="16" t="s">
        <v>1204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59</v>
      </c>
      <c r="B578" s="16" t="s">
        <v>60</v>
      </c>
      <c r="C578" s="16" t="s">
        <v>1205</v>
      </c>
      <c r="D578" s="16" t="s">
        <v>1206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59</v>
      </c>
      <c r="B579" s="16" t="s">
        <v>60</v>
      </c>
      <c r="C579" s="16" t="s">
        <v>1207</v>
      </c>
      <c r="D579" s="16" t="s">
        <v>1208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59</v>
      </c>
      <c r="B580" s="16" t="s">
        <v>60</v>
      </c>
      <c r="C580" s="16" t="s">
        <v>1209</v>
      </c>
      <c r="D580" s="16" t="s">
        <v>1210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59</v>
      </c>
      <c r="B581" s="16" t="s">
        <v>60</v>
      </c>
      <c r="C581" s="16" t="s">
        <v>1211</v>
      </c>
      <c r="D581" s="16" t="s">
        <v>1212</v>
      </c>
      <c r="AP581" s="16">
        <v>1</v>
      </c>
      <c r="AQ581" s="16">
        <v>2</v>
      </c>
      <c r="AR581" s="16">
        <v>2</v>
      </c>
    </row>
    <row r="582" spans="1:65">
      <c r="A582" s="16" t="s">
        <v>59</v>
      </c>
      <c r="B582" s="16" t="s">
        <v>60</v>
      </c>
      <c r="C582" s="16" t="s">
        <v>1213</v>
      </c>
      <c r="D582" s="16" t="s">
        <v>1214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59</v>
      </c>
      <c r="B583" s="16" t="s">
        <v>60</v>
      </c>
      <c r="C583" s="16" t="s">
        <v>1215</v>
      </c>
      <c r="D583" s="16" t="s">
        <v>1216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59</v>
      </c>
      <c r="B584" s="16" t="s">
        <v>60</v>
      </c>
      <c r="C584" s="16" t="s">
        <v>1217</v>
      </c>
      <c r="D584" s="16" t="s">
        <v>1218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59</v>
      </c>
      <c r="B585" s="16" t="s">
        <v>60</v>
      </c>
      <c r="C585" s="16" t="s">
        <v>1219</v>
      </c>
      <c r="D585" s="16" t="s">
        <v>1220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59</v>
      </c>
      <c r="B586" s="16" t="s">
        <v>60</v>
      </c>
      <c r="C586" s="16" t="s">
        <v>1221</v>
      </c>
      <c r="D586" s="16" t="s">
        <v>1222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59</v>
      </c>
      <c r="B587" s="16" t="s">
        <v>60</v>
      </c>
      <c r="C587" s="16" t="s">
        <v>1223</v>
      </c>
      <c r="D587" s="16" t="s">
        <v>1224</v>
      </c>
      <c r="BM587" s="16">
        <v>84000</v>
      </c>
    </row>
    <row r="588" spans="1:65">
      <c r="A588" s="16" t="s">
        <v>59</v>
      </c>
      <c r="B588" s="16" t="s">
        <v>60</v>
      </c>
      <c r="C588" s="16" t="s">
        <v>1225</v>
      </c>
      <c r="D588" s="16" t="s">
        <v>1226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59</v>
      </c>
      <c r="B589" s="16" t="s">
        <v>60</v>
      </c>
      <c r="C589" s="16" t="s">
        <v>1227</v>
      </c>
      <c r="D589" s="16" t="s">
        <v>1228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59</v>
      </c>
      <c r="B590" s="16" t="s">
        <v>60</v>
      </c>
      <c r="C590" s="16" t="s">
        <v>1229</v>
      </c>
      <c r="D590" s="16" t="s">
        <v>1230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59</v>
      </c>
      <c r="B591" s="16" t="s">
        <v>60</v>
      </c>
      <c r="C591" s="16" t="s">
        <v>1231</v>
      </c>
      <c r="D591" s="16" t="s">
        <v>1232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59</v>
      </c>
      <c r="B592" s="16" t="s">
        <v>60</v>
      </c>
      <c r="C592" s="16" t="s">
        <v>1233</v>
      </c>
      <c r="D592" s="16" t="s">
        <v>1234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59</v>
      </c>
      <c r="B593" s="16" t="s">
        <v>60</v>
      </c>
      <c r="C593" s="16" t="s">
        <v>1235</v>
      </c>
      <c r="D593" s="16" t="s">
        <v>1236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59</v>
      </c>
      <c r="B594" s="16" t="s">
        <v>60</v>
      </c>
      <c r="C594" s="16" t="s">
        <v>1237</v>
      </c>
      <c r="D594" s="16" t="s">
        <v>1238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59</v>
      </c>
      <c r="B595" s="16" t="s">
        <v>60</v>
      </c>
      <c r="C595" s="16" t="s">
        <v>1239</v>
      </c>
      <c r="D595" s="16" t="s">
        <v>1240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59</v>
      </c>
      <c r="B596" s="16" t="s">
        <v>60</v>
      </c>
      <c r="C596" s="16" t="s">
        <v>1241</v>
      </c>
      <c r="D596" s="16" t="s">
        <v>1242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59</v>
      </c>
      <c r="B597" s="16" t="s">
        <v>60</v>
      </c>
      <c r="C597" s="16" t="s">
        <v>1243</v>
      </c>
      <c r="D597" s="16" t="s">
        <v>1244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59</v>
      </c>
      <c r="B598" s="16" t="s">
        <v>60</v>
      </c>
      <c r="C598" s="16" t="s">
        <v>1245</v>
      </c>
      <c r="D598" s="16" t="s">
        <v>1246</v>
      </c>
      <c r="AT598" s="16">
        <v>3.5</v>
      </c>
      <c r="AY598" s="16">
        <v>1.8</v>
      </c>
    </row>
    <row r="599" spans="1:65">
      <c r="A599" s="16" t="s">
        <v>59</v>
      </c>
      <c r="B599" s="16" t="s">
        <v>60</v>
      </c>
      <c r="C599" s="16" t="s">
        <v>1247</v>
      </c>
      <c r="D599" s="16" t="s">
        <v>1248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59</v>
      </c>
      <c r="B600" s="16" t="s">
        <v>60</v>
      </c>
      <c r="C600" s="16" t="s">
        <v>1249</v>
      </c>
      <c r="D600" s="16" t="s">
        <v>1250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59</v>
      </c>
      <c r="B601" s="16" t="s">
        <v>60</v>
      </c>
      <c r="C601" s="16" t="s">
        <v>1251</v>
      </c>
      <c r="D601" s="16" t="s">
        <v>1252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59</v>
      </c>
      <c r="B602" s="16" t="s">
        <v>60</v>
      </c>
      <c r="C602" s="16" t="s">
        <v>1253</v>
      </c>
      <c r="D602" s="16" t="s">
        <v>1254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59</v>
      </c>
      <c r="B603" s="16" t="s">
        <v>60</v>
      </c>
      <c r="C603" s="16" t="s">
        <v>1255</v>
      </c>
      <c r="D603" s="16" t="s">
        <v>1256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59</v>
      </c>
      <c r="B604" s="16" t="s">
        <v>60</v>
      </c>
      <c r="C604" s="16" t="s">
        <v>1257</v>
      </c>
      <c r="D604" s="16" t="s">
        <v>1258</v>
      </c>
      <c r="AS604" s="16">
        <v>94.318179999999998</v>
      </c>
      <c r="AX604" s="16">
        <v>93.7</v>
      </c>
    </row>
    <row r="605" spans="1:65">
      <c r="A605" s="16" t="s">
        <v>59</v>
      </c>
      <c r="B605" s="16" t="s">
        <v>60</v>
      </c>
      <c r="C605" s="16" t="s">
        <v>1259</v>
      </c>
      <c r="D605" s="16" t="s">
        <v>1260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59</v>
      </c>
      <c r="B606" s="16" t="s">
        <v>60</v>
      </c>
      <c r="C606" s="16" t="s">
        <v>1261</v>
      </c>
      <c r="D606" s="16" t="s">
        <v>1262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59</v>
      </c>
      <c r="B607" s="16" t="s">
        <v>60</v>
      </c>
      <c r="C607" s="16" t="s">
        <v>1263</v>
      </c>
      <c r="D607" s="16" t="s">
        <v>1264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59</v>
      </c>
      <c r="B608" s="16" t="s">
        <v>60</v>
      </c>
      <c r="C608" s="16" t="s">
        <v>1265</v>
      </c>
      <c r="D608" s="16" t="s">
        <v>1266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59</v>
      </c>
      <c r="B609" s="16" t="s">
        <v>60</v>
      </c>
      <c r="C609" s="16" t="s">
        <v>1267</v>
      </c>
      <c r="D609" s="16" t="s">
        <v>1268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59</v>
      </c>
      <c r="B610" s="16" t="s">
        <v>60</v>
      </c>
      <c r="C610" s="16" t="s">
        <v>1269</v>
      </c>
      <c r="D610" s="16" t="s">
        <v>1270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59</v>
      </c>
      <c r="B611" s="16" t="s">
        <v>60</v>
      </c>
      <c r="C611" s="16" t="s">
        <v>1271</v>
      </c>
      <c r="D611" s="16" t="s">
        <v>1272</v>
      </c>
    </row>
    <row r="612" spans="1:64">
      <c r="A612" s="16" t="s">
        <v>59</v>
      </c>
      <c r="B612" s="16" t="s">
        <v>60</v>
      </c>
      <c r="C612" s="16" t="s">
        <v>1273</v>
      </c>
      <c r="D612" s="16" t="s">
        <v>1274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59</v>
      </c>
      <c r="B613" s="16" t="s">
        <v>60</v>
      </c>
      <c r="C613" s="16" t="s">
        <v>1275</v>
      </c>
      <c r="D613" s="16" t="s">
        <v>1276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59</v>
      </c>
      <c r="B614" s="16" t="s">
        <v>60</v>
      </c>
      <c r="C614" s="16" t="s">
        <v>1277</v>
      </c>
      <c r="D614" s="16" t="s">
        <v>1278</v>
      </c>
      <c r="BC614" s="16">
        <v>7.5</v>
      </c>
      <c r="BL614" s="16">
        <v>6.1</v>
      </c>
    </row>
    <row r="615" spans="1:64">
      <c r="A615" s="16" t="s">
        <v>59</v>
      </c>
      <c r="B615" s="16" t="s">
        <v>60</v>
      </c>
      <c r="C615" s="16" t="s">
        <v>1279</v>
      </c>
      <c r="D615" s="16" t="s">
        <v>1280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59</v>
      </c>
      <c r="B616" s="16" t="s">
        <v>60</v>
      </c>
      <c r="C616" s="16" t="s">
        <v>1281</v>
      </c>
      <c r="D616" s="16" t="s">
        <v>1282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59</v>
      </c>
      <c r="B617" s="16" t="s">
        <v>60</v>
      </c>
      <c r="C617" s="16" t="s">
        <v>1283</v>
      </c>
      <c r="D617" s="16" t="s">
        <v>1284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59</v>
      </c>
      <c r="B618" s="16" t="s">
        <v>60</v>
      </c>
      <c r="C618" s="16" t="s">
        <v>1285</v>
      </c>
      <c r="D618" s="16" t="s">
        <v>1286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59</v>
      </c>
      <c r="B619" s="16" t="s">
        <v>60</v>
      </c>
      <c r="C619" s="16" t="s">
        <v>1287</v>
      </c>
      <c r="D619" s="16" t="s">
        <v>1288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59</v>
      </c>
      <c r="B620" s="16" t="s">
        <v>60</v>
      </c>
      <c r="C620" s="16" t="s">
        <v>1289</v>
      </c>
      <c r="D620" s="16" t="s">
        <v>1290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59</v>
      </c>
      <c r="B621" s="16" t="s">
        <v>60</v>
      </c>
      <c r="C621" s="16" t="s">
        <v>1291</v>
      </c>
      <c r="D621" s="16" t="s">
        <v>1292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59</v>
      </c>
      <c r="B622" s="16" t="s">
        <v>60</v>
      </c>
      <c r="C622" s="16" t="s">
        <v>1293</v>
      </c>
      <c r="D622" s="16" t="s">
        <v>1294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59</v>
      </c>
      <c r="B623" s="16" t="s">
        <v>60</v>
      </c>
      <c r="C623" s="16" t="s">
        <v>1295</v>
      </c>
      <c r="D623" s="16" t="s">
        <v>1296</v>
      </c>
      <c r="BK623" s="16">
        <v>88.864189999999994</v>
      </c>
    </row>
    <row r="624" spans="1:64">
      <c r="A624" s="16" t="s">
        <v>59</v>
      </c>
      <c r="B624" s="16" t="s">
        <v>60</v>
      </c>
      <c r="C624" s="16" t="s">
        <v>1297</v>
      </c>
      <c r="D624" s="16" t="s">
        <v>1298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59</v>
      </c>
      <c r="B625" s="16" t="s">
        <v>60</v>
      </c>
      <c r="C625" s="16" t="s">
        <v>1299</v>
      </c>
      <c r="D625" s="16" t="s">
        <v>1300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59</v>
      </c>
      <c r="B626" s="16" t="s">
        <v>60</v>
      </c>
      <c r="C626" s="16" t="s">
        <v>1301</v>
      </c>
      <c r="D626" s="16" t="s">
        <v>1302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59</v>
      </c>
      <c r="B627" s="16" t="s">
        <v>60</v>
      </c>
      <c r="C627" s="16" t="s">
        <v>1303</v>
      </c>
      <c r="D627" s="16" t="s">
        <v>1304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59</v>
      </c>
      <c r="B628" s="16" t="s">
        <v>60</v>
      </c>
      <c r="C628" s="16" t="s">
        <v>1305</v>
      </c>
      <c r="D628" s="16" t="s">
        <v>1306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59</v>
      </c>
      <c r="B629" s="16" t="s">
        <v>60</v>
      </c>
      <c r="C629" s="16" t="s">
        <v>1307</v>
      </c>
      <c r="D629" s="16" t="s">
        <v>1308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59</v>
      </c>
      <c r="B630" s="16" t="s">
        <v>60</v>
      </c>
      <c r="C630" s="16" t="s">
        <v>1309</v>
      </c>
      <c r="D630" s="16" t="s">
        <v>1310</v>
      </c>
      <c r="BH630" s="16">
        <v>33.367172918897403</v>
      </c>
    </row>
    <row r="631" spans="1:65">
      <c r="A631" s="16" t="s">
        <v>59</v>
      </c>
      <c r="B631" s="16" t="s">
        <v>60</v>
      </c>
      <c r="C631" s="16" t="s">
        <v>1311</v>
      </c>
      <c r="D631" s="16" t="s">
        <v>1312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59</v>
      </c>
      <c r="B632" s="16" t="s">
        <v>60</v>
      </c>
      <c r="C632" s="16" t="s">
        <v>1313</v>
      </c>
      <c r="D632" s="16" t="s">
        <v>1314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59</v>
      </c>
      <c r="B633" s="16" t="s">
        <v>60</v>
      </c>
      <c r="C633" s="16" t="s">
        <v>1315</v>
      </c>
      <c r="D633" s="16" t="s">
        <v>1316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59</v>
      </c>
      <c r="B634" s="16" t="s">
        <v>60</v>
      </c>
      <c r="C634" s="16" t="s">
        <v>1317</v>
      </c>
      <c r="D634" s="16" t="s">
        <v>1318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59</v>
      </c>
      <c r="B635" s="16" t="s">
        <v>60</v>
      </c>
      <c r="C635" s="16" t="s">
        <v>1319</v>
      </c>
      <c r="D635" s="16" t="s">
        <v>1320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59</v>
      </c>
      <c r="B636" s="16" t="s">
        <v>60</v>
      </c>
      <c r="C636" s="16" t="s">
        <v>1321</v>
      </c>
      <c r="D636" s="16" t="s">
        <v>1322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59</v>
      </c>
      <c r="B637" s="16" t="s">
        <v>60</v>
      </c>
      <c r="C637" s="16" t="s">
        <v>1323</v>
      </c>
      <c r="D637" s="16" t="s">
        <v>1324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59</v>
      </c>
      <c r="B638" s="16" t="s">
        <v>60</v>
      </c>
      <c r="C638" s="16" t="s">
        <v>1325</v>
      </c>
      <c r="D638" s="16" t="s">
        <v>1326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59</v>
      </c>
      <c r="B639" s="16" t="s">
        <v>60</v>
      </c>
      <c r="C639" s="16" t="s">
        <v>1327</v>
      </c>
      <c r="D639" s="16" t="s">
        <v>1328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59</v>
      </c>
      <c r="B640" s="16" t="s">
        <v>60</v>
      </c>
      <c r="C640" s="16" t="s">
        <v>1329</v>
      </c>
      <c r="D640" s="16" t="s">
        <v>1330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59</v>
      </c>
      <c r="B641" s="16" t="s">
        <v>60</v>
      </c>
      <c r="C641" s="16" t="s">
        <v>1331</v>
      </c>
      <c r="D641" s="16" t="s">
        <v>1332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59</v>
      </c>
      <c r="B642" s="16" t="s">
        <v>60</v>
      </c>
      <c r="C642" s="16" t="s">
        <v>1333</v>
      </c>
      <c r="D642" s="16" t="s">
        <v>1334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59</v>
      </c>
      <c r="B643" s="16" t="s">
        <v>60</v>
      </c>
      <c r="C643" s="16" t="s">
        <v>1335</v>
      </c>
      <c r="D643" s="16" t="s">
        <v>1336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59</v>
      </c>
      <c r="B644" s="16" t="s">
        <v>60</v>
      </c>
      <c r="C644" s="16" t="s">
        <v>1337</v>
      </c>
      <c r="D644" s="16" t="s">
        <v>1338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59</v>
      </c>
      <c r="B645" s="16" t="s">
        <v>60</v>
      </c>
      <c r="C645" s="16" t="s">
        <v>1339</v>
      </c>
      <c r="D645" s="16" t="s">
        <v>1340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59</v>
      </c>
      <c r="B646" s="16" t="s">
        <v>60</v>
      </c>
      <c r="C646" s="16" t="s">
        <v>1341</v>
      </c>
      <c r="D646" s="16" t="s">
        <v>1342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59</v>
      </c>
      <c r="B647" s="16" t="s">
        <v>60</v>
      </c>
      <c r="C647" s="16" t="s">
        <v>1343</v>
      </c>
      <c r="D647" s="16" t="s">
        <v>1344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59</v>
      </c>
      <c r="B648" s="16" t="s">
        <v>60</v>
      </c>
      <c r="C648" s="16" t="s">
        <v>1345</v>
      </c>
      <c r="D648" s="16" t="s">
        <v>1346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59</v>
      </c>
      <c r="B649" s="16" t="s">
        <v>60</v>
      </c>
      <c r="C649" s="16" t="s">
        <v>1347</v>
      </c>
      <c r="D649" s="16" t="s">
        <v>1348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59</v>
      </c>
      <c r="B650" s="16" t="s">
        <v>60</v>
      </c>
      <c r="C650" s="16" t="s">
        <v>1349</v>
      </c>
      <c r="D650" s="16" t="s">
        <v>1350</v>
      </c>
    </row>
    <row r="651" spans="1:65">
      <c r="A651" s="16" t="s">
        <v>59</v>
      </c>
      <c r="B651" s="16" t="s">
        <v>60</v>
      </c>
      <c r="C651" s="16" t="s">
        <v>1351</v>
      </c>
      <c r="D651" s="16" t="s">
        <v>1352</v>
      </c>
    </row>
    <row r="652" spans="1:65">
      <c r="A652" s="16" t="s">
        <v>59</v>
      </c>
      <c r="B652" s="16" t="s">
        <v>60</v>
      </c>
      <c r="C652" s="16" t="s">
        <v>1353</v>
      </c>
      <c r="D652" s="16" t="s">
        <v>1354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59</v>
      </c>
      <c r="B653" s="16" t="s">
        <v>60</v>
      </c>
      <c r="C653" s="16" t="s">
        <v>1355</v>
      </c>
      <c r="D653" s="16" t="s">
        <v>1356</v>
      </c>
    </row>
    <row r="654" spans="1:65">
      <c r="A654" s="16" t="s">
        <v>59</v>
      </c>
      <c r="B654" s="16" t="s">
        <v>60</v>
      </c>
      <c r="C654" s="16" t="s">
        <v>1357</v>
      </c>
      <c r="D654" s="16" t="s">
        <v>1358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59</v>
      </c>
      <c r="B655" s="16" t="s">
        <v>60</v>
      </c>
      <c r="C655" s="16" t="s">
        <v>1359</v>
      </c>
      <c r="D655" s="16" t="s">
        <v>1360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59</v>
      </c>
      <c r="B656" s="16" t="s">
        <v>60</v>
      </c>
      <c r="C656" s="16" t="s">
        <v>1361</v>
      </c>
      <c r="D656" s="16" t="s">
        <v>1362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59</v>
      </c>
      <c r="B657" s="16" t="s">
        <v>60</v>
      </c>
      <c r="C657" s="16" t="s">
        <v>1363</v>
      </c>
      <c r="D657" s="16" t="s">
        <v>1364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59</v>
      </c>
      <c r="B658" s="16" t="s">
        <v>60</v>
      </c>
      <c r="C658" s="16" t="s">
        <v>1365</v>
      </c>
      <c r="D658" s="16" t="s">
        <v>1366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59</v>
      </c>
      <c r="B659" s="16" t="s">
        <v>60</v>
      </c>
      <c r="C659" s="16" t="s">
        <v>1367</v>
      </c>
      <c r="D659" s="16" t="s">
        <v>1368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59</v>
      </c>
      <c r="B660" s="16" t="s">
        <v>60</v>
      </c>
      <c r="C660" s="16" t="s">
        <v>1369</v>
      </c>
      <c r="D660" s="16" t="s">
        <v>1370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59</v>
      </c>
      <c r="B661" s="16" t="s">
        <v>60</v>
      </c>
      <c r="C661" s="16" t="s">
        <v>1371</v>
      </c>
      <c r="D661" s="16" t="s">
        <v>1372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59</v>
      </c>
      <c r="B662" s="16" t="s">
        <v>60</v>
      </c>
      <c r="C662" s="16" t="s">
        <v>1373</v>
      </c>
      <c r="D662" s="16" t="s">
        <v>1374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59</v>
      </c>
      <c r="B663" s="16" t="s">
        <v>60</v>
      </c>
      <c r="C663" s="16" t="s">
        <v>1375</v>
      </c>
      <c r="D663" s="16" t="s">
        <v>1376</v>
      </c>
      <c r="AX663" s="16">
        <v>13.4</v>
      </c>
    </row>
    <row r="664" spans="1:64">
      <c r="A664" s="16" t="s">
        <v>59</v>
      </c>
      <c r="B664" s="16" t="s">
        <v>60</v>
      </c>
      <c r="C664" s="16" t="s">
        <v>1377</v>
      </c>
      <c r="D664" s="16" t="s">
        <v>1378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59</v>
      </c>
      <c r="B665" s="16" t="s">
        <v>60</v>
      </c>
      <c r="C665" s="16" t="s">
        <v>1379</v>
      </c>
      <c r="D665" s="16" t="s">
        <v>1380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59</v>
      </c>
      <c r="B666" s="16" t="s">
        <v>60</v>
      </c>
      <c r="C666" s="16" t="s">
        <v>1381</v>
      </c>
      <c r="D666" s="16" t="s">
        <v>1382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59</v>
      </c>
      <c r="B667" s="16" t="s">
        <v>60</v>
      </c>
      <c r="C667" s="16" t="s">
        <v>1383</v>
      </c>
      <c r="D667" s="16" t="s">
        <v>1384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59</v>
      </c>
      <c r="B668" s="16" t="s">
        <v>60</v>
      </c>
      <c r="C668" s="16" t="s">
        <v>1385</v>
      </c>
      <c r="D668" s="16" t="s">
        <v>1386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59</v>
      </c>
      <c r="B669" s="16" t="s">
        <v>60</v>
      </c>
      <c r="C669" s="16" t="s">
        <v>1387</v>
      </c>
      <c r="D669" s="16" t="s">
        <v>1388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59</v>
      </c>
      <c r="B670" s="16" t="s">
        <v>60</v>
      </c>
      <c r="C670" s="16" t="s">
        <v>1389</v>
      </c>
      <c r="D670" s="16" t="s">
        <v>1390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59</v>
      </c>
      <c r="B671" s="16" t="s">
        <v>60</v>
      </c>
      <c r="C671" s="16" t="s">
        <v>1391</v>
      </c>
      <c r="D671" s="16" t="s">
        <v>1392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59</v>
      </c>
      <c r="B672" s="16" t="s">
        <v>60</v>
      </c>
      <c r="C672" s="16" t="s">
        <v>1393</v>
      </c>
      <c r="D672" s="16" t="s">
        <v>1394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59</v>
      </c>
      <c r="B673" s="16" t="s">
        <v>60</v>
      </c>
      <c r="C673" s="16" t="s">
        <v>1395</v>
      </c>
      <c r="D673" s="16" t="s">
        <v>1396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59</v>
      </c>
      <c r="B674" s="16" t="s">
        <v>60</v>
      </c>
      <c r="C674" s="16" t="s">
        <v>1397</v>
      </c>
      <c r="D674" s="16" t="s">
        <v>1398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59</v>
      </c>
      <c r="B675" s="16" t="s">
        <v>60</v>
      </c>
      <c r="C675" s="16" t="s">
        <v>1399</v>
      </c>
      <c r="D675" s="16" t="s">
        <v>1400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59</v>
      </c>
      <c r="B676" s="16" t="s">
        <v>60</v>
      </c>
      <c r="C676" s="16" t="s">
        <v>1401</v>
      </c>
      <c r="D676" s="16" t="s">
        <v>1402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59</v>
      </c>
      <c r="B677" s="16" t="s">
        <v>60</v>
      </c>
      <c r="C677" s="16" t="s">
        <v>1403</v>
      </c>
      <c r="D677" s="16" t="s">
        <v>1404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59</v>
      </c>
      <c r="B678" s="16" t="s">
        <v>60</v>
      </c>
      <c r="C678" s="16" t="s">
        <v>1405</v>
      </c>
      <c r="D678" s="16" t="s">
        <v>1406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59</v>
      </c>
      <c r="B679" s="16" t="s">
        <v>60</v>
      </c>
      <c r="C679" s="16" t="s">
        <v>1407</v>
      </c>
      <c r="D679" s="16" t="s">
        <v>1408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59</v>
      </c>
      <c r="B680" s="16" t="s">
        <v>60</v>
      </c>
      <c r="C680" s="16" t="s">
        <v>1409</v>
      </c>
      <c r="D680" s="16" t="s">
        <v>1410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59</v>
      </c>
      <c r="B681" s="16" t="s">
        <v>60</v>
      </c>
      <c r="C681" s="16" t="s">
        <v>1411</v>
      </c>
      <c r="D681" s="16" t="s">
        <v>1412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59</v>
      </c>
      <c r="B682" s="16" t="s">
        <v>60</v>
      </c>
      <c r="C682" s="16" t="s">
        <v>1413</v>
      </c>
      <c r="D682" s="16" t="s">
        <v>1414</v>
      </c>
      <c r="BK682" s="16">
        <v>88.154160000000005</v>
      </c>
    </row>
    <row r="683" spans="1:64">
      <c r="A683" s="16" t="s">
        <v>59</v>
      </c>
      <c r="B683" s="16" t="s">
        <v>60</v>
      </c>
      <c r="C683" s="16" t="s">
        <v>1415</v>
      </c>
      <c r="D683" s="16" t="s">
        <v>1416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59</v>
      </c>
      <c r="B684" s="16" t="s">
        <v>60</v>
      </c>
      <c r="C684" s="16" t="s">
        <v>1417</v>
      </c>
      <c r="D684" s="16" t="s">
        <v>1418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59</v>
      </c>
      <c r="B685" s="16" t="s">
        <v>60</v>
      </c>
      <c r="C685" s="16" t="s">
        <v>1419</v>
      </c>
      <c r="D685" s="16" t="s">
        <v>1420</v>
      </c>
    </row>
    <row r="686" spans="1:64">
      <c r="A686" s="16" t="s">
        <v>59</v>
      </c>
      <c r="B686" s="16" t="s">
        <v>60</v>
      </c>
      <c r="C686" s="16" t="s">
        <v>1421</v>
      </c>
      <c r="D686" s="16" t="s">
        <v>1422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59</v>
      </c>
      <c r="B687" s="16" t="s">
        <v>60</v>
      </c>
      <c r="C687" s="16" t="s">
        <v>1423</v>
      </c>
      <c r="D687" s="16" t="s">
        <v>1424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59</v>
      </c>
      <c r="B688" s="16" t="s">
        <v>60</v>
      </c>
      <c r="C688" s="16" t="s">
        <v>1425</v>
      </c>
      <c r="D688" s="16" t="s">
        <v>1426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59</v>
      </c>
      <c r="B689" s="16" t="s">
        <v>60</v>
      </c>
      <c r="C689" s="16" t="s">
        <v>1427</v>
      </c>
      <c r="D689" s="16" t="s">
        <v>1428</v>
      </c>
      <c r="BH689" s="16">
        <v>26.9149292187284</v>
      </c>
    </row>
    <row r="690" spans="1:65">
      <c r="A690" s="16" t="s">
        <v>59</v>
      </c>
      <c r="B690" s="16" t="s">
        <v>60</v>
      </c>
      <c r="C690" s="16" t="s">
        <v>1429</v>
      </c>
      <c r="D690" s="16" t="s">
        <v>1430</v>
      </c>
      <c r="AI690" s="41">
        <v>7.6408398881504504E-6</v>
      </c>
      <c r="AJ690" s="41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59</v>
      </c>
      <c r="B691" s="16" t="s">
        <v>60</v>
      </c>
      <c r="C691" s="16" t="s">
        <v>1431</v>
      </c>
      <c r="D691" s="16" t="s">
        <v>1432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59</v>
      </c>
      <c r="B692" s="16" t="s">
        <v>60</v>
      </c>
      <c r="C692" s="16" t="s">
        <v>1433</v>
      </c>
      <c r="D692" s="16" t="s">
        <v>1434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59</v>
      </c>
      <c r="B693" s="16" t="s">
        <v>60</v>
      </c>
      <c r="C693" s="16" t="s">
        <v>1435</v>
      </c>
      <c r="D693" s="16" t="s">
        <v>1436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59</v>
      </c>
      <c r="B694" s="16" t="s">
        <v>60</v>
      </c>
      <c r="C694" s="16" t="s">
        <v>1437</v>
      </c>
      <c r="D694" s="16" t="s">
        <v>1438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59</v>
      </c>
      <c r="B695" s="16" t="s">
        <v>60</v>
      </c>
      <c r="C695" s="16" t="s">
        <v>1439</v>
      </c>
      <c r="D695" s="16" t="s">
        <v>1440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59</v>
      </c>
      <c r="B696" s="16" t="s">
        <v>60</v>
      </c>
      <c r="C696" s="16" t="s">
        <v>1441</v>
      </c>
      <c r="D696" s="16" t="s">
        <v>1442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59</v>
      </c>
      <c r="B697" s="16" t="s">
        <v>60</v>
      </c>
      <c r="C697" s="16" t="s">
        <v>1443</v>
      </c>
      <c r="D697" s="16" t="s">
        <v>1444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59</v>
      </c>
      <c r="B698" s="16" t="s">
        <v>60</v>
      </c>
      <c r="C698" s="16" t="s">
        <v>1445</v>
      </c>
      <c r="D698" s="16" t="s">
        <v>1446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59</v>
      </c>
      <c r="B699" s="16" t="s">
        <v>60</v>
      </c>
      <c r="C699" s="16" t="s">
        <v>1447</v>
      </c>
      <c r="D699" s="16" t="s">
        <v>1448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59</v>
      </c>
      <c r="B700" s="16" t="s">
        <v>60</v>
      </c>
      <c r="C700" s="16" t="s">
        <v>1449</v>
      </c>
      <c r="D700" s="16" t="s">
        <v>1450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59</v>
      </c>
      <c r="B701" s="16" t="s">
        <v>60</v>
      </c>
      <c r="C701" s="16" t="s">
        <v>1451</v>
      </c>
      <c r="D701" s="16" t="s">
        <v>1452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59</v>
      </c>
      <c r="B702" s="16" t="s">
        <v>60</v>
      </c>
      <c r="C702" s="16" t="s">
        <v>1453</v>
      </c>
      <c r="D702" s="16" t="s">
        <v>1454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59</v>
      </c>
      <c r="B703" s="16" t="s">
        <v>60</v>
      </c>
      <c r="C703" s="16" t="s">
        <v>1455</v>
      </c>
      <c r="D703" s="16" t="s">
        <v>1456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59</v>
      </c>
      <c r="B704" s="16" t="s">
        <v>60</v>
      </c>
      <c r="C704" s="16" t="s">
        <v>1457</v>
      </c>
      <c r="D704" s="16" t="s">
        <v>1458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59</v>
      </c>
      <c r="B705" s="16" t="s">
        <v>60</v>
      </c>
      <c r="C705" s="16" t="s">
        <v>1459</v>
      </c>
      <c r="D705" s="16" t="s">
        <v>1460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59</v>
      </c>
      <c r="B706" s="16" t="s">
        <v>60</v>
      </c>
      <c r="C706" s="16" t="s">
        <v>1461</v>
      </c>
      <c r="D706" s="16" t="s">
        <v>1462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59</v>
      </c>
      <c r="B707" s="16" t="s">
        <v>60</v>
      </c>
      <c r="C707" s="16" t="s">
        <v>1463</v>
      </c>
      <c r="D707" s="16" t="s">
        <v>1464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59</v>
      </c>
      <c r="B708" s="16" t="s">
        <v>60</v>
      </c>
      <c r="C708" s="16" t="s">
        <v>1465</v>
      </c>
      <c r="D708" s="16" t="s">
        <v>1466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59</v>
      </c>
      <c r="B709" s="16" t="s">
        <v>60</v>
      </c>
      <c r="C709" s="16" t="s">
        <v>1467</v>
      </c>
      <c r="D709" s="16" t="s">
        <v>1468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59</v>
      </c>
      <c r="B710" s="16" t="s">
        <v>60</v>
      </c>
      <c r="C710" s="16" t="s">
        <v>1469</v>
      </c>
      <c r="D710" s="16" t="s">
        <v>1470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59</v>
      </c>
      <c r="B711" s="16" t="s">
        <v>60</v>
      </c>
      <c r="C711" s="16" t="s">
        <v>1471</v>
      </c>
      <c r="D711" s="16" t="s">
        <v>1472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59</v>
      </c>
      <c r="B712" s="16" t="s">
        <v>60</v>
      </c>
      <c r="C712" s="16" t="s">
        <v>1473</v>
      </c>
      <c r="D712" s="16" t="s">
        <v>1474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59</v>
      </c>
      <c r="B713" s="16" t="s">
        <v>60</v>
      </c>
      <c r="C713" s="16" t="s">
        <v>1475</v>
      </c>
      <c r="D713" s="16" t="s">
        <v>1476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59</v>
      </c>
      <c r="B714" s="16" t="s">
        <v>60</v>
      </c>
      <c r="C714" s="16" t="s">
        <v>1477</v>
      </c>
      <c r="D714" s="16" t="s">
        <v>1478</v>
      </c>
      <c r="AY714" s="16">
        <v>12.2</v>
      </c>
      <c r="BD714" s="16">
        <v>11</v>
      </c>
    </row>
    <row r="715" spans="1:65">
      <c r="A715" s="16" t="s">
        <v>59</v>
      </c>
      <c r="B715" s="16" t="s">
        <v>60</v>
      </c>
      <c r="C715" s="16" t="s">
        <v>1479</v>
      </c>
      <c r="D715" s="16" t="s">
        <v>1480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59</v>
      </c>
      <c r="B716" s="16" t="s">
        <v>60</v>
      </c>
      <c r="C716" s="16" t="s">
        <v>1481</v>
      </c>
      <c r="D716" s="16" t="s">
        <v>1482</v>
      </c>
      <c r="AX716" s="16">
        <v>1.6</v>
      </c>
    </row>
    <row r="717" spans="1:65">
      <c r="A717" s="16" t="s">
        <v>59</v>
      </c>
      <c r="B717" s="16" t="s">
        <v>60</v>
      </c>
      <c r="C717" s="16" t="s">
        <v>1483</v>
      </c>
      <c r="D717" s="16" t="s">
        <v>1484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59</v>
      </c>
      <c r="B718" s="16" t="s">
        <v>60</v>
      </c>
      <c r="C718" s="16" t="s">
        <v>1485</v>
      </c>
      <c r="D718" s="16" t="s">
        <v>1486</v>
      </c>
    </row>
    <row r="719" spans="1:65">
      <c r="A719" s="16" t="s">
        <v>59</v>
      </c>
      <c r="B719" s="16" t="s">
        <v>60</v>
      </c>
      <c r="C719" s="16" t="s">
        <v>1487</v>
      </c>
      <c r="D719" s="16" t="s">
        <v>1488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59</v>
      </c>
      <c r="B720" s="16" t="s">
        <v>60</v>
      </c>
      <c r="C720" s="16" t="s">
        <v>1489</v>
      </c>
      <c r="D720" s="16" t="s">
        <v>1490</v>
      </c>
      <c r="AX720" s="16">
        <v>14</v>
      </c>
    </row>
    <row r="721" spans="1:65">
      <c r="A721" s="16" t="s">
        <v>59</v>
      </c>
      <c r="B721" s="16" t="s">
        <v>60</v>
      </c>
      <c r="C721" s="16" t="s">
        <v>1491</v>
      </c>
      <c r="D721" s="16" t="s">
        <v>1492</v>
      </c>
      <c r="AX721" s="16">
        <v>0.7</v>
      </c>
    </row>
    <row r="722" spans="1:65">
      <c r="A722" s="16" t="s">
        <v>59</v>
      </c>
      <c r="B722" s="16" t="s">
        <v>60</v>
      </c>
      <c r="C722" s="16" t="s">
        <v>1493</v>
      </c>
      <c r="D722" s="16" t="s">
        <v>1494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59</v>
      </c>
      <c r="B723" s="16" t="s">
        <v>60</v>
      </c>
      <c r="C723" s="16" t="s">
        <v>1495</v>
      </c>
      <c r="D723" s="16" t="s">
        <v>1496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59</v>
      </c>
      <c r="B724" s="16" t="s">
        <v>60</v>
      </c>
      <c r="C724" s="16" t="s">
        <v>1497</v>
      </c>
      <c r="D724" s="16" t="s">
        <v>1498</v>
      </c>
    </row>
    <row r="725" spans="1:65">
      <c r="A725" s="16" t="s">
        <v>59</v>
      </c>
      <c r="B725" s="16" t="s">
        <v>60</v>
      </c>
      <c r="C725" s="16" t="s">
        <v>1499</v>
      </c>
      <c r="D725" s="16" t="s">
        <v>1500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59</v>
      </c>
      <c r="B726" s="16" t="s">
        <v>60</v>
      </c>
      <c r="C726" s="16" t="s">
        <v>1501</v>
      </c>
      <c r="D726" s="16" t="s">
        <v>1502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59</v>
      </c>
      <c r="B727" s="16" t="s">
        <v>60</v>
      </c>
      <c r="C727" s="16" t="s">
        <v>1503</v>
      </c>
      <c r="D727" s="16" t="s">
        <v>1504</v>
      </c>
    </row>
    <row r="728" spans="1:65">
      <c r="A728" s="16" t="s">
        <v>59</v>
      </c>
      <c r="B728" s="16" t="s">
        <v>60</v>
      </c>
      <c r="C728" s="16" t="s">
        <v>1505</v>
      </c>
      <c r="D728" s="16" t="s">
        <v>1506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59</v>
      </c>
      <c r="B729" s="16" t="s">
        <v>60</v>
      </c>
      <c r="C729" s="16" t="s">
        <v>1507</v>
      </c>
      <c r="D729" s="16" t="s">
        <v>1508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59</v>
      </c>
      <c r="B730" s="16" t="s">
        <v>60</v>
      </c>
      <c r="C730" s="16" t="s">
        <v>1509</v>
      </c>
      <c r="D730" s="16" t="s">
        <v>1510</v>
      </c>
    </row>
    <row r="731" spans="1:65">
      <c r="A731" s="16" t="s">
        <v>59</v>
      </c>
      <c r="B731" s="16" t="s">
        <v>60</v>
      </c>
      <c r="C731" s="16" t="s">
        <v>1511</v>
      </c>
      <c r="D731" s="16" t="s">
        <v>1512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59</v>
      </c>
      <c r="B732" s="16" t="s">
        <v>60</v>
      </c>
      <c r="C732" s="16" t="s">
        <v>1513</v>
      </c>
      <c r="D732" s="16" t="s">
        <v>1514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59</v>
      </c>
      <c r="B733" s="16" t="s">
        <v>60</v>
      </c>
      <c r="C733" s="16" t="s">
        <v>1515</v>
      </c>
      <c r="D733" s="16" t="s">
        <v>1516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59</v>
      </c>
      <c r="B734" s="16" t="s">
        <v>60</v>
      </c>
      <c r="C734" s="16" t="s">
        <v>1517</v>
      </c>
      <c r="D734" s="16" t="s">
        <v>1518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59</v>
      </c>
      <c r="B735" s="16" t="s">
        <v>60</v>
      </c>
      <c r="C735" s="16" t="s">
        <v>1519</v>
      </c>
      <c r="D735" s="16" t="s">
        <v>1520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59</v>
      </c>
      <c r="B736" s="16" t="s">
        <v>60</v>
      </c>
      <c r="C736" s="16" t="s">
        <v>1521</v>
      </c>
      <c r="D736" s="16" t="s">
        <v>1522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59</v>
      </c>
      <c r="B737" s="16" t="s">
        <v>60</v>
      </c>
      <c r="C737" s="16" t="s">
        <v>1523</v>
      </c>
      <c r="D737" s="16" t="s">
        <v>1524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59</v>
      </c>
      <c r="B738" s="16" t="s">
        <v>60</v>
      </c>
      <c r="C738" s="16" t="s">
        <v>1525</v>
      </c>
      <c r="D738" s="16" t="s">
        <v>1526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59</v>
      </c>
      <c r="B739" s="16" t="s">
        <v>60</v>
      </c>
      <c r="C739" s="16" t="s">
        <v>1527</v>
      </c>
      <c r="D739" s="16" t="s">
        <v>1528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59</v>
      </c>
      <c r="B740" s="16" t="s">
        <v>60</v>
      </c>
      <c r="C740" s="16" t="s">
        <v>1529</v>
      </c>
      <c r="D740" s="16" t="s">
        <v>1530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59</v>
      </c>
      <c r="B741" s="16" t="s">
        <v>60</v>
      </c>
      <c r="C741" s="16" t="s">
        <v>1531</v>
      </c>
      <c r="D741" s="16" t="s">
        <v>1532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59</v>
      </c>
      <c r="B742" s="16" t="s">
        <v>60</v>
      </c>
      <c r="C742" s="16" t="s">
        <v>1533</v>
      </c>
      <c r="D742" s="16" t="s">
        <v>1534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59</v>
      </c>
      <c r="B743" s="16" t="s">
        <v>60</v>
      </c>
      <c r="C743" s="16" t="s">
        <v>1535</v>
      </c>
      <c r="D743" s="16" t="s">
        <v>1536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59</v>
      </c>
      <c r="B744" s="16" t="s">
        <v>60</v>
      </c>
      <c r="C744" s="16" t="s">
        <v>1537</v>
      </c>
      <c r="D744" s="16" t="s">
        <v>1538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59</v>
      </c>
      <c r="B745" s="16" t="s">
        <v>60</v>
      </c>
      <c r="C745" s="16" t="s">
        <v>1539</v>
      </c>
      <c r="D745" s="16" t="s">
        <v>1540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59</v>
      </c>
      <c r="B746" s="16" t="s">
        <v>60</v>
      </c>
      <c r="C746" s="16" t="s">
        <v>1541</v>
      </c>
      <c r="D746" s="16" t="s">
        <v>1542</v>
      </c>
      <c r="BH746" s="16">
        <v>24.9080579570048</v>
      </c>
    </row>
    <row r="747" spans="1:65">
      <c r="A747" s="16" t="s">
        <v>59</v>
      </c>
      <c r="B747" s="16" t="s">
        <v>60</v>
      </c>
      <c r="C747" s="16" t="s">
        <v>1543</v>
      </c>
      <c r="D747" s="16" t="s">
        <v>1544</v>
      </c>
      <c r="BH747" s="16">
        <v>17.269340909790301</v>
      </c>
    </row>
    <row r="748" spans="1:65">
      <c r="A748" s="16" t="s">
        <v>59</v>
      </c>
      <c r="B748" s="16" t="s">
        <v>60</v>
      </c>
      <c r="C748" s="16" t="s">
        <v>1545</v>
      </c>
      <c r="D748" s="16" t="s">
        <v>1546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59</v>
      </c>
      <c r="B749" s="16" t="s">
        <v>60</v>
      </c>
      <c r="C749" s="16" t="s">
        <v>1547</v>
      </c>
      <c r="D749" s="16" t="s">
        <v>1548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59</v>
      </c>
      <c r="B750" s="16" t="s">
        <v>60</v>
      </c>
      <c r="C750" s="16" t="s">
        <v>1549</v>
      </c>
      <c r="D750" s="16" t="s">
        <v>1550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59</v>
      </c>
      <c r="B751" s="16" t="s">
        <v>60</v>
      </c>
      <c r="C751" s="16" t="s">
        <v>1551</v>
      </c>
      <c r="D751" s="16" t="s">
        <v>1552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59</v>
      </c>
      <c r="B752" s="16" t="s">
        <v>60</v>
      </c>
      <c r="C752" s="16" t="s">
        <v>1553</v>
      </c>
      <c r="D752" s="16" t="s">
        <v>1554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59</v>
      </c>
      <c r="B753" s="16" t="s">
        <v>60</v>
      </c>
      <c r="C753" s="16" t="s">
        <v>1555</v>
      </c>
      <c r="D753" s="16" t="s">
        <v>1556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59</v>
      </c>
      <c r="B754" s="16" t="s">
        <v>60</v>
      </c>
      <c r="C754" s="16" t="s">
        <v>1557</v>
      </c>
      <c r="D754" s="16" t="s">
        <v>1558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59</v>
      </c>
      <c r="B755" s="16" t="s">
        <v>60</v>
      </c>
      <c r="C755" s="16" t="s">
        <v>1559</v>
      </c>
      <c r="D755" s="16" t="s">
        <v>1560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59</v>
      </c>
      <c r="B756" s="16" t="s">
        <v>60</v>
      </c>
      <c r="C756" s="16" t="s">
        <v>1561</v>
      </c>
      <c r="D756" s="16" t="s">
        <v>1562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59</v>
      </c>
      <c r="B757" s="16" t="s">
        <v>60</v>
      </c>
      <c r="C757" s="16" t="s">
        <v>1563</v>
      </c>
      <c r="D757" s="16" t="s">
        <v>1564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59</v>
      </c>
      <c r="B758" s="16" t="s">
        <v>60</v>
      </c>
      <c r="C758" s="16" t="s">
        <v>1565</v>
      </c>
      <c r="D758" s="16" t="s">
        <v>1566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59</v>
      </c>
      <c r="B759" s="16" t="s">
        <v>60</v>
      </c>
      <c r="C759" s="16" t="s">
        <v>1567</v>
      </c>
      <c r="D759" s="16" t="s">
        <v>1568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59</v>
      </c>
      <c r="B760" s="16" t="s">
        <v>60</v>
      </c>
      <c r="C760" s="16" t="s">
        <v>1569</v>
      </c>
      <c r="D760" s="16" t="s">
        <v>1570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59</v>
      </c>
      <c r="B761" s="16" t="s">
        <v>60</v>
      </c>
      <c r="C761" s="16" t="s">
        <v>1571</v>
      </c>
      <c r="D761" s="16" t="s">
        <v>1572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59</v>
      </c>
      <c r="B762" s="16" t="s">
        <v>60</v>
      </c>
      <c r="C762" s="16" t="s">
        <v>1573</v>
      </c>
      <c r="D762" s="16" t="s">
        <v>1574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59</v>
      </c>
      <c r="B763" s="16" t="s">
        <v>60</v>
      </c>
      <c r="C763" s="16" t="s">
        <v>1575</v>
      </c>
      <c r="D763" s="16" t="s">
        <v>1576</v>
      </c>
    </row>
    <row r="764" spans="1:65">
      <c r="A764" s="16" t="s">
        <v>59</v>
      </c>
      <c r="B764" s="16" t="s">
        <v>60</v>
      </c>
      <c r="C764" s="16" t="s">
        <v>1577</v>
      </c>
      <c r="D764" s="16" t="s">
        <v>1578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59</v>
      </c>
      <c r="B765" s="16" t="s">
        <v>60</v>
      </c>
      <c r="C765" s="16" t="s">
        <v>1579</v>
      </c>
      <c r="D765" s="16" t="s">
        <v>1580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59</v>
      </c>
      <c r="B766" s="16" t="s">
        <v>60</v>
      </c>
      <c r="C766" s="16" t="s">
        <v>1581</v>
      </c>
      <c r="D766" s="16" t="s">
        <v>1582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59</v>
      </c>
      <c r="B767" s="16" t="s">
        <v>60</v>
      </c>
      <c r="C767" s="16" t="s">
        <v>1583</v>
      </c>
      <c r="D767" s="16" t="s">
        <v>1584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59</v>
      </c>
      <c r="B768" s="16" t="s">
        <v>60</v>
      </c>
      <c r="C768" s="16" t="s">
        <v>1585</v>
      </c>
      <c r="D768" s="16" t="s">
        <v>1586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59</v>
      </c>
      <c r="B769" s="16" t="s">
        <v>60</v>
      </c>
      <c r="C769" s="16" t="s">
        <v>1587</v>
      </c>
      <c r="D769" s="16" t="s">
        <v>1588</v>
      </c>
      <c r="BB769" s="16">
        <v>10.8</v>
      </c>
      <c r="BF769" s="16">
        <v>2.9</v>
      </c>
    </row>
    <row r="770" spans="1:65">
      <c r="A770" s="16" t="s">
        <v>59</v>
      </c>
      <c r="B770" s="16" t="s">
        <v>60</v>
      </c>
      <c r="C770" s="16" t="s">
        <v>1589</v>
      </c>
      <c r="D770" s="16" t="s">
        <v>1590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59</v>
      </c>
      <c r="B771" s="16" t="s">
        <v>60</v>
      </c>
      <c r="C771" s="16" t="s">
        <v>1591</v>
      </c>
      <c r="D771" s="16" t="s">
        <v>1592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59</v>
      </c>
      <c r="B772" s="16" t="s">
        <v>60</v>
      </c>
      <c r="C772" s="16" t="s">
        <v>1593</v>
      </c>
      <c r="D772" s="16" t="s">
        <v>1594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59</v>
      </c>
      <c r="B773" s="16" t="s">
        <v>60</v>
      </c>
      <c r="C773" s="16" t="s">
        <v>1595</v>
      </c>
      <c r="D773" s="16" t="s">
        <v>1596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59</v>
      </c>
      <c r="B774" s="16" t="s">
        <v>60</v>
      </c>
      <c r="C774" s="16" t="s">
        <v>1597</v>
      </c>
      <c r="D774" s="16" t="s">
        <v>1598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59</v>
      </c>
      <c r="B775" s="16" t="s">
        <v>60</v>
      </c>
      <c r="C775" s="16" t="s">
        <v>1599</v>
      </c>
      <c r="D775" s="16" t="s">
        <v>1600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59</v>
      </c>
      <c r="B776" s="16" t="s">
        <v>60</v>
      </c>
      <c r="C776" s="16" t="s">
        <v>1601</v>
      </c>
      <c r="D776" s="16" t="s">
        <v>1602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59</v>
      </c>
      <c r="B777" s="16" t="s">
        <v>60</v>
      </c>
      <c r="C777" s="16" t="s">
        <v>1603</v>
      </c>
      <c r="D777" s="16" t="s">
        <v>1604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59</v>
      </c>
      <c r="B778" s="16" t="s">
        <v>60</v>
      </c>
      <c r="C778" s="16" t="s">
        <v>1605</v>
      </c>
      <c r="D778" s="16" t="s">
        <v>1606</v>
      </c>
    </row>
    <row r="779" spans="1:65">
      <c r="A779" s="16" t="s">
        <v>59</v>
      </c>
      <c r="B779" s="16" t="s">
        <v>60</v>
      </c>
      <c r="C779" s="16" t="s">
        <v>1607</v>
      </c>
      <c r="D779" s="16" t="s">
        <v>1608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59</v>
      </c>
      <c r="B780" s="16" t="s">
        <v>60</v>
      </c>
      <c r="C780" s="16" t="s">
        <v>1609</v>
      </c>
      <c r="D780" s="16" t="s">
        <v>1610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59</v>
      </c>
      <c r="B781" s="16" t="s">
        <v>60</v>
      </c>
      <c r="C781" s="16" t="s">
        <v>1611</v>
      </c>
      <c r="D781" s="16" t="s">
        <v>1612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59</v>
      </c>
      <c r="B782" s="16" t="s">
        <v>60</v>
      </c>
      <c r="C782" s="16" t="s">
        <v>1613</v>
      </c>
      <c r="D782" s="16" t="s">
        <v>1614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59</v>
      </c>
      <c r="B783" s="16" t="s">
        <v>60</v>
      </c>
      <c r="C783" s="16" t="s">
        <v>1615</v>
      </c>
      <c r="D783" s="16" t="s">
        <v>1616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59</v>
      </c>
      <c r="B784" s="16" t="s">
        <v>60</v>
      </c>
      <c r="C784" s="16" t="s">
        <v>1617</v>
      </c>
      <c r="D784" s="16" t="s">
        <v>1618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59</v>
      </c>
      <c r="B785" s="16" t="s">
        <v>60</v>
      </c>
      <c r="C785" s="16" t="s">
        <v>1619</v>
      </c>
      <c r="D785" s="16" t="s">
        <v>1620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59</v>
      </c>
      <c r="B786" s="16" t="s">
        <v>60</v>
      </c>
      <c r="C786" s="16" t="s">
        <v>1621</v>
      </c>
      <c r="D786" s="16" t="s">
        <v>1622</v>
      </c>
    </row>
    <row r="787" spans="1:65">
      <c r="A787" s="16" t="s">
        <v>59</v>
      </c>
      <c r="B787" s="16" t="s">
        <v>60</v>
      </c>
      <c r="C787" s="16" t="s">
        <v>1623</v>
      </c>
      <c r="D787" s="16" t="s">
        <v>1624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59</v>
      </c>
      <c r="B788" s="16" t="s">
        <v>60</v>
      </c>
      <c r="C788" s="16" t="s">
        <v>1625</v>
      </c>
      <c r="D788" s="16" t="s">
        <v>1626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59</v>
      </c>
      <c r="B789" s="16" t="s">
        <v>60</v>
      </c>
      <c r="C789" s="16" t="s">
        <v>1627</v>
      </c>
      <c r="D789" s="16" t="s">
        <v>1628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59</v>
      </c>
      <c r="B790" s="16" t="s">
        <v>60</v>
      </c>
      <c r="C790" s="16" t="s">
        <v>1629</v>
      </c>
      <c r="D790" s="16" t="s">
        <v>1630</v>
      </c>
      <c r="AQ790" s="16">
        <v>6.8370400511538698E-2</v>
      </c>
      <c r="AR790" s="16">
        <v>7.0283701094010706E-2</v>
      </c>
    </row>
    <row r="791" spans="1:65">
      <c r="A791" s="16" t="s">
        <v>59</v>
      </c>
      <c r="B791" s="16" t="s">
        <v>60</v>
      </c>
      <c r="C791" s="16" t="s">
        <v>1631</v>
      </c>
      <c r="D791" s="16" t="s">
        <v>1632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59</v>
      </c>
      <c r="B792" s="16" t="s">
        <v>60</v>
      </c>
      <c r="C792" s="16" t="s">
        <v>1633</v>
      </c>
      <c r="D792" s="16" t="s">
        <v>1634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59</v>
      </c>
      <c r="B793" s="16" t="s">
        <v>60</v>
      </c>
      <c r="C793" s="16" t="s">
        <v>1635</v>
      </c>
      <c r="D793" s="16" t="s">
        <v>1636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59</v>
      </c>
      <c r="B794" s="16" t="s">
        <v>60</v>
      </c>
      <c r="C794" s="16" t="s">
        <v>1637</v>
      </c>
      <c r="D794" s="16" t="s">
        <v>1638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59</v>
      </c>
      <c r="B795" s="16" t="s">
        <v>60</v>
      </c>
      <c r="C795" s="16" t="s">
        <v>1639</v>
      </c>
      <c r="D795" s="16" t="s">
        <v>1640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59</v>
      </c>
      <c r="B796" s="16" t="s">
        <v>60</v>
      </c>
      <c r="C796" s="16" t="s">
        <v>1641</v>
      </c>
      <c r="D796" s="16" t="s">
        <v>1642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59</v>
      </c>
      <c r="B797" s="16" t="s">
        <v>60</v>
      </c>
      <c r="C797" s="16" t="s">
        <v>1643</v>
      </c>
      <c r="D797" s="16" t="s">
        <v>1644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59</v>
      </c>
      <c r="B798" s="16" t="s">
        <v>60</v>
      </c>
      <c r="C798" s="16" t="s">
        <v>1645</v>
      </c>
      <c r="D798" s="16" t="s">
        <v>1646</v>
      </c>
      <c r="BC798" s="16">
        <v>3</v>
      </c>
      <c r="BK798" s="16">
        <v>2</v>
      </c>
    </row>
    <row r="799" spans="1:65">
      <c r="A799" s="16" t="s">
        <v>59</v>
      </c>
      <c r="B799" s="16" t="s">
        <v>60</v>
      </c>
      <c r="C799" s="16" t="s">
        <v>1647</v>
      </c>
      <c r="D799" s="16" t="s">
        <v>1648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59</v>
      </c>
      <c r="B800" s="16" t="s">
        <v>60</v>
      </c>
      <c r="C800" s="16" t="s">
        <v>1649</v>
      </c>
      <c r="D800" s="16" t="s">
        <v>1650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59</v>
      </c>
      <c r="B801" s="16" t="s">
        <v>60</v>
      </c>
      <c r="C801" s="16" t="s">
        <v>1651</v>
      </c>
      <c r="D801" s="16" t="s">
        <v>1652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59</v>
      </c>
      <c r="B802" s="16" t="s">
        <v>60</v>
      </c>
      <c r="C802" s="16" t="s">
        <v>1653</v>
      </c>
      <c r="D802" s="16" t="s">
        <v>1654</v>
      </c>
    </row>
    <row r="803" spans="1:65">
      <c r="A803" s="16" t="s">
        <v>59</v>
      </c>
      <c r="B803" s="16" t="s">
        <v>60</v>
      </c>
      <c r="C803" s="16" t="s">
        <v>1655</v>
      </c>
      <c r="D803" s="16" t="s">
        <v>1656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59</v>
      </c>
      <c r="B804" s="16" t="s">
        <v>60</v>
      </c>
      <c r="C804" s="16" t="s">
        <v>1657</v>
      </c>
      <c r="D804" s="16" t="s">
        <v>1658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59</v>
      </c>
      <c r="B805" s="16" t="s">
        <v>60</v>
      </c>
      <c r="C805" s="16" t="s">
        <v>1659</v>
      </c>
      <c r="D805" s="16" t="s">
        <v>1660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59</v>
      </c>
      <c r="B806" s="16" t="s">
        <v>60</v>
      </c>
      <c r="C806" s="16" t="s">
        <v>1661</v>
      </c>
      <c r="D806" s="16" t="s">
        <v>1662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59</v>
      </c>
      <c r="B807" s="16" t="s">
        <v>60</v>
      </c>
      <c r="C807" s="16" t="s">
        <v>1663</v>
      </c>
      <c r="D807" s="16" t="s">
        <v>1664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59</v>
      </c>
      <c r="B808" s="16" t="s">
        <v>60</v>
      </c>
      <c r="C808" s="16" t="s">
        <v>1665</v>
      </c>
      <c r="D808" s="16" t="s">
        <v>1666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59</v>
      </c>
      <c r="B809" s="16" t="s">
        <v>60</v>
      </c>
      <c r="C809" s="16" t="s">
        <v>1667</v>
      </c>
      <c r="D809" s="16" t="s">
        <v>1668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59</v>
      </c>
      <c r="B810" s="16" t="s">
        <v>60</v>
      </c>
      <c r="C810" s="16" t="s">
        <v>1669</v>
      </c>
      <c r="D810" s="16" t="s">
        <v>1670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59</v>
      </c>
      <c r="B811" s="16" t="s">
        <v>60</v>
      </c>
      <c r="C811" s="16" t="s">
        <v>1671</v>
      </c>
      <c r="D811" s="16" t="s">
        <v>1672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59</v>
      </c>
      <c r="B812" s="16" t="s">
        <v>60</v>
      </c>
      <c r="C812" s="16" t="s">
        <v>1673</v>
      </c>
      <c r="D812" s="16" t="s">
        <v>1674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59</v>
      </c>
      <c r="B813" s="16" t="s">
        <v>60</v>
      </c>
      <c r="C813" s="16" t="s">
        <v>1675</v>
      </c>
      <c r="D813" s="16" t="s">
        <v>1676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59</v>
      </c>
      <c r="B814" s="16" t="s">
        <v>60</v>
      </c>
      <c r="C814" s="16" t="s">
        <v>1677</v>
      </c>
      <c r="D814" s="16" t="s">
        <v>1678</v>
      </c>
      <c r="BK814" s="16">
        <v>44</v>
      </c>
    </row>
    <row r="815" spans="1:65">
      <c r="A815" s="16" t="s">
        <v>59</v>
      </c>
      <c r="B815" s="16" t="s">
        <v>60</v>
      </c>
      <c r="C815" s="16" t="s">
        <v>1679</v>
      </c>
      <c r="D815" s="16" t="s">
        <v>1680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59</v>
      </c>
      <c r="B816" s="16" t="s">
        <v>60</v>
      </c>
      <c r="C816" s="16" t="s">
        <v>1681</v>
      </c>
      <c r="D816" s="16" t="s">
        <v>1682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59</v>
      </c>
      <c r="B817" s="16" t="s">
        <v>60</v>
      </c>
      <c r="C817" s="16" t="s">
        <v>1683</v>
      </c>
      <c r="D817" s="16" t="s">
        <v>1684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59</v>
      </c>
      <c r="B818" s="16" t="s">
        <v>60</v>
      </c>
      <c r="C818" s="16" t="s">
        <v>1685</v>
      </c>
      <c r="D818" s="16" t="s">
        <v>1686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59</v>
      </c>
      <c r="B819" s="16" t="s">
        <v>60</v>
      </c>
      <c r="C819" s="16" t="s">
        <v>1687</v>
      </c>
      <c r="D819" s="16" t="s">
        <v>1688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59</v>
      </c>
      <c r="B820" s="16" t="s">
        <v>60</v>
      </c>
      <c r="C820" s="16" t="s">
        <v>1689</v>
      </c>
      <c r="D820" s="16" t="s">
        <v>1690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59</v>
      </c>
      <c r="B821" s="16" t="s">
        <v>60</v>
      </c>
      <c r="C821" s="16" t="s">
        <v>1691</v>
      </c>
      <c r="D821" s="16" t="s">
        <v>1692</v>
      </c>
    </row>
    <row r="822" spans="1:65">
      <c r="A822" s="16" t="s">
        <v>59</v>
      </c>
      <c r="B822" s="16" t="s">
        <v>60</v>
      </c>
      <c r="C822" s="16" t="s">
        <v>1693</v>
      </c>
      <c r="D822" s="16" t="s">
        <v>1694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59</v>
      </c>
      <c r="B823" s="16" t="s">
        <v>60</v>
      </c>
      <c r="C823" s="16" t="s">
        <v>1695</v>
      </c>
      <c r="D823" s="16" t="s">
        <v>1696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59</v>
      </c>
      <c r="B824" s="16" t="s">
        <v>60</v>
      </c>
      <c r="C824" s="16" t="s">
        <v>1697</v>
      </c>
      <c r="D824" s="16" t="s">
        <v>1698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59</v>
      </c>
      <c r="B825" s="16" t="s">
        <v>60</v>
      </c>
      <c r="C825" s="16" t="s">
        <v>1699</v>
      </c>
      <c r="D825" s="16" t="s">
        <v>1700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59</v>
      </c>
      <c r="B826" s="16" t="s">
        <v>60</v>
      </c>
      <c r="C826" s="16" t="s">
        <v>1701</v>
      </c>
      <c r="D826" s="16" t="s">
        <v>1702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59</v>
      </c>
      <c r="B827" s="16" t="s">
        <v>60</v>
      </c>
      <c r="C827" s="16" t="s">
        <v>1703</v>
      </c>
      <c r="D827" s="16" t="s">
        <v>1704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59</v>
      </c>
      <c r="B828" s="16" t="s">
        <v>60</v>
      </c>
      <c r="C828" s="16" t="s">
        <v>1705</v>
      </c>
      <c r="D828" s="16" t="s">
        <v>1706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59</v>
      </c>
      <c r="B829" s="16" t="s">
        <v>60</v>
      </c>
      <c r="C829" s="16" t="s">
        <v>1707</v>
      </c>
      <c r="D829" s="16" t="s">
        <v>1708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59</v>
      </c>
      <c r="B830" s="16" t="s">
        <v>60</v>
      </c>
      <c r="C830" s="16" t="s">
        <v>1709</v>
      </c>
      <c r="D830" s="16" t="s">
        <v>1710</v>
      </c>
    </row>
    <row r="831" spans="1:65">
      <c r="A831" s="16" t="s">
        <v>59</v>
      </c>
      <c r="B831" s="16" t="s">
        <v>60</v>
      </c>
      <c r="C831" s="16" t="s">
        <v>1711</v>
      </c>
      <c r="D831" s="16" t="s">
        <v>1712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59</v>
      </c>
      <c r="B832" s="16" t="s">
        <v>60</v>
      </c>
      <c r="C832" s="16" t="s">
        <v>1713</v>
      </c>
      <c r="D832" s="16" t="s">
        <v>1714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59</v>
      </c>
      <c r="B833" s="16" t="s">
        <v>60</v>
      </c>
      <c r="C833" s="16" t="s">
        <v>1715</v>
      </c>
      <c r="D833" s="16" t="s">
        <v>1716</v>
      </c>
    </row>
    <row r="834" spans="1:65">
      <c r="A834" s="16" t="s">
        <v>59</v>
      </c>
      <c r="B834" s="16" t="s">
        <v>60</v>
      </c>
      <c r="C834" s="16" t="s">
        <v>1717</v>
      </c>
      <c r="D834" s="16" t="s">
        <v>1718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59</v>
      </c>
      <c r="B835" s="16" t="s">
        <v>60</v>
      </c>
      <c r="C835" s="16" t="s">
        <v>1719</v>
      </c>
      <c r="D835" s="16" t="s">
        <v>1720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59</v>
      </c>
      <c r="B836" s="16" t="s">
        <v>60</v>
      </c>
      <c r="C836" s="16" t="s">
        <v>1721</v>
      </c>
      <c r="D836" s="16" t="s">
        <v>1722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59</v>
      </c>
      <c r="B837" s="16" t="s">
        <v>60</v>
      </c>
      <c r="C837" s="16" t="s">
        <v>1723</v>
      </c>
      <c r="D837" s="16" t="s">
        <v>1724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59</v>
      </c>
      <c r="B838" s="16" t="s">
        <v>60</v>
      </c>
      <c r="C838" s="16" t="s">
        <v>1725</v>
      </c>
      <c r="D838" s="16" t="s">
        <v>1726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59</v>
      </c>
      <c r="B839" s="16" t="s">
        <v>60</v>
      </c>
      <c r="C839" s="16" t="s">
        <v>1727</v>
      </c>
      <c r="D839" s="16" t="s">
        <v>1728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59</v>
      </c>
      <c r="B840" s="16" t="s">
        <v>60</v>
      </c>
      <c r="C840" s="16" t="s">
        <v>1729</v>
      </c>
      <c r="D840" s="16" t="s">
        <v>1730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59</v>
      </c>
      <c r="B841" s="16" t="s">
        <v>60</v>
      </c>
      <c r="C841" s="16" t="s">
        <v>1731</v>
      </c>
      <c r="D841" s="16" t="s">
        <v>1732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59</v>
      </c>
      <c r="B842" s="16" t="s">
        <v>60</v>
      </c>
      <c r="C842" s="16" t="s">
        <v>1733</v>
      </c>
      <c r="D842" s="16" t="s">
        <v>1734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59</v>
      </c>
      <c r="B843" s="16" t="s">
        <v>60</v>
      </c>
      <c r="C843" s="16" t="s">
        <v>1735</v>
      </c>
      <c r="D843" s="16" t="s">
        <v>1736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59</v>
      </c>
      <c r="B844" s="16" t="s">
        <v>60</v>
      </c>
      <c r="C844" s="16" t="s">
        <v>1737</v>
      </c>
      <c r="D844" s="16" t="s">
        <v>1738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59</v>
      </c>
      <c r="B845" s="16" t="s">
        <v>60</v>
      </c>
      <c r="C845" s="16" t="s">
        <v>1739</v>
      </c>
      <c r="D845" s="16" t="s">
        <v>1740</v>
      </c>
    </row>
    <row r="846" spans="1:65">
      <c r="A846" s="16" t="s">
        <v>59</v>
      </c>
      <c r="B846" s="16" t="s">
        <v>60</v>
      </c>
      <c r="C846" s="16" t="s">
        <v>1741</v>
      </c>
      <c r="D846" s="16" t="s">
        <v>1742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59</v>
      </c>
      <c r="B847" s="16" t="s">
        <v>60</v>
      </c>
      <c r="C847" s="16" t="s">
        <v>1743</v>
      </c>
      <c r="D847" s="16" t="s">
        <v>1744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59</v>
      </c>
      <c r="B848" s="16" t="s">
        <v>60</v>
      </c>
      <c r="C848" s="16" t="s">
        <v>1745</v>
      </c>
      <c r="D848" s="16" t="s">
        <v>1746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59</v>
      </c>
      <c r="B849" s="16" t="s">
        <v>60</v>
      </c>
      <c r="C849" s="16" t="s">
        <v>1747</v>
      </c>
      <c r="D849" s="16" t="s">
        <v>1748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59</v>
      </c>
      <c r="B850" s="16" t="s">
        <v>60</v>
      </c>
      <c r="C850" s="16" t="s">
        <v>1749</v>
      </c>
      <c r="D850" s="16" t="s">
        <v>1750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59</v>
      </c>
      <c r="B851" s="16" t="s">
        <v>60</v>
      </c>
      <c r="C851" s="16" t="s">
        <v>1751</v>
      </c>
      <c r="D851" s="16" t="s">
        <v>1752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59</v>
      </c>
      <c r="B852" s="16" t="s">
        <v>60</v>
      </c>
      <c r="C852" s="16" t="s">
        <v>1753</v>
      </c>
      <c r="D852" s="16" t="s">
        <v>1754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59</v>
      </c>
      <c r="B853" s="16" t="s">
        <v>60</v>
      </c>
      <c r="C853" s="16" t="s">
        <v>1755</v>
      </c>
      <c r="D853" s="16" t="s">
        <v>1756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59</v>
      </c>
      <c r="B854" s="16" t="s">
        <v>60</v>
      </c>
      <c r="C854" s="16" t="s">
        <v>1757</v>
      </c>
      <c r="D854" s="16" t="s">
        <v>1758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59</v>
      </c>
      <c r="B855" s="16" t="s">
        <v>60</v>
      </c>
      <c r="C855" s="16" t="s">
        <v>1759</v>
      </c>
      <c r="D855" s="16" t="s">
        <v>1760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59</v>
      </c>
      <c r="B856" s="16" t="s">
        <v>60</v>
      </c>
      <c r="C856" s="16" t="s">
        <v>1761</v>
      </c>
      <c r="D856" s="16" t="s">
        <v>1762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59</v>
      </c>
      <c r="B857" s="16" t="s">
        <v>60</v>
      </c>
      <c r="C857" s="16" t="s">
        <v>1763</v>
      </c>
      <c r="D857" s="16" t="s">
        <v>1764</v>
      </c>
    </row>
    <row r="858" spans="1:65">
      <c r="A858" s="16" t="s">
        <v>59</v>
      </c>
      <c r="B858" s="16" t="s">
        <v>60</v>
      </c>
      <c r="C858" s="16" t="s">
        <v>1765</v>
      </c>
      <c r="D858" s="16" t="s">
        <v>1766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59</v>
      </c>
      <c r="B859" s="16" t="s">
        <v>60</v>
      </c>
      <c r="C859" s="16" t="s">
        <v>1767</v>
      </c>
      <c r="D859" s="16" t="s">
        <v>1768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59</v>
      </c>
      <c r="B860" s="16" t="s">
        <v>60</v>
      </c>
      <c r="C860" s="16" t="s">
        <v>1769</v>
      </c>
      <c r="D860" s="16" t="s">
        <v>1770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59</v>
      </c>
      <c r="B861" s="16" t="s">
        <v>60</v>
      </c>
      <c r="C861" s="16" t="s">
        <v>1771</v>
      </c>
      <c r="D861" s="16" t="s">
        <v>1772</v>
      </c>
    </row>
    <row r="862" spans="1:65">
      <c r="A862" s="16" t="s">
        <v>59</v>
      </c>
      <c r="B862" s="16" t="s">
        <v>60</v>
      </c>
      <c r="C862" s="16" t="s">
        <v>1773</v>
      </c>
      <c r="D862" s="16" t="s">
        <v>1774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59</v>
      </c>
      <c r="B863" s="16" t="s">
        <v>60</v>
      </c>
      <c r="C863" s="16" t="s">
        <v>1775</v>
      </c>
      <c r="D863" s="16" t="s">
        <v>1776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59</v>
      </c>
      <c r="B864" s="16" t="s">
        <v>60</v>
      </c>
      <c r="C864" s="16" t="s">
        <v>1777</v>
      </c>
      <c r="D864" s="16" t="s">
        <v>1778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59</v>
      </c>
      <c r="B865" s="16" t="s">
        <v>60</v>
      </c>
      <c r="C865" s="16" t="s">
        <v>1779</v>
      </c>
      <c r="D865" s="16" t="s">
        <v>1780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59</v>
      </c>
      <c r="B866" s="16" t="s">
        <v>60</v>
      </c>
      <c r="C866" s="16" t="s">
        <v>1781</v>
      </c>
      <c r="D866" s="16" t="s">
        <v>1782</v>
      </c>
      <c r="AM866" s="16">
        <v>14000000</v>
      </c>
    </row>
    <row r="867" spans="1:65">
      <c r="A867" s="16" t="s">
        <v>59</v>
      </c>
      <c r="B867" s="16" t="s">
        <v>60</v>
      </c>
      <c r="C867" s="16" t="s">
        <v>1783</v>
      </c>
      <c r="D867" s="16" t="s">
        <v>1784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59</v>
      </c>
      <c r="B868" s="16" t="s">
        <v>60</v>
      </c>
      <c r="C868" s="16" t="s">
        <v>1785</v>
      </c>
      <c r="D868" s="16" t="s">
        <v>1786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59</v>
      </c>
      <c r="B869" s="16" t="s">
        <v>60</v>
      </c>
      <c r="C869" s="16" t="s">
        <v>1787</v>
      </c>
      <c r="D869" s="16" t="s">
        <v>1788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59</v>
      </c>
      <c r="B870" s="16" t="s">
        <v>60</v>
      </c>
      <c r="C870" s="16" t="s">
        <v>1789</v>
      </c>
      <c r="D870" s="16" t="s">
        <v>1790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59</v>
      </c>
      <c r="B871" s="16" t="s">
        <v>60</v>
      </c>
      <c r="C871" s="16" t="s">
        <v>1791</v>
      </c>
      <c r="D871" s="16" t="s">
        <v>1792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59</v>
      </c>
      <c r="B872" s="16" t="s">
        <v>60</v>
      </c>
      <c r="C872" s="16" t="s">
        <v>1793</v>
      </c>
      <c r="D872" s="16" t="s">
        <v>1794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59</v>
      </c>
      <c r="B873" s="16" t="s">
        <v>60</v>
      </c>
      <c r="C873" s="16" t="s">
        <v>1795</v>
      </c>
      <c r="D873" s="16" t="s">
        <v>1796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59</v>
      </c>
      <c r="B874" s="16" t="s">
        <v>60</v>
      </c>
      <c r="C874" s="16" t="s">
        <v>1797</v>
      </c>
      <c r="D874" s="16" t="s">
        <v>1798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59</v>
      </c>
      <c r="B875" s="16" t="s">
        <v>60</v>
      </c>
      <c r="C875" s="16" t="s">
        <v>1799</v>
      </c>
      <c r="D875" s="16" t="s">
        <v>1800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59</v>
      </c>
      <c r="B876" s="16" t="s">
        <v>60</v>
      </c>
      <c r="C876" s="16" t="s">
        <v>1801</v>
      </c>
      <c r="D876" s="16" t="s">
        <v>1802</v>
      </c>
    </row>
    <row r="877" spans="1:65">
      <c r="A877" s="16" t="s">
        <v>59</v>
      </c>
      <c r="B877" s="16" t="s">
        <v>60</v>
      </c>
      <c r="C877" s="16" t="s">
        <v>1803</v>
      </c>
      <c r="D877" s="16" t="s">
        <v>1804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59</v>
      </c>
      <c r="B878" s="16" t="s">
        <v>60</v>
      </c>
      <c r="C878" s="16" t="s">
        <v>1805</v>
      </c>
      <c r="D878" s="16" t="s">
        <v>1806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59</v>
      </c>
      <c r="B879" s="16" t="s">
        <v>60</v>
      </c>
      <c r="C879" s="16" t="s">
        <v>1807</v>
      </c>
      <c r="D879" s="16" t="s">
        <v>1808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59</v>
      </c>
      <c r="B880" s="16" t="s">
        <v>60</v>
      </c>
      <c r="C880" s="16" t="s">
        <v>1809</v>
      </c>
      <c r="D880" s="16" t="s">
        <v>1810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59</v>
      </c>
      <c r="B881" s="16" t="s">
        <v>60</v>
      </c>
      <c r="C881" s="16" t="s">
        <v>1811</v>
      </c>
      <c r="D881" s="16" t="s">
        <v>1812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59</v>
      </c>
      <c r="B882" s="16" t="s">
        <v>60</v>
      </c>
      <c r="C882" s="16" t="s">
        <v>1813</v>
      </c>
      <c r="D882" s="16" t="s">
        <v>1814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59</v>
      </c>
      <c r="B883" s="16" t="s">
        <v>60</v>
      </c>
      <c r="C883" s="16" t="s">
        <v>1815</v>
      </c>
      <c r="D883" s="16" t="s">
        <v>1816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59</v>
      </c>
      <c r="B884" s="16" t="s">
        <v>60</v>
      </c>
      <c r="C884" s="16" t="s">
        <v>1817</v>
      </c>
      <c r="D884" s="16" t="s">
        <v>1818</v>
      </c>
    </row>
    <row r="885" spans="1:65">
      <c r="A885" s="16" t="s">
        <v>59</v>
      </c>
      <c r="B885" s="16" t="s">
        <v>60</v>
      </c>
      <c r="C885" s="16" t="s">
        <v>1819</v>
      </c>
      <c r="D885" s="16" t="s">
        <v>1820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59</v>
      </c>
      <c r="B886" s="16" t="s">
        <v>60</v>
      </c>
      <c r="C886" s="16" t="s">
        <v>1821</v>
      </c>
      <c r="D886" s="16" t="s">
        <v>1822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59</v>
      </c>
      <c r="B887" s="16" t="s">
        <v>60</v>
      </c>
      <c r="C887" s="16" t="s">
        <v>1823</v>
      </c>
      <c r="D887" s="16" t="s">
        <v>1824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59</v>
      </c>
      <c r="B888" s="16" t="s">
        <v>60</v>
      </c>
      <c r="C888" s="16" t="s">
        <v>1825</v>
      </c>
      <c r="D888" s="16" t="s">
        <v>1826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59</v>
      </c>
      <c r="B889" s="16" t="s">
        <v>60</v>
      </c>
      <c r="C889" s="16" t="s">
        <v>1827</v>
      </c>
      <c r="D889" s="16" t="s">
        <v>1828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59</v>
      </c>
      <c r="B890" s="16" t="s">
        <v>60</v>
      </c>
      <c r="C890" s="16" t="s">
        <v>1829</v>
      </c>
      <c r="D890" s="16" t="s">
        <v>1830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59</v>
      </c>
      <c r="B891" s="16" t="s">
        <v>60</v>
      </c>
      <c r="C891" s="16" t="s">
        <v>1831</v>
      </c>
      <c r="D891" s="16" t="s">
        <v>1832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59</v>
      </c>
      <c r="B892" s="16" t="s">
        <v>60</v>
      </c>
      <c r="C892" s="16" t="s">
        <v>1833</v>
      </c>
      <c r="D892" s="16" t="s">
        <v>1834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59</v>
      </c>
      <c r="B893" s="16" t="s">
        <v>60</v>
      </c>
      <c r="C893" s="16" t="s">
        <v>1835</v>
      </c>
      <c r="D893" s="16" t="s">
        <v>1836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59</v>
      </c>
      <c r="B894" s="16" t="s">
        <v>60</v>
      </c>
      <c r="C894" s="16" t="s">
        <v>1837</v>
      </c>
      <c r="D894" s="16" t="s">
        <v>1838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59</v>
      </c>
      <c r="B895" s="16" t="s">
        <v>60</v>
      </c>
      <c r="C895" s="16" t="s">
        <v>1839</v>
      </c>
      <c r="D895" s="16" t="s">
        <v>1840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59</v>
      </c>
      <c r="B896" s="16" t="s">
        <v>60</v>
      </c>
      <c r="C896" s="16" t="s">
        <v>1841</v>
      </c>
      <c r="D896" s="16" t="s">
        <v>1842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59</v>
      </c>
      <c r="B897" s="16" t="s">
        <v>60</v>
      </c>
      <c r="C897" s="16" t="s">
        <v>1843</v>
      </c>
      <c r="D897" s="16" t="s">
        <v>1844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59</v>
      </c>
      <c r="B898" s="16" t="s">
        <v>60</v>
      </c>
      <c r="C898" s="16" t="s">
        <v>1845</v>
      </c>
      <c r="D898" s="16" t="s">
        <v>1846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59</v>
      </c>
      <c r="B899" s="16" t="s">
        <v>60</v>
      </c>
      <c r="C899" s="16" t="s">
        <v>1847</v>
      </c>
      <c r="D899" s="16" t="s">
        <v>1848</v>
      </c>
    </row>
    <row r="900" spans="1:65">
      <c r="A900" s="16" t="s">
        <v>59</v>
      </c>
      <c r="B900" s="16" t="s">
        <v>60</v>
      </c>
      <c r="C900" s="16" t="s">
        <v>1849</v>
      </c>
      <c r="D900" s="16" t="s">
        <v>1850</v>
      </c>
    </row>
    <row r="901" spans="1:65">
      <c r="A901" s="16" t="s">
        <v>59</v>
      </c>
      <c r="B901" s="16" t="s">
        <v>60</v>
      </c>
      <c r="C901" s="16" t="s">
        <v>1851</v>
      </c>
      <c r="D901" s="16" t="s">
        <v>1852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59</v>
      </c>
      <c r="B902" s="16" t="s">
        <v>60</v>
      </c>
      <c r="C902" s="16" t="s">
        <v>1853</v>
      </c>
      <c r="D902" s="16" t="s">
        <v>1854</v>
      </c>
    </row>
    <row r="903" spans="1:65">
      <c r="A903" s="16" t="s">
        <v>59</v>
      </c>
      <c r="B903" s="16" t="s">
        <v>60</v>
      </c>
      <c r="C903" s="16" t="s">
        <v>1855</v>
      </c>
      <c r="D903" s="16" t="s">
        <v>1856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59</v>
      </c>
      <c r="B904" s="16" t="s">
        <v>60</v>
      </c>
      <c r="C904" s="16" t="s">
        <v>1857</v>
      </c>
      <c r="D904" s="16" t="s">
        <v>1858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59</v>
      </c>
      <c r="B905" s="16" t="s">
        <v>60</v>
      </c>
      <c r="C905" s="16" t="s">
        <v>1859</v>
      </c>
      <c r="D905" s="16" t="s">
        <v>1860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59</v>
      </c>
      <c r="B906" s="16" t="s">
        <v>60</v>
      </c>
      <c r="C906" s="16" t="s">
        <v>1861</v>
      </c>
      <c r="D906" s="16" t="s">
        <v>1862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59</v>
      </c>
      <c r="B907" s="16" t="s">
        <v>60</v>
      </c>
      <c r="C907" s="16" t="s">
        <v>1863</v>
      </c>
      <c r="D907" s="16" t="s">
        <v>1864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59</v>
      </c>
      <c r="B908" s="16" t="s">
        <v>60</v>
      </c>
      <c r="C908" s="16" t="s">
        <v>1865</v>
      </c>
      <c r="D908" s="16" t="s">
        <v>1866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59</v>
      </c>
      <c r="B909" s="16" t="s">
        <v>60</v>
      </c>
      <c r="C909" s="16" t="s">
        <v>1867</v>
      </c>
      <c r="D909" s="16" t="s">
        <v>1868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59</v>
      </c>
      <c r="B910" s="16" t="s">
        <v>60</v>
      </c>
      <c r="C910" s="16" t="s">
        <v>1869</v>
      </c>
      <c r="D910" s="16" t="s">
        <v>1870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59</v>
      </c>
      <c r="B911" s="16" t="s">
        <v>60</v>
      </c>
      <c r="C911" s="16" t="s">
        <v>1871</v>
      </c>
      <c r="D911" s="16" t="s">
        <v>1872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59</v>
      </c>
      <c r="B912" s="16" t="s">
        <v>60</v>
      </c>
      <c r="C912" s="16" t="s">
        <v>1873</v>
      </c>
      <c r="D912" s="16" t="s">
        <v>1874</v>
      </c>
      <c r="AS912" s="16">
        <v>12.01427</v>
      </c>
      <c r="AX912" s="16">
        <v>5.8</v>
      </c>
    </row>
    <row r="913" spans="1:64">
      <c r="A913" s="16" t="s">
        <v>59</v>
      </c>
      <c r="B913" s="16" t="s">
        <v>60</v>
      </c>
      <c r="C913" s="16" t="s">
        <v>1875</v>
      </c>
      <c r="D913" s="16" t="s">
        <v>1876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59</v>
      </c>
      <c r="B914" s="16" t="s">
        <v>60</v>
      </c>
      <c r="C914" s="16" t="s">
        <v>1877</v>
      </c>
      <c r="D914" s="16" t="s">
        <v>1878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59</v>
      </c>
      <c r="B915" s="16" t="s">
        <v>60</v>
      </c>
      <c r="C915" s="16" t="s">
        <v>1879</v>
      </c>
      <c r="D915" s="16" t="s">
        <v>1880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59</v>
      </c>
      <c r="B916" s="16" t="s">
        <v>60</v>
      </c>
      <c r="C916" s="16" t="s">
        <v>1881</v>
      </c>
      <c r="D916" s="16" t="s">
        <v>1882</v>
      </c>
    </row>
    <row r="917" spans="1:64">
      <c r="A917" s="16" t="s">
        <v>59</v>
      </c>
      <c r="B917" s="16" t="s">
        <v>60</v>
      </c>
      <c r="C917" s="16" t="s">
        <v>1883</v>
      </c>
      <c r="D917" s="16" t="s">
        <v>1884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59</v>
      </c>
      <c r="B918" s="16" t="s">
        <v>60</v>
      </c>
      <c r="C918" s="16" t="s">
        <v>1885</v>
      </c>
      <c r="D918" s="16" t="s">
        <v>1886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59</v>
      </c>
      <c r="B919" s="16" t="s">
        <v>60</v>
      </c>
      <c r="C919" s="16" t="s">
        <v>1887</v>
      </c>
      <c r="D919" s="16" t="s">
        <v>1888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59</v>
      </c>
      <c r="B920" s="16" t="s">
        <v>60</v>
      </c>
      <c r="C920" s="16" t="s">
        <v>1889</v>
      </c>
      <c r="D920" s="16" t="s">
        <v>1890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59</v>
      </c>
      <c r="B921" s="16" t="s">
        <v>60</v>
      </c>
      <c r="C921" s="16" t="s">
        <v>1891</v>
      </c>
      <c r="D921" s="16" t="s">
        <v>1892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59</v>
      </c>
      <c r="B922" s="16" t="s">
        <v>60</v>
      </c>
      <c r="C922" s="16" t="s">
        <v>1893</v>
      </c>
      <c r="D922" s="16" t="s">
        <v>1894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59</v>
      </c>
      <c r="B923" s="16" t="s">
        <v>60</v>
      </c>
      <c r="C923" s="16" t="s">
        <v>1895</v>
      </c>
      <c r="D923" s="16" t="s">
        <v>1896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59</v>
      </c>
      <c r="B924" s="16" t="s">
        <v>60</v>
      </c>
      <c r="C924" s="16" t="s">
        <v>1897</v>
      </c>
      <c r="D924" s="16" t="s">
        <v>1898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59</v>
      </c>
      <c r="B925" s="16" t="s">
        <v>60</v>
      </c>
      <c r="C925" s="16" t="s">
        <v>1899</v>
      </c>
      <c r="D925" s="16" t="s">
        <v>1900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59</v>
      </c>
      <c r="B926" s="16" t="s">
        <v>60</v>
      </c>
      <c r="C926" s="16" t="s">
        <v>1901</v>
      </c>
      <c r="D926" s="16" t="s">
        <v>1902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59</v>
      </c>
      <c r="B927" s="16" t="s">
        <v>60</v>
      </c>
      <c r="C927" s="16" t="s">
        <v>1903</v>
      </c>
      <c r="D927" s="16" t="s">
        <v>1904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59</v>
      </c>
      <c r="B928" s="16" t="s">
        <v>60</v>
      </c>
      <c r="C928" s="16" t="s">
        <v>1905</v>
      </c>
      <c r="D928" s="16" t="s">
        <v>1906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59</v>
      </c>
      <c r="B929" s="16" t="s">
        <v>60</v>
      </c>
      <c r="C929" s="16" t="s">
        <v>1907</v>
      </c>
      <c r="D929" s="16" t="s">
        <v>1908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59</v>
      </c>
      <c r="B930" s="16" t="s">
        <v>60</v>
      </c>
      <c r="C930" s="16" t="s">
        <v>1909</v>
      </c>
      <c r="D930" s="16" t="s">
        <v>1910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59</v>
      </c>
      <c r="B931" s="16" t="s">
        <v>60</v>
      </c>
      <c r="C931" s="16" t="s">
        <v>1911</v>
      </c>
      <c r="D931" s="16" t="s">
        <v>1912</v>
      </c>
      <c r="BK931" s="16">
        <v>88.532560000000004</v>
      </c>
    </row>
    <row r="932" spans="1:65">
      <c r="A932" s="16" t="s">
        <v>59</v>
      </c>
      <c r="B932" s="16" t="s">
        <v>60</v>
      </c>
      <c r="C932" s="16" t="s">
        <v>1913</v>
      </c>
      <c r="D932" s="16" t="s">
        <v>1914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59</v>
      </c>
      <c r="B933" s="16" t="s">
        <v>60</v>
      </c>
      <c r="C933" s="16" t="s">
        <v>1915</v>
      </c>
      <c r="D933" s="16" t="s">
        <v>1916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59</v>
      </c>
      <c r="B934" s="16" t="s">
        <v>60</v>
      </c>
      <c r="C934" s="16" t="s">
        <v>1917</v>
      </c>
      <c r="D934" s="16" t="s">
        <v>1918</v>
      </c>
    </row>
    <row r="935" spans="1:65">
      <c r="A935" s="16" t="s">
        <v>59</v>
      </c>
      <c r="B935" s="16" t="s">
        <v>60</v>
      </c>
      <c r="C935" s="16" t="s">
        <v>1919</v>
      </c>
      <c r="D935" s="16" t="s">
        <v>1920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59</v>
      </c>
      <c r="B936" s="16" t="s">
        <v>60</v>
      </c>
      <c r="C936" s="16" t="s">
        <v>1921</v>
      </c>
      <c r="D936" s="16" t="s">
        <v>1922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59</v>
      </c>
      <c r="B937" s="16" t="s">
        <v>60</v>
      </c>
      <c r="C937" s="16" t="s">
        <v>1923</v>
      </c>
      <c r="D937" s="16" t="s">
        <v>1924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59</v>
      </c>
      <c r="B938" s="16" t="s">
        <v>60</v>
      </c>
      <c r="C938" s="16" t="s">
        <v>1925</v>
      </c>
      <c r="D938" s="16" t="s">
        <v>1926</v>
      </c>
      <c r="BH938" s="16">
        <v>17.3805729739952</v>
      </c>
    </row>
    <row r="939" spans="1:65">
      <c r="A939" s="16" t="s">
        <v>59</v>
      </c>
      <c r="B939" s="16" t="s">
        <v>60</v>
      </c>
      <c r="C939" s="16" t="s">
        <v>1927</v>
      </c>
      <c r="D939" s="16" t="s">
        <v>1928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59</v>
      </c>
      <c r="B940" s="16" t="s">
        <v>60</v>
      </c>
      <c r="C940" s="16" t="s">
        <v>1929</v>
      </c>
      <c r="D940" s="16" t="s">
        <v>1930</v>
      </c>
      <c r="BJ940" s="16">
        <v>13513.397268115399</v>
      </c>
    </row>
    <row r="941" spans="1:65">
      <c r="A941" s="16" t="s">
        <v>59</v>
      </c>
      <c r="B941" s="16" t="s">
        <v>60</v>
      </c>
      <c r="C941" s="16" t="s">
        <v>1931</v>
      </c>
      <c r="D941" s="16" t="s">
        <v>1932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59</v>
      </c>
      <c r="B942" s="16" t="s">
        <v>60</v>
      </c>
      <c r="C942" s="16" t="s">
        <v>1933</v>
      </c>
      <c r="D942" s="16" t="s">
        <v>1934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59</v>
      </c>
      <c r="B943" s="16" t="s">
        <v>60</v>
      </c>
      <c r="C943" s="16" t="s">
        <v>1935</v>
      </c>
      <c r="D943" s="16" t="s">
        <v>1936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59</v>
      </c>
      <c r="B944" s="16" t="s">
        <v>60</v>
      </c>
      <c r="C944" s="16" t="s">
        <v>1937</v>
      </c>
      <c r="D944" s="16" t="s">
        <v>1938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59</v>
      </c>
      <c r="B945" s="16" t="s">
        <v>60</v>
      </c>
      <c r="C945" s="16" t="s">
        <v>1939</v>
      </c>
      <c r="D945" s="16" t="s">
        <v>1940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59</v>
      </c>
      <c r="B946" s="16" t="s">
        <v>60</v>
      </c>
      <c r="C946" s="16" t="s">
        <v>1941</v>
      </c>
      <c r="D946" s="16" t="s">
        <v>1942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59</v>
      </c>
      <c r="B947" s="16" t="s">
        <v>60</v>
      </c>
      <c r="C947" s="16" t="s">
        <v>1943</v>
      </c>
      <c r="D947" s="16" t="s">
        <v>1944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59</v>
      </c>
      <c r="B948" s="16" t="s">
        <v>60</v>
      </c>
      <c r="C948" s="16" t="s">
        <v>1945</v>
      </c>
      <c r="D948" s="16" t="s">
        <v>1946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59</v>
      </c>
      <c r="B949" s="16" t="s">
        <v>60</v>
      </c>
      <c r="C949" s="16" t="s">
        <v>1947</v>
      </c>
      <c r="D949" s="16" t="s">
        <v>1948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59</v>
      </c>
      <c r="B950" s="16" t="s">
        <v>60</v>
      </c>
      <c r="C950" s="16" t="s">
        <v>1949</v>
      </c>
      <c r="D950" s="16" t="s">
        <v>1950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59</v>
      </c>
      <c r="B951" s="16" t="s">
        <v>60</v>
      </c>
      <c r="C951" s="16" t="s">
        <v>1951</v>
      </c>
      <c r="D951" s="16" t="s">
        <v>1952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59</v>
      </c>
      <c r="B952" s="16" t="s">
        <v>60</v>
      </c>
      <c r="C952" s="16" t="s">
        <v>1953</v>
      </c>
      <c r="D952" s="16" t="s">
        <v>1954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59</v>
      </c>
      <c r="B953" s="16" t="s">
        <v>60</v>
      </c>
      <c r="C953" s="16" t="s">
        <v>1955</v>
      </c>
      <c r="D953" s="16" t="s">
        <v>1956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59</v>
      </c>
      <c r="B954" s="16" t="s">
        <v>60</v>
      </c>
      <c r="C954" s="16" t="s">
        <v>1957</v>
      </c>
      <c r="D954" s="16" t="s">
        <v>1958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59</v>
      </c>
      <c r="B955" s="16" t="s">
        <v>60</v>
      </c>
      <c r="C955" s="16" t="s">
        <v>1959</v>
      </c>
      <c r="D955" s="16" t="s">
        <v>1960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59</v>
      </c>
      <c r="B956" s="16" t="s">
        <v>60</v>
      </c>
      <c r="C956" s="16" t="s">
        <v>1961</v>
      </c>
      <c r="D956" s="16" t="s">
        <v>1962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59</v>
      </c>
      <c r="B957" s="16" t="s">
        <v>60</v>
      </c>
      <c r="C957" s="16" t="s">
        <v>1963</v>
      </c>
      <c r="D957" s="16" t="s">
        <v>1964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59</v>
      </c>
      <c r="B958" s="16" t="s">
        <v>60</v>
      </c>
      <c r="C958" s="16" t="s">
        <v>1965</v>
      </c>
      <c r="D958" s="16" t="s">
        <v>1966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59</v>
      </c>
      <c r="B959" s="16" t="s">
        <v>60</v>
      </c>
      <c r="C959" s="16" t="s">
        <v>1967</v>
      </c>
      <c r="D959" s="16" t="s">
        <v>1968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59</v>
      </c>
      <c r="B960" s="16" t="s">
        <v>60</v>
      </c>
      <c r="C960" s="16" t="s">
        <v>1969</v>
      </c>
      <c r="D960" s="16" t="s">
        <v>1970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59</v>
      </c>
      <c r="B961" s="16" t="s">
        <v>60</v>
      </c>
      <c r="C961" s="16" t="s">
        <v>1971</v>
      </c>
      <c r="D961" s="16" t="s">
        <v>1972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59</v>
      </c>
      <c r="B962" s="16" t="s">
        <v>60</v>
      </c>
      <c r="C962" s="16" t="s">
        <v>1973</v>
      </c>
      <c r="D962" s="16" t="s">
        <v>1974</v>
      </c>
      <c r="AY962" s="16">
        <v>93.6</v>
      </c>
    </row>
    <row r="963" spans="1:65">
      <c r="A963" s="16" t="s">
        <v>59</v>
      </c>
      <c r="B963" s="16" t="s">
        <v>60</v>
      </c>
      <c r="C963" s="16" t="s">
        <v>1975</v>
      </c>
      <c r="D963" s="16" t="s">
        <v>1976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59</v>
      </c>
      <c r="B964" s="16" t="s">
        <v>60</v>
      </c>
      <c r="C964" s="16" t="s">
        <v>1977</v>
      </c>
      <c r="D964" s="16" t="s">
        <v>1978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59</v>
      </c>
      <c r="B965" s="16" t="s">
        <v>60</v>
      </c>
      <c r="C965" s="16" t="s">
        <v>1979</v>
      </c>
      <c r="D965" s="16" t="s">
        <v>1980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59</v>
      </c>
      <c r="B966" s="16" t="s">
        <v>60</v>
      </c>
      <c r="C966" s="16" t="s">
        <v>1981</v>
      </c>
      <c r="D966" s="16" t="s">
        <v>1982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59</v>
      </c>
      <c r="B967" s="16" t="s">
        <v>60</v>
      </c>
      <c r="C967" s="16" t="s">
        <v>1983</v>
      </c>
      <c r="D967" s="16" t="s">
        <v>1984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59</v>
      </c>
      <c r="B968" s="16" t="s">
        <v>60</v>
      </c>
      <c r="C968" s="16" t="s">
        <v>1985</v>
      </c>
      <c r="D968" s="16" t="s">
        <v>1986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59</v>
      </c>
      <c r="B969" s="16" t="s">
        <v>60</v>
      </c>
      <c r="C969" s="16" t="s">
        <v>1987</v>
      </c>
      <c r="D969" s="16" t="s">
        <v>1988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59</v>
      </c>
      <c r="B970" s="16" t="s">
        <v>60</v>
      </c>
      <c r="C970" s="16" t="s">
        <v>1989</v>
      </c>
      <c r="D970" s="16" t="s">
        <v>1990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59</v>
      </c>
      <c r="B971" s="16" t="s">
        <v>60</v>
      </c>
      <c r="C971" s="16" t="s">
        <v>1991</v>
      </c>
      <c r="D971" s="16" t="s">
        <v>1992</v>
      </c>
    </row>
    <row r="972" spans="1:65">
      <c r="A972" s="16" t="s">
        <v>59</v>
      </c>
      <c r="B972" s="16" t="s">
        <v>60</v>
      </c>
      <c r="C972" s="16" t="s">
        <v>1993</v>
      </c>
      <c r="D972" s="16" t="s">
        <v>1994</v>
      </c>
      <c r="AX972" s="16">
        <v>16.399999999999999</v>
      </c>
    </row>
    <row r="973" spans="1:65">
      <c r="A973" s="16" t="s">
        <v>59</v>
      </c>
      <c r="B973" s="16" t="s">
        <v>60</v>
      </c>
      <c r="C973" s="16" t="s">
        <v>1995</v>
      </c>
      <c r="D973" s="16" t="s">
        <v>1996</v>
      </c>
      <c r="AX973" s="16">
        <v>7.4</v>
      </c>
    </row>
    <row r="974" spans="1:65">
      <c r="A974" s="16" t="s">
        <v>59</v>
      </c>
      <c r="B974" s="16" t="s">
        <v>60</v>
      </c>
      <c r="C974" s="16" t="s">
        <v>1997</v>
      </c>
      <c r="D974" s="16" t="s">
        <v>1998</v>
      </c>
      <c r="AX974" s="16">
        <v>92.1</v>
      </c>
    </row>
    <row r="975" spans="1:65">
      <c r="A975" s="16" t="s">
        <v>59</v>
      </c>
      <c r="B975" s="16" t="s">
        <v>60</v>
      </c>
      <c r="C975" s="16" t="s">
        <v>1999</v>
      </c>
      <c r="D975" s="16" t="s">
        <v>2000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59</v>
      </c>
      <c r="B976" s="16" t="s">
        <v>60</v>
      </c>
      <c r="C976" s="16" t="s">
        <v>2001</v>
      </c>
      <c r="D976" s="16" t="s">
        <v>2002</v>
      </c>
      <c r="AX976" s="16">
        <v>91.9</v>
      </c>
    </row>
    <row r="977" spans="1:64">
      <c r="A977" s="16" t="s">
        <v>59</v>
      </c>
      <c r="B977" s="16" t="s">
        <v>60</v>
      </c>
      <c r="C977" s="16" t="s">
        <v>2003</v>
      </c>
      <c r="D977" s="16" t="s">
        <v>2004</v>
      </c>
    </row>
    <row r="978" spans="1:64">
      <c r="A978" s="16" t="s">
        <v>59</v>
      </c>
      <c r="B978" s="16" t="s">
        <v>60</v>
      </c>
      <c r="C978" s="16" t="s">
        <v>2005</v>
      </c>
      <c r="D978" s="16" t="s">
        <v>2006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59</v>
      </c>
      <c r="B979" s="16" t="s">
        <v>60</v>
      </c>
      <c r="C979" s="16" t="s">
        <v>2007</v>
      </c>
      <c r="D979" s="16" t="s">
        <v>2008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59</v>
      </c>
      <c r="B980" s="16" t="s">
        <v>60</v>
      </c>
      <c r="C980" s="16" t="s">
        <v>2009</v>
      </c>
      <c r="D980" s="16" t="s">
        <v>2010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59</v>
      </c>
      <c r="B981" s="16" t="s">
        <v>60</v>
      </c>
      <c r="C981" s="16" t="s">
        <v>2011</v>
      </c>
      <c r="D981" s="16" t="s">
        <v>2012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59</v>
      </c>
      <c r="B982" s="16" t="s">
        <v>60</v>
      </c>
      <c r="C982" s="16" t="s">
        <v>2013</v>
      </c>
      <c r="D982" s="16" t="s">
        <v>2014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59</v>
      </c>
      <c r="B983" s="16" t="s">
        <v>60</v>
      </c>
      <c r="C983" s="16" t="s">
        <v>2015</v>
      </c>
      <c r="D983" s="16" t="s">
        <v>2016</v>
      </c>
      <c r="AS983" s="16">
        <v>36</v>
      </c>
      <c r="AY983" s="16">
        <v>32.9</v>
      </c>
    </row>
    <row r="984" spans="1:64">
      <c r="A984" s="16" t="s">
        <v>59</v>
      </c>
      <c r="B984" s="16" t="s">
        <v>60</v>
      </c>
      <c r="C984" s="16" t="s">
        <v>2017</v>
      </c>
      <c r="D984" s="16" t="s">
        <v>2018</v>
      </c>
      <c r="AS984" s="16">
        <v>1</v>
      </c>
    </row>
    <row r="985" spans="1:64">
      <c r="A985" s="16" t="s">
        <v>59</v>
      </c>
      <c r="B985" s="16" t="s">
        <v>60</v>
      </c>
      <c r="C985" s="16" t="s">
        <v>2019</v>
      </c>
      <c r="D985" s="16" t="s">
        <v>2020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59</v>
      </c>
      <c r="B986" s="16" t="s">
        <v>60</v>
      </c>
      <c r="C986" s="16" t="s">
        <v>2021</v>
      </c>
      <c r="D986" s="16" t="s">
        <v>2022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59</v>
      </c>
      <c r="B987" s="16" t="s">
        <v>60</v>
      </c>
      <c r="C987" s="16" t="s">
        <v>2023</v>
      </c>
      <c r="D987" s="16" t="s">
        <v>2024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59</v>
      </c>
      <c r="B988" s="16" t="s">
        <v>60</v>
      </c>
      <c r="C988" s="16" t="s">
        <v>2025</v>
      </c>
      <c r="D988" s="16" t="s">
        <v>2026</v>
      </c>
      <c r="AY988" s="16">
        <v>12.1</v>
      </c>
    </row>
    <row r="989" spans="1:64">
      <c r="A989" s="16" t="s">
        <v>59</v>
      </c>
      <c r="B989" s="16" t="s">
        <v>60</v>
      </c>
      <c r="C989" s="16" t="s">
        <v>2027</v>
      </c>
      <c r="D989" s="16" t="s">
        <v>2028</v>
      </c>
    </row>
    <row r="990" spans="1:64">
      <c r="A990" s="16" t="s">
        <v>59</v>
      </c>
      <c r="B990" s="16" t="s">
        <v>60</v>
      </c>
      <c r="C990" s="16" t="s">
        <v>2029</v>
      </c>
      <c r="D990" s="16" t="s">
        <v>2030</v>
      </c>
      <c r="BF990" s="16">
        <v>0</v>
      </c>
      <c r="BG990" s="16">
        <v>0</v>
      </c>
      <c r="BH990" s="16">
        <v>0</v>
      </c>
    </row>
    <row r="991" spans="1:64">
      <c r="A991" s="16" t="s">
        <v>59</v>
      </c>
      <c r="B991" s="16" t="s">
        <v>60</v>
      </c>
      <c r="C991" s="16" t="s">
        <v>2031</v>
      </c>
      <c r="D991" s="16" t="s">
        <v>2032</v>
      </c>
    </row>
    <row r="992" spans="1:64">
      <c r="A992" s="16" t="s">
        <v>59</v>
      </c>
      <c r="B992" s="16" t="s">
        <v>60</v>
      </c>
      <c r="C992" s="16" t="s">
        <v>2033</v>
      </c>
      <c r="D992" s="16" t="s">
        <v>2034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59</v>
      </c>
      <c r="B993" s="16" t="s">
        <v>60</v>
      </c>
      <c r="C993" s="16" t="s">
        <v>2035</v>
      </c>
      <c r="D993" s="16" t="s">
        <v>2036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59</v>
      </c>
      <c r="B994" s="16" t="s">
        <v>60</v>
      </c>
      <c r="C994" s="16" t="s">
        <v>2037</v>
      </c>
      <c r="D994" s="16" t="s">
        <v>2038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59</v>
      </c>
      <c r="B995" s="16" t="s">
        <v>60</v>
      </c>
      <c r="C995" s="16" t="s">
        <v>2039</v>
      </c>
      <c r="D995" s="16" t="s">
        <v>2040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59</v>
      </c>
      <c r="B996" s="16" t="s">
        <v>60</v>
      </c>
      <c r="C996" s="16" t="s">
        <v>2041</v>
      </c>
      <c r="D996" s="16" t="s">
        <v>2042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59</v>
      </c>
      <c r="B997" s="16" t="s">
        <v>60</v>
      </c>
      <c r="C997" s="16" t="s">
        <v>2043</v>
      </c>
      <c r="D997" s="16" t="s">
        <v>2044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59</v>
      </c>
      <c r="B998" s="16" t="s">
        <v>60</v>
      </c>
      <c r="C998" s="16" t="s">
        <v>2045</v>
      </c>
      <c r="D998" s="16" t="s">
        <v>2046</v>
      </c>
      <c r="BH998" s="16">
        <v>53.574143041739298</v>
      </c>
    </row>
    <row r="999" spans="1:65">
      <c r="A999" s="16" t="s">
        <v>59</v>
      </c>
      <c r="B999" s="16" t="s">
        <v>60</v>
      </c>
      <c r="C999" s="16" t="s">
        <v>2047</v>
      </c>
      <c r="D999" s="16" t="s">
        <v>2048</v>
      </c>
      <c r="BH999" s="16">
        <v>3.5194395297096102</v>
      </c>
    </row>
    <row r="1000" spans="1:65">
      <c r="A1000" s="16" t="s">
        <v>59</v>
      </c>
      <c r="B1000" s="16" t="s">
        <v>60</v>
      </c>
      <c r="C1000" s="16" t="s">
        <v>2049</v>
      </c>
      <c r="D1000" s="16" t="s">
        <v>2050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59</v>
      </c>
      <c r="B1001" s="16" t="s">
        <v>60</v>
      </c>
      <c r="C1001" s="16" t="s">
        <v>2051</v>
      </c>
      <c r="D1001" s="16" t="s">
        <v>2052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59</v>
      </c>
      <c r="B1002" s="16" t="s">
        <v>60</v>
      </c>
      <c r="C1002" s="16" t="s">
        <v>2053</v>
      </c>
      <c r="D1002" s="16" t="s">
        <v>2054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59</v>
      </c>
      <c r="B1003" s="16" t="s">
        <v>60</v>
      </c>
      <c r="C1003" s="16" t="s">
        <v>2055</v>
      </c>
      <c r="D1003" s="16" t="s">
        <v>2056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59</v>
      </c>
      <c r="B1004" s="16" t="s">
        <v>60</v>
      </c>
      <c r="C1004" s="16" t="s">
        <v>2057</v>
      </c>
      <c r="D1004" s="16" t="s">
        <v>2058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59</v>
      </c>
      <c r="B1005" s="16" t="s">
        <v>60</v>
      </c>
      <c r="C1005" s="16" t="s">
        <v>2059</v>
      </c>
      <c r="D1005" s="16" t="s">
        <v>2060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59</v>
      </c>
      <c r="B1006" s="16" t="s">
        <v>60</v>
      </c>
      <c r="C1006" s="16" t="s">
        <v>2061</v>
      </c>
      <c r="D1006" s="16" t="s">
        <v>2062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59</v>
      </c>
      <c r="B1007" s="16" t="s">
        <v>60</v>
      </c>
      <c r="C1007" s="16" t="s">
        <v>2063</v>
      </c>
      <c r="D1007" s="16" t="s">
        <v>2064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59</v>
      </c>
      <c r="B1008" s="16" t="s">
        <v>60</v>
      </c>
      <c r="C1008" s="16" t="s">
        <v>2065</v>
      </c>
      <c r="D1008" s="16" t="s">
        <v>2066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59</v>
      </c>
      <c r="B1009" s="16" t="s">
        <v>60</v>
      </c>
      <c r="C1009" s="16" t="s">
        <v>2067</v>
      </c>
      <c r="D1009" s="16" t="s">
        <v>2068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59</v>
      </c>
      <c r="B1010" s="16" t="s">
        <v>60</v>
      </c>
      <c r="C1010" s="16" t="s">
        <v>2069</v>
      </c>
      <c r="D1010" s="16" t="s">
        <v>2070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59</v>
      </c>
      <c r="B1011" s="16" t="s">
        <v>60</v>
      </c>
      <c r="C1011" s="16" t="s">
        <v>2071</v>
      </c>
      <c r="D1011" s="16" t="s">
        <v>2072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59</v>
      </c>
      <c r="B1012" s="16" t="s">
        <v>60</v>
      </c>
      <c r="C1012" s="16" t="s">
        <v>2073</v>
      </c>
      <c r="D1012" s="16" t="s">
        <v>2074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59</v>
      </c>
      <c r="B1013" s="16" t="s">
        <v>60</v>
      </c>
      <c r="C1013" s="16" t="s">
        <v>2075</v>
      </c>
      <c r="D1013" s="16" t="s">
        <v>2076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59</v>
      </c>
      <c r="B1014" s="16" t="s">
        <v>60</v>
      </c>
      <c r="C1014" s="16" t="s">
        <v>2077</v>
      </c>
      <c r="D1014" s="16" t="s">
        <v>2078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59</v>
      </c>
      <c r="B1015" s="16" t="s">
        <v>60</v>
      </c>
      <c r="C1015" s="16" t="s">
        <v>2079</v>
      </c>
      <c r="D1015" s="16" t="s">
        <v>2080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59</v>
      </c>
      <c r="B1016" s="16" t="s">
        <v>60</v>
      </c>
      <c r="C1016" s="16" t="s">
        <v>2081</v>
      </c>
      <c r="D1016" s="16" t="s">
        <v>2082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59</v>
      </c>
      <c r="B1017" s="16" t="s">
        <v>60</v>
      </c>
      <c r="C1017" s="16" t="s">
        <v>2083</v>
      </c>
      <c r="D1017" s="16" t="s">
        <v>2084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59</v>
      </c>
      <c r="B1018" s="16" t="s">
        <v>60</v>
      </c>
      <c r="C1018" s="16" t="s">
        <v>2085</v>
      </c>
      <c r="D1018" s="16" t="s">
        <v>2086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59</v>
      </c>
      <c r="B1019" s="16" t="s">
        <v>60</v>
      </c>
      <c r="C1019" s="16" t="s">
        <v>2087</v>
      </c>
      <c r="D1019" s="16" t="s">
        <v>2088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59</v>
      </c>
      <c r="B1020" s="16" t="s">
        <v>60</v>
      </c>
      <c r="C1020" s="16" t="s">
        <v>2089</v>
      </c>
      <c r="D1020" s="16" t="s">
        <v>2090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59</v>
      </c>
      <c r="B1021" s="16" t="s">
        <v>60</v>
      </c>
      <c r="C1021" s="16" t="s">
        <v>2091</v>
      </c>
      <c r="D1021" s="16" t="s">
        <v>2092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59</v>
      </c>
      <c r="B1022" s="16" t="s">
        <v>60</v>
      </c>
      <c r="C1022" s="16" t="s">
        <v>2093</v>
      </c>
      <c r="D1022" s="16" t="s">
        <v>2094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59</v>
      </c>
      <c r="B1023" s="16" t="s">
        <v>60</v>
      </c>
      <c r="C1023" s="16" t="s">
        <v>2095</v>
      </c>
      <c r="D1023" s="16" t="s">
        <v>2096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59</v>
      </c>
      <c r="B1024" s="16" t="s">
        <v>60</v>
      </c>
      <c r="C1024" s="16" t="s">
        <v>2097</v>
      </c>
      <c r="D1024" s="16" t="s">
        <v>2098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59</v>
      </c>
      <c r="B1025" s="16" t="s">
        <v>60</v>
      </c>
      <c r="C1025" s="16" t="s">
        <v>2099</v>
      </c>
      <c r="D1025" s="16" t="s">
        <v>2100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59</v>
      </c>
      <c r="B1026" s="16" t="s">
        <v>60</v>
      </c>
      <c r="C1026" s="16" t="s">
        <v>2101</v>
      </c>
      <c r="D1026" s="16" t="s">
        <v>2102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59</v>
      </c>
      <c r="B1027" s="16" t="s">
        <v>60</v>
      </c>
      <c r="C1027" s="16" t="s">
        <v>2103</v>
      </c>
      <c r="D1027" s="16" t="s">
        <v>2104</v>
      </c>
    </row>
    <row r="1028" spans="1:65">
      <c r="A1028" s="16" t="s">
        <v>59</v>
      </c>
      <c r="B1028" s="16" t="s">
        <v>60</v>
      </c>
      <c r="C1028" s="16" t="s">
        <v>2105</v>
      </c>
      <c r="D1028" s="16" t="s">
        <v>2106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59</v>
      </c>
      <c r="B1029" s="16" t="s">
        <v>60</v>
      </c>
      <c r="C1029" s="16" t="s">
        <v>2107</v>
      </c>
      <c r="D1029" s="16" t="s">
        <v>2108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59</v>
      </c>
      <c r="B1030" s="16" t="s">
        <v>60</v>
      </c>
      <c r="C1030" s="16" t="s">
        <v>2109</v>
      </c>
      <c r="D1030" s="16" t="s">
        <v>2110</v>
      </c>
      <c r="AS1030" s="16">
        <v>9.7298390000000001</v>
      </c>
      <c r="AX1030" s="16">
        <v>5.2</v>
      </c>
    </row>
    <row r="1031" spans="1:65">
      <c r="A1031" s="16" t="s">
        <v>59</v>
      </c>
      <c r="B1031" s="16" t="s">
        <v>60</v>
      </c>
      <c r="C1031" s="16" t="s">
        <v>2111</v>
      </c>
      <c r="D1031" s="16" t="s">
        <v>2112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59</v>
      </c>
      <c r="B1032" s="16" t="s">
        <v>60</v>
      </c>
      <c r="C1032" s="16" t="s">
        <v>2113</v>
      </c>
      <c r="D1032" s="16" t="s">
        <v>2114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59</v>
      </c>
      <c r="B1033" s="16" t="s">
        <v>60</v>
      </c>
      <c r="C1033" s="16" t="s">
        <v>2115</v>
      </c>
      <c r="D1033" s="16" t="s">
        <v>2116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59</v>
      </c>
      <c r="B1034" s="16" t="s">
        <v>60</v>
      </c>
      <c r="C1034" s="16" t="s">
        <v>2117</v>
      </c>
      <c r="D1034" s="16" t="s">
        <v>2118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59</v>
      </c>
      <c r="B1035" s="16" t="s">
        <v>60</v>
      </c>
      <c r="C1035" s="16" t="s">
        <v>2119</v>
      </c>
      <c r="D1035" s="16" t="s">
        <v>2120</v>
      </c>
    </row>
    <row r="1036" spans="1:65">
      <c r="A1036" s="16" t="s">
        <v>59</v>
      </c>
      <c r="B1036" s="16" t="s">
        <v>60</v>
      </c>
      <c r="C1036" s="16" t="s">
        <v>2121</v>
      </c>
      <c r="D1036" s="16" t="s">
        <v>2122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59</v>
      </c>
      <c r="B1037" s="16" t="s">
        <v>60</v>
      </c>
      <c r="C1037" s="16" t="s">
        <v>2123</v>
      </c>
      <c r="D1037" s="16" t="s">
        <v>2124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59</v>
      </c>
      <c r="B1038" s="16" t="s">
        <v>60</v>
      </c>
      <c r="C1038" s="16" t="s">
        <v>2125</v>
      </c>
      <c r="D1038" s="16" t="s">
        <v>2126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59</v>
      </c>
      <c r="B1039" s="16" t="s">
        <v>60</v>
      </c>
      <c r="C1039" s="16" t="s">
        <v>2127</v>
      </c>
      <c r="D1039" s="16" t="s">
        <v>2128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59</v>
      </c>
      <c r="B1040" s="16" t="s">
        <v>60</v>
      </c>
      <c r="C1040" s="16" t="s">
        <v>2129</v>
      </c>
      <c r="D1040" s="16" t="s">
        <v>2130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59</v>
      </c>
      <c r="B1041" s="16" t="s">
        <v>60</v>
      </c>
      <c r="C1041" s="16" t="s">
        <v>2131</v>
      </c>
      <c r="D1041" s="16" t="s">
        <v>2132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59</v>
      </c>
      <c r="B1042" s="16" t="s">
        <v>60</v>
      </c>
      <c r="C1042" s="16" t="s">
        <v>2133</v>
      </c>
      <c r="D1042" s="16" t="s">
        <v>2134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59</v>
      </c>
      <c r="B1043" s="16" t="s">
        <v>60</v>
      </c>
      <c r="C1043" s="16" t="s">
        <v>2135</v>
      </c>
      <c r="D1043" s="16" t="s">
        <v>2136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59</v>
      </c>
      <c r="B1044" s="16" t="s">
        <v>60</v>
      </c>
      <c r="C1044" s="16" t="s">
        <v>2137</v>
      </c>
      <c r="D1044" s="16" t="s">
        <v>2138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59</v>
      </c>
      <c r="B1045" s="16" t="s">
        <v>60</v>
      </c>
      <c r="C1045" s="16" t="s">
        <v>2139</v>
      </c>
      <c r="D1045" s="16" t="s">
        <v>2140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59</v>
      </c>
      <c r="B1046" s="16" t="s">
        <v>60</v>
      </c>
      <c r="C1046" s="16" t="s">
        <v>2141</v>
      </c>
      <c r="D1046" s="16" t="s">
        <v>2142</v>
      </c>
      <c r="AY1046" s="16">
        <v>34.6</v>
      </c>
    </row>
    <row r="1047" spans="1:64">
      <c r="A1047" s="16" t="s">
        <v>59</v>
      </c>
      <c r="B1047" s="16" t="s">
        <v>60</v>
      </c>
      <c r="C1047" s="16" t="s">
        <v>2143</v>
      </c>
      <c r="D1047" s="16" t="s">
        <v>2144</v>
      </c>
    </row>
    <row r="1048" spans="1:64">
      <c r="A1048" s="16" t="s">
        <v>59</v>
      </c>
      <c r="B1048" s="16" t="s">
        <v>60</v>
      </c>
      <c r="C1048" s="16" t="s">
        <v>2145</v>
      </c>
      <c r="D1048" s="16" t="s">
        <v>2146</v>
      </c>
    </row>
    <row r="1049" spans="1:64">
      <c r="A1049" s="16" t="s">
        <v>59</v>
      </c>
      <c r="B1049" s="16" t="s">
        <v>60</v>
      </c>
      <c r="C1049" s="16" t="s">
        <v>2147</v>
      </c>
      <c r="D1049" s="16" t="s">
        <v>2148</v>
      </c>
      <c r="BK1049" s="16">
        <v>65.517601013183594</v>
      </c>
      <c r="BL1049" s="16">
        <v>63.1739501953125</v>
      </c>
    </row>
    <row r="1050" spans="1:64">
      <c r="A1050" s="16" t="s">
        <v>59</v>
      </c>
      <c r="B1050" s="16" t="s">
        <v>60</v>
      </c>
      <c r="C1050" s="16" t="s">
        <v>2149</v>
      </c>
      <c r="D1050" s="16" t="s">
        <v>2150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59</v>
      </c>
      <c r="B1051" s="16" t="s">
        <v>60</v>
      </c>
      <c r="C1051" s="16" t="s">
        <v>2151</v>
      </c>
      <c r="D1051" s="16" t="s">
        <v>2152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59</v>
      </c>
      <c r="B1052" s="16" t="s">
        <v>60</v>
      </c>
      <c r="C1052" s="16" t="s">
        <v>2153</v>
      </c>
      <c r="D1052" s="16" t="s">
        <v>2154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59</v>
      </c>
      <c r="B1053" s="16" t="s">
        <v>60</v>
      </c>
      <c r="C1053" s="16" t="s">
        <v>2155</v>
      </c>
      <c r="D1053" s="16" t="s">
        <v>2156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59</v>
      </c>
      <c r="B1054" s="16" t="s">
        <v>60</v>
      </c>
      <c r="C1054" s="16" t="s">
        <v>2157</v>
      </c>
      <c r="D1054" s="16" t="s">
        <v>2158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59</v>
      </c>
      <c r="B1055" s="16" t="s">
        <v>60</v>
      </c>
      <c r="C1055" s="16" t="s">
        <v>2159</v>
      </c>
      <c r="D1055" s="16" t="s">
        <v>2160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59</v>
      </c>
      <c r="B1056" s="16" t="s">
        <v>60</v>
      </c>
      <c r="C1056" s="16" t="s">
        <v>2161</v>
      </c>
      <c r="D1056" s="16" t="s">
        <v>2162</v>
      </c>
      <c r="BH1056" s="16">
        <v>46.835575112907001</v>
      </c>
    </row>
    <row r="1057" spans="1:65">
      <c r="A1057" s="16" t="s">
        <v>59</v>
      </c>
      <c r="B1057" s="16" t="s">
        <v>60</v>
      </c>
      <c r="C1057" s="16" t="s">
        <v>2163</v>
      </c>
      <c r="D1057" s="16" t="s">
        <v>2164</v>
      </c>
      <c r="BH1057" s="16">
        <v>3.28266656747943</v>
      </c>
    </row>
    <row r="1058" spans="1:65">
      <c r="A1058" s="16" t="s">
        <v>59</v>
      </c>
      <c r="B1058" s="16" t="s">
        <v>60</v>
      </c>
      <c r="C1058" s="16" t="s">
        <v>2165</v>
      </c>
      <c r="D1058" s="16" t="s">
        <v>2166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59</v>
      </c>
      <c r="B1059" s="16" t="s">
        <v>60</v>
      </c>
      <c r="C1059" s="16" t="s">
        <v>2167</v>
      </c>
      <c r="D1059" s="16" t="s">
        <v>2168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59</v>
      </c>
      <c r="B1060" s="16" t="s">
        <v>60</v>
      </c>
      <c r="C1060" s="16" t="s">
        <v>2169</v>
      </c>
      <c r="D1060" s="16" t="s">
        <v>2170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59</v>
      </c>
      <c r="B1061" s="16" t="s">
        <v>60</v>
      </c>
      <c r="C1061" s="16" t="s">
        <v>2171</v>
      </c>
      <c r="D1061" s="16" t="s">
        <v>2172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59</v>
      </c>
      <c r="B1062" s="16" t="s">
        <v>60</v>
      </c>
      <c r="C1062" s="16" t="s">
        <v>2173</v>
      </c>
      <c r="D1062" s="16" t="s">
        <v>2174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59</v>
      </c>
      <c r="B1063" s="16" t="s">
        <v>60</v>
      </c>
      <c r="C1063" s="16" t="s">
        <v>2175</v>
      </c>
      <c r="D1063" s="16" t="s">
        <v>2176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59</v>
      </c>
      <c r="B1064" s="16" t="s">
        <v>60</v>
      </c>
      <c r="C1064" s="16" t="s">
        <v>2177</v>
      </c>
      <c r="D1064" s="16" t="s">
        <v>2178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59</v>
      </c>
      <c r="B1065" s="16" t="s">
        <v>60</v>
      </c>
      <c r="C1065" s="16" t="s">
        <v>2179</v>
      </c>
      <c r="D1065" s="16" t="s">
        <v>2180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59</v>
      </c>
      <c r="B1066" s="16" t="s">
        <v>60</v>
      </c>
      <c r="C1066" s="16" t="s">
        <v>2181</v>
      </c>
      <c r="D1066" s="16" t="s">
        <v>2182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59</v>
      </c>
      <c r="B1067" s="16" t="s">
        <v>60</v>
      </c>
      <c r="C1067" s="16" t="s">
        <v>2183</v>
      </c>
      <c r="D1067" s="16" t="s">
        <v>2184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59</v>
      </c>
      <c r="B1068" s="16" t="s">
        <v>60</v>
      </c>
      <c r="C1068" s="16" t="s">
        <v>2185</v>
      </c>
      <c r="D1068" s="16" t="s">
        <v>2186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59</v>
      </c>
      <c r="B1069" s="16" t="s">
        <v>60</v>
      </c>
      <c r="C1069" s="16" t="s">
        <v>2187</v>
      </c>
      <c r="D1069" s="16" t="s">
        <v>2188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59</v>
      </c>
      <c r="B1070" s="16" t="s">
        <v>60</v>
      </c>
      <c r="C1070" s="16" t="s">
        <v>2189</v>
      </c>
      <c r="D1070" s="16" t="s">
        <v>2190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59</v>
      </c>
      <c r="B1071" s="16" t="s">
        <v>60</v>
      </c>
      <c r="C1071" s="16" t="s">
        <v>2191</v>
      </c>
      <c r="D1071" s="16" t="s">
        <v>2192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59</v>
      </c>
      <c r="B1072" s="16" t="s">
        <v>60</v>
      </c>
      <c r="C1072" s="16" t="s">
        <v>2193</v>
      </c>
      <c r="D1072" s="16" t="s">
        <v>2194</v>
      </c>
    </row>
    <row r="1073" spans="1:65">
      <c r="A1073" s="16" t="s">
        <v>59</v>
      </c>
      <c r="B1073" s="16" t="s">
        <v>60</v>
      </c>
      <c r="C1073" s="16" t="s">
        <v>2195</v>
      </c>
      <c r="D1073" s="16" t="s">
        <v>2196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59</v>
      </c>
      <c r="B1074" s="16" t="s">
        <v>60</v>
      </c>
      <c r="C1074" s="16" t="s">
        <v>2197</v>
      </c>
      <c r="D1074" s="16" t="s">
        <v>2198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59</v>
      </c>
      <c r="B1075" s="16" t="s">
        <v>60</v>
      </c>
      <c r="C1075" s="16" t="s">
        <v>2199</v>
      </c>
      <c r="D1075" s="16" t="s">
        <v>2200</v>
      </c>
    </row>
    <row r="1076" spans="1:65">
      <c r="A1076" s="16" t="s">
        <v>59</v>
      </c>
      <c r="B1076" s="16" t="s">
        <v>60</v>
      </c>
      <c r="C1076" s="16" t="s">
        <v>2201</v>
      </c>
      <c r="D1076" s="16" t="s">
        <v>2202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59</v>
      </c>
      <c r="B1077" s="16" t="s">
        <v>60</v>
      </c>
      <c r="C1077" s="16" t="s">
        <v>2203</v>
      </c>
      <c r="D1077" s="16" t="s">
        <v>2204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59</v>
      </c>
      <c r="B1078" s="16" t="s">
        <v>60</v>
      </c>
      <c r="C1078" s="16" t="s">
        <v>2205</v>
      </c>
      <c r="D1078" s="16" t="s">
        <v>2206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59</v>
      </c>
      <c r="B1079" s="16" t="s">
        <v>60</v>
      </c>
      <c r="C1079" s="16" t="s">
        <v>2207</v>
      </c>
      <c r="D1079" s="16" t="s">
        <v>2208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59</v>
      </c>
      <c r="B1080" s="16" t="s">
        <v>60</v>
      </c>
      <c r="C1080" s="16" t="s">
        <v>2209</v>
      </c>
      <c r="D1080" s="16" t="s">
        <v>2210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59</v>
      </c>
      <c r="B1081" s="16" t="s">
        <v>60</v>
      </c>
      <c r="C1081" s="16" t="s">
        <v>2211</v>
      </c>
      <c r="D1081" s="16" t="s">
        <v>2212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59</v>
      </c>
      <c r="B1082" s="16" t="s">
        <v>60</v>
      </c>
      <c r="C1082" s="16" t="s">
        <v>2213</v>
      </c>
      <c r="D1082" s="16" t="s">
        <v>2214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59</v>
      </c>
      <c r="B1083" s="16" t="s">
        <v>60</v>
      </c>
      <c r="C1083" s="16" t="s">
        <v>2215</v>
      </c>
      <c r="D1083" s="16" t="s">
        <v>2216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59</v>
      </c>
      <c r="B1084" s="16" t="s">
        <v>60</v>
      </c>
      <c r="C1084" s="16" t="s">
        <v>2217</v>
      </c>
      <c r="D1084" s="16" t="s">
        <v>2218</v>
      </c>
    </row>
    <row r="1085" spans="1:65">
      <c r="A1085" s="16" t="s">
        <v>59</v>
      </c>
      <c r="B1085" s="16" t="s">
        <v>60</v>
      </c>
      <c r="C1085" s="16" t="s">
        <v>2219</v>
      </c>
      <c r="D1085" s="16" t="s">
        <v>2220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59</v>
      </c>
      <c r="B1086" s="16" t="s">
        <v>60</v>
      </c>
      <c r="C1086" s="16" t="s">
        <v>2221</v>
      </c>
      <c r="D1086" s="16" t="s">
        <v>2222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59</v>
      </c>
      <c r="B1087" s="16" t="s">
        <v>60</v>
      </c>
      <c r="C1087" s="16" t="s">
        <v>2223</v>
      </c>
      <c r="D1087" s="16" t="s">
        <v>2224</v>
      </c>
    </row>
    <row r="1088" spans="1:65">
      <c r="A1088" s="16" t="s">
        <v>59</v>
      </c>
      <c r="B1088" s="16" t="s">
        <v>60</v>
      </c>
      <c r="C1088" s="16" t="s">
        <v>2225</v>
      </c>
      <c r="D1088" s="16" t="s">
        <v>2226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59</v>
      </c>
      <c r="B1089" s="16" t="s">
        <v>60</v>
      </c>
      <c r="C1089" s="16" t="s">
        <v>2227</v>
      </c>
      <c r="D1089" s="16" t="s">
        <v>2228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59</v>
      </c>
      <c r="B1090" s="16" t="s">
        <v>60</v>
      </c>
      <c r="C1090" s="16" t="s">
        <v>2229</v>
      </c>
      <c r="D1090" s="16" t="s">
        <v>2230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59</v>
      </c>
      <c r="B1091" s="16" t="s">
        <v>60</v>
      </c>
      <c r="C1091" s="16" t="s">
        <v>2231</v>
      </c>
      <c r="D1091" s="16" t="s">
        <v>2232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59</v>
      </c>
      <c r="B1092" s="16" t="s">
        <v>60</v>
      </c>
      <c r="C1092" s="16" t="s">
        <v>2233</v>
      </c>
      <c r="D1092" s="16" t="s">
        <v>2234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59</v>
      </c>
      <c r="B1093" s="16" t="s">
        <v>60</v>
      </c>
      <c r="C1093" s="16" t="s">
        <v>2235</v>
      </c>
      <c r="D1093" s="16" t="s">
        <v>2236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59</v>
      </c>
      <c r="B1094" s="16" t="s">
        <v>60</v>
      </c>
      <c r="C1094" s="16" t="s">
        <v>2237</v>
      </c>
      <c r="D1094" s="16" t="s">
        <v>2238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59</v>
      </c>
      <c r="B1095" s="16" t="s">
        <v>60</v>
      </c>
      <c r="C1095" s="16" t="s">
        <v>2239</v>
      </c>
      <c r="D1095" s="16" t="s">
        <v>2240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59</v>
      </c>
      <c r="B1096" s="16" t="s">
        <v>60</v>
      </c>
      <c r="C1096" s="16" t="s">
        <v>2241</v>
      </c>
      <c r="D1096" s="16" t="s">
        <v>2242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59</v>
      </c>
      <c r="B1097" s="16" t="s">
        <v>60</v>
      </c>
      <c r="C1097" s="16" t="s">
        <v>2243</v>
      </c>
      <c r="D1097" s="16" t="s">
        <v>2244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59</v>
      </c>
      <c r="B1098" s="16" t="s">
        <v>60</v>
      </c>
      <c r="C1098" s="16" t="s">
        <v>2245</v>
      </c>
      <c r="D1098" s="16" t="s">
        <v>2246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59</v>
      </c>
      <c r="B1099" s="16" t="s">
        <v>60</v>
      </c>
      <c r="C1099" s="16" t="s">
        <v>2247</v>
      </c>
      <c r="D1099" s="16" t="s">
        <v>2248</v>
      </c>
      <c r="AQ1099" s="16">
        <v>3040000</v>
      </c>
      <c r="AR1099" s="16">
        <v>3220000</v>
      </c>
    </row>
    <row r="1100" spans="1:65">
      <c r="A1100" s="16" t="s">
        <v>59</v>
      </c>
      <c r="B1100" s="16" t="s">
        <v>60</v>
      </c>
      <c r="C1100" s="16" t="s">
        <v>2249</v>
      </c>
      <c r="D1100" s="16" t="s">
        <v>2250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59</v>
      </c>
      <c r="B1101" s="16" t="s">
        <v>60</v>
      </c>
      <c r="C1101" s="16" t="s">
        <v>2251</v>
      </c>
      <c r="D1101" s="16" t="s">
        <v>2252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59</v>
      </c>
      <c r="B1102" s="16" t="s">
        <v>60</v>
      </c>
      <c r="C1102" s="16" t="s">
        <v>2253</v>
      </c>
      <c r="D1102" s="16" t="s">
        <v>2254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59</v>
      </c>
      <c r="B1103" s="16" t="s">
        <v>60</v>
      </c>
      <c r="C1103" s="16" t="s">
        <v>2255</v>
      </c>
      <c r="D1103" s="16" t="s">
        <v>2256</v>
      </c>
    </row>
    <row r="1104" spans="1:65">
      <c r="A1104" s="16" t="s">
        <v>59</v>
      </c>
      <c r="B1104" s="16" t="s">
        <v>60</v>
      </c>
      <c r="C1104" s="16" t="s">
        <v>2257</v>
      </c>
      <c r="D1104" s="16" t="s">
        <v>2258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59</v>
      </c>
      <c r="B1105" s="16" t="s">
        <v>60</v>
      </c>
      <c r="C1105" s="16" t="s">
        <v>2259</v>
      </c>
      <c r="D1105" s="16" t="s">
        <v>2260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59</v>
      </c>
      <c r="B1106" s="16" t="s">
        <v>60</v>
      </c>
      <c r="C1106" s="16" t="s">
        <v>2261</v>
      </c>
      <c r="D1106" s="16" t="s">
        <v>2262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59</v>
      </c>
      <c r="B1107" s="16" t="s">
        <v>60</v>
      </c>
      <c r="C1107" s="16" t="s">
        <v>2263</v>
      </c>
      <c r="D1107" s="16" t="s">
        <v>2264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59</v>
      </c>
      <c r="B1108" s="16" t="s">
        <v>60</v>
      </c>
      <c r="C1108" s="16" t="s">
        <v>2265</v>
      </c>
      <c r="D1108" s="16" t="s">
        <v>2266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59</v>
      </c>
      <c r="B1109" s="16" t="s">
        <v>60</v>
      </c>
      <c r="C1109" s="16" t="s">
        <v>2267</v>
      </c>
      <c r="D1109" s="16" t="s">
        <v>2268</v>
      </c>
      <c r="BB1109" s="16">
        <v>1.8</v>
      </c>
      <c r="BF1109" s="16">
        <v>1</v>
      </c>
      <c r="BL1109" s="16">
        <v>1.5</v>
      </c>
    </row>
    <row r="1110" spans="1:65">
      <c r="A1110" s="16" t="s">
        <v>59</v>
      </c>
      <c r="B1110" s="16" t="s">
        <v>60</v>
      </c>
      <c r="C1110" s="16" t="s">
        <v>2269</v>
      </c>
      <c r="D1110" s="16" t="s">
        <v>2270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59</v>
      </c>
      <c r="B1111" s="16" t="s">
        <v>60</v>
      </c>
      <c r="C1111" s="16" t="s">
        <v>2271</v>
      </c>
      <c r="D1111" s="16" t="s">
        <v>2272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59</v>
      </c>
      <c r="B1112" s="16" t="s">
        <v>60</v>
      </c>
      <c r="C1112" s="16" t="s">
        <v>2273</v>
      </c>
      <c r="D1112" s="16" t="s">
        <v>2274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59</v>
      </c>
      <c r="B1113" s="16" t="s">
        <v>60</v>
      </c>
      <c r="C1113" s="16" t="s">
        <v>2275</v>
      </c>
      <c r="D1113" s="16" t="s">
        <v>2276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59</v>
      </c>
      <c r="B1114" s="16" t="s">
        <v>60</v>
      </c>
      <c r="C1114" s="16" t="s">
        <v>2277</v>
      </c>
      <c r="D1114" s="16" t="s">
        <v>2278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59</v>
      </c>
      <c r="B1115" s="16" t="s">
        <v>60</v>
      </c>
      <c r="C1115" s="16" t="s">
        <v>2279</v>
      </c>
      <c r="D1115" s="16" t="s">
        <v>2280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59</v>
      </c>
      <c r="B1116" s="16" t="s">
        <v>60</v>
      </c>
      <c r="C1116" s="16" t="s">
        <v>2281</v>
      </c>
      <c r="D1116" s="16" t="s">
        <v>2282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59</v>
      </c>
      <c r="B1117" s="16" t="s">
        <v>60</v>
      </c>
      <c r="C1117" s="16" t="s">
        <v>2283</v>
      </c>
      <c r="D1117" s="16" t="s">
        <v>2284</v>
      </c>
    </row>
    <row r="1118" spans="1:65">
      <c r="A1118" s="16" t="s">
        <v>59</v>
      </c>
      <c r="B1118" s="16" t="s">
        <v>60</v>
      </c>
      <c r="C1118" s="16" t="s">
        <v>2285</v>
      </c>
      <c r="D1118" s="16" t="s">
        <v>2286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59</v>
      </c>
      <c r="B1119" s="16" t="s">
        <v>60</v>
      </c>
      <c r="C1119" s="16" t="s">
        <v>2287</v>
      </c>
      <c r="D1119" s="16" t="s">
        <v>2288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59</v>
      </c>
      <c r="B1120" s="16" t="s">
        <v>60</v>
      </c>
      <c r="C1120" s="16" t="s">
        <v>2289</v>
      </c>
      <c r="D1120" s="16" t="s">
        <v>2290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59</v>
      </c>
      <c r="B1121" s="16" t="s">
        <v>60</v>
      </c>
      <c r="C1121" s="16" t="s">
        <v>2291</v>
      </c>
      <c r="D1121" s="16" t="s">
        <v>2292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59</v>
      </c>
      <c r="B1122" s="16" t="s">
        <v>60</v>
      </c>
      <c r="C1122" s="16" t="s">
        <v>2293</v>
      </c>
      <c r="D1122" s="16" t="s">
        <v>2294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59</v>
      </c>
      <c r="B1123" s="16" t="s">
        <v>60</v>
      </c>
      <c r="C1123" s="16" t="s">
        <v>2295</v>
      </c>
      <c r="D1123" s="16" t="s">
        <v>2296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59</v>
      </c>
      <c r="B1124" s="16" t="s">
        <v>60</v>
      </c>
      <c r="C1124" s="16" t="s">
        <v>2297</v>
      </c>
      <c r="D1124" s="16" t="s">
        <v>2298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59</v>
      </c>
      <c r="B1125" s="16" t="s">
        <v>60</v>
      </c>
      <c r="C1125" s="16" t="s">
        <v>2299</v>
      </c>
      <c r="D1125" s="16" t="s">
        <v>2300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59</v>
      </c>
      <c r="B1126" s="16" t="s">
        <v>60</v>
      </c>
      <c r="C1126" s="16" t="s">
        <v>2301</v>
      </c>
      <c r="D1126" s="16" t="s">
        <v>2302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59</v>
      </c>
      <c r="B1127" s="16" t="s">
        <v>60</v>
      </c>
      <c r="C1127" s="16" t="s">
        <v>2303</v>
      </c>
      <c r="D1127" s="16" t="s">
        <v>2304</v>
      </c>
      <c r="BL1127" s="16">
        <v>56.883792351100197</v>
      </c>
    </row>
    <row r="1128" spans="1:65">
      <c r="A1128" s="16" t="s">
        <v>59</v>
      </c>
      <c r="B1128" s="16" t="s">
        <v>60</v>
      </c>
      <c r="C1128" s="16" t="s">
        <v>2305</v>
      </c>
      <c r="D1128" s="16" t="s">
        <v>2306</v>
      </c>
    </row>
    <row r="1129" spans="1:65">
      <c r="A1129" s="16" t="s">
        <v>59</v>
      </c>
      <c r="B1129" s="16" t="s">
        <v>60</v>
      </c>
      <c r="C1129" s="16" t="s">
        <v>2307</v>
      </c>
      <c r="D1129" s="16" t="s">
        <v>2308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59</v>
      </c>
      <c r="B1130" s="16" t="s">
        <v>60</v>
      </c>
      <c r="C1130" s="16" t="s">
        <v>2309</v>
      </c>
      <c r="D1130" s="16" t="s">
        <v>2310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59</v>
      </c>
      <c r="B1131" s="16" t="s">
        <v>60</v>
      </c>
      <c r="C1131" s="16" t="s">
        <v>2311</v>
      </c>
      <c r="D1131" s="16" t="s">
        <v>2312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59</v>
      </c>
      <c r="B1132" s="16" t="s">
        <v>60</v>
      </c>
      <c r="C1132" s="16" t="s">
        <v>2313</v>
      </c>
      <c r="D1132" s="16" t="s">
        <v>2314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59</v>
      </c>
      <c r="B1133" s="16" t="s">
        <v>60</v>
      </c>
      <c r="C1133" s="16" t="s">
        <v>2315</v>
      </c>
      <c r="D1133" s="16" t="s">
        <v>2316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59</v>
      </c>
      <c r="B1134" s="16" t="s">
        <v>60</v>
      </c>
      <c r="C1134" s="16" t="s">
        <v>2317</v>
      </c>
      <c r="D1134" s="16" t="s">
        <v>2318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59</v>
      </c>
      <c r="B1135" s="16" t="s">
        <v>60</v>
      </c>
      <c r="C1135" s="16" t="s">
        <v>2319</v>
      </c>
      <c r="D1135" s="16" t="s">
        <v>2320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59</v>
      </c>
      <c r="B1136" s="16" t="s">
        <v>60</v>
      </c>
      <c r="C1136" s="16" t="s">
        <v>2321</v>
      </c>
      <c r="D1136" s="16" t="s">
        <v>2322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59</v>
      </c>
      <c r="B1137" s="16" t="s">
        <v>60</v>
      </c>
      <c r="C1137" s="16" t="s">
        <v>2323</v>
      </c>
      <c r="D1137" s="16" t="s">
        <v>2324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59</v>
      </c>
      <c r="B1138" s="16" t="s">
        <v>60</v>
      </c>
      <c r="C1138" s="16" t="s">
        <v>2325</v>
      </c>
      <c r="D1138" s="16" t="s">
        <v>2326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59</v>
      </c>
      <c r="B1139" s="16" t="s">
        <v>60</v>
      </c>
      <c r="C1139" s="16" t="s">
        <v>2327</v>
      </c>
      <c r="D1139" s="16" t="s">
        <v>2328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59</v>
      </c>
      <c r="B1140" s="16" t="s">
        <v>60</v>
      </c>
      <c r="C1140" s="16" t="s">
        <v>2329</v>
      </c>
      <c r="D1140" s="16" t="s">
        <v>2330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59</v>
      </c>
      <c r="B1141" s="16" t="s">
        <v>60</v>
      </c>
      <c r="C1141" s="16" t="s">
        <v>2331</v>
      </c>
      <c r="D1141" s="16" t="s">
        <v>2332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59</v>
      </c>
      <c r="B1142" s="16" t="s">
        <v>60</v>
      </c>
      <c r="C1142" s="16" t="s">
        <v>2333</v>
      </c>
      <c r="D1142" s="16" t="s">
        <v>2334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59</v>
      </c>
      <c r="B1143" s="16" t="s">
        <v>60</v>
      </c>
      <c r="C1143" s="16" t="s">
        <v>2335</v>
      </c>
      <c r="D1143" s="16" t="s">
        <v>2336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59</v>
      </c>
      <c r="B1144" s="16" t="s">
        <v>60</v>
      </c>
      <c r="C1144" s="16" t="s">
        <v>2337</v>
      </c>
      <c r="D1144" s="16" t="s">
        <v>2338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59</v>
      </c>
      <c r="B1145" s="16" t="s">
        <v>60</v>
      </c>
      <c r="C1145" s="16" t="s">
        <v>2339</v>
      </c>
      <c r="D1145" s="16" t="s">
        <v>2340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59</v>
      </c>
      <c r="B1146" s="16" t="s">
        <v>60</v>
      </c>
      <c r="C1146" s="16" t="s">
        <v>2341</v>
      </c>
      <c r="D1146" s="16" t="s">
        <v>2342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59</v>
      </c>
      <c r="B1147" s="16" t="s">
        <v>60</v>
      </c>
      <c r="C1147" s="16" t="s">
        <v>2343</v>
      </c>
      <c r="D1147" s="16" t="s">
        <v>2344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59</v>
      </c>
      <c r="B1148" s="16" t="s">
        <v>60</v>
      </c>
      <c r="C1148" s="16" t="s">
        <v>2345</v>
      </c>
      <c r="D1148" s="16" t="s">
        <v>2346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59</v>
      </c>
      <c r="B1149" s="16" t="s">
        <v>60</v>
      </c>
      <c r="C1149" s="16" t="s">
        <v>2347</v>
      </c>
      <c r="D1149" s="16" t="s">
        <v>2348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59</v>
      </c>
      <c r="B1150" s="16" t="s">
        <v>60</v>
      </c>
      <c r="C1150" s="16" t="s">
        <v>2349</v>
      </c>
      <c r="D1150" s="16" t="s">
        <v>2350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59</v>
      </c>
      <c r="B1151" s="16" t="s">
        <v>60</v>
      </c>
      <c r="C1151" s="16" t="s">
        <v>2351</v>
      </c>
      <c r="D1151" s="16" t="s">
        <v>2352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59</v>
      </c>
      <c r="B1152" s="16" t="s">
        <v>60</v>
      </c>
      <c r="C1152" s="16" t="s">
        <v>2353</v>
      </c>
      <c r="D1152" s="16" t="s">
        <v>2354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59</v>
      </c>
      <c r="B1153" s="16" t="s">
        <v>60</v>
      </c>
      <c r="C1153" s="16" t="s">
        <v>2355</v>
      </c>
      <c r="D1153" s="16" t="s">
        <v>2356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59</v>
      </c>
      <c r="B1154" s="16" t="s">
        <v>60</v>
      </c>
      <c r="C1154" s="16" t="s">
        <v>2357</v>
      </c>
      <c r="D1154" s="16" t="s">
        <v>2358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59</v>
      </c>
      <c r="B1155" s="16" t="s">
        <v>60</v>
      </c>
      <c r="C1155" s="16" t="s">
        <v>2359</v>
      </c>
      <c r="D1155" s="16" t="s">
        <v>2360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59</v>
      </c>
      <c r="B1156" s="16" t="s">
        <v>60</v>
      </c>
      <c r="C1156" s="16" t="s">
        <v>2361</v>
      </c>
      <c r="D1156" s="16" t="s">
        <v>2362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59</v>
      </c>
      <c r="B1157" s="16" t="s">
        <v>60</v>
      </c>
      <c r="C1157" s="16" t="s">
        <v>2363</v>
      </c>
      <c r="D1157" s="16" t="s">
        <v>2364</v>
      </c>
      <c r="AM1157" s="16">
        <v>-1.075</v>
      </c>
    </row>
    <row r="1158" spans="1:65">
      <c r="A1158" s="16" t="s">
        <v>59</v>
      </c>
      <c r="B1158" s="16" t="s">
        <v>60</v>
      </c>
      <c r="C1158" s="16" t="s">
        <v>2365</v>
      </c>
      <c r="D1158" s="16" t="s">
        <v>2366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59</v>
      </c>
      <c r="B1159" s="16" t="s">
        <v>60</v>
      </c>
      <c r="C1159" s="16" t="s">
        <v>2367</v>
      </c>
      <c r="D1159" s="16" t="s">
        <v>2368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59</v>
      </c>
      <c r="B1160" s="16" t="s">
        <v>60</v>
      </c>
      <c r="C1160" s="16" t="s">
        <v>2369</v>
      </c>
      <c r="D1160" s="16" t="s">
        <v>2370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59</v>
      </c>
      <c r="B1161" s="16" t="s">
        <v>60</v>
      </c>
      <c r="C1161" s="16" t="s">
        <v>2371</v>
      </c>
      <c r="D1161" s="16" t="s">
        <v>2372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59</v>
      </c>
      <c r="B1162" s="16" t="s">
        <v>60</v>
      </c>
      <c r="C1162" s="16" t="s">
        <v>2373</v>
      </c>
      <c r="D1162" s="16" t="s">
        <v>2374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59</v>
      </c>
      <c r="B1163" s="16" t="s">
        <v>60</v>
      </c>
      <c r="C1163" s="16" t="s">
        <v>2375</v>
      </c>
      <c r="D1163" s="16" t="s">
        <v>2376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59</v>
      </c>
      <c r="B1164" s="16" t="s">
        <v>60</v>
      </c>
      <c r="C1164" s="16" t="s">
        <v>2377</v>
      </c>
      <c r="D1164" s="16" t="s">
        <v>2378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59</v>
      </c>
      <c r="B1165" s="16" t="s">
        <v>60</v>
      </c>
      <c r="C1165" s="16" t="s">
        <v>2379</v>
      </c>
      <c r="D1165" s="16" t="s">
        <v>2380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59</v>
      </c>
      <c r="B1166" s="16" t="s">
        <v>60</v>
      </c>
      <c r="C1166" s="16" t="s">
        <v>2381</v>
      </c>
      <c r="D1166" s="16" t="s">
        <v>2382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59</v>
      </c>
      <c r="B1167" s="16" t="s">
        <v>60</v>
      </c>
      <c r="C1167" s="16" t="s">
        <v>2383</v>
      </c>
      <c r="D1167" s="16" t="s">
        <v>2384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59</v>
      </c>
      <c r="B1168" s="16" t="s">
        <v>60</v>
      </c>
      <c r="C1168" s="16" t="s">
        <v>2385</v>
      </c>
      <c r="D1168" s="16" t="s">
        <v>2386</v>
      </c>
    </row>
    <row r="1169" spans="1:65">
      <c r="A1169" s="16" t="s">
        <v>59</v>
      </c>
      <c r="B1169" s="16" t="s">
        <v>60</v>
      </c>
      <c r="C1169" s="16" t="s">
        <v>2387</v>
      </c>
      <c r="D1169" s="16" t="s">
        <v>2388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59</v>
      </c>
      <c r="B1170" s="16" t="s">
        <v>60</v>
      </c>
      <c r="C1170" s="16" t="s">
        <v>2389</v>
      </c>
      <c r="D1170" s="16" t="s">
        <v>2390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59</v>
      </c>
      <c r="B1171" s="16" t="s">
        <v>60</v>
      </c>
      <c r="C1171" s="16" t="s">
        <v>2391</v>
      </c>
      <c r="D1171" s="16" t="s">
        <v>2392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59</v>
      </c>
      <c r="B1172" s="16" t="s">
        <v>60</v>
      </c>
      <c r="C1172" s="16" t="s">
        <v>2393</v>
      </c>
      <c r="D1172" s="16" t="s">
        <v>2394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59</v>
      </c>
      <c r="B1173" s="16" t="s">
        <v>60</v>
      </c>
      <c r="C1173" s="16" t="s">
        <v>2395</v>
      </c>
      <c r="D1173" s="16" t="s">
        <v>2396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59</v>
      </c>
      <c r="B1174" s="16" t="s">
        <v>60</v>
      </c>
      <c r="C1174" s="16" t="s">
        <v>2397</v>
      </c>
      <c r="D1174" s="16" t="s">
        <v>2398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59</v>
      </c>
      <c r="B1175" s="16" t="s">
        <v>60</v>
      </c>
      <c r="C1175" s="16" t="s">
        <v>2399</v>
      </c>
      <c r="D1175" s="16" t="s">
        <v>2400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59</v>
      </c>
      <c r="B1176" s="16" t="s">
        <v>60</v>
      </c>
      <c r="C1176" s="16" t="s">
        <v>2401</v>
      </c>
      <c r="D1176" s="16" t="s">
        <v>2402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59</v>
      </c>
      <c r="B1177" s="16" t="s">
        <v>60</v>
      </c>
      <c r="C1177" s="16" t="s">
        <v>2403</v>
      </c>
      <c r="D1177" s="16" t="s">
        <v>2404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59</v>
      </c>
      <c r="B1178" s="16" t="s">
        <v>60</v>
      </c>
      <c r="C1178" s="16" t="s">
        <v>2405</v>
      </c>
      <c r="D1178" s="16" t="s">
        <v>2406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59</v>
      </c>
      <c r="B1179" s="16" t="s">
        <v>60</v>
      </c>
      <c r="C1179" s="16" t="s">
        <v>2407</v>
      </c>
      <c r="D1179" s="16" t="s">
        <v>2408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59</v>
      </c>
      <c r="B1180" s="16" t="s">
        <v>60</v>
      </c>
      <c r="C1180" s="16" t="s">
        <v>2409</v>
      </c>
      <c r="D1180" s="16" t="s">
        <v>2410</v>
      </c>
      <c r="BB1180" s="16">
        <v>4.7</v>
      </c>
      <c r="BF1180" s="16">
        <v>2.6</v>
      </c>
      <c r="BL1180" s="16">
        <v>16.5</v>
      </c>
    </row>
    <row r="1181" spans="1:65">
      <c r="A1181" s="16" t="s">
        <v>59</v>
      </c>
      <c r="B1181" s="16" t="s">
        <v>60</v>
      </c>
      <c r="C1181" s="16" t="s">
        <v>2411</v>
      </c>
      <c r="D1181" s="16" t="s">
        <v>2412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59</v>
      </c>
      <c r="B1182" s="16" t="s">
        <v>60</v>
      </c>
      <c r="C1182" s="16" t="s">
        <v>2413</v>
      </c>
      <c r="D1182" s="16" t="s">
        <v>2414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59</v>
      </c>
      <c r="B1183" s="16" t="s">
        <v>60</v>
      </c>
      <c r="C1183" s="16" t="s">
        <v>2415</v>
      </c>
      <c r="D1183" s="16" t="s">
        <v>2416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59</v>
      </c>
      <c r="B1184" s="16" t="s">
        <v>60</v>
      </c>
      <c r="C1184" s="16" t="s">
        <v>2417</v>
      </c>
      <c r="D1184" s="16" t="s">
        <v>2418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59</v>
      </c>
      <c r="B1185" s="16" t="s">
        <v>60</v>
      </c>
      <c r="C1185" s="16" t="s">
        <v>2419</v>
      </c>
      <c r="D1185" s="16" t="s">
        <v>2420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59</v>
      </c>
      <c r="B1186" s="16" t="s">
        <v>60</v>
      </c>
      <c r="C1186" s="16" t="s">
        <v>2421</v>
      </c>
      <c r="D1186" s="16" t="s">
        <v>2422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59</v>
      </c>
      <c r="B1187" s="16" t="s">
        <v>60</v>
      </c>
      <c r="C1187" s="16" t="s">
        <v>2423</v>
      </c>
      <c r="D1187" s="16" t="s">
        <v>2424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59</v>
      </c>
      <c r="B1188" s="16" t="s">
        <v>60</v>
      </c>
      <c r="C1188" s="16" t="s">
        <v>2425</v>
      </c>
      <c r="D1188" s="16" t="s">
        <v>2426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59</v>
      </c>
      <c r="B1189" s="16" t="s">
        <v>60</v>
      </c>
      <c r="C1189" s="16" t="s">
        <v>2427</v>
      </c>
      <c r="D1189" s="16" t="s">
        <v>2428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59</v>
      </c>
      <c r="B1190" s="16" t="s">
        <v>60</v>
      </c>
      <c r="C1190" s="16" t="s">
        <v>2429</v>
      </c>
      <c r="D1190" s="16" t="s">
        <v>2430</v>
      </c>
    </row>
    <row r="1191" spans="1:65">
      <c r="A1191" s="16" t="s">
        <v>59</v>
      </c>
      <c r="B1191" s="16" t="s">
        <v>60</v>
      </c>
      <c r="C1191" s="16" t="s">
        <v>2431</v>
      </c>
      <c r="D1191" s="16" t="s">
        <v>2432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59</v>
      </c>
      <c r="B1192" s="16" t="s">
        <v>60</v>
      </c>
      <c r="C1192" s="16" t="s">
        <v>2433</v>
      </c>
      <c r="D1192" s="16" t="s">
        <v>2434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59</v>
      </c>
      <c r="B1193" s="16" t="s">
        <v>60</v>
      </c>
      <c r="C1193" s="16" t="s">
        <v>2435</v>
      </c>
      <c r="D1193" s="16" t="s">
        <v>2436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59</v>
      </c>
      <c r="B1194" s="16" t="s">
        <v>60</v>
      </c>
      <c r="C1194" s="16" t="s">
        <v>2437</v>
      </c>
      <c r="D1194" s="16" t="s">
        <v>2438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59</v>
      </c>
      <c r="B1195" s="16" t="s">
        <v>60</v>
      </c>
      <c r="C1195" s="16" t="s">
        <v>2439</v>
      </c>
      <c r="D1195" s="16" t="s">
        <v>2440</v>
      </c>
    </row>
    <row r="1196" spans="1:65">
      <c r="A1196" s="16" t="s">
        <v>59</v>
      </c>
      <c r="B1196" s="16" t="s">
        <v>60</v>
      </c>
      <c r="C1196" s="16" t="s">
        <v>2441</v>
      </c>
      <c r="D1196" s="16" t="s">
        <v>2442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59</v>
      </c>
      <c r="B1197" s="16" t="s">
        <v>60</v>
      </c>
      <c r="C1197" s="16" t="s">
        <v>2443</v>
      </c>
      <c r="D1197" s="16" t="s">
        <v>2444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59</v>
      </c>
      <c r="B1198" s="16" t="s">
        <v>60</v>
      </c>
      <c r="C1198" s="16" t="s">
        <v>2445</v>
      </c>
      <c r="D1198" s="16" t="s">
        <v>2446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59</v>
      </c>
      <c r="B1199" s="16" t="s">
        <v>60</v>
      </c>
      <c r="C1199" s="16" t="s">
        <v>2447</v>
      </c>
      <c r="D1199" s="16" t="s">
        <v>2448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59</v>
      </c>
      <c r="B1200" s="16" t="s">
        <v>60</v>
      </c>
      <c r="C1200" s="16" t="s">
        <v>2449</v>
      </c>
      <c r="D1200" s="16" t="s">
        <v>2450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59</v>
      </c>
      <c r="B1201" s="16" t="s">
        <v>60</v>
      </c>
      <c r="C1201" s="16" t="s">
        <v>2451</v>
      </c>
      <c r="D1201" s="16" t="s">
        <v>2452</v>
      </c>
    </row>
    <row r="1202" spans="1:65">
      <c r="A1202" s="16" t="s">
        <v>59</v>
      </c>
      <c r="B1202" s="16" t="s">
        <v>60</v>
      </c>
      <c r="C1202" s="16" t="s">
        <v>2453</v>
      </c>
      <c r="D1202" s="16" t="s">
        <v>2454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59</v>
      </c>
      <c r="B1203" s="16" t="s">
        <v>60</v>
      </c>
      <c r="C1203" s="16" t="s">
        <v>2455</v>
      </c>
      <c r="D1203" s="16" t="s">
        <v>2456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59</v>
      </c>
      <c r="B1204" s="16" t="s">
        <v>60</v>
      </c>
      <c r="C1204" s="16" t="s">
        <v>2457</v>
      </c>
      <c r="D1204" s="16" t="s">
        <v>2458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59</v>
      </c>
      <c r="B1205" s="16" t="s">
        <v>60</v>
      </c>
      <c r="C1205" s="16" t="s">
        <v>2459</v>
      </c>
      <c r="D1205" s="16" t="s">
        <v>2460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59</v>
      </c>
      <c r="B1206" s="16" t="s">
        <v>60</v>
      </c>
      <c r="C1206" s="16" t="s">
        <v>2461</v>
      </c>
      <c r="D1206" s="16" t="s">
        <v>2462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59</v>
      </c>
      <c r="B1207" s="16" t="s">
        <v>60</v>
      </c>
      <c r="C1207" s="16" t="s">
        <v>2463</v>
      </c>
      <c r="D1207" s="16" t="s">
        <v>2464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59</v>
      </c>
      <c r="B1208" s="16" t="s">
        <v>60</v>
      </c>
      <c r="C1208" s="16" t="s">
        <v>2465</v>
      </c>
      <c r="D1208" s="16" t="s">
        <v>2466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59</v>
      </c>
      <c r="B1209" s="16" t="s">
        <v>60</v>
      </c>
      <c r="C1209" s="16" t="s">
        <v>2467</v>
      </c>
      <c r="D1209" s="16" t="s">
        <v>2468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59</v>
      </c>
      <c r="B1210" s="16" t="s">
        <v>60</v>
      </c>
      <c r="C1210" s="16" t="s">
        <v>2469</v>
      </c>
      <c r="D1210" s="16" t="s">
        <v>2470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59</v>
      </c>
      <c r="B1211" s="16" t="s">
        <v>60</v>
      </c>
      <c r="C1211" s="16" t="s">
        <v>2471</v>
      </c>
      <c r="D1211" s="16" t="s">
        <v>2472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59</v>
      </c>
      <c r="B1212" s="16" t="s">
        <v>60</v>
      </c>
      <c r="C1212" s="16" t="s">
        <v>2473</v>
      </c>
      <c r="D1212" s="16" t="s">
        <v>2474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59</v>
      </c>
      <c r="B1213" s="16" t="s">
        <v>60</v>
      </c>
      <c r="C1213" s="16" t="s">
        <v>2475</v>
      </c>
      <c r="D1213" s="16" t="s">
        <v>2476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59</v>
      </c>
      <c r="B1214" s="16" t="s">
        <v>60</v>
      </c>
      <c r="C1214" s="16" t="s">
        <v>2477</v>
      </c>
      <c r="D1214" s="16" t="s">
        <v>2478</v>
      </c>
      <c r="AY1214" s="16">
        <v>93.9</v>
      </c>
    </row>
    <row r="1215" spans="1:65">
      <c r="A1215" s="16" t="s">
        <v>59</v>
      </c>
      <c r="B1215" s="16" t="s">
        <v>60</v>
      </c>
      <c r="C1215" s="16" t="s">
        <v>2479</v>
      </c>
      <c r="D1215" s="16" t="s">
        <v>2480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59</v>
      </c>
      <c r="B1216" s="16" t="s">
        <v>60</v>
      </c>
      <c r="C1216" s="16" t="s">
        <v>2481</v>
      </c>
      <c r="D1216" s="16" t="s">
        <v>2482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59</v>
      </c>
      <c r="B1217" s="16" t="s">
        <v>60</v>
      </c>
      <c r="C1217" s="16" t="s">
        <v>2483</v>
      </c>
      <c r="D1217" s="16" t="s">
        <v>2484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59</v>
      </c>
      <c r="B1218" s="16" t="s">
        <v>60</v>
      </c>
      <c r="C1218" s="16" t="s">
        <v>2485</v>
      </c>
      <c r="D1218" s="16" t="s">
        <v>2486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59</v>
      </c>
      <c r="B1219" s="16" t="s">
        <v>60</v>
      </c>
      <c r="C1219" s="16" t="s">
        <v>2487</v>
      </c>
      <c r="D1219" s="16" t="s">
        <v>2488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59</v>
      </c>
      <c r="B1220" s="16" t="s">
        <v>60</v>
      </c>
      <c r="C1220" s="16" t="s">
        <v>2489</v>
      </c>
      <c r="D1220" s="16" t="s">
        <v>2490</v>
      </c>
      <c r="AX1220" s="16">
        <v>3.8</v>
      </c>
    </row>
    <row r="1221" spans="1:65">
      <c r="A1221" s="16" t="s">
        <v>59</v>
      </c>
      <c r="B1221" s="16" t="s">
        <v>60</v>
      </c>
      <c r="C1221" s="16" t="s">
        <v>2491</v>
      </c>
      <c r="D1221" s="16" t="s">
        <v>2492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59</v>
      </c>
      <c r="B1222" s="16" t="s">
        <v>60</v>
      </c>
      <c r="C1222" s="16" t="s">
        <v>2493</v>
      </c>
      <c r="D1222" s="16" t="s">
        <v>2494</v>
      </c>
    </row>
    <row r="1223" spans="1:65">
      <c r="A1223" s="16" t="s">
        <v>59</v>
      </c>
      <c r="B1223" s="16" t="s">
        <v>60</v>
      </c>
      <c r="C1223" s="16" t="s">
        <v>2495</v>
      </c>
      <c r="D1223" s="16" t="s">
        <v>2496</v>
      </c>
    </row>
    <row r="1224" spans="1:65">
      <c r="A1224" s="16" t="s">
        <v>59</v>
      </c>
      <c r="B1224" s="16" t="s">
        <v>60</v>
      </c>
      <c r="C1224" s="16" t="s">
        <v>2497</v>
      </c>
      <c r="D1224" s="16" t="s">
        <v>2498</v>
      </c>
      <c r="AX1224" s="16">
        <v>15.8</v>
      </c>
    </row>
    <row r="1225" spans="1:65">
      <c r="A1225" s="16" t="s">
        <v>59</v>
      </c>
      <c r="B1225" s="16" t="s">
        <v>60</v>
      </c>
      <c r="C1225" s="16" t="s">
        <v>2499</v>
      </c>
      <c r="D1225" s="16" t="s">
        <v>2500</v>
      </c>
      <c r="AX1225" s="16">
        <v>5.5</v>
      </c>
    </row>
    <row r="1226" spans="1:65">
      <c r="A1226" s="16" t="s">
        <v>59</v>
      </c>
      <c r="B1226" s="16" t="s">
        <v>60</v>
      </c>
      <c r="C1226" s="16" t="s">
        <v>2501</v>
      </c>
      <c r="D1226" s="16" t="s">
        <v>2502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59</v>
      </c>
      <c r="B1227" s="16" t="s">
        <v>60</v>
      </c>
      <c r="C1227" s="16" t="s">
        <v>2503</v>
      </c>
      <c r="D1227" s="16" t="s">
        <v>2504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59</v>
      </c>
      <c r="B1228" s="16" t="s">
        <v>60</v>
      </c>
      <c r="C1228" s="16" t="s">
        <v>2505</v>
      </c>
      <c r="D1228" s="16" t="s">
        <v>2506</v>
      </c>
    </row>
    <row r="1229" spans="1:65">
      <c r="A1229" s="16" t="s">
        <v>59</v>
      </c>
      <c r="B1229" s="16" t="s">
        <v>60</v>
      </c>
      <c r="C1229" s="16" t="s">
        <v>2507</v>
      </c>
      <c r="D1229" s="16" t="s">
        <v>2508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59</v>
      </c>
      <c r="B1230" s="16" t="s">
        <v>60</v>
      </c>
      <c r="C1230" s="16" t="s">
        <v>2509</v>
      </c>
      <c r="D1230" s="16" t="s">
        <v>2510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59</v>
      </c>
      <c r="B1231" s="16" t="s">
        <v>60</v>
      </c>
      <c r="C1231" s="16" t="s">
        <v>2511</v>
      </c>
      <c r="D1231" s="16" t="s">
        <v>2512</v>
      </c>
    </row>
    <row r="1232" spans="1:65">
      <c r="A1232" s="16" t="s">
        <v>59</v>
      </c>
      <c r="B1232" s="16" t="s">
        <v>60</v>
      </c>
      <c r="C1232" s="16" t="s">
        <v>2513</v>
      </c>
      <c r="D1232" s="16" t="s">
        <v>2514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59</v>
      </c>
      <c r="B1233" s="16" t="s">
        <v>60</v>
      </c>
      <c r="C1233" s="16" t="s">
        <v>2515</v>
      </c>
      <c r="D1233" s="16" t="s">
        <v>2516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59</v>
      </c>
      <c r="B1234" s="16" t="s">
        <v>60</v>
      </c>
      <c r="C1234" s="16" t="s">
        <v>2517</v>
      </c>
      <c r="D1234" s="16" t="s">
        <v>2518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59</v>
      </c>
      <c r="B1235" s="16" t="s">
        <v>60</v>
      </c>
      <c r="C1235" s="16" t="s">
        <v>2519</v>
      </c>
      <c r="D1235" s="16" t="s">
        <v>2520</v>
      </c>
      <c r="BI1235" s="16">
        <v>51</v>
      </c>
    </row>
    <row r="1236" spans="1:64">
      <c r="A1236" s="16" t="s">
        <v>59</v>
      </c>
      <c r="B1236" s="16" t="s">
        <v>60</v>
      </c>
      <c r="C1236" s="16" t="s">
        <v>2521</v>
      </c>
      <c r="D1236" s="16" t="s">
        <v>2522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59</v>
      </c>
      <c r="B1237" s="16" t="s">
        <v>60</v>
      </c>
      <c r="C1237" s="16" t="s">
        <v>2523</v>
      </c>
      <c r="D1237" s="16" t="s">
        <v>2524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59</v>
      </c>
      <c r="B1238" s="16" t="s">
        <v>60</v>
      </c>
      <c r="C1238" s="16" t="s">
        <v>2525</v>
      </c>
      <c r="D1238" s="16" t="s">
        <v>2526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59</v>
      </c>
      <c r="B1239" s="16" t="s">
        <v>60</v>
      </c>
      <c r="C1239" s="16" t="s">
        <v>2527</v>
      </c>
      <c r="D1239" s="16" t="s">
        <v>2528</v>
      </c>
      <c r="AY1239" s="16">
        <v>24.6</v>
      </c>
    </row>
    <row r="1240" spans="1:64">
      <c r="A1240" s="16" t="s">
        <v>59</v>
      </c>
      <c r="B1240" s="16" t="s">
        <v>60</v>
      </c>
      <c r="C1240" s="16" t="s">
        <v>2529</v>
      </c>
      <c r="D1240" s="16" t="s">
        <v>2530</v>
      </c>
      <c r="BA1240" s="16">
        <v>25.41667</v>
      </c>
    </row>
    <row r="1241" spans="1:64">
      <c r="A1241" s="16" t="s">
        <v>59</v>
      </c>
      <c r="B1241" s="16" t="s">
        <v>60</v>
      </c>
      <c r="C1241" s="16" t="s">
        <v>2531</v>
      </c>
      <c r="D1241" s="16" t="s">
        <v>2532</v>
      </c>
    </row>
    <row r="1242" spans="1:64">
      <c r="A1242" s="16" t="s">
        <v>59</v>
      </c>
      <c r="B1242" s="16" t="s">
        <v>60</v>
      </c>
      <c r="C1242" s="16" t="s">
        <v>2533</v>
      </c>
      <c r="D1242" s="16" t="s">
        <v>2534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59</v>
      </c>
      <c r="B1243" s="16" t="s">
        <v>60</v>
      </c>
      <c r="C1243" s="16" t="s">
        <v>2535</v>
      </c>
      <c r="D1243" s="16" t="s">
        <v>2536</v>
      </c>
    </row>
    <row r="1244" spans="1:64">
      <c r="A1244" s="16" t="s">
        <v>59</v>
      </c>
      <c r="B1244" s="16" t="s">
        <v>60</v>
      </c>
      <c r="C1244" s="16" t="s">
        <v>2537</v>
      </c>
      <c r="D1244" s="16" t="s">
        <v>2538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59</v>
      </c>
      <c r="B1245" s="16" t="s">
        <v>60</v>
      </c>
      <c r="C1245" s="16" t="s">
        <v>2539</v>
      </c>
      <c r="D1245" s="16" t="s">
        <v>2540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59</v>
      </c>
      <c r="B1246" s="16" t="s">
        <v>60</v>
      </c>
      <c r="C1246" s="16" t="s">
        <v>2541</v>
      </c>
      <c r="D1246" s="16" t="s">
        <v>2542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59</v>
      </c>
      <c r="B1247" s="16" t="s">
        <v>60</v>
      </c>
      <c r="C1247" s="16" t="s">
        <v>2543</v>
      </c>
      <c r="D1247" s="16" t="s">
        <v>2544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59</v>
      </c>
      <c r="B1248" s="16" t="s">
        <v>60</v>
      </c>
      <c r="C1248" s="16" t="s">
        <v>2545</v>
      </c>
      <c r="D1248" s="16" t="s">
        <v>2546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59</v>
      </c>
      <c r="B1249" s="16" t="s">
        <v>60</v>
      </c>
      <c r="C1249" s="16" t="s">
        <v>2547</v>
      </c>
      <c r="D1249" s="16" t="s">
        <v>2548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59</v>
      </c>
      <c r="B1250" s="16" t="s">
        <v>60</v>
      </c>
      <c r="C1250" s="16" t="s">
        <v>2549</v>
      </c>
      <c r="D1250" s="16" t="s">
        <v>2550</v>
      </c>
      <c r="BH1250" s="16">
        <v>0.24261424343638699</v>
      </c>
    </row>
    <row r="1251" spans="1:65">
      <c r="A1251" s="16" t="s">
        <v>59</v>
      </c>
      <c r="B1251" s="16" t="s">
        <v>60</v>
      </c>
      <c r="C1251" s="16" t="s">
        <v>2551</v>
      </c>
      <c r="D1251" s="16" t="s">
        <v>2552</v>
      </c>
    </row>
    <row r="1252" spans="1:65">
      <c r="A1252" s="16" t="s">
        <v>59</v>
      </c>
      <c r="B1252" s="16" t="s">
        <v>60</v>
      </c>
      <c r="C1252" s="16" t="s">
        <v>2553</v>
      </c>
      <c r="D1252" s="16" t="s">
        <v>2554</v>
      </c>
    </row>
    <row r="1253" spans="1:65">
      <c r="A1253" s="16" t="s">
        <v>59</v>
      </c>
      <c r="B1253" s="16" t="s">
        <v>60</v>
      </c>
      <c r="C1253" s="16" t="s">
        <v>2555</v>
      </c>
      <c r="D1253" s="16" t="s">
        <v>2556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59</v>
      </c>
      <c r="B1254" s="16" t="s">
        <v>60</v>
      </c>
      <c r="C1254" s="16" t="s">
        <v>2557</v>
      </c>
      <c r="D1254" s="16" t="s">
        <v>2558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59</v>
      </c>
      <c r="B1255" s="16" t="s">
        <v>60</v>
      </c>
      <c r="C1255" s="16" t="s">
        <v>2559</v>
      </c>
      <c r="D1255" s="16" t="s">
        <v>2560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59</v>
      </c>
      <c r="B1256" s="16" t="s">
        <v>60</v>
      </c>
      <c r="C1256" s="16" t="s">
        <v>2561</v>
      </c>
      <c r="D1256" s="16" t="s">
        <v>2562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59</v>
      </c>
      <c r="B1257" s="16" t="s">
        <v>60</v>
      </c>
      <c r="C1257" s="16" t="s">
        <v>2563</v>
      </c>
      <c r="D1257" s="16" t="s">
        <v>2564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59</v>
      </c>
      <c r="B1258" s="16" t="s">
        <v>60</v>
      </c>
      <c r="C1258" s="16" t="s">
        <v>2565</v>
      </c>
      <c r="D1258" s="16" t="s">
        <v>2566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59</v>
      </c>
      <c r="B1259" s="16" t="s">
        <v>60</v>
      </c>
      <c r="C1259" s="16" t="s">
        <v>2567</v>
      </c>
      <c r="D1259" s="16" t="s">
        <v>2568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59</v>
      </c>
      <c r="B1260" s="16" t="s">
        <v>60</v>
      </c>
      <c r="C1260" s="16" t="s">
        <v>2569</v>
      </c>
      <c r="D1260" s="16" t="s">
        <v>2570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59</v>
      </c>
      <c r="B1261" s="16" t="s">
        <v>60</v>
      </c>
      <c r="C1261" s="16" t="s">
        <v>2571</v>
      </c>
      <c r="D1261" s="16" t="s">
        <v>2572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59</v>
      </c>
      <c r="B1262" s="16" t="s">
        <v>60</v>
      </c>
      <c r="C1262" s="16" t="s">
        <v>2573</v>
      </c>
      <c r="D1262" s="16" t="s">
        <v>2574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59</v>
      </c>
      <c r="B1263" s="16" t="s">
        <v>60</v>
      </c>
      <c r="C1263" s="16" t="s">
        <v>2575</v>
      </c>
      <c r="D1263" s="16" t="s">
        <v>2576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59</v>
      </c>
      <c r="B1264" s="16" t="s">
        <v>60</v>
      </c>
      <c r="C1264" s="16" t="s">
        <v>2577</v>
      </c>
      <c r="D1264" s="16" t="s">
        <v>2578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59</v>
      </c>
      <c r="B1265" s="16" t="s">
        <v>60</v>
      </c>
      <c r="C1265" s="16" t="s">
        <v>2579</v>
      </c>
      <c r="D1265" s="16" t="s">
        <v>2580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59</v>
      </c>
      <c r="B1266" s="16" t="s">
        <v>60</v>
      </c>
      <c r="C1266" s="16" t="s">
        <v>2581</v>
      </c>
      <c r="D1266" s="16" t="s">
        <v>2582</v>
      </c>
      <c r="AY1266" s="16">
        <v>95.5</v>
      </c>
    </row>
    <row r="1267" spans="1:65">
      <c r="A1267" s="16" t="s">
        <v>59</v>
      </c>
      <c r="B1267" s="16" t="s">
        <v>60</v>
      </c>
      <c r="C1267" s="16" t="s">
        <v>2583</v>
      </c>
      <c r="D1267" s="16" t="s">
        <v>2584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59</v>
      </c>
      <c r="B1268" s="16" t="s">
        <v>60</v>
      </c>
      <c r="C1268" s="16" t="s">
        <v>2585</v>
      </c>
      <c r="D1268" s="16" t="s">
        <v>2586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59</v>
      </c>
      <c r="B1269" s="16" t="s">
        <v>60</v>
      </c>
      <c r="C1269" s="16" t="s">
        <v>2587</v>
      </c>
      <c r="D1269" s="16" t="s">
        <v>2588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59</v>
      </c>
      <c r="B1270" s="16" t="s">
        <v>60</v>
      </c>
      <c r="C1270" s="16" t="s">
        <v>2589</v>
      </c>
      <c r="D1270" s="16" t="s">
        <v>2590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59</v>
      </c>
      <c r="B1271" s="16" t="s">
        <v>60</v>
      </c>
      <c r="C1271" s="16" t="s">
        <v>2591</v>
      </c>
      <c r="D1271" s="16" t="s">
        <v>2592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59</v>
      </c>
      <c r="B1272" s="16" t="s">
        <v>60</v>
      </c>
      <c r="C1272" s="16" t="s">
        <v>2593</v>
      </c>
      <c r="D1272" s="16" t="s">
        <v>2594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59</v>
      </c>
      <c r="B1273" s="16" t="s">
        <v>60</v>
      </c>
      <c r="C1273" s="16" t="s">
        <v>2595</v>
      </c>
      <c r="D1273" s="16" t="s">
        <v>2596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59</v>
      </c>
      <c r="B1274" s="16" t="s">
        <v>60</v>
      </c>
      <c r="C1274" s="16" t="s">
        <v>2597</v>
      </c>
      <c r="D1274" s="16" t="s">
        <v>2598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59</v>
      </c>
      <c r="B1275" s="16" t="s">
        <v>60</v>
      </c>
      <c r="C1275" s="16" t="s">
        <v>2599</v>
      </c>
      <c r="D1275" s="16" t="s">
        <v>2600</v>
      </c>
    </row>
    <row r="1276" spans="1:65">
      <c r="A1276" s="16" t="s">
        <v>59</v>
      </c>
      <c r="B1276" s="16" t="s">
        <v>60</v>
      </c>
      <c r="C1276" s="16" t="s">
        <v>2601</v>
      </c>
      <c r="D1276" s="16" t="s">
        <v>2602</v>
      </c>
      <c r="AS1276" s="16">
        <v>3.3003300000000002</v>
      </c>
      <c r="AX1276" s="16">
        <v>6.3</v>
      </c>
    </row>
    <row r="1277" spans="1:65">
      <c r="A1277" s="16" t="s">
        <v>59</v>
      </c>
      <c r="B1277" s="16" t="s">
        <v>60</v>
      </c>
      <c r="C1277" s="16" t="s">
        <v>2603</v>
      </c>
      <c r="D1277" s="16" t="s">
        <v>2604</v>
      </c>
      <c r="AX1277" s="16">
        <v>7.4</v>
      </c>
    </row>
    <row r="1278" spans="1:65">
      <c r="A1278" s="16" t="s">
        <v>59</v>
      </c>
      <c r="B1278" s="16" t="s">
        <v>60</v>
      </c>
      <c r="C1278" s="16" t="s">
        <v>2605</v>
      </c>
      <c r="D1278" s="16" t="s">
        <v>2606</v>
      </c>
      <c r="AX1278" s="16">
        <v>89.2</v>
      </c>
    </row>
    <row r="1279" spans="1:65">
      <c r="A1279" s="16" t="s">
        <v>59</v>
      </c>
      <c r="B1279" s="16" t="s">
        <v>60</v>
      </c>
      <c r="C1279" s="16" t="s">
        <v>2607</v>
      </c>
      <c r="D1279" s="16" t="s">
        <v>2608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59</v>
      </c>
      <c r="B1280" s="16" t="s">
        <v>60</v>
      </c>
      <c r="C1280" s="16" t="s">
        <v>2609</v>
      </c>
      <c r="D1280" s="16" t="s">
        <v>2610</v>
      </c>
      <c r="AX1280" s="16">
        <v>91.4</v>
      </c>
    </row>
    <row r="1281" spans="1:64">
      <c r="A1281" s="16" t="s">
        <v>59</v>
      </c>
      <c r="B1281" s="16" t="s">
        <v>60</v>
      </c>
      <c r="C1281" s="16" t="s">
        <v>2611</v>
      </c>
      <c r="D1281" s="16" t="s">
        <v>2612</v>
      </c>
    </row>
    <row r="1282" spans="1:64">
      <c r="A1282" s="16" t="s">
        <v>59</v>
      </c>
      <c r="B1282" s="16" t="s">
        <v>60</v>
      </c>
      <c r="C1282" s="16" t="s">
        <v>2613</v>
      </c>
      <c r="D1282" s="16" t="s">
        <v>2614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59</v>
      </c>
      <c r="B1283" s="16" t="s">
        <v>60</v>
      </c>
      <c r="C1283" s="16" t="s">
        <v>2615</v>
      </c>
      <c r="D1283" s="16" t="s">
        <v>2616</v>
      </c>
    </row>
    <row r="1284" spans="1:64">
      <c r="A1284" s="16" t="s">
        <v>59</v>
      </c>
      <c r="B1284" s="16" t="s">
        <v>60</v>
      </c>
      <c r="C1284" s="16" t="s">
        <v>2617</v>
      </c>
      <c r="D1284" s="16" t="s">
        <v>2618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59</v>
      </c>
      <c r="B1285" s="16" t="s">
        <v>60</v>
      </c>
      <c r="C1285" s="16" t="s">
        <v>2619</v>
      </c>
      <c r="D1285" s="16" t="s">
        <v>2620</v>
      </c>
    </row>
    <row r="1286" spans="1:64">
      <c r="A1286" s="16" t="s">
        <v>59</v>
      </c>
      <c r="B1286" s="16" t="s">
        <v>60</v>
      </c>
      <c r="C1286" s="16" t="s">
        <v>2621</v>
      </c>
      <c r="D1286" s="16" t="s">
        <v>2622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59</v>
      </c>
      <c r="B1287" s="16" t="s">
        <v>60</v>
      </c>
      <c r="C1287" s="16" t="s">
        <v>2623</v>
      </c>
      <c r="D1287" s="16" t="s">
        <v>2624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59</v>
      </c>
      <c r="B1288" s="16" t="s">
        <v>60</v>
      </c>
      <c r="C1288" s="16" t="s">
        <v>2625</v>
      </c>
      <c r="D1288" s="16" t="s">
        <v>2626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59</v>
      </c>
      <c r="B1289" s="16" t="s">
        <v>60</v>
      </c>
      <c r="C1289" s="16" t="s">
        <v>2627</v>
      </c>
      <c r="D1289" s="16" t="s">
        <v>2628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59</v>
      </c>
      <c r="B1290" s="16" t="s">
        <v>60</v>
      </c>
      <c r="C1290" s="16" t="s">
        <v>2629</v>
      </c>
      <c r="D1290" s="16" t="s">
        <v>2630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59</v>
      </c>
      <c r="B1291" s="16" t="s">
        <v>60</v>
      </c>
      <c r="C1291" s="16" t="s">
        <v>2631</v>
      </c>
      <c r="D1291" s="16" t="s">
        <v>2632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59</v>
      </c>
      <c r="B1292" s="16" t="s">
        <v>60</v>
      </c>
      <c r="C1292" s="16" t="s">
        <v>2633</v>
      </c>
      <c r="D1292" s="16" t="s">
        <v>2634</v>
      </c>
      <c r="AY1292" s="16">
        <v>31.3</v>
      </c>
    </row>
    <row r="1293" spans="1:64">
      <c r="A1293" s="16" t="s">
        <v>59</v>
      </c>
      <c r="B1293" s="16" t="s">
        <v>60</v>
      </c>
      <c r="C1293" s="16" t="s">
        <v>2635</v>
      </c>
      <c r="D1293" s="16" t="s">
        <v>2636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59</v>
      </c>
      <c r="B1294" s="16" t="s">
        <v>60</v>
      </c>
      <c r="C1294" s="16" t="s">
        <v>2637</v>
      </c>
      <c r="D1294" s="16" t="s">
        <v>2638</v>
      </c>
      <c r="BF1294" s="16">
        <v>0</v>
      </c>
      <c r="BG1294" s="16">
        <v>0</v>
      </c>
      <c r="BH1294" s="16">
        <v>0</v>
      </c>
    </row>
    <row r="1295" spans="1:64">
      <c r="A1295" s="16" t="s">
        <v>59</v>
      </c>
      <c r="B1295" s="16" t="s">
        <v>60</v>
      </c>
      <c r="C1295" s="16" t="s">
        <v>2639</v>
      </c>
      <c r="D1295" s="16" t="s">
        <v>2640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59</v>
      </c>
      <c r="B1296" s="16" t="s">
        <v>60</v>
      </c>
      <c r="C1296" s="16" t="s">
        <v>2641</v>
      </c>
      <c r="D1296" s="16" t="s">
        <v>2642</v>
      </c>
      <c r="BK1296" s="16">
        <v>9.1849799999999995</v>
      </c>
    </row>
    <row r="1297" spans="1:65">
      <c r="A1297" s="16" t="s">
        <v>59</v>
      </c>
      <c r="B1297" s="16" t="s">
        <v>60</v>
      </c>
      <c r="C1297" s="16" t="s">
        <v>2643</v>
      </c>
      <c r="D1297" s="16" t="s">
        <v>2644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59</v>
      </c>
      <c r="B1298" s="16" t="s">
        <v>60</v>
      </c>
      <c r="C1298" s="16" t="s">
        <v>2645</v>
      </c>
      <c r="D1298" s="16" t="s">
        <v>2646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59</v>
      </c>
      <c r="B1299" s="16" t="s">
        <v>60</v>
      </c>
      <c r="C1299" s="16" t="s">
        <v>2647</v>
      </c>
      <c r="D1299" s="16" t="s">
        <v>2648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59</v>
      </c>
      <c r="B1300" s="16" t="s">
        <v>60</v>
      </c>
      <c r="C1300" s="16" t="s">
        <v>2649</v>
      </c>
      <c r="D1300" s="16" t="s">
        <v>2650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59</v>
      </c>
      <c r="B1301" s="16" t="s">
        <v>60</v>
      </c>
      <c r="C1301" s="16" t="s">
        <v>2651</v>
      </c>
      <c r="D1301" s="16" t="s">
        <v>2652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59</v>
      </c>
      <c r="B1302" s="16" t="s">
        <v>60</v>
      </c>
      <c r="C1302" s="16" t="s">
        <v>2653</v>
      </c>
      <c r="D1302" s="16" t="s">
        <v>2654</v>
      </c>
      <c r="BH1302" s="16">
        <v>56.982333348078797</v>
      </c>
    </row>
    <row r="1303" spans="1:65">
      <c r="A1303" s="16" t="s">
        <v>59</v>
      </c>
      <c r="B1303" s="16" t="s">
        <v>60</v>
      </c>
      <c r="C1303" s="16" t="s">
        <v>2655</v>
      </c>
      <c r="D1303" s="16" t="s">
        <v>2656</v>
      </c>
      <c r="BH1303" s="16">
        <v>3.8095569380290399</v>
      </c>
    </row>
    <row r="1304" spans="1:65">
      <c r="A1304" s="16" t="s">
        <v>59</v>
      </c>
      <c r="B1304" s="16" t="s">
        <v>60</v>
      </c>
      <c r="C1304" s="16" t="s">
        <v>2657</v>
      </c>
      <c r="D1304" s="16" t="s">
        <v>2658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59</v>
      </c>
      <c r="B1305" s="16" t="s">
        <v>60</v>
      </c>
      <c r="C1305" s="16" t="s">
        <v>2659</v>
      </c>
      <c r="D1305" s="16" t="s">
        <v>2660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59</v>
      </c>
      <c r="B1306" s="16" t="s">
        <v>60</v>
      </c>
      <c r="C1306" s="16" t="s">
        <v>2661</v>
      </c>
      <c r="D1306" s="16" t="s">
        <v>2662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59</v>
      </c>
      <c r="B1307" s="16" t="s">
        <v>60</v>
      </c>
      <c r="C1307" s="16" t="s">
        <v>2663</v>
      </c>
      <c r="D1307" s="16" t="s">
        <v>2664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1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59</v>
      </c>
      <c r="B1308" s="16" t="s">
        <v>60</v>
      </c>
      <c r="C1308" s="16" t="s">
        <v>2665</v>
      </c>
      <c r="D1308" s="16" t="s">
        <v>2666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59</v>
      </c>
      <c r="B1309" s="16" t="s">
        <v>60</v>
      </c>
      <c r="C1309" s="16" t="s">
        <v>2667</v>
      </c>
      <c r="D1309" s="16" t="s">
        <v>2668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1">
        <v>2.7273912368596602E-5</v>
      </c>
      <c r="AV1309" s="41">
        <v>9.2247956160703897E-6</v>
      </c>
      <c r="AW1309" s="41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59</v>
      </c>
      <c r="B1310" s="16" t="s">
        <v>60</v>
      </c>
      <c r="C1310" s="16" t="s">
        <v>2669</v>
      </c>
      <c r="D1310" s="16" t="s">
        <v>2670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59</v>
      </c>
      <c r="B1311" s="16" t="s">
        <v>60</v>
      </c>
      <c r="C1311" s="16" t="s">
        <v>2671</v>
      </c>
      <c r="D1311" s="16" t="s">
        <v>2672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59</v>
      </c>
      <c r="B1312" s="16" t="s">
        <v>60</v>
      </c>
      <c r="C1312" s="16" t="s">
        <v>2673</v>
      </c>
      <c r="D1312" s="16" t="s">
        <v>2674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59</v>
      </c>
      <c r="B1313" s="16" t="s">
        <v>60</v>
      </c>
      <c r="C1313" s="16" t="s">
        <v>2675</v>
      </c>
      <c r="D1313" s="16" t="s">
        <v>2676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59</v>
      </c>
      <c r="B1314" s="16" t="s">
        <v>60</v>
      </c>
      <c r="C1314" s="16" t="s">
        <v>2677</v>
      </c>
      <c r="D1314" s="16" t="s">
        <v>2678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59</v>
      </c>
      <c r="B1315" s="16" t="s">
        <v>60</v>
      </c>
      <c r="C1315" s="16" t="s">
        <v>2679</v>
      </c>
      <c r="D1315" s="16" t="s">
        <v>2680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59</v>
      </c>
      <c r="B1316" s="16" t="s">
        <v>60</v>
      </c>
      <c r="C1316" s="16" t="s">
        <v>2681</v>
      </c>
      <c r="D1316" s="16" t="s">
        <v>2682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59</v>
      </c>
      <c r="B1317" s="16" t="s">
        <v>60</v>
      </c>
      <c r="C1317" s="16" t="s">
        <v>2683</v>
      </c>
      <c r="D1317" s="16" t="s">
        <v>2684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59</v>
      </c>
      <c r="B1318" s="16" t="s">
        <v>60</v>
      </c>
      <c r="C1318" s="16" t="s">
        <v>2685</v>
      </c>
      <c r="D1318" s="16" t="s">
        <v>2686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59</v>
      </c>
      <c r="B1319" s="16" t="s">
        <v>60</v>
      </c>
      <c r="C1319" s="16" t="s">
        <v>2687</v>
      </c>
      <c r="D1319" s="16" t="s">
        <v>2688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59</v>
      </c>
      <c r="B1320" s="16" t="s">
        <v>60</v>
      </c>
      <c r="C1320" s="16" t="s">
        <v>2689</v>
      </c>
      <c r="D1320" s="16" t="s">
        <v>2690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59</v>
      </c>
      <c r="B1321" s="16" t="s">
        <v>60</v>
      </c>
      <c r="C1321" s="16" t="s">
        <v>2691</v>
      </c>
      <c r="D1321" s="16" t="s">
        <v>2692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59</v>
      </c>
      <c r="B1322" s="16" t="s">
        <v>60</v>
      </c>
      <c r="C1322" s="16" t="s">
        <v>2693</v>
      </c>
      <c r="D1322" s="16" t="s">
        <v>2694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59</v>
      </c>
      <c r="B1323" s="16" t="s">
        <v>60</v>
      </c>
      <c r="C1323" s="16" t="s">
        <v>2695</v>
      </c>
      <c r="D1323" s="16" t="s">
        <v>2696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59</v>
      </c>
      <c r="B1324" s="16" t="s">
        <v>60</v>
      </c>
      <c r="C1324" s="16" t="s">
        <v>2697</v>
      </c>
      <c r="D1324" s="16" t="s">
        <v>2698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59</v>
      </c>
      <c r="B1325" s="16" t="s">
        <v>60</v>
      </c>
      <c r="C1325" s="16" t="s">
        <v>2699</v>
      </c>
      <c r="D1325" s="16" t="s">
        <v>2700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59</v>
      </c>
      <c r="B1326" s="16" t="s">
        <v>60</v>
      </c>
      <c r="C1326" s="16" t="s">
        <v>2701</v>
      </c>
      <c r="D1326" s="16" t="s">
        <v>2702</v>
      </c>
      <c r="AU1326" s="16">
        <v>32.5</v>
      </c>
      <c r="AX1326" s="16">
        <v>38.97</v>
      </c>
    </row>
    <row r="1327" spans="1:65">
      <c r="A1327" s="16" t="s">
        <v>59</v>
      </c>
      <c r="B1327" s="16" t="s">
        <v>60</v>
      </c>
      <c r="C1327" s="16" t="s">
        <v>2703</v>
      </c>
      <c r="D1327" s="16" t="s">
        <v>2704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59</v>
      </c>
      <c r="B1328" s="16" t="s">
        <v>60</v>
      </c>
      <c r="C1328" s="16" t="s">
        <v>2705</v>
      </c>
      <c r="D1328" s="16" t="s">
        <v>2706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59</v>
      </c>
      <c r="B1329" s="16" t="s">
        <v>60</v>
      </c>
      <c r="C1329" s="16" t="s">
        <v>2707</v>
      </c>
      <c r="D1329" s="16" t="s">
        <v>2708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59</v>
      </c>
      <c r="B1330" s="16" t="s">
        <v>60</v>
      </c>
      <c r="C1330" s="16" t="s">
        <v>2709</v>
      </c>
      <c r="D1330" s="16" t="s">
        <v>2710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59</v>
      </c>
      <c r="B1331" s="16" t="s">
        <v>60</v>
      </c>
      <c r="C1331" s="16" t="s">
        <v>2711</v>
      </c>
      <c r="D1331" s="16" t="s">
        <v>2712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59</v>
      </c>
      <c r="B1332" s="16" t="s">
        <v>60</v>
      </c>
      <c r="C1332" s="16" t="s">
        <v>2713</v>
      </c>
      <c r="D1332" s="16" t="s">
        <v>2714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59</v>
      </c>
      <c r="B1333" s="16" t="s">
        <v>60</v>
      </c>
      <c r="C1333" s="16" t="s">
        <v>2715</v>
      </c>
      <c r="D1333" s="16" t="s">
        <v>2716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59</v>
      </c>
      <c r="B1334" s="16" t="s">
        <v>60</v>
      </c>
      <c r="C1334" s="16" t="s">
        <v>2717</v>
      </c>
      <c r="D1334" s="16" t="s">
        <v>2718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59</v>
      </c>
      <c r="B1335" s="16" t="s">
        <v>60</v>
      </c>
      <c r="C1335" s="16" t="s">
        <v>2719</v>
      </c>
      <c r="D1335" s="16" t="s">
        <v>2720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59</v>
      </c>
      <c r="B1336" s="16" t="s">
        <v>60</v>
      </c>
      <c r="C1336" s="16" t="s">
        <v>2721</v>
      </c>
      <c r="D1336" s="16" t="s">
        <v>2722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59</v>
      </c>
      <c r="B1337" s="16" t="s">
        <v>60</v>
      </c>
      <c r="C1337" s="16" t="s">
        <v>2723</v>
      </c>
      <c r="D1337" s="16" t="s">
        <v>2724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59</v>
      </c>
      <c r="B1338" s="16" t="s">
        <v>60</v>
      </c>
      <c r="C1338" s="16" t="s">
        <v>2725</v>
      </c>
      <c r="D1338" s="16" t="s">
        <v>2726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59</v>
      </c>
      <c r="B1339" s="16" t="s">
        <v>60</v>
      </c>
      <c r="C1339" s="16" t="s">
        <v>2727</v>
      </c>
      <c r="D1339" s="16" t="s">
        <v>2728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59</v>
      </c>
      <c r="B1340" s="16" t="s">
        <v>60</v>
      </c>
      <c r="C1340" s="16" t="s">
        <v>2729</v>
      </c>
      <c r="D1340" s="16" t="s">
        <v>2730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59</v>
      </c>
      <c r="B1341" s="16" t="s">
        <v>60</v>
      </c>
      <c r="C1341" s="16" t="s">
        <v>2731</v>
      </c>
      <c r="D1341" s="16" t="s">
        <v>2732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59</v>
      </c>
      <c r="B1342" s="16" t="s">
        <v>60</v>
      </c>
      <c r="C1342" s="16" t="s">
        <v>2733</v>
      </c>
      <c r="D1342" s="16" t="s">
        <v>2734</v>
      </c>
    </row>
    <row r="1343" spans="1:65">
      <c r="A1343" s="16" t="s">
        <v>59</v>
      </c>
      <c r="B1343" s="16" t="s">
        <v>60</v>
      </c>
      <c r="C1343" s="16" t="s">
        <v>2735</v>
      </c>
      <c r="D1343" s="16" t="s">
        <v>2736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59</v>
      </c>
      <c r="B1344" s="16" t="s">
        <v>60</v>
      </c>
      <c r="C1344" s="16" t="s">
        <v>2737</v>
      </c>
      <c r="D1344" s="16" t="s">
        <v>2738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59</v>
      </c>
      <c r="B1345" s="16" t="s">
        <v>60</v>
      </c>
      <c r="C1345" s="16" t="s">
        <v>2739</v>
      </c>
      <c r="D1345" s="16" t="s">
        <v>2740</v>
      </c>
    </row>
    <row r="1346" spans="1:65">
      <c r="A1346" s="16" t="s">
        <v>59</v>
      </c>
      <c r="B1346" s="16" t="s">
        <v>60</v>
      </c>
      <c r="C1346" s="16" t="s">
        <v>2741</v>
      </c>
      <c r="D1346" s="16" t="s">
        <v>2742</v>
      </c>
    </row>
    <row r="1347" spans="1:65">
      <c r="A1347" s="16" t="s">
        <v>59</v>
      </c>
      <c r="B1347" s="16" t="s">
        <v>60</v>
      </c>
      <c r="C1347" s="16" t="s">
        <v>2743</v>
      </c>
      <c r="D1347" s="16" t="s">
        <v>2744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59</v>
      </c>
      <c r="B1348" s="16" t="s">
        <v>60</v>
      </c>
      <c r="C1348" s="16" t="s">
        <v>2745</v>
      </c>
      <c r="D1348" s="16" t="s">
        <v>2746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59</v>
      </c>
      <c r="B1349" s="16" t="s">
        <v>60</v>
      </c>
      <c r="C1349" s="16" t="s">
        <v>2747</v>
      </c>
      <c r="D1349" s="16" t="s">
        <v>2748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59</v>
      </c>
      <c r="B1350" s="16" t="s">
        <v>60</v>
      </c>
      <c r="C1350" s="16" t="s">
        <v>2749</v>
      </c>
      <c r="D1350" s="16" t="s">
        <v>2750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59</v>
      </c>
      <c r="B1351" s="16" t="s">
        <v>60</v>
      </c>
      <c r="C1351" s="16" t="s">
        <v>2751</v>
      </c>
      <c r="D1351" s="16" t="s">
        <v>2752</v>
      </c>
    </row>
    <row r="1352" spans="1:65">
      <c r="A1352" s="16" t="s">
        <v>59</v>
      </c>
      <c r="B1352" s="16" t="s">
        <v>60</v>
      </c>
      <c r="C1352" s="16" t="s">
        <v>2753</v>
      </c>
      <c r="D1352" s="16" t="s">
        <v>2754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59</v>
      </c>
      <c r="B1353" s="16" t="s">
        <v>60</v>
      </c>
      <c r="C1353" s="16" t="s">
        <v>2755</v>
      </c>
      <c r="D1353" s="16" t="s">
        <v>2756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59</v>
      </c>
      <c r="B1354" s="16" t="s">
        <v>60</v>
      </c>
      <c r="C1354" s="16" t="s">
        <v>2757</v>
      </c>
      <c r="D1354" s="16" t="s">
        <v>2758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59</v>
      </c>
      <c r="B1355" s="16" t="s">
        <v>60</v>
      </c>
      <c r="C1355" s="16" t="s">
        <v>2759</v>
      </c>
      <c r="D1355" s="16" t="s">
        <v>2760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59</v>
      </c>
      <c r="B1356" s="16" t="s">
        <v>60</v>
      </c>
      <c r="C1356" s="16" t="s">
        <v>2761</v>
      </c>
      <c r="D1356" s="16" t="s">
        <v>2762</v>
      </c>
      <c r="AT1356" s="16">
        <v>230000000</v>
      </c>
      <c r="AU1356" s="16">
        <v>145200000</v>
      </c>
    </row>
    <row r="1357" spans="1:65">
      <c r="A1357" s="16" t="s">
        <v>59</v>
      </c>
      <c r="B1357" s="16" t="s">
        <v>60</v>
      </c>
      <c r="C1357" s="16" t="s">
        <v>2763</v>
      </c>
      <c r="D1357" s="16" t="s">
        <v>2764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59</v>
      </c>
      <c r="B1358" s="16" t="s">
        <v>60</v>
      </c>
      <c r="C1358" s="16" t="s">
        <v>2765</v>
      </c>
      <c r="D1358" s="16" t="s">
        <v>2766</v>
      </c>
      <c r="BF1358" s="16">
        <v>0</v>
      </c>
      <c r="BL1358" s="16">
        <v>11.1</v>
      </c>
    </row>
    <row r="1359" spans="1:65">
      <c r="A1359" s="16" t="s">
        <v>59</v>
      </c>
      <c r="B1359" s="16" t="s">
        <v>60</v>
      </c>
      <c r="C1359" s="16" t="s">
        <v>2767</v>
      </c>
      <c r="D1359" s="16" t="s">
        <v>2768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59</v>
      </c>
      <c r="B1360" s="16" t="s">
        <v>60</v>
      </c>
      <c r="C1360" s="16" t="s">
        <v>2769</v>
      </c>
      <c r="D1360" s="16" t="s">
        <v>2770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59</v>
      </c>
      <c r="B1361" s="16" t="s">
        <v>60</v>
      </c>
      <c r="C1361" s="16" t="s">
        <v>2771</v>
      </c>
      <c r="D1361" s="16" t="s">
        <v>2772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59</v>
      </c>
      <c r="B1362" s="16" t="s">
        <v>60</v>
      </c>
      <c r="C1362" s="16" t="s">
        <v>2773</v>
      </c>
      <c r="D1362" s="16" t="s">
        <v>2774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59</v>
      </c>
      <c r="B1363" s="16" t="s">
        <v>60</v>
      </c>
      <c r="C1363" s="16" t="s">
        <v>2775</v>
      </c>
      <c r="D1363" s="16" t="s">
        <v>2776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59</v>
      </c>
      <c r="B1364" s="16" t="s">
        <v>60</v>
      </c>
      <c r="C1364" s="16" t="s">
        <v>2777</v>
      </c>
      <c r="D1364" s="16" t="s">
        <v>2778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59</v>
      </c>
      <c r="B1365" s="16" t="s">
        <v>60</v>
      </c>
      <c r="C1365" s="16" t="s">
        <v>2779</v>
      </c>
      <c r="D1365" s="16" t="s">
        <v>2780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59</v>
      </c>
      <c r="B1366" s="16" t="s">
        <v>60</v>
      </c>
      <c r="C1366" s="16" t="s">
        <v>2781</v>
      </c>
      <c r="D1366" s="16" t="s">
        <v>2782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59</v>
      </c>
      <c r="B1367" s="16" t="s">
        <v>60</v>
      </c>
      <c r="C1367" s="16" t="s">
        <v>2783</v>
      </c>
      <c r="D1367" s="16" t="s">
        <v>2784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59</v>
      </c>
      <c r="B1368" s="16" t="s">
        <v>60</v>
      </c>
      <c r="C1368" s="16" t="s">
        <v>2785</v>
      </c>
      <c r="D1368" s="16" t="s">
        <v>2786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59</v>
      </c>
      <c r="B1369" s="16" t="s">
        <v>60</v>
      </c>
      <c r="C1369" s="16" t="s">
        <v>2787</v>
      </c>
      <c r="D1369" s="16" t="s">
        <v>2788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59</v>
      </c>
      <c r="B1370" s="16" t="s">
        <v>60</v>
      </c>
      <c r="C1370" s="16" t="s">
        <v>2789</v>
      </c>
      <c r="D1370" s="16" t="s">
        <v>2790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59</v>
      </c>
      <c r="B1371" s="16" t="s">
        <v>60</v>
      </c>
      <c r="C1371" s="16" t="s">
        <v>2791</v>
      </c>
      <c r="D1371" s="16" t="s">
        <v>2792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59</v>
      </c>
      <c r="B1372" s="16" t="s">
        <v>60</v>
      </c>
      <c r="C1372" s="16" t="s">
        <v>2793</v>
      </c>
      <c r="D1372" s="16" t="s">
        <v>2794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59</v>
      </c>
      <c r="B1373" s="16" t="s">
        <v>60</v>
      </c>
      <c r="C1373" s="16" t="s">
        <v>2795</v>
      </c>
      <c r="D1373" s="16" t="s">
        <v>2796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59</v>
      </c>
      <c r="B1374" s="16" t="s">
        <v>60</v>
      </c>
      <c r="C1374" s="16" t="s">
        <v>2797</v>
      </c>
      <c r="D1374" s="16" t="s">
        <v>2798</v>
      </c>
    </row>
    <row r="1375" spans="1:65">
      <c r="A1375" s="16" t="s">
        <v>59</v>
      </c>
      <c r="B1375" s="16" t="s">
        <v>60</v>
      </c>
      <c r="C1375" s="16" t="s">
        <v>2799</v>
      </c>
      <c r="D1375" s="16" t="s">
        <v>2800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59</v>
      </c>
      <c r="B1376" s="16" t="s">
        <v>60</v>
      </c>
      <c r="C1376" s="16" t="s">
        <v>2801</v>
      </c>
      <c r="D1376" s="16" t="s">
        <v>2802</v>
      </c>
      <c r="BL1376" s="16">
        <v>31.1952457543875</v>
      </c>
    </row>
    <row r="1377" spans="1:65">
      <c r="A1377" s="16" t="s">
        <v>59</v>
      </c>
      <c r="B1377" s="16" t="s">
        <v>60</v>
      </c>
      <c r="C1377" s="16" t="s">
        <v>2803</v>
      </c>
      <c r="D1377" s="16" t="s">
        <v>2804</v>
      </c>
    </row>
    <row r="1378" spans="1:65">
      <c r="A1378" s="16" t="s">
        <v>59</v>
      </c>
      <c r="B1378" s="16" t="s">
        <v>60</v>
      </c>
      <c r="C1378" s="16" t="s">
        <v>2805</v>
      </c>
      <c r="D1378" s="16" t="s">
        <v>2806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59</v>
      </c>
      <c r="B1379" s="16" t="s">
        <v>60</v>
      </c>
      <c r="C1379" s="16" t="s">
        <v>2807</v>
      </c>
      <c r="D1379" s="16" t="s">
        <v>2808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59</v>
      </c>
      <c r="B1380" s="16" t="s">
        <v>60</v>
      </c>
      <c r="C1380" s="16" t="s">
        <v>2809</v>
      </c>
      <c r="D1380" s="16" t="s">
        <v>2810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59</v>
      </c>
      <c r="B1381" s="16" t="s">
        <v>60</v>
      </c>
      <c r="C1381" s="16" t="s">
        <v>2811</v>
      </c>
      <c r="D1381" s="16" t="s">
        <v>2812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59</v>
      </c>
      <c r="B1382" s="16" t="s">
        <v>60</v>
      </c>
      <c r="C1382" s="16" t="s">
        <v>2813</v>
      </c>
      <c r="D1382" s="16" t="s">
        <v>2814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59</v>
      </c>
      <c r="B1383" s="16" t="s">
        <v>60</v>
      </c>
      <c r="C1383" s="16" t="s">
        <v>2815</v>
      </c>
      <c r="D1383" s="16" t="s">
        <v>2816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59</v>
      </c>
      <c r="B1384" s="16" t="s">
        <v>60</v>
      </c>
      <c r="C1384" s="16" t="s">
        <v>2817</v>
      </c>
      <c r="D1384" s="16" t="s">
        <v>2818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59</v>
      </c>
      <c r="B1385" s="16" t="s">
        <v>60</v>
      </c>
      <c r="C1385" s="16" t="s">
        <v>2819</v>
      </c>
      <c r="D1385" s="16" t="s">
        <v>2820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59</v>
      </c>
      <c r="B1386" s="16" t="s">
        <v>60</v>
      </c>
      <c r="C1386" s="16" t="s">
        <v>2821</v>
      </c>
      <c r="D1386" s="16" t="s">
        <v>2822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59</v>
      </c>
      <c r="B1387" s="16" t="s">
        <v>60</v>
      </c>
      <c r="C1387" s="16" t="s">
        <v>2823</v>
      </c>
      <c r="D1387" s="16" t="s">
        <v>2824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59</v>
      </c>
      <c r="B1388" s="16" t="s">
        <v>60</v>
      </c>
      <c r="C1388" s="16" t="s">
        <v>2825</v>
      </c>
      <c r="D1388" s="16" t="s">
        <v>2826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59</v>
      </c>
      <c r="B1389" s="16" t="s">
        <v>60</v>
      </c>
      <c r="C1389" s="16" t="s">
        <v>2827</v>
      </c>
      <c r="D1389" s="16" t="s">
        <v>2828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59</v>
      </c>
      <c r="B1390" s="16" t="s">
        <v>60</v>
      </c>
      <c r="C1390" s="16" t="s">
        <v>2829</v>
      </c>
      <c r="D1390" s="16" t="s">
        <v>2830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59</v>
      </c>
      <c r="B1391" s="16" t="s">
        <v>60</v>
      </c>
      <c r="C1391" s="16" t="s">
        <v>2831</v>
      </c>
      <c r="D1391" s="16" t="s">
        <v>2832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59</v>
      </c>
      <c r="B1392" s="16" t="s">
        <v>60</v>
      </c>
      <c r="C1392" s="16" t="s">
        <v>2833</v>
      </c>
      <c r="D1392" s="16" t="s">
        <v>2834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59</v>
      </c>
      <c r="B1393" s="16" t="s">
        <v>60</v>
      </c>
      <c r="C1393" s="16" t="s">
        <v>2835</v>
      </c>
      <c r="D1393" s="16" t="s">
        <v>2836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59</v>
      </c>
      <c r="B1394" s="16" t="s">
        <v>60</v>
      </c>
      <c r="C1394" s="16" t="s">
        <v>2837</v>
      </c>
      <c r="D1394" s="16" t="s">
        <v>2838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59</v>
      </c>
      <c r="B1395" s="16" t="s">
        <v>60</v>
      </c>
      <c r="C1395" s="16" t="s">
        <v>2839</v>
      </c>
      <c r="D1395" s="16" t="s">
        <v>2840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59</v>
      </c>
      <c r="B1396" s="16" t="s">
        <v>60</v>
      </c>
      <c r="C1396" s="16" t="s">
        <v>2841</v>
      </c>
      <c r="D1396" s="16" t="s">
        <v>2842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59</v>
      </c>
      <c r="B1397" s="16" t="s">
        <v>60</v>
      </c>
      <c r="C1397" s="16" t="s">
        <v>2843</v>
      </c>
      <c r="D1397" s="16" t="s">
        <v>2844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59</v>
      </c>
      <c r="B1398" s="16" t="s">
        <v>60</v>
      </c>
      <c r="C1398" s="16" t="s">
        <v>2845</v>
      </c>
      <c r="D1398" s="16" t="s">
        <v>2846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59</v>
      </c>
      <c r="B1399" s="16" t="s">
        <v>60</v>
      </c>
      <c r="C1399" s="16" t="s">
        <v>2847</v>
      </c>
      <c r="D1399" s="16" t="s">
        <v>2848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59</v>
      </c>
      <c r="B1400" s="16" t="s">
        <v>60</v>
      </c>
      <c r="C1400" s="16" t="s">
        <v>2849</v>
      </c>
      <c r="D1400" s="16" t="s">
        <v>2850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59</v>
      </c>
      <c r="B1401" s="16" t="s">
        <v>60</v>
      </c>
      <c r="C1401" s="16" t="s">
        <v>2851</v>
      </c>
      <c r="D1401" s="16" t="s">
        <v>2852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59</v>
      </c>
      <c r="B1402" s="16" t="s">
        <v>60</v>
      </c>
      <c r="C1402" s="16" t="s">
        <v>2853</v>
      </c>
      <c r="D1402" s="16" t="s">
        <v>2854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59</v>
      </c>
      <c r="B1403" s="16" t="s">
        <v>60</v>
      </c>
      <c r="C1403" s="16" t="s">
        <v>2855</v>
      </c>
      <c r="D1403" s="16" t="s">
        <v>2856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59</v>
      </c>
      <c r="B1404" s="16" t="s">
        <v>60</v>
      </c>
      <c r="C1404" s="16" t="s">
        <v>2857</v>
      </c>
      <c r="D1404" s="16" t="s">
        <v>2858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59</v>
      </c>
      <c r="B1405" s="16" t="s">
        <v>60</v>
      </c>
      <c r="C1405" s="16" t="s">
        <v>2859</v>
      </c>
      <c r="D1405" s="16" t="s">
        <v>2860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59</v>
      </c>
      <c r="B1406" s="16" t="s">
        <v>60</v>
      </c>
      <c r="C1406" s="16" t="s">
        <v>2861</v>
      </c>
      <c r="D1406" s="16" t="s">
        <v>2862</v>
      </c>
    </row>
    <row r="1407" spans="1:65">
      <c r="A1407" s="16" t="s">
        <v>59</v>
      </c>
      <c r="B1407" s="16" t="s">
        <v>60</v>
      </c>
      <c r="C1407" s="16" t="s">
        <v>2863</v>
      </c>
      <c r="D1407" s="16" t="s">
        <v>2864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59</v>
      </c>
      <c r="B1408" s="16" t="s">
        <v>60</v>
      </c>
      <c r="C1408" s="16" t="s">
        <v>2865</v>
      </c>
      <c r="D1408" s="16" t="s">
        <v>2866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59</v>
      </c>
      <c r="B1409" s="16" t="s">
        <v>60</v>
      </c>
      <c r="C1409" s="16" t="s">
        <v>2867</v>
      </c>
      <c r="D1409" s="16" t="s">
        <v>2868</v>
      </c>
    </row>
    <row r="1410" spans="1:65">
      <c r="A1410" s="16" t="s">
        <v>59</v>
      </c>
      <c r="B1410" s="16" t="s">
        <v>60</v>
      </c>
      <c r="C1410" s="16" t="s">
        <v>2869</v>
      </c>
      <c r="D1410" s="16" t="s">
        <v>2870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59</v>
      </c>
      <c r="B1411" s="16" t="s">
        <v>60</v>
      </c>
      <c r="C1411" s="16" t="s">
        <v>2871</v>
      </c>
      <c r="D1411" s="16" t="s">
        <v>2872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59</v>
      </c>
      <c r="B1412" s="16" t="s">
        <v>60</v>
      </c>
      <c r="C1412" s="16" t="s">
        <v>2873</v>
      </c>
      <c r="D1412" s="16" t="s">
        <v>2874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59</v>
      </c>
      <c r="B1413" s="16" t="s">
        <v>60</v>
      </c>
      <c r="C1413" s="16" t="s">
        <v>2875</v>
      </c>
      <c r="D1413" s="16" t="s">
        <v>2876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59</v>
      </c>
      <c r="B1414" s="16" t="s">
        <v>60</v>
      </c>
      <c r="C1414" s="16" t="s">
        <v>2877</v>
      </c>
      <c r="D1414" s="16" t="s">
        <v>2878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59</v>
      </c>
      <c r="B1415" s="16" t="s">
        <v>60</v>
      </c>
      <c r="C1415" s="16" t="s">
        <v>2879</v>
      </c>
      <c r="D1415" s="16" t="s">
        <v>2880</v>
      </c>
    </row>
    <row r="1416" spans="1:65">
      <c r="A1416" s="16" t="s">
        <v>59</v>
      </c>
      <c r="B1416" s="16" t="s">
        <v>60</v>
      </c>
      <c r="C1416" s="16" t="s">
        <v>2881</v>
      </c>
      <c r="D1416" s="16" t="s">
        <v>2882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59</v>
      </c>
      <c r="B1417" s="16" t="s">
        <v>60</v>
      </c>
      <c r="C1417" s="16" t="s">
        <v>2883</v>
      </c>
      <c r="D1417" s="16" t="s">
        <v>2884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59</v>
      </c>
      <c r="B1418" s="16" t="s">
        <v>60</v>
      </c>
      <c r="C1418" s="16" t="s">
        <v>2885</v>
      </c>
      <c r="D1418" s="16" t="s">
        <v>2886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59</v>
      </c>
      <c r="B1419" s="16" t="s">
        <v>60</v>
      </c>
      <c r="C1419" s="16" t="s">
        <v>2887</v>
      </c>
      <c r="D1419" s="16" t="s">
        <v>2888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59</v>
      </c>
      <c r="B1420" s="16" t="s">
        <v>60</v>
      </c>
      <c r="C1420" s="16" t="s">
        <v>2889</v>
      </c>
      <c r="D1420" s="16" t="s">
        <v>2890</v>
      </c>
    </row>
    <row r="1421" spans="1:65">
      <c r="A1421" s="16" t="s">
        <v>59</v>
      </c>
      <c r="B1421" s="16" t="s">
        <v>60</v>
      </c>
      <c r="C1421" s="16" t="s">
        <v>2891</v>
      </c>
      <c r="D1421" s="16" t="s">
        <v>2892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59</v>
      </c>
      <c r="B1422" s="16" t="s">
        <v>60</v>
      </c>
      <c r="C1422" s="16" t="s">
        <v>2893</v>
      </c>
      <c r="D1422" s="16" t="s">
        <v>2894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59</v>
      </c>
      <c r="B1423" s="16" t="s">
        <v>60</v>
      </c>
      <c r="C1423" s="16" t="s">
        <v>2895</v>
      </c>
      <c r="D1423" s="16" t="s">
        <v>2896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59</v>
      </c>
      <c r="B1424" s="16" t="s">
        <v>60</v>
      </c>
      <c r="C1424" s="16" t="s">
        <v>2897</v>
      </c>
      <c r="D1424" s="16" t="s">
        <v>2898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59</v>
      </c>
      <c r="B1425" s="16" t="s">
        <v>60</v>
      </c>
      <c r="C1425" s="16" t="s">
        <v>2899</v>
      </c>
      <c r="D1425" s="16" t="s">
        <v>2900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59</v>
      </c>
      <c r="B1426" s="16" t="s">
        <v>60</v>
      </c>
      <c r="C1426" s="16" t="s">
        <v>2901</v>
      </c>
      <c r="D1426" s="16" t="s">
        <v>2902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59</v>
      </c>
      <c r="B1427" s="16" t="s">
        <v>60</v>
      </c>
      <c r="C1427" s="16" t="s">
        <v>2903</v>
      </c>
      <c r="D1427" s="16" t="s">
        <v>2904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59</v>
      </c>
      <c r="B1428" s="16" t="s">
        <v>60</v>
      </c>
      <c r="C1428" s="16" t="s">
        <v>2905</v>
      </c>
      <c r="D1428" s="16" t="s">
        <v>2906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59</v>
      </c>
      <c r="B1429" s="16" t="s">
        <v>60</v>
      </c>
      <c r="C1429" s="16" t="s">
        <v>2907</v>
      </c>
      <c r="D1429" s="16" t="s">
        <v>2908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59</v>
      </c>
      <c r="B1430" s="16" t="s">
        <v>60</v>
      </c>
      <c r="C1430" s="16" t="s">
        <v>2909</v>
      </c>
      <c r="D1430" s="16" t="s">
        <v>2910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59</v>
      </c>
      <c r="B1431" s="16" t="s">
        <v>60</v>
      </c>
      <c r="C1431" s="16" t="s">
        <v>2911</v>
      </c>
      <c r="D1431" s="16" t="s">
        <v>2912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59</v>
      </c>
      <c r="B1432" s="16" t="s">
        <v>60</v>
      </c>
      <c r="C1432" s="16" t="s">
        <v>2913</v>
      </c>
      <c r="D1432" s="16" t="s">
        <v>2914</v>
      </c>
      <c r="BK1432" s="16">
        <v>14</v>
      </c>
    </row>
    <row r="1433" spans="1:65">
      <c r="A1433" s="16" t="s">
        <v>59</v>
      </c>
      <c r="B1433" s="16" t="s">
        <v>60</v>
      </c>
      <c r="C1433" s="16" t="s">
        <v>2915</v>
      </c>
      <c r="D1433" s="16" t="s">
        <v>2916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59</v>
      </c>
      <c r="B1434" s="16" t="s">
        <v>60</v>
      </c>
      <c r="C1434" s="16" t="s">
        <v>2917</v>
      </c>
      <c r="D1434" s="16" t="s">
        <v>2918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59</v>
      </c>
      <c r="B1435" s="16" t="s">
        <v>60</v>
      </c>
      <c r="C1435" s="16" t="s">
        <v>2919</v>
      </c>
      <c r="D1435" s="16" t="s">
        <v>2920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59</v>
      </c>
      <c r="B1436" s="16" t="s">
        <v>60</v>
      </c>
      <c r="C1436" s="16" t="s">
        <v>2921</v>
      </c>
      <c r="D1436" s="16" t="s">
        <v>2922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59</v>
      </c>
      <c r="B1437" s="16" t="s">
        <v>60</v>
      </c>
      <c r="C1437" s="16" t="s">
        <v>2923</v>
      </c>
      <c r="D1437" s="16" t="s">
        <v>2924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59</v>
      </c>
      <c r="B1438" s="16" t="s">
        <v>60</v>
      </c>
      <c r="C1438" s="16" t="s">
        <v>2925</v>
      </c>
      <c r="D1438" s="16" t="s">
        <v>2926</v>
      </c>
    </row>
    <row r="1439" spans="1:65">
      <c r="A1439" s="16" t="s">
        <v>59</v>
      </c>
      <c r="B1439" s="16" t="s">
        <v>60</v>
      </c>
      <c r="C1439" s="16" t="s">
        <v>2927</v>
      </c>
      <c r="D1439" s="16" t="s">
        <v>2928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59</v>
      </c>
      <c r="B1440" s="16" t="s">
        <v>60</v>
      </c>
      <c r="C1440" s="16" t="s">
        <v>2929</v>
      </c>
      <c r="D1440" s="16" t="s">
        <v>2930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59</v>
      </c>
      <c r="B1441" s="16" t="s">
        <v>60</v>
      </c>
      <c r="C1441" s="16" t="s">
        <v>2931</v>
      </c>
      <c r="D1441" s="16" t="s">
        <v>2932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59</v>
      </c>
      <c r="B1442" s="16" t="s">
        <v>60</v>
      </c>
      <c r="C1442" s="16" t="s">
        <v>2933</v>
      </c>
      <c r="D1442" s="16" t="s">
        <v>2934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59</v>
      </c>
      <c r="B1443" s="16" t="s">
        <v>60</v>
      </c>
      <c r="C1443" s="16" t="s">
        <v>2935</v>
      </c>
      <c r="D1443" s="16" t="s">
        <v>2936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59</v>
      </c>
      <c r="B1444" s="16" t="s">
        <v>60</v>
      </c>
      <c r="C1444" s="16" t="s">
        <v>2937</v>
      </c>
      <c r="D1444" s="16" t="s">
        <v>2938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59</v>
      </c>
      <c r="B1445" s="16" t="s">
        <v>60</v>
      </c>
      <c r="C1445" s="16" t="s">
        <v>2939</v>
      </c>
      <c r="D1445" s="16" t="s">
        <v>2940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59</v>
      </c>
      <c r="B1446" s="16" t="s">
        <v>60</v>
      </c>
      <c r="C1446" s="16" t="s">
        <v>2941</v>
      </c>
      <c r="D1446" s="16" t="s">
        <v>2942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59</v>
      </c>
      <c r="B1447" s="16" t="s">
        <v>60</v>
      </c>
      <c r="C1447" s="16" t="s">
        <v>2943</v>
      </c>
      <c r="D1447" s="16" t="s">
        <v>2944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59</v>
      </c>
      <c r="B1448" s="16" t="s">
        <v>60</v>
      </c>
      <c r="C1448" s="16" t="s">
        <v>2945</v>
      </c>
      <c r="D1448" s="16" t="s">
        <v>2946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25</vt:i4>
      </vt:variant>
    </vt:vector>
  </HeadingPairs>
  <TitlesOfParts>
    <vt:vector size="25" baseType="lpstr">
      <vt:lpstr>LOG</vt:lpstr>
      <vt:lpstr>Growth rate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  <vt:lpstr>Worldbank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2022-03-23T09:37:17Z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