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212" documentId="11_A8EF35078501B945A338C6E7D397F6E64CE1C0F2" xr6:coauthVersionLast="47" xr6:coauthVersionMax="47" xr10:uidLastSave="{9EDFDA81-2642-4109-A82C-8045DC126ABD}"/>
  <bookViews>
    <workbookView xWindow="-110" yWindow="-110" windowWidth="19420" windowHeight="10420" tabRatio="928" activeTab="1" xr2:uid="{00000000-000D-0000-FFFF-FFFF00000000}"/>
  </bookViews>
  <sheets>
    <sheet name="LOG" sheetId="36" r:id="rId1"/>
    <sheet name="Growth rate" sheetId="41" r:id="rId2"/>
    <sheet name="Worldbank" sheetId="43" r:id="rId3"/>
    <sheet name="BY_TRA_Demand_Drivers" sheetId="40" r:id="rId4"/>
    <sheet name="BY_RES_Demand_Drivers" sheetId="44" r:id="rId5"/>
    <sheet name="BY_COM_Demand_Drivers" sheetId="60" r:id="rId6"/>
    <sheet name="BY_AGR_Demand_Drivers" sheetId="62" r:id="rId7"/>
    <sheet name="BY_IND_Demand_Drivers" sheetId="46" r:id="rId8"/>
    <sheet name="DEM_Transport" sheetId="42" r:id="rId9"/>
    <sheet name="DEM_Residential" sheetId="45" r:id="rId10"/>
    <sheet name="DEM_Commercial" sheetId="61" r:id="rId11"/>
    <sheet name="DEM_Agriculture" sheetId="63" r:id="rId12"/>
    <sheet name="DEM_Iron&amp;Steel" sheetId="47" r:id="rId13"/>
    <sheet name="DEM_Chemicals" sheetId="48" r:id="rId14"/>
    <sheet name="DEM_Aluminium" sheetId="49" r:id="rId15"/>
    <sheet name="DEM_Glass&amp;Cement" sheetId="50" r:id="rId16"/>
    <sheet name="DEM_Transport (2)" sheetId="51" r:id="rId17"/>
    <sheet name="DEM_Machinery" sheetId="52" r:id="rId18"/>
    <sheet name="DEM_Mining" sheetId="53" r:id="rId19"/>
    <sheet name="DEM_Food" sheetId="54" r:id="rId20"/>
    <sheet name="DEM_Paper" sheetId="55" r:id="rId21"/>
    <sheet name="DEM_Wood" sheetId="56" r:id="rId22"/>
    <sheet name="DEM_Textile" sheetId="57" r:id="rId23"/>
    <sheet name="DEM_Construction" sheetId="58" r:id="rId24"/>
    <sheet name="DEM_Other" sheetId="59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41" l="1"/>
  <c r="AG5" i="4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F146" i="56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F139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3" i="59" l="1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A328" i="57"/>
  <c r="F328" i="57" s="1"/>
  <c r="F98" i="57"/>
  <c r="F130" i="56"/>
  <c r="A195" i="55"/>
  <c r="F195" i="55" s="1"/>
  <c r="F92" i="55"/>
  <c r="F126" i="54"/>
  <c r="A247" i="54"/>
  <c r="A329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A218" i="49"/>
  <c r="A300" i="49" s="1"/>
  <c r="A202" i="50"/>
  <c r="F202" i="50" s="1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F254" i="49" s="1"/>
  <c r="A233" i="50"/>
  <c r="A231" i="51"/>
  <c r="F218" i="52"/>
  <c r="A216" i="53"/>
  <c r="A298" i="53" s="1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341" i="58"/>
  <c r="A423" i="58" s="1"/>
  <c r="F259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177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F170" i="57"/>
  <c r="A190" i="57"/>
  <c r="F224" i="57"/>
  <c r="A288" i="57"/>
  <c r="F112" i="57"/>
  <c r="A193" i="57"/>
  <c r="A212" i="57"/>
  <c r="A225" i="57"/>
  <c r="A244" i="57"/>
  <c r="A326" i="57" s="1"/>
  <c r="F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A333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A269" i="55"/>
  <c r="F26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12" i="52" s="1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F236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A365" i="51"/>
  <c r="F283" i="51"/>
  <c r="F129" i="51"/>
  <c r="F201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A548" i="50" s="1"/>
  <c r="F548" i="50" s="1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A274" i="48" s="1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F257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239" i="49"/>
  <c r="A176" i="49"/>
  <c r="A287" i="48"/>
  <c r="F205" i="48"/>
  <c r="F123" i="48"/>
  <c r="F172" i="48"/>
  <c r="F240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317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A308" i="49"/>
  <c r="A183" i="50"/>
  <c r="F101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A294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320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A276" i="54"/>
  <c r="F194" i="54"/>
  <c r="A186" i="54"/>
  <c r="F300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51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291" i="56"/>
  <c r="A174" i="56"/>
  <c r="F92" i="56"/>
  <c r="A315" i="56"/>
  <c r="F233" i="56"/>
  <c r="A195" i="56"/>
  <c r="F113" i="56"/>
  <c r="A293" i="56"/>
  <c r="F318" i="56"/>
  <c r="A400" i="56"/>
  <c r="A207" i="56"/>
  <c r="F125" i="56"/>
  <c r="F237" i="56"/>
  <c r="A319" i="56"/>
  <c r="A362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420" i="48" l="1"/>
  <c r="A295" i="47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09" i="56"/>
  <c r="F255" i="56"/>
  <c r="A431" i="56"/>
  <c r="F431" i="56" s="1"/>
  <c r="A334" i="56"/>
  <c r="A263" i="56"/>
  <c r="F175" i="56"/>
  <c r="A323" i="56"/>
  <c r="A264" i="54"/>
  <c r="A261" i="54"/>
  <c r="F309" i="54"/>
  <c r="F280" i="54"/>
  <c r="A254" i="53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218" i="49"/>
  <c r="F281" i="48"/>
  <c r="F302" i="48"/>
  <c r="A258" i="59"/>
  <c r="F249" i="58"/>
  <c r="F201" i="57"/>
  <c r="A468" i="57"/>
  <c r="A338" i="57"/>
  <c r="A420" i="57" s="1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A325" i="53"/>
  <c r="A304" i="53"/>
  <c r="A331" i="52"/>
  <c r="A390" i="52"/>
  <c r="F390" i="52" s="1"/>
  <c r="A269" i="52"/>
  <c r="F269" i="52" s="1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A494" i="47"/>
  <c r="F370" i="47"/>
  <c r="A452" i="47"/>
  <c r="F338" i="57" l="1"/>
  <c r="A513" i="56"/>
  <c r="F513" i="56" s="1"/>
  <c r="F299" i="56"/>
  <c r="F314" i="54"/>
  <c r="F308" i="53"/>
  <c r="F312" i="53"/>
  <c r="A351" i="52"/>
  <c r="A472" i="52"/>
  <c r="A397" i="51"/>
  <c r="F338" i="50"/>
  <c r="F292" i="49"/>
  <c r="A374" i="49"/>
  <c r="F423" i="48"/>
  <c r="A526" i="48"/>
  <c r="F526" i="48" s="1"/>
  <c r="A464" i="48"/>
  <c r="F290" i="47"/>
  <c r="A427" i="47"/>
  <c r="A417" i="56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575" i="53" l="1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6" i="49" l="1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A183" i="42"/>
  <c r="A265" i="42" s="1"/>
  <c r="A191" i="42"/>
  <c r="A273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A329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242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570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324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406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F488" i="42"/>
  <c r="A666" i="42"/>
  <c r="F584" i="42"/>
  <c r="A690" i="42"/>
  <c r="F608" i="42"/>
  <c r="F632" i="42"/>
  <c r="A714" i="42"/>
  <c r="A722" i="42"/>
  <c r="F640" i="42"/>
  <c r="A702" i="42"/>
  <c r="F620" i="42"/>
  <c r="A734" i="42"/>
  <c r="F652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191" i="42" l="1"/>
  <c r="F247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C93" i="41"/>
  <c r="C88" i="41"/>
  <c r="C83" i="41"/>
  <c r="C78" i="41"/>
  <c r="C73" i="41"/>
  <c r="C68" i="41"/>
  <c r="C63" i="41"/>
  <c r="C58" i="41"/>
  <c r="C53" i="41"/>
  <c r="C48" i="41"/>
  <c r="C43" i="41"/>
  <c r="C38" i="41"/>
  <c r="C33" i="41"/>
  <c r="C28" i="41"/>
  <c r="C23" i="41"/>
  <c r="C18" i="41"/>
  <c r="C8" i="41"/>
  <c r="C3" i="41"/>
  <c r="C41" i="41" l="1"/>
  <c r="C7" i="41"/>
  <c r="C20" i="4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D12" i="41" l="1"/>
  <c r="D3" i="41"/>
  <c r="H414" i="42" l="1"/>
  <c r="H742" i="45"/>
  <c r="G332" i="45"/>
  <c r="G660" i="45"/>
  <c r="G414" i="45"/>
  <c r="G824" i="45"/>
  <c r="F86" i="45"/>
  <c r="G86" i="45"/>
  <c r="H414" i="45"/>
  <c r="I4" i="42"/>
  <c r="G168" i="42"/>
  <c r="I250" i="42"/>
  <c r="I332" i="42"/>
  <c r="I414" i="42"/>
  <c r="I496" i="42"/>
  <c r="G4" i="45"/>
  <c r="H660" i="45"/>
  <c r="G496" i="45"/>
  <c r="F332" i="45"/>
  <c r="F168" i="45"/>
  <c r="H86" i="45"/>
  <c r="H168" i="45"/>
  <c r="G578" i="45"/>
  <c r="F414" i="45"/>
  <c r="I86" i="42"/>
  <c r="I168" i="42"/>
  <c r="H250" i="42"/>
  <c r="H496" i="42"/>
  <c r="F4" i="45"/>
  <c r="G168" i="45"/>
  <c r="F742" i="45"/>
  <c r="H332" i="45"/>
  <c r="G742" i="45"/>
  <c r="F660" i="45"/>
  <c r="H250" i="45"/>
  <c r="F496" i="45"/>
  <c r="G4" i="42"/>
  <c r="G86" i="42"/>
  <c r="H168" i="42"/>
  <c r="G332" i="42"/>
  <c r="G414" i="42"/>
  <c r="G496" i="42"/>
  <c r="H4" i="45"/>
  <c r="F578" i="45"/>
  <c r="G250" i="45"/>
  <c r="F824" i="45"/>
  <c r="F250" i="45"/>
  <c r="H578" i="45"/>
  <c r="H824" i="45"/>
  <c r="H496" i="45"/>
  <c r="H4" i="42"/>
  <c r="H86" i="42"/>
  <c r="G250" i="42"/>
  <c r="H332" i="42"/>
  <c r="G578" i="42"/>
  <c r="H578" i="42"/>
  <c r="I578" i="42"/>
  <c r="G660" i="42"/>
  <c r="I660" i="42"/>
  <c r="H660" i="42"/>
  <c r="G742" i="42"/>
  <c r="H742" i="42"/>
  <c r="I742" i="42"/>
  <c r="I824" i="42"/>
  <c r="G824" i="42"/>
  <c r="H824" i="42"/>
  <c r="H906" i="42"/>
  <c r="I906" i="42"/>
  <c r="G906" i="42"/>
  <c r="G988" i="42"/>
  <c r="H988" i="42"/>
  <c r="I988" i="42"/>
  <c r="G1070" i="42"/>
  <c r="H1070" i="42"/>
  <c r="I1070" i="42"/>
  <c r="G1152" i="42"/>
  <c r="I1152" i="42"/>
  <c r="H1152" i="42"/>
  <c r="E3" i="41"/>
  <c r="G3" i="41"/>
  <c r="F3" i="41"/>
  <c r="H3" i="41"/>
  <c r="J12" i="41"/>
  <c r="K12" i="41"/>
  <c r="L12" i="41"/>
  <c r="H12" i="41"/>
  <c r="S12" i="41"/>
  <c r="E12" i="41"/>
  <c r="R12" i="41"/>
  <c r="N12" i="41"/>
  <c r="I12" i="41"/>
  <c r="P12" i="41"/>
  <c r="F12" i="41"/>
  <c r="M12" i="41"/>
  <c r="G12" i="41"/>
  <c r="Q12" i="41"/>
  <c r="O12" i="41"/>
  <c r="G4" i="51" l="1"/>
  <c r="I4" i="54"/>
  <c r="I4" i="59"/>
  <c r="I4" i="50"/>
  <c r="H4" i="55"/>
  <c r="G4" i="56"/>
  <c r="H4" i="56"/>
  <c r="H4" i="58"/>
  <c r="H86" i="52"/>
  <c r="H4" i="52"/>
  <c r="I86" i="58"/>
  <c r="I168" i="56"/>
  <c r="G86" i="56"/>
  <c r="I168" i="52"/>
  <c r="G86" i="54"/>
  <c r="I86" i="55"/>
  <c r="G86" i="55"/>
  <c r="G86" i="53"/>
  <c r="I168" i="58"/>
  <c r="G168" i="57"/>
  <c r="G168" i="55"/>
  <c r="H250" i="54"/>
  <c r="I250" i="59"/>
  <c r="G168" i="50"/>
  <c r="H250" i="52"/>
  <c r="H168" i="51"/>
  <c r="G332" i="54"/>
  <c r="G332" i="56"/>
  <c r="H250" i="57"/>
  <c r="I332" i="52"/>
  <c r="G250" i="57"/>
  <c r="H250" i="53"/>
  <c r="H250" i="50"/>
  <c r="H332" i="58"/>
  <c r="G332" i="53"/>
  <c r="G496" i="56"/>
  <c r="G496" i="52"/>
  <c r="H496" i="59"/>
  <c r="H496" i="54"/>
  <c r="G414" i="56"/>
  <c r="I414" i="54"/>
  <c r="H414" i="59"/>
  <c r="G414" i="59"/>
  <c r="H332" i="57"/>
  <c r="G496" i="55"/>
  <c r="H496" i="51"/>
  <c r="I414" i="51"/>
  <c r="I496" i="53"/>
  <c r="H496" i="57"/>
  <c r="G496" i="57"/>
  <c r="G496" i="53"/>
  <c r="H414" i="50"/>
  <c r="H496" i="55"/>
  <c r="I86" i="57"/>
  <c r="H4" i="51"/>
  <c r="G86" i="57"/>
  <c r="I4" i="58"/>
  <c r="G4" i="59"/>
  <c r="H4" i="57"/>
  <c r="G4" i="57"/>
  <c r="I4" i="55"/>
  <c r="I4" i="57"/>
  <c r="H4" i="50"/>
  <c r="G168" i="56"/>
  <c r="H86" i="56"/>
  <c r="H86" i="58"/>
  <c r="I86" i="54"/>
  <c r="I86" i="51"/>
  <c r="H168" i="54"/>
  <c r="G86" i="50"/>
  <c r="H86" i="55"/>
  <c r="I168" i="57"/>
  <c r="H168" i="55"/>
  <c r="I250" i="54"/>
  <c r="I168" i="53"/>
  <c r="H168" i="50"/>
  <c r="G168" i="53"/>
  <c r="I250" i="52"/>
  <c r="I168" i="50"/>
  <c r="G332" i="52"/>
  <c r="H250" i="55"/>
  <c r="H332" i="56"/>
  <c r="H250" i="51"/>
  <c r="I332" i="56"/>
  <c r="H250" i="58"/>
  <c r="G250" i="58"/>
  <c r="I332" i="57"/>
  <c r="H414" i="52"/>
  <c r="H332" i="55"/>
  <c r="I332" i="53"/>
  <c r="G496" i="59"/>
  <c r="I332" i="58"/>
  <c r="G332" i="55"/>
  <c r="H332" i="50"/>
  <c r="G414" i="54"/>
  <c r="G332" i="58"/>
  <c r="H414" i="56"/>
  <c r="H414" i="55"/>
  <c r="H496" i="50"/>
  <c r="G414" i="50"/>
  <c r="I496" i="58"/>
  <c r="H414" i="51"/>
  <c r="G414" i="51"/>
  <c r="I414" i="53"/>
  <c r="G496" i="50"/>
  <c r="G496" i="51"/>
  <c r="G4" i="53"/>
  <c r="G86" i="52"/>
  <c r="H4" i="54"/>
  <c r="H86" i="57"/>
  <c r="H86" i="59"/>
  <c r="H4" i="53"/>
  <c r="I4" i="52"/>
  <c r="G4" i="54"/>
  <c r="I86" i="52"/>
  <c r="G4" i="50"/>
  <c r="I86" i="56"/>
  <c r="H168" i="59"/>
  <c r="H86" i="54"/>
  <c r="I168" i="54"/>
  <c r="H86" i="51"/>
  <c r="H168" i="52"/>
  <c r="I86" i="53"/>
  <c r="G86" i="58"/>
  <c r="H250" i="56"/>
  <c r="G250" i="54"/>
  <c r="G250" i="59"/>
  <c r="G168" i="58"/>
  <c r="G250" i="56"/>
  <c r="H168" i="58"/>
  <c r="G250" i="52"/>
  <c r="I250" i="58"/>
  <c r="G250" i="51"/>
  <c r="I332" i="54"/>
  <c r="I250" i="55"/>
  <c r="G250" i="50"/>
  <c r="I250" i="53"/>
  <c r="G250" i="53"/>
  <c r="I250" i="51"/>
  <c r="H496" i="56"/>
  <c r="H496" i="52"/>
  <c r="H332" i="53"/>
  <c r="G414" i="52"/>
  <c r="I414" i="59"/>
  <c r="G332" i="57"/>
  <c r="H332" i="51"/>
  <c r="G332" i="51"/>
  <c r="I332" i="50"/>
  <c r="G332" i="50"/>
  <c r="H496" i="58"/>
  <c r="H496" i="53"/>
  <c r="G414" i="58"/>
  <c r="G496" i="58"/>
  <c r="G414" i="55"/>
  <c r="I414" i="57"/>
  <c r="H414" i="57"/>
  <c r="I496" i="51"/>
  <c r="G414" i="53"/>
  <c r="G4" i="55"/>
  <c r="H4" i="59"/>
  <c r="I86" i="59"/>
  <c r="G4" i="58"/>
  <c r="I4" i="51"/>
  <c r="I4" i="56"/>
  <c r="G86" i="59"/>
  <c r="I4" i="53"/>
  <c r="G4" i="52"/>
  <c r="I168" i="59"/>
  <c r="G168" i="59"/>
  <c r="H168" i="56"/>
  <c r="G168" i="54"/>
  <c r="G86" i="51"/>
  <c r="H86" i="53"/>
  <c r="H86" i="50"/>
  <c r="I86" i="50"/>
  <c r="G168" i="52"/>
  <c r="H168" i="57"/>
  <c r="H250" i="59"/>
  <c r="I168" i="55"/>
  <c r="I250" i="56"/>
  <c r="H168" i="53"/>
  <c r="I168" i="51"/>
  <c r="G168" i="51"/>
  <c r="G250" i="55"/>
  <c r="I250" i="57"/>
  <c r="H332" i="59"/>
  <c r="H332" i="54"/>
  <c r="G332" i="59"/>
  <c r="I332" i="59"/>
  <c r="H332" i="52"/>
  <c r="I250" i="50"/>
  <c r="I332" i="55"/>
  <c r="I332" i="51"/>
  <c r="I414" i="52"/>
  <c r="I496" i="52"/>
  <c r="H414" i="54"/>
  <c r="I496" i="56"/>
  <c r="I414" i="56"/>
  <c r="G496" i="54"/>
  <c r="I496" i="59"/>
  <c r="I496" i="54"/>
  <c r="G414" i="57"/>
  <c r="H414" i="53"/>
  <c r="I496" i="57"/>
  <c r="I414" i="55"/>
  <c r="H414" i="58"/>
  <c r="I414" i="58"/>
  <c r="I496" i="55"/>
  <c r="I496" i="50"/>
  <c r="I414" i="50"/>
  <c r="G86" i="63"/>
  <c r="H86" i="63"/>
  <c r="H250" i="63"/>
  <c r="G250" i="63"/>
  <c r="H332" i="63"/>
  <c r="G414" i="63"/>
  <c r="G168" i="63"/>
  <c r="F4" i="63"/>
  <c r="H4" i="63"/>
  <c r="G332" i="63"/>
  <c r="G4" i="63"/>
  <c r="F414" i="63"/>
  <c r="F250" i="63"/>
  <c r="G496" i="63"/>
  <c r="H496" i="63"/>
  <c r="F332" i="63"/>
  <c r="H414" i="63"/>
  <c r="F168" i="63"/>
  <c r="F496" i="63"/>
  <c r="F86" i="63"/>
  <c r="H168" i="63"/>
  <c r="H4" i="48"/>
  <c r="H86" i="48"/>
  <c r="I250" i="48"/>
  <c r="G332" i="48"/>
  <c r="I414" i="48"/>
  <c r="I4" i="48"/>
  <c r="I168" i="48"/>
  <c r="H250" i="48"/>
  <c r="H332" i="48"/>
  <c r="G496" i="48"/>
  <c r="G86" i="48"/>
  <c r="H168" i="48"/>
  <c r="G250" i="48"/>
  <c r="I496" i="48"/>
  <c r="G414" i="48"/>
  <c r="G4" i="48"/>
  <c r="I86" i="48"/>
  <c r="G168" i="48"/>
  <c r="I332" i="48"/>
  <c r="H414" i="48"/>
  <c r="H496" i="48"/>
  <c r="H4" i="49"/>
  <c r="G4" i="49"/>
  <c r="G86" i="49"/>
  <c r="H168" i="47"/>
  <c r="I4" i="49"/>
  <c r="H4" i="47"/>
  <c r="G4" i="47"/>
  <c r="I168" i="47"/>
  <c r="I168" i="49"/>
  <c r="H86" i="47"/>
  <c r="I86" i="49"/>
  <c r="G168" i="49"/>
  <c r="H250" i="49"/>
  <c r="G332" i="49"/>
  <c r="H332" i="47"/>
  <c r="I496" i="49"/>
  <c r="H496" i="47"/>
  <c r="G414" i="47"/>
  <c r="G86" i="47"/>
  <c r="H86" i="49"/>
  <c r="G250" i="49"/>
  <c r="I250" i="47"/>
  <c r="G332" i="47"/>
  <c r="G496" i="49"/>
  <c r="H414" i="47"/>
  <c r="I414" i="49"/>
  <c r="I86" i="47"/>
  <c r="G168" i="47"/>
  <c r="H250" i="47"/>
  <c r="I250" i="49"/>
  <c r="I332" i="47"/>
  <c r="G496" i="47"/>
  <c r="G414" i="49"/>
  <c r="I496" i="47"/>
  <c r="I4" i="47"/>
  <c r="H168" i="49"/>
  <c r="G250" i="47"/>
  <c r="I332" i="49"/>
  <c r="H332" i="49"/>
  <c r="H414" i="49"/>
  <c r="H496" i="49"/>
  <c r="I414" i="47"/>
  <c r="F4" i="61"/>
  <c r="H578" i="61"/>
  <c r="F414" i="61"/>
  <c r="G660" i="61"/>
  <c r="H496" i="61"/>
  <c r="G168" i="61"/>
  <c r="G4" i="61"/>
  <c r="G824" i="61"/>
  <c r="F168" i="61"/>
  <c r="G250" i="61"/>
  <c r="F578" i="61"/>
  <c r="G414" i="61"/>
  <c r="F660" i="61"/>
  <c r="H168" i="61"/>
  <c r="G496" i="61"/>
  <c r="F824" i="61"/>
  <c r="H332" i="61"/>
  <c r="F250" i="61"/>
  <c r="G578" i="61"/>
  <c r="H742" i="61"/>
  <c r="F496" i="61"/>
  <c r="F742" i="61"/>
  <c r="F86" i="61"/>
  <c r="H824" i="61"/>
  <c r="H4" i="61"/>
  <c r="H250" i="61"/>
  <c r="H414" i="61"/>
  <c r="G742" i="61"/>
  <c r="H660" i="61"/>
  <c r="G86" i="61"/>
  <c r="H86" i="61"/>
  <c r="F332" i="61"/>
  <c r="G332" i="61"/>
  <c r="O3" i="41"/>
  <c r="Q3" i="41"/>
  <c r="M3" i="41"/>
  <c r="J3" i="41"/>
  <c r="P3" i="41"/>
  <c r="N3" i="41"/>
  <c r="R3" i="41"/>
  <c r="T3" i="41"/>
  <c r="I3" i="41"/>
  <c r="S3" i="41"/>
  <c r="T12" i="41"/>
  <c r="G1234" i="42" l="1"/>
  <c r="I1234" i="42"/>
  <c r="H1234" i="42"/>
  <c r="G1316" i="42"/>
  <c r="H1316" i="42"/>
  <c r="I1316" i="42"/>
  <c r="I1398" i="42"/>
  <c r="G1398" i="42"/>
  <c r="H1398" i="42"/>
  <c r="G1480" i="42"/>
  <c r="I1480" i="42"/>
  <c r="H1480" i="42"/>
  <c r="G1562" i="42"/>
  <c r="I1562" i="42"/>
  <c r="H1562" i="42"/>
  <c r="H1644" i="42"/>
  <c r="I1644" i="42"/>
  <c r="G1644" i="42"/>
  <c r="I1726" i="42"/>
  <c r="G1726" i="42"/>
  <c r="H1726" i="42"/>
  <c r="I1808" i="42"/>
  <c r="G1808" i="42"/>
  <c r="H1808" i="42"/>
  <c r="I1972" i="42"/>
  <c r="G1890" i="42"/>
  <c r="H1972" i="42"/>
  <c r="H1890" i="42"/>
  <c r="G1972" i="42"/>
  <c r="I1890" i="42"/>
  <c r="L3" i="41"/>
  <c r="K3" i="41"/>
  <c r="D13" i="41" l="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H43" i="41"/>
  <c r="J43" i="41"/>
  <c r="K43" i="41"/>
  <c r="K22" i="41"/>
  <c r="K20" i="41"/>
  <c r="K42" i="41"/>
  <c r="K24" i="41"/>
  <c r="K14" i="41"/>
  <c r="K30" i="41"/>
  <c r="K29" i="41"/>
  <c r="K21" i="41"/>
  <c r="K26" i="41"/>
  <c r="K41" i="41"/>
  <c r="K27" i="41"/>
  <c r="K34" i="41"/>
  <c r="K16" i="41"/>
  <c r="K38" i="41"/>
  <c r="K15" i="41"/>
  <c r="K28" i="41"/>
  <c r="K33" i="41"/>
  <c r="K25" i="41"/>
  <c r="K36" i="41"/>
  <c r="K35" i="41"/>
  <c r="K19" i="41"/>
  <c r="K18" i="41"/>
  <c r="K40" i="41"/>
  <c r="K17" i="41"/>
  <c r="K31" i="41"/>
  <c r="K37" i="41"/>
  <c r="K32" i="41"/>
  <c r="K13" i="41"/>
  <c r="K39" i="41"/>
  <c r="K23" i="41"/>
  <c r="L43" i="41"/>
  <c r="L14" i="41"/>
  <c r="L16" i="41"/>
  <c r="L34" i="41"/>
  <c r="L30" i="41"/>
  <c r="L32" i="41"/>
  <c r="L17" i="41"/>
  <c r="L40" i="41"/>
  <c r="L41" i="41"/>
  <c r="L39" i="41"/>
  <c r="L29" i="41"/>
  <c r="L23" i="41"/>
  <c r="L37" i="41"/>
  <c r="L13" i="41"/>
  <c r="L24" i="41"/>
  <c r="L26" i="41"/>
  <c r="L22" i="41"/>
  <c r="L21" i="41"/>
  <c r="L18" i="41"/>
  <c r="L36" i="41"/>
  <c r="L42" i="41"/>
  <c r="L20" i="41"/>
  <c r="L31" i="41"/>
  <c r="L25" i="41"/>
  <c r="L19" i="41"/>
  <c r="L27" i="41"/>
  <c r="L33" i="41"/>
  <c r="L38" i="41"/>
  <c r="L15" i="41"/>
  <c r="L35" i="41"/>
  <c r="L28" i="41"/>
  <c r="D10" i="41"/>
  <c r="H10" i="41"/>
  <c r="J10" i="41"/>
  <c r="L10" i="41"/>
  <c r="K10" i="41"/>
  <c r="D7" i="41"/>
  <c r="H7" i="41"/>
  <c r="J7" i="41"/>
  <c r="L7" i="41"/>
  <c r="K7" i="41"/>
  <c r="D8" i="41"/>
  <c r="H8" i="41"/>
  <c r="J8" i="41"/>
  <c r="K8" i="41"/>
  <c r="L8" i="41"/>
  <c r="D6" i="41"/>
  <c r="H6" i="41"/>
  <c r="J6" i="41"/>
  <c r="K6" i="41"/>
  <c r="L6" i="41"/>
  <c r="S43" i="41"/>
  <c r="S17" i="41"/>
  <c r="S13" i="41"/>
  <c r="S19" i="41"/>
  <c r="S39" i="41"/>
  <c r="S24" i="41"/>
  <c r="S25" i="41"/>
  <c r="S23" i="41"/>
  <c r="S42" i="41"/>
  <c r="S20" i="41"/>
  <c r="S36" i="41"/>
  <c r="S41" i="41"/>
  <c r="S38" i="41"/>
  <c r="S35" i="41"/>
  <c r="S34" i="41"/>
  <c r="S33" i="41"/>
  <c r="S32" i="41"/>
  <c r="S30" i="41"/>
  <c r="S29" i="41"/>
  <c r="S28" i="41"/>
  <c r="S40" i="41"/>
  <c r="S37" i="41"/>
  <c r="S26" i="41"/>
  <c r="S14" i="41"/>
  <c r="S22" i="41"/>
  <c r="S27" i="41"/>
  <c r="S21" i="41"/>
  <c r="S15" i="41"/>
  <c r="S16" i="41"/>
  <c r="S31" i="41"/>
  <c r="S18" i="41"/>
  <c r="N43" i="41"/>
  <c r="N28" i="41"/>
  <c r="N18" i="41"/>
  <c r="N36" i="41"/>
  <c r="N32" i="41"/>
  <c r="N19" i="41"/>
  <c r="N39" i="41"/>
  <c r="N30" i="41"/>
  <c r="N40" i="41"/>
  <c r="N17" i="41"/>
  <c r="N20" i="41"/>
  <c r="N34" i="41"/>
  <c r="N42" i="41"/>
  <c r="N23" i="41"/>
  <c r="N26" i="41"/>
  <c r="N14" i="41"/>
  <c r="N15" i="41"/>
  <c r="N35" i="41"/>
  <c r="N21" i="41"/>
  <c r="N22" i="41"/>
  <c r="N16" i="41"/>
  <c r="N27" i="41"/>
  <c r="N24" i="41"/>
  <c r="N41" i="41"/>
  <c r="N33" i="41"/>
  <c r="N13" i="41"/>
  <c r="N31" i="41"/>
  <c r="N29" i="41"/>
  <c r="N37" i="41"/>
  <c r="N38" i="41"/>
  <c r="N25" i="41"/>
  <c r="P43" i="41"/>
  <c r="P25" i="41"/>
  <c r="P17" i="41"/>
  <c r="P24" i="41"/>
  <c r="P42" i="41"/>
  <c r="P15" i="41"/>
  <c r="P29" i="41"/>
  <c r="P39" i="41"/>
  <c r="P16" i="41"/>
  <c r="P14" i="41"/>
  <c r="P41" i="41"/>
  <c r="P21" i="41"/>
  <c r="P13" i="41"/>
  <c r="P37" i="41"/>
  <c r="P31" i="41"/>
  <c r="P36" i="41"/>
  <c r="P40" i="41"/>
  <c r="P22" i="41"/>
  <c r="P18" i="41"/>
  <c r="P38" i="41"/>
  <c r="P27" i="41"/>
  <c r="P35" i="41"/>
  <c r="P32" i="41"/>
  <c r="P33" i="41"/>
  <c r="P23" i="41"/>
  <c r="P28" i="41"/>
  <c r="P19" i="41"/>
  <c r="P30" i="41"/>
  <c r="P34" i="41"/>
  <c r="P20" i="41"/>
  <c r="P26" i="41"/>
  <c r="M43" i="41"/>
  <c r="M17" i="41"/>
  <c r="M32" i="41"/>
  <c r="M39" i="41"/>
  <c r="M14" i="41"/>
  <c r="M13" i="41"/>
  <c r="M36" i="41"/>
  <c r="M28" i="41"/>
  <c r="M41" i="41"/>
  <c r="M18" i="41"/>
  <c r="M25" i="41"/>
  <c r="M38" i="41"/>
  <c r="M33" i="41"/>
  <c r="M27" i="41"/>
  <c r="M22" i="41"/>
  <c r="M42" i="41"/>
  <c r="M26" i="41"/>
  <c r="M35" i="41"/>
  <c r="M15" i="41"/>
  <c r="M21" i="41"/>
  <c r="M37" i="41"/>
  <c r="M30" i="41"/>
  <c r="M19" i="41"/>
  <c r="M20" i="41"/>
  <c r="M29" i="41"/>
  <c r="M23" i="41"/>
  <c r="M31" i="41"/>
  <c r="M16" i="41"/>
  <c r="M34" i="41"/>
  <c r="M40" i="41"/>
  <c r="M24" i="41"/>
  <c r="O43" i="41"/>
  <c r="O40" i="41"/>
  <c r="O39" i="41"/>
  <c r="O37" i="41"/>
  <c r="O14" i="41"/>
  <c r="O17" i="41"/>
  <c r="O35" i="41"/>
  <c r="O32" i="41"/>
  <c r="O18" i="41"/>
  <c r="O33" i="41"/>
  <c r="O30" i="41"/>
  <c r="O34" i="41"/>
  <c r="O31" i="41"/>
  <c r="O20" i="41"/>
  <c r="O41" i="41"/>
  <c r="O23" i="41"/>
  <c r="O16" i="41"/>
  <c r="O27" i="41"/>
  <c r="O42" i="41"/>
  <c r="O38" i="41"/>
  <c r="O24" i="41"/>
  <c r="O15" i="41"/>
  <c r="O19" i="41"/>
  <c r="O13" i="41"/>
  <c r="O22" i="41"/>
  <c r="O21" i="41"/>
  <c r="O25" i="41"/>
  <c r="O26" i="41"/>
  <c r="O29" i="41"/>
  <c r="O28" i="41"/>
  <c r="O36" i="41"/>
  <c r="R43" i="41"/>
  <c r="R15" i="41"/>
  <c r="R25" i="41"/>
  <c r="R27" i="41"/>
  <c r="R26" i="41"/>
  <c r="R39" i="41"/>
  <c r="R42" i="41"/>
  <c r="R37" i="41"/>
  <c r="R33" i="41"/>
  <c r="R19" i="41"/>
  <c r="R23" i="41"/>
  <c r="R17" i="41"/>
  <c r="R14" i="41"/>
  <c r="R20" i="41"/>
  <c r="R35" i="41"/>
  <c r="R13" i="41"/>
  <c r="R36" i="41"/>
  <c r="R38" i="41"/>
  <c r="R29" i="41"/>
  <c r="R28" i="41"/>
  <c r="R34" i="41"/>
  <c r="R22" i="41"/>
  <c r="R32" i="41"/>
  <c r="R18" i="41"/>
  <c r="R40" i="41"/>
  <c r="R24" i="41"/>
  <c r="R16" i="41"/>
  <c r="R41" i="41"/>
  <c r="R21" i="41"/>
  <c r="R30" i="41"/>
  <c r="R31" i="41"/>
  <c r="Q43" i="41"/>
  <c r="Q31" i="41"/>
  <c r="Q40" i="41"/>
  <c r="Q14" i="41"/>
  <c r="Q22" i="41"/>
  <c r="Q36" i="41"/>
  <c r="Q16" i="41"/>
  <c r="Q17" i="41"/>
  <c r="Q29" i="41"/>
  <c r="Q38" i="41"/>
  <c r="Q34" i="41"/>
  <c r="Q37" i="41"/>
  <c r="Q19" i="41"/>
  <c r="Q18" i="41"/>
  <c r="Q30" i="41"/>
  <c r="Q32" i="41"/>
  <c r="Q35" i="41"/>
  <c r="Q25" i="41"/>
  <c r="Q21" i="41"/>
  <c r="Q42" i="41"/>
  <c r="Q33" i="41"/>
  <c r="Q15" i="41"/>
  <c r="Q13" i="41"/>
  <c r="Q24" i="41"/>
  <c r="Q28" i="41"/>
  <c r="Q26" i="41"/>
  <c r="Q41" i="41"/>
  <c r="Q27" i="41"/>
  <c r="Q39" i="41"/>
  <c r="Q20" i="41"/>
  <c r="Q23" i="41"/>
  <c r="D9" i="41"/>
  <c r="H9" i="41"/>
  <c r="J9" i="41"/>
  <c r="K9" i="41"/>
  <c r="L9" i="41"/>
  <c r="O6" i="41"/>
  <c r="M6" i="41"/>
  <c r="Q6" i="41"/>
  <c r="S6" i="41"/>
  <c r="I6" i="41"/>
  <c r="N6" i="41"/>
  <c r="R6" i="41"/>
  <c r="T6" i="41"/>
  <c r="P6" i="41"/>
  <c r="S10" i="41"/>
  <c r="N10" i="41"/>
  <c r="I10" i="41"/>
  <c r="O10" i="41"/>
  <c r="P10" i="41"/>
  <c r="Q10" i="41"/>
  <c r="T10" i="41"/>
  <c r="M10" i="41"/>
  <c r="R10" i="41"/>
  <c r="D5" i="41"/>
  <c r="H5" i="41"/>
  <c r="J5" i="41"/>
  <c r="K5" i="41"/>
  <c r="L5" i="41"/>
  <c r="D4" i="41"/>
  <c r="H4" i="41"/>
  <c r="J4" i="41"/>
  <c r="L4" i="41"/>
  <c r="K4" i="41"/>
  <c r="D11" i="41"/>
  <c r="H11" i="41"/>
  <c r="J11" i="41"/>
  <c r="L11" i="41"/>
  <c r="K11" i="41"/>
  <c r="F43" i="41"/>
  <c r="F27" i="41"/>
  <c r="F23" i="41"/>
  <c r="F35" i="41"/>
  <c r="F15" i="41"/>
  <c r="F34" i="41"/>
  <c r="F33" i="41"/>
  <c r="F32" i="41"/>
  <c r="F17" i="41"/>
  <c r="F41" i="41"/>
  <c r="F30" i="41"/>
  <c r="F13" i="41"/>
  <c r="F42" i="41"/>
  <c r="F14" i="41"/>
  <c r="F18" i="41"/>
  <c r="F31" i="41"/>
  <c r="F39" i="41"/>
  <c r="F28" i="41"/>
  <c r="F21" i="41"/>
  <c r="F19" i="41"/>
  <c r="F25" i="41"/>
  <c r="F37" i="41"/>
  <c r="F29" i="41"/>
  <c r="F26" i="41"/>
  <c r="F20" i="41"/>
  <c r="F38" i="41"/>
  <c r="F16" i="41"/>
  <c r="F24" i="41"/>
  <c r="F36" i="41"/>
  <c r="F22" i="41"/>
  <c r="F40" i="41"/>
  <c r="Q7" i="41"/>
  <c r="P7" i="41"/>
  <c r="R7" i="41"/>
  <c r="S7" i="41"/>
  <c r="N7" i="41"/>
  <c r="T7" i="41"/>
  <c r="I7" i="41"/>
  <c r="M7" i="41"/>
  <c r="O7" i="41"/>
  <c r="S4" i="41"/>
  <c r="O4" i="41"/>
  <c r="P4" i="41"/>
  <c r="R4" i="41"/>
  <c r="I4" i="41"/>
  <c r="M4" i="41"/>
  <c r="Q4" i="41"/>
  <c r="T4" i="41"/>
  <c r="N4" i="41"/>
  <c r="S9" i="41"/>
  <c r="M9" i="41"/>
  <c r="I9" i="41"/>
  <c r="T9" i="41"/>
  <c r="R9" i="41"/>
  <c r="N9" i="41"/>
  <c r="Q9" i="41"/>
  <c r="P9" i="41"/>
  <c r="O9" i="41"/>
  <c r="N11" i="41"/>
  <c r="T11" i="41"/>
  <c r="P11" i="41"/>
  <c r="I11" i="41"/>
  <c r="S11" i="41"/>
  <c r="M11" i="41"/>
  <c r="Q11" i="41"/>
  <c r="O11" i="41"/>
  <c r="R11" i="41"/>
  <c r="Q8" i="41"/>
  <c r="T8" i="41"/>
  <c r="S8" i="41"/>
  <c r="M8" i="41"/>
  <c r="R8" i="41"/>
  <c r="N8" i="41"/>
  <c r="O8" i="41"/>
  <c r="I8" i="41"/>
  <c r="P8" i="41"/>
  <c r="P5" i="41"/>
  <c r="S5" i="41"/>
  <c r="O5" i="41"/>
  <c r="Q5" i="41"/>
  <c r="R5" i="41"/>
  <c r="I5" i="41"/>
  <c r="N5" i="41"/>
  <c r="M5" i="41"/>
  <c r="T5" i="41"/>
  <c r="G5" i="41"/>
  <c r="E5" i="41"/>
  <c r="F5" i="41"/>
  <c r="F7" i="41"/>
  <c r="G7" i="41"/>
  <c r="E7" i="41"/>
  <c r="E6" i="41"/>
  <c r="G6" i="41"/>
  <c r="F6" i="41"/>
  <c r="F9" i="41"/>
  <c r="G9" i="41"/>
  <c r="E9" i="41"/>
  <c r="F11" i="41"/>
  <c r="E11" i="41"/>
  <c r="G11" i="41"/>
  <c r="E10" i="41"/>
  <c r="G10" i="41"/>
  <c r="F10" i="41"/>
  <c r="G4" i="41"/>
  <c r="F4" i="41"/>
  <c r="E4" i="41"/>
  <c r="G8" i="41"/>
  <c r="F8" i="41"/>
  <c r="E8" i="41"/>
  <c r="D44" i="41"/>
  <c r="D45" i="41"/>
  <c r="D46" i="41"/>
  <c r="D47" i="41"/>
  <c r="D48" i="41"/>
  <c r="D49" i="41"/>
  <c r="D50" i="41"/>
  <c r="D51" i="41"/>
  <c r="D52" i="41"/>
  <c r="D53" i="41"/>
  <c r="D54" i="41"/>
  <c r="D55" i="41"/>
  <c r="D56" i="41"/>
  <c r="D57" i="41"/>
  <c r="D58" i="41"/>
  <c r="D59" i="41"/>
  <c r="D60" i="41"/>
  <c r="D61" i="41"/>
  <c r="D62" i="41"/>
  <c r="D63" i="41"/>
  <c r="D64" i="41"/>
  <c r="D65" i="41"/>
  <c r="D66" i="41"/>
  <c r="D67" i="41"/>
  <c r="D68" i="41"/>
  <c r="D69" i="41"/>
  <c r="D70" i="41"/>
  <c r="D71" i="41"/>
  <c r="D72" i="41"/>
  <c r="D73" i="41"/>
  <c r="D74" i="41"/>
  <c r="D75" i="41"/>
  <c r="D76" i="41"/>
  <c r="D77" i="41"/>
  <c r="D78" i="41"/>
  <c r="D79" i="41"/>
  <c r="D80" i="41"/>
  <c r="D81" i="41"/>
  <c r="D82" i="41"/>
  <c r="D83" i="41"/>
  <c r="D84" i="41"/>
  <c r="D85" i="41"/>
  <c r="D86" i="41"/>
  <c r="D87" i="41"/>
  <c r="D88" i="41"/>
  <c r="D89" i="41"/>
  <c r="D90" i="41"/>
  <c r="D91" i="41"/>
  <c r="D92" i="41"/>
  <c r="D93" i="41"/>
  <c r="H93" i="41"/>
  <c r="J93" i="41"/>
  <c r="L93" i="41"/>
  <c r="K93" i="41"/>
  <c r="I577" i="48"/>
  <c r="H413" i="48"/>
  <c r="G495" i="48"/>
  <c r="H495" i="48"/>
  <c r="H331" i="48"/>
  <c r="I249" i="48"/>
  <c r="H167" i="48"/>
  <c r="G413" i="48"/>
  <c r="G249" i="48"/>
  <c r="I85" i="48"/>
  <c r="H577" i="48"/>
  <c r="I331" i="48"/>
  <c r="I495" i="48"/>
  <c r="I413" i="48"/>
  <c r="G331" i="48"/>
  <c r="G85" i="48"/>
  <c r="I167" i="48"/>
  <c r="G577" i="48"/>
  <c r="H249" i="48"/>
  <c r="G167" i="48"/>
  <c r="H85" i="48"/>
  <c r="I93" i="41"/>
  <c r="I577" i="49"/>
  <c r="G495" i="49"/>
  <c r="I413" i="49"/>
  <c r="I495" i="47"/>
  <c r="H331" i="49"/>
  <c r="I249" i="49"/>
  <c r="I331" i="47"/>
  <c r="I249" i="47"/>
  <c r="H167" i="49"/>
  <c r="G167" i="47"/>
  <c r="H85" i="49"/>
  <c r="H495" i="49"/>
  <c r="I495" i="49"/>
  <c r="I331" i="49"/>
  <c r="I577" i="47"/>
  <c r="G577" i="47"/>
  <c r="H249" i="49"/>
  <c r="H249" i="47"/>
  <c r="G249" i="47"/>
  <c r="H85" i="47"/>
  <c r="I85" i="47"/>
  <c r="I85" i="49"/>
  <c r="G577" i="49"/>
  <c r="G413" i="49"/>
  <c r="G331" i="49"/>
  <c r="G495" i="47"/>
  <c r="I413" i="47"/>
  <c r="G413" i="47"/>
  <c r="H331" i="47"/>
  <c r="G331" i="47"/>
  <c r="H167" i="47"/>
  <c r="I167" i="47"/>
  <c r="H577" i="49"/>
  <c r="H413" i="49"/>
  <c r="H495" i="47"/>
  <c r="H577" i="47"/>
  <c r="G249" i="49"/>
  <c r="H413" i="47"/>
  <c r="G167" i="49"/>
  <c r="I167" i="49"/>
  <c r="G85" i="47"/>
  <c r="G85" i="49"/>
  <c r="T93" i="41"/>
  <c r="G1971" i="42"/>
  <c r="H1889" i="42"/>
  <c r="G1807" i="42"/>
  <c r="I1725" i="42"/>
  <c r="G1561" i="42"/>
  <c r="G1479" i="42"/>
  <c r="I1397" i="42"/>
  <c r="G2053" i="42"/>
  <c r="G1889" i="42"/>
  <c r="I1807" i="42"/>
  <c r="H1643" i="42"/>
  <c r="H1561" i="42"/>
  <c r="H1479" i="42"/>
  <c r="I1315" i="42"/>
  <c r="H1971" i="42"/>
  <c r="I1971" i="42"/>
  <c r="I1889" i="42"/>
  <c r="G1725" i="42"/>
  <c r="I1643" i="42"/>
  <c r="I1561" i="42"/>
  <c r="H1397" i="42"/>
  <c r="H1315" i="42"/>
  <c r="H2053" i="42"/>
  <c r="I2053" i="42"/>
  <c r="H1807" i="42"/>
  <c r="H1725" i="42"/>
  <c r="G1643" i="42"/>
  <c r="I1479" i="42"/>
  <c r="G1397" i="42"/>
  <c r="G1315" i="42"/>
  <c r="H92" i="41"/>
  <c r="T92" i="41"/>
  <c r="I2052" i="42"/>
  <c r="H1724" i="42"/>
  <c r="I1560" i="42"/>
  <c r="G1314" i="42"/>
  <c r="H1970" i="42"/>
  <c r="I1970" i="42"/>
  <c r="H1806" i="42"/>
  <c r="G1724" i="42"/>
  <c r="G1642" i="42"/>
  <c r="I1478" i="42"/>
  <c r="H1396" i="42"/>
  <c r="I1314" i="42"/>
  <c r="H2052" i="42"/>
  <c r="G1806" i="42"/>
  <c r="G1560" i="42"/>
  <c r="G1396" i="42"/>
  <c r="G2052" i="42"/>
  <c r="G1888" i="42"/>
  <c r="I1724" i="42"/>
  <c r="H1478" i="42"/>
  <c r="G1970" i="42"/>
  <c r="I1888" i="42"/>
  <c r="I1806" i="42"/>
  <c r="I1642" i="42"/>
  <c r="H1560" i="42"/>
  <c r="G1478" i="42"/>
  <c r="H1314" i="42"/>
  <c r="H1888" i="42"/>
  <c r="H1642" i="42"/>
  <c r="I1396" i="42"/>
  <c r="O93" i="41"/>
  <c r="P93" i="41"/>
  <c r="N93" i="41"/>
  <c r="M93" i="41"/>
  <c r="R93" i="41"/>
  <c r="S93" i="41"/>
  <c r="Q93" i="41"/>
  <c r="H741" i="61"/>
  <c r="F659" i="61"/>
  <c r="G659" i="61"/>
  <c r="F495" i="61"/>
  <c r="G741" i="61"/>
  <c r="F331" i="61"/>
  <c r="G331" i="61"/>
  <c r="G85" i="61"/>
  <c r="G167" i="61"/>
  <c r="H823" i="61"/>
  <c r="G413" i="61"/>
  <c r="H905" i="61"/>
  <c r="F823" i="61"/>
  <c r="H85" i="61"/>
  <c r="F577" i="61"/>
  <c r="H167" i="61"/>
  <c r="F413" i="61"/>
  <c r="G249" i="61"/>
  <c r="F741" i="61"/>
  <c r="G495" i="61"/>
  <c r="H413" i="61"/>
  <c r="F249" i="61"/>
  <c r="H331" i="61"/>
  <c r="G905" i="61"/>
  <c r="G577" i="61"/>
  <c r="F167" i="61"/>
  <c r="H659" i="61"/>
  <c r="H249" i="61"/>
  <c r="H495" i="61"/>
  <c r="F905" i="61"/>
  <c r="G823" i="61"/>
  <c r="H577" i="61"/>
  <c r="F85" i="61"/>
  <c r="G93" i="41"/>
  <c r="G577" i="53"/>
  <c r="H577" i="59"/>
  <c r="I495" i="53"/>
  <c r="H577" i="53"/>
  <c r="I577" i="51"/>
  <c r="G577" i="51"/>
  <c r="G495" i="50"/>
  <c r="H413" i="53"/>
  <c r="H577" i="52"/>
  <c r="H495" i="52"/>
  <c r="H495" i="54"/>
  <c r="I577" i="52"/>
  <c r="H577" i="54"/>
  <c r="G577" i="58"/>
  <c r="G413" i="57"/>
  <c r="H413" i="59"/>
  <c r="I413" i="50"/>
  <c r="I331" i="50"/>
  <c r="G413" i="52"/>
  <c r="H331" i="50"/>
  <c r="I331" i="53"/>
  <c r="G413" i="54"/>
  <c r="I331" i="59"/>
  <c r="I413" i="58"/>
  <c r="I495" i="55"/>
  <c r="I331" i="52"/>
  <c r="G331" i="56"/>
  <c r="H249" i="50"/>
  <c r="G331" i="58"/>
  <c r="H249" i="57"/>
  <c r="H249" i="53"/>
  <c r="G249" i="50"/>
  <c r="I167" i="53"/>
  <c r="G167" i="53"/>
  <c r="H249" i="58"/>
  <c r="H167" i="51"/>
  <c r="G331" i="55"/>
  <c r="I167" i="58"/>
  <c r="I331" i="55"/>
  <c r="G249" i="54"/>
  <c r="H249" i="52"/>
  <c r="H85" i="52"/>
  <c r="H167" i="52"/>
  <c r="G85" i="50"/>
  <c r="G85" i="53"/>
  <c r="G85" i="57"/>
  <c r="H85" i="57"/>
  <c r="H167" i="59"/>
  <c r="H85" i="56"/>
  <c r="H85" i="59"/>
  <c r="H85" i="51"/>
  <c r="H85" i="55"/>
  <c r="I495" i="51"/>
  <c r="I577" i="57"/>
  <c r="I577" i="53"/>
  <c r="G495" i="51"/>
  <c r="H577" i="50"/>
  <c r="G495" i="57"/>
  <c r="H577" i="51"/>
  <c r="I495" i="54"/>
  <c r="G577" i="52"/>
  <c r="G495" i="58"/>
  <c r="G577" i="56"/>
  <c r="I413" i="53"/>
  <c r="I495" i="56"/>
  <c r="I413" i="51"/>
  <c r="I577" i="58"/>
  <c r="H413" i="50"/>
  <c r="G413" i="50"/>
  <c r="H331" i="51"/>
  <c r="G413" i="58"/>
  <c r="H413" i="52"/>
  <c r="H413" i="58"/>
  <c r="G413" i="56"/>
  <c r="I413" i="56"/>
  <c r="H331" i="59"/>
  <c r="I249" i="57"/>
  <c r="I331" i="58"/>
  <c r="G331" i="52"/>
  <c r="I249" i="51"/>
  <c r="H331" i="54"/>
  <c r="G249" i="59"/>
  <c r="H249" i="59"/>
  <c r="G249" i="53"/>
  <c r="G167" i="50"/>
  <c r="I167" i="51"/>
  <c r="G167" i="51"/>
  <c r="G413" i="55"/>
  <c r="I249" i="56"/>
  <c r="H167" i="58"/>
  <c r="H167" i="55"/>
  <c r="H331" i="55"/>
  <c r="I85" i="53"/>
  <c r="I85" i="54"/>
  <c r="I85" i="50"/>
  <c r="I167" i="52"/>
  <c r="G249" i="55"/>
  <c r="G249" i="52"/>
  <c r="H167" i="56"/>
  <c r="H85" i="58"/>
  <c r="G85" i="56"/>
  <c r="G85" i="54"/>
  <c r="I167" i="56"/>
  <c r="H85" i="53"/>
  <c r="G577" i="50"/>
  <c r="I495" i="57"/>
  <c r="I577" i="50"/>
  <c r="I495" i="59"/>
  <c r="G495" i="59"/>
  <c r="H495" i="59"/>
  <c r="I577" i="59"/>
  <c r="H495" i="57"/>
  <c r="G577" i="54"/>
  <c r="G495" i="52"/>
  <c r="H413" i="57"/>
  <c r="H577" i="58"/>
  <c r="I577" i="56"/>
  <c r="I413" i="57"/>
  <c r="I577" i="54"/>
  <c r="G413" i="59"/>
  <c r="H413" i="51"/>
  <c r="H577" i="56"/>
  <c r="G331" i="53"/>
  <c r="I331" i="51"/>
  <c r="G331" i="50"/>
  <c r="H413" i="54"/>
  <c r="I331" i="57"/>
  <c r="G331" i="59"/>
  <c r="H249" i="51"/>
  <c r="I331" i="54"/>
  <c r="H577" i="55"/>
  <c r="G249" i="51"/>
  <c r="H495" i="55"/>
  <c r="G495" i="55"/>
  <c r="G331" i="54"/>
  <c r="I249" i="50"/>
  <c r="H331" i="56"/>
  <c r="H167" i="53"/>
  <c r="G167" i="54"/>
  <c r="I413" i="55"/>
  <c r="G167" i="55"/>
  <c r="G167" i="58"/>
  <c r="H167" i="54"/>
  <c r="G249" i="56"/>
  <c r="I167" i="55"/>
  <c r="G85" i="52"/>
  <c r="I249" i="55"/>
  <c r="I85" i="56"/>
  <c r="H85" i="50"/>
  <c r="G85" i="55"/>
  <c r="G167" i="52"/>
  <c r="G85" i="58"/>
  <c r="G85" i="59"/>
  <c r="H167" i="57"/>
  <c r="I167" i="57"/>
  <c r="G85" i="51"/>
  <c r="I167" i="59"/>
  <c r="H495" i="53"/>
  <c r="G577" i="57"/>
  <c r="H495" i="51"/>
  <c r="H577" i="57"/>
  <c r="H495" i="50"/>
  <c r="I495" i="50"/>
  <c r="G495" i="53"/>
  <c r="G577" i="59"/>
  <c r="I495" i="58"/>
  <c r="G495" i="56"/>
  <c r="G413" i="53"/>
  <c r="I495" i="52"/>
  <c r="G495" i="54"/>
  <c r="H495" i="58"/>
  <c r="H495" i="56"/>
  <c r="G413" i="51"/>
  <c r="I413" i="59"/>
  <c r="G331" i="51"/>
  <c r="G331" i="57"/>
  <c r="I413" i="54"/>
  <c r="I413" i="52"/>
  <c r="H331" i="57"/>
  <c r="H413" i="56"/>
  <c r="H331" i="53"/>
  <c r="H331" i="52"/>
  <c r="H331" i="58"/>
  <c r="I577" i="55"/>
  <c r="G249" i="57"/>
  <c r="I331" i="56"/>
  <c r="G577" i="55"/>
  <c r="I249" i="59"/>
  <c r="I249" i="53"/>
  <c r="H167" i="50"/>
  <c r="H249" i="54"/>
  <c r="H413" i="55"/>
  <c r="I249" i="58"/>
  <c r="I167" i="50"/>
  <c r="G249" i="58"/>
  <c r="I249" i="54"/>
  <c r="I167" i="54"/>
  <c r="H249" i="56"/>
  <c r="I249" i="52"/>
  <c r="I85" i="52"/>
  <c r="G167" i="57"/>
  <c r="H85" i="54"/>
  <c r="I85" i="55"/>
  <c r="I85" i="57"/>
  <c r="I85" i="59"/>
  <c r="G167" i="59"/>
  <c r="I85" i="58"/>
  <c r="H249" i="55"/>
  <c r="I85" i="51"/>
  <c r="G167" i="56"/>
  <c r="I92" i="41"/>
  <c r="H494" i="47"/>
  <c r="G576" i="47"/>
  <c r="I576" i="47"/>
  <c r="G412" i="49"/>
  <c r="H412" i="47"/>
  <c r="H166" i="49"/>
  <c r="H248" i="49"/>
  <c r="H330" i="47"/>
  <c r="I248" i="49"/>
  <c r="I84" i="49"/>
  <c r="G166" i="47"/>
  <c r="I494" i="49"/>
  <c r="G494" i="49"/>
  <c r="I494" i="47"/>
  <c r="G412" i="47"/>
  <c r="I412" i="47"/>
  <c r="H330" i="49"/>
  <c r="G248" i="47"/>
  <c r="I330" i="47"/>
  <c r="H84" i="49"/>
  <c r="H84" i="47"/>
  <c r="G84" i="47"/>
  <c r="H576" i="49"/>
  <c r="G576" i="49"/>
  <c r="I576" i="49"/>
  <c r="H412" i="49"/>
  <c r="H248" i="47"/>
  <c r="G248" i="49"/>
  <c r="G330" i="47"/>
  <c r="G166" i="49"/>
  <c r="I84" i="47"/>
  <c r="H166" i="47"/>
  <c r="H494" i="49"/>
  <c r="G494" i="47"/>
  <c r="H576" i="47"/>
  <c r="I412" i="49"/>
  <c r="G330" i="49"/>
  <c r="I166" i="49"/>
  <c r="I248" i="47"/>
  <c r="I330" i="49"/>
  <c r="I166" i="47"/>
  <c r="G84" i="49"/>
  <c r="E93" i="41"/>
  <c r="F413" i="63"/>
  <c r="F85" i="63"/>
  <c r="H331" i="63"/>
  <c r="F495" i="63"/>
  <c r="F167" i="63"/>
  <c r="F249" i="63"/>
  <c r="G249" i="63"/>
  <c r="H167" i="63"/>
  <c r="G577" i="63"/>
  <c r="F577" i="63"/>
  <c r="G85" i="63"/>
  <c r="H413" i="63"/>
  <c r="G413" i="63"/>
  <c r="G167" i="63"/>
  <c r="G331" i="63"/>
  <c r="H577" i="63"/>
  <c r="F331" i="63"/>
  <c r="H249" i="63"/>
  <c r="H85" i="63"/>
  <c r="G495" i="63"/>
  <c r="H495" i="63"/>
  <c r="J92" i="41"/>
  <c r="L92" i="41"/>
  <c r="K92" i="41"/>
  <c r="G576" i="48"/>
  <c r="G494" i="48"/>
  <c r="I248" i="48"/>
  <c r="I330" i="48"/>
  <c r="G84" i="48"/>
  <c r="I576" i="48"/>
  <c r="G412" i="48"/>
  <c r="H248" i="48"/>
  <c r="G330" i="48"/>
  <c r="H166" i="48"/>
  <c r="I494" i="48"/>
  <c r="I412" i="48"/>
  <c r="G248" i="48"/>
  <c r="I84" i="48"/>
  <c r="I166" i="48"/>
  <c r="H494" i="48"/>
  <c r="H576" i="48"/>
  <c r="H412" i="48"/>
  <c r="H330" i="48"/>
  <c r="H84" i="48"/>
  <c r="G166" i="48"/>
  <c r="E92" i="41"/>
  <c r="F412" i="63"/>
  <c r="H84" i="63"/>
  <c r="F84" i="63"/>
  <c r="H166" i="63"/>
  <c r="G166" i="63"/>
  <c r="G576" i="63"/>
  <c r="H248" i="63"/>
  <c r="H412" i="63"/>
  <c r="G248" i="63"/>
  <c r="H330" i="63"/>
  <c r="F248" i="63"/>
  <c r="F576" i="63"/>
  <c r="F494" i="63"/>
  <c r="H494" i="63"/>
  <c r="G494" i="63"/>
  <c r="H576" i="63"/>
  <c r="G412" i="63"/>
  <c r="G84" i="63"/>
  <c r="F330" i="63"/>
  <c r="G330" i="63"/>
  <c r="F166" i="63"/>
  <c r="G92" i="41"/>
  <c r="H576" i="52"/>
  <c r="H576" i="57"/>
  <c r="H576" i="53"/>
  <c r="H494" i="57"/>
  <c r="G576" i="53"/>
  <c r="I494" i="51"/>
  <c r="G494" i="58"/>
  <c r="G576" i="56"/>
  <c r="I576" i="57"/>
  <c r="I494" i="59"/>
  <c r="I412" i="59"/>
  <c r="I412" i="51"/>
  <c r="H412" i="56"/>
  <c r="G412" i="57"/>
  <c r="I412" i="57"/>
  <c r="H412" i="57"/>
  <c r="H576" i="50"/>
  <c r="I330" i="52"/>
  <c r="I494" i="50"/>
  <c r="G330" i="57"/>
  <c r="I330" i="57"/>
  <c r="I330" i="58"/>
  <c r="H248" i="58"/>
  <c r="I248" i="58"/>
  <c r="H248" i="53"/>
  <c r="H248" i="52"/>
  <c r="H576" i="54"/>
  <c r="G576" i="54"/>
  <c r="G248" i="56"/>
  <c r="I248" i="57"/>
  <c r="I330" i="50"/>
  <c r="I166" i="50"/>
  <c r="H494" i="55"/>
  <c r="I166" i="53"/>
  <c r="H166" i="53"/>
  <c r="G330" i="55"/>
  <c r="G330" i="54"/>
  <c r="H166" i="58"/>
  <c r="I576" i="55"/>
  <c r="G412" i="55"/>
  <c r="H84" i="51"/>
  <c r="H84" i="58"/>
  <c r="H166" i="55"/>
  <c r="G84" i="52"/>
  <c r="H248" i="54"/>
  <c r="I166" i="54"/>
  <c r="H84" i="53"/>
  <c r="I84" i="52"/>
  <c r="H84" i="52"/>
  <c r="H84" i="59"/>
  <c r="I84" i="55"/>
  <c r="H84" i="55"/>
  <c r="I576" i="58"/>
  <c r="G576" i="51"/>
  <c r="H494" i="56"/>
  <c r="H494" i="51"/>
  <c r="G494" i="56"/>
  <c r="I576" i="53"/>
  <c r="H494" i="59"/>
  <c r="I494" i="57"/>
  <c r="G494" i="57"/>
  <c r="G576" i="52"/>
  <c r="H412" i="51"/>
  <c r="G412" i="51"/>
  <c r="G412" i="58"/>
  <c r="H412" i="58"/>
  <c r="I412" i="58"/>
  <c r="H330" i="52"/>
  <c r="G494" i="50"/>
  <c r="I576" i="50"/>
  <c r="H330" i="51"/>
  <c r="H330" i="58"/>
  <c r="G330" i="58"/>
  <c r="I330" i="53"/>
  <c r="H248" i="51"/>
  <c r="H248" i="59"/>
  <c r="G494" i="54"/>
  <c r="G248" i="53"/>
  <c r="G412" i="50"/>
  <c r="G248" i="58"/>
  <c r="G248" i="57"/>
  <c r="H412" i="50"/>
  <c r="G412" i="54"/>
  <c r="G576" i="55"/>
  <c r="G166" i="53"/>
  <c r="I330" i="55"/>
  <c r="I330" i="54"/>
  <c r="I166" i="57"/>
  <c r="I494" i="55"/>
  <c r="H166" i="59"/>
  <c r="I412" i="55"/>
  <c r="I166" i="51"/>
  <c r="H84" i="50"/>
  <c r="H166" i="56"/>
  <c r="I84" i="51"/>
  <c r="G166" i="55"/>
  <c r="G166" i="54"/>
  <c r="H84" i="54"/>
  <c r="G248" i="55"/>
  <c r="I84" i="54"/>
  <c r="I166" i="55"/>
  <c r="H84" i="56"/>
  <c r="G84" i="59"/>
  <c r="I84" i="53"/>
  <c r="H576" i="51"/>
  <c r="G494" i="59"/>
  <c r="G494" i="51"/>
  <c r="H576" i="56"/>
  <c r="I494" i="52"/>
  <c r="I576" i="56"/>
  <c r="H494" i="52"/>
  <c r="H576" i="59"/>
  <c r="G494" i="53"/>
  <c r="H576" i="58"/>
  <c r="G576" i="58"/>
  <c r="H412" i="59"/>
  <c r="G412" i="53"/>
  <c r="G412" i="52"/>
  <c r="H412" i="52"/>
  <c r="I412" i="52"/>
  <c r="G330" i="52"/>
  <c r="G330" i="51"/>
  <c r="H494" i="50"/>
  <c r="G330" i="56"/>
  <c r="H330" i="59"/>
  <c r="G330" i="53"/>
  <c r="G576" i="50"/>
  <c r="I494" i="54"/>
  <c r="I248" i="51"/>
  <c r="I248" i="56"/>
  <c r="I248" i="52"/>
  <c r="I248" i="53"/>
  <c r="G248" i="59"/>
  <c r="H248" i="57"/>
  <c r="H166" i="50"/>
  <c r="H412" i="54"/>
  <c r="I412" i="54"/>
  <c r="I166" i="59"/>
  <c r="G166" i="59"/>
  <c r="H412" i="55"/>
  <c r="G166" i="50"/>
  <c r="G166" i="57"/>
  <c r="I166" i="58"/>
  <c r="H330" i="55"/>
  <c r="I84" i="50"/>
  <c r="H166" i="51"/>
  <c r="G166" i="51"/>
  <c r="G84" i="56"/>
  <c r="H84" i="57"/>
  <c r="G84" i="54"/>
  <c r="H166" i="54"/>
  <c r="I84" i="57"/>
  <c r="H248" i="55"/>
  <c r="I84" i="58"/>
  <c r="I84" i="56"/>
  <c r="G84" i="55"/>
  <c r="I248" i="54"/>
  <c r="I576" i="52"/>
  <c r="G576" i="59"/>
  <c r="G494" i="52"/>
  <c r="G576" i="57"/>
  <c r="H494" i="53"/>
  <c r="I494" i="58"/>
  <c r="I494" i="53"/>
  <c r="I576" i="51"/>
  <c r="H494" i="58"/>
  <c r="I494" i="56"/>
  <c r="I576" i="59"/>
  <c r="H412" i="53"/>
  <c r="G412" i="59"/>
  <c r="I412" i="56"/>
  <c r="G412" i="56"/>
  <c r="I412" i="53"/>
  <c r="I330" i="59"/>
  <c r="G330" i="59"/>
  <c r="I330" i="51"/>
  <c r="I330" i="56"/>
  <c r="H330" i="56"/>
  <c r="H330" i="57"/>
  <c r="H330" i="53"/>
  <c r="I576" i="54"/>
  <c r="G248" i="52"/>
  <c r="I248" i="59"/>
  <c r="G248" i="51"/>
  <c r="H494" i="54"/>
  <c r="H248" i="56"/>
  <c r="I412" i="50"/>
  <c r="H330" i="50"/>
  <c r="G330" i="50"/>
  <c r="H330" i="54"/>
  <c r="G166" i="52"/>
  <c r="I166" i="52"/>
  <c r="G494" i="55"/>
  <c r="H166" i="52"/>
  <c r="H166" i="57"/>
  <c r="G166" i="58"/>
  <c r="H576" i="55"/>
  <c r="I248" i="50"/>
  <c r="I166" i="56"/>
  <c r="G84" i="53"/>
  <c r="G84" i="50"/>
  <c r="I84" i="59"/>
  <c r="G166" i="56"/>
  <c r="G248" i="50"/>
  <c r="H248" i="50"/>
  <c r="G84" i="57"/>
  <c r="G84" i="51"/>
  <c r="I248" i="55"/>
  <c r="G248" i="54"/>
  <c r="G84" i="58"/>
  <c r="H91" i="41"/>
  <c r="J91" i="41"/>
  <c r="L91" i="41"/>
  <c r="K91" i="41"/>
  <c r="I493" i="48"/>
  <c r="G575" i="48"/>
  <c r="G411" i="48"/>
  <c r="I247" i="48"/>
  <c r="I165" i="48"/>
  <c r="I83" i="48"/>
  <c r="G493" i="48"/>
  <c r="H493" i="48"/>
  <c r="I329" i="48"/>
  <c r="H247" i="48"/>
  <c r="G165" i="48"/>
  <c r="H575" i="48"/>
  <c r="H411" i="48"/>
  <c r="G329" i="48"/>
  <c r="G247" i="48"/>
  <c r="H83" i="48"/>
  <c r="I575" i="48"/>
  <c r="I411" i="48"/>
  <c r="H329" i="48"/>
  <c r="H165" i="48"/>
  <c r="G83" i="48"/>
  <c r="I91" i="41"/>
  <c r="G493" i="47"/>
  <c r="G575" i="47"/>
  <c r="H575" i="49"/>
  <c r="I411" i="49"/>
  <c r="I329" i="49"/>
  <c r="G329" i="47"/>
  <c r="H247" i="47"/>
  <c r="G165" i="47"/>
  <c r="G165" i="49"/>
  <c r="H83" i="49"/>
  <c r="I575" i="49"/>
  <c r="H493" i="49"/>
  <c r="G575" i="49"/>
  <c r="I411" i="47"/>
  <c r="G411" i="49"/>
  <c r="H329" i="49"/>
  <c r="G247" i="47"/>
  <c r="I165" i="49"/>
  <c r="I165" i="47"/>
  <c r="G83" i="47"/>
  <c r="G83" i="49"/>
  <c r="I493" i="49"/>
  <c r="I575" i="47"/>
  <c r="H493" i="47"/>
  <c r="G411" i="47"/>
  <c r="H411" i="47"/>
  <c r="G329" i="49"/>
  <c r="I247" i="47"/>
  <c r="H165" i="47"/>
  <c r="G247" i="49"/>
  <c r="I83" i="47"/>
  <c r="H83" i="47"/>
  <c r="G493" i="49"/>
  <c r="I493" i="47"/>
  <c r="H575" i="47"/>
  <c r="H411" i="49"/>
  <c r="H329" i="47"/>
  <c r="I329" i="47"/>
  <c r="H165" i="49"/>
  <c r="I247" i="49"/>
  <c r="H247" i="49"/>
  <c r="I83" i="49"/>
  <c r="T91" i="41"/>
  <c r="I1969" i="42"/>
  <c r="H1969" i="42"/>
  <c r="H1805" i="42"/>
  <c r="G1723" i="42"/>
  <c r="H1641" i="42"/>
  <c r="I1477" i="42"/>
  <c r="H1395" i="42"/>
  <c r="G1313" i="42"/>
  <c r="H2051" i="42"/>
  <c r="H1887" i="42"/>
  <c r="I1805" i="42"/>
  <c r="I1723" i="42"/>
  <c r="I1559" i="42"/>
  <c r="H1477" i="42"/>
  <c r="G1395" i="42"/>
  <c r="I2051" i="42"/>
  <c r="G1887" i="42"/>
  <c r="G1805" i="42"/>
  <c r="G1641" i="42"/>
  <c r="H1559" i="42"/>
  <c r="G1477" i="42"/>
  <c r="I1313" i="42"/>
  <c r="G1969" i="42"/>
  <c r="G2051" i="42"/>
  <c r="I1887" i="42"/>
  <c r="H1723" i="42"/>
  <c r="I1641" i="42"/>
  <c r="G1559" i="42"/>
  <c r="I1395" i="42"/>
  <c r="H1313" i="42"/>
  <c r="F93" i="41"/>
  <c r="H1151" i="42"/>
  <c r="G1069" i="42"/>
  <c r="H987" i="42"/>
  <c r="I823" i="42"/>
  <c r="G741" i="42"/>
  <c r="G659" i="42"/>
  <c r="I495" i="42"/>
  <c r="H413" i="42"/>
  <c r="I331" i="42"/>
  <c r="I167" i="42"/>
  <c r="G85" i="42"/>
  <c r="H85" i="45"/>
  <c r="F413" i="45"/>
  <c r="G741" i="45"/>
  <c r="F577" i="45"/>
  <c r="G905" i="45"/>
  <c r="H495" i="45"/>
  <c r="G85" i="45"/>
  <c r="G249" i="45"/>
  <c r="G1233" i="42"/>
  <c r="G1151" i="42"/>
  <c r="I1069" i="42"/>
  <c r="I905" i="42"/>
  <c r="G823" i="42"/>
  <c r="H741" i="42"/>
  <c r="H577" i="42"/>
  <c r="H495" i="42"/>
  <c r="G413" i="42"/>
  <c r="H249" i="42"/>
  <c r="G167" i="42"/>
  <c r="H85" i="42"/>
  <c r="F167" i="45"/>
  <c r="G413" i="45"/>
  <c r="F495" i="45"/>
  <c r="G577" i="45"/>
  <c r="H659" i="45"/>
  <c r="G823" i="45"/>
  <c r="G167" i="45"/>
  <c r="F249" i="45"/>
  <c r="I1233" i="42"/>
  <c r="I1151" i="42"/>
  <c r="G987" i="42"/>
  <c r="H905" i="42"/>
  <c r="H823" i="42"/>
  <c r="I659" i="42"/>
  <c r="I577" i="42"/>
  <c r="G495" i="42"/>
  <c r="G331" i="42"/>
  <c r="G249" i="42"/>
  <c r="H167" i="42"/>
  <c r="H167" i="45"/>
  <c r="F741" i="45"/>
  <c r="F331" i="45"/>
  <c r="H331" i="45"/>
  <c r="G495" i="45"/>
  <c r="G659" i="45"/>
  <c r="H905" i="45"/>
  <c r="H741" i="45"/>
  <c r="H249" i="45"/>
  <c r="H1233" i="42"/>
  <c r="H1069" i="42"/>
  <c r="I987" i="42"/>
  <c r="G905" i="42"/>
  <c r="I741" i="42"/>
  <c r="H659" i="42"/>
  <c r="G577" i="42"/>
  <c r="I413" i="42"/>
  <c r="H331" i="42"/>
  <c r="I249" i="42"/>
  <c r="I85" i="42"/>
  <c r="F85" i="45"/>
  <c r="F659" i="45"/>
  <c r="H577" i="45"/>
  <c r="F905" i="45"/>
  <c r="H823" i="45"/>
  <c r="G331" i="45"/>
  <c r="H413" i="45"/>
  <c r="F823" i="45"/>
  <c r="M92" i="41"/>
  <c r="O92" i="41"/>
  <c r="P92" i="41"/>
  <c r="S92" i="41"/>
  <c r="Q92" i="41"/>
  <c r="R92" i="41"/>
  <c r="N92" i="41"/>
  <c r="H412" i="61"/>
  <c r="H330" i="61"/>
  <c r="H576" i="61"/>
  <c r="F494" i="61"/>
  <c r="F904" i="61"/>
  <c r="G904" i="61"/>
  <c r="G248" i="61"/>
  <c r="F166" i="61"/>
  <c r="F412" i="61"/>
  <c r="H740" i="61"/>
  <c r="G494" i="61"/>
  <c r="G576" i="61"/>
  <c r="F822" i="61"/>
  <c r="H248" i="61"/>
  <c r="F248" i="61"/>
  <c r="G84" i="61"/>
  <c r="G330" i="61"/>
  <c r="F330" i="61"/>
  <c r="H494" i="61"/>
  <c r="H658" i="61"/>
  <c r="G658" i="61"/>
  <c r="F576" i="61"/>
  <c r="G166" i="61"/>
  <c r="H166" i="61"/>
  <c r="G412" i="61"/>
  <c r="H822" i="61"/>
  <c r="F740" i="61"/>
  <c r="G740" i="61"/>
  <c r="F658" i="61"/>
  <c r="G822" i="61"/>
  <c r="H904" i="61"/>
  <c r="F84" i="61"/>
  <c r="H84" i="61"/>
  <c r="H90" i="41"/>
  <c r="I90" i="41"/>
  <c r="H492" i="47"/>
  <c r="G164" i="49"/>
  <c r="H82" i="47"/>
  <c r="I492" i="47"/>
  <c r="H246" i="47"/>
  <c r="G82" i="47"/>
  <c r="G492" i="47"/>
  <c r="G410" i="49"/>
  <c r="I410" i="49"/>
  <c r="H328" i="49"/>
  <c r="H164" i="47"/>
  <c r="I164" i="47"/>
  <c r="H164" i="49"/>
  <c r="I246" i="49"/>
  <c r="H246" i="49"/>
  <c r="I574" i="49"/>
  <c r="H328" i="47"/>
  <c r="I574" i="47"/>
  <c r="H492" i="49"/>
  <c r="G492" i="49"/>
  <c r="G574" i="47"/>
  <c r="I410" i="47"/>
  <c r="H410" i="49"/>
  <c r="I246" i="47"/>
  <c r="G328" i="47"/>
  <c r="G246" i="47"/>
  <c r="G246" i="49"/>
  <c r="H82" i="49"/>
  <c r="I82" i="49"/>
  <c r="H410" i="47"/>
  <c r="I164" i="49"/>
  <c r="H574" i="47"/>
  <c r="G574" i="49"/>
  <c r="H574" i="49"/>
  <c r="I492" i="49"/>
  <c r="G410" i="47"/>
  <c r="G164" i="47"/>
  <c r="I328" i="47"/>
  <c r="G328" i="49"/>
  <c r="I328" i="49"/>
  <c r="I82" i="47"/>
  <c r="G82" i="49"/>
  <c r="T90" i="41"/>
  <c r="G1722" i="42"/>
  <c r="I1640" i="42"/>
  <c r="H1476" i="42"/>
  <c r="I1394" i="42"/>
  <c r="H1312" i="42"/>
  <c r="H2050" i="42"/>
  <c r="I1968" i="42"/>
  <c r="G1886" i="42"/>
  <c r="H1804" i="42"/>
  <c r="I1722" i="42"/>
  <c r="H1558" i="42"/>
  <c r="G1476" i="42"/>
  <c r="G1394" i="42"/>
  <c r="I2050" i="42"/>
  <c r="H1968" i="42"/>
  <c r="I1886" i="42"/>
  <c r="I1804" i="42"/>
  <c r="H1640" i="42"/>
  <c r="G1558" i="42"/>
  <c r="I1476" i="42"/>
  <c r="G1312" i="42"/>
  <c r="G1804" i="42"/>
  <c r="G2050" i="42"/>
  <c r="G1968" i="42"/>
  <c r="H1886" i="42"/>
  <c r="H1722" i="42"/>
  <c r="G1640" i="42"/>
  <c r="I1558" i="42"/>
  <c r="H1394" i="42"/>
  <c r="I1312" i="42"/>
  <c r="N91" i="41"/>
  <c r="O91" i="41"/>
  <c r="S91" i="41"/>
  <c r="Q91" i="41"/>
  <c r="M91" i="41"/>
  <c r="P91" i="41"/>
  <c r="R91" i="41"/>
  <c r="G821" i="61"/>
  <c r="F329" i="61"/>
  <c r="F657" i="61"/>
  <c r="G657" i="61"/>
  <c r="F575" i="61"/>
  <c r="H903" i="61"/>
  <c r="F493" i="61"/>
  <c r="H411" i="61"/>
  <c r="H165" i="61"/>
  <c r="G739" i="61"/>
  <c r="F821" i="61"/>
  <c r="G329" i="61"/>
  <c r="G575" i="61"/>
  <c r="G247" i="61"/>
  <c r="F83" i="61"/>
  <c r="H493" i="61"/>
  <c r="G83" i="61"/>
  <c r="F165" i="61"/>
  <c r="F739" i="61"/>
  <c r="H575" i="61"/>
  <c r="F247" i="61"/>
  <c r="H739" i="61"/>
  <c r="F903" i="61"/>
  <c r="F411" i="61"/>
  <c r="H83" i="61"/>
  <c r="H821" i="61"/>
  <c r="G165" i="61"/>
  <c r="H329" i="61"/>
  <c r="G903" i="61"/>
  <c r="H657" i="61"/>
  <c r="H247" i="61"/>
  <c r="G411" i="61"/>
  <c r="G493" i="61"/>
  <c r="E91" i="41"/>
  <c r="F575" i="63"/>
  <c r="H493" i="63"/>
  <c r="H247" i="63"/>
  <c r="H329" i="63"/>
  <c r="G329" i="63"/>
  <c r="G165" i="63"/>
  <c r="F411" i="63"/>
  <c r="G247" i="63"/>
  <c r="F83" i="63"/>
  <c r="H165" i="63"/>
  <c r="G493" i="63"/>
  <c r="G411" i="63"/>
  <c r="F329" i="63"/>
  <c r="F247" i="63"/>
  <c r="G575" i="63"/>
  <c r="G83" i="63"/>
  <c r="H83" i="63"/>
  <c r="H575" i="63"/>
  <c r="F493" i="63"/>
  <c r="H411" i="63"/>
  <c r="F165" i="63"/>
  <c r="G91" i="41"/>
  <c r="I575" i="51"/>
  <c r="G493" i="51"/>
  <c r="G575" i="51"/>
  <c r="G575" i="50"/>
  <c r="I575" i="58"/>
  <c r="I575" i="52"/>
  <c r="I493" i="56"/>
  <c r="H493" i="59"/>
  <c r="I575" i="59"/>
  <c r="G575" i="59"/>
  <c r="H493" i="58"/>
  <c r="I493" i="52"/>
  <c r="G329" i="51"/>
  <c r="G411" i="50"/>
  <c r="H411" i="58"/>
  <c r="I411" i="59"/>
  <c r="I411" i="58"/>
  <c r="G329" i="57"/>
  <c r="H575" i="54"/>
  <c r="H411" i="59"/>
  <c r="I329" i="52"/>
  <c r="G575" i="55"/>
  <c r="G493" i="55"/>
  <c r="H575" i="55"/>
  <c r="H493" i="55"/>
  <c r="G411" i="53"/>
  <c r="H329" i="56"/>
  <c r="H329" i="52"/>
  <c r="I329" i="59"/>
  <c r="I165" i="57"/>
  <c r="H165" i="57"/>
  <c r="G247" i="55"/>
  <c r="I329" i="55"/>
  <c r="H247" i="52"/>
  <c r="I247" i="59"/>
  <c r="I247" i="55"/>
  <c r="G165" i="58"/>
  <c r="G247" i="56"/>
  <c r="G329" i="54"/>
  <c r="H329" i="54"/>
  <c r="G247" i="50"/>
  <c r="H83" i="51"/>
  <c r="H83" i="50"/>
  <c r="G83" i="53"/>
  <c r="H83" i="57"/>
  <c r="I83" i="57"/>
  <c r="I83" i="51"/>
  <c r="I83" i="54"/>
  <c r="G83" i="59"/>
  <c r="I247" i="58"/>
  <c r="H83" i="56"/>
  <c r="I83" i="56"/>
  <c r="I83" i="59"/>
  <c r="H493" i="57"/>
  <c r="G493" i="57"/>
  <c r="H493" i="51"/>
  <c r="I411" i="51"/>
  <c r="G575" i="52"/>
  <c r="H493" i="56"/>
  <c r="I493" i="50"/>
  <c r="H575" i="52"/>
  <c r="I411" i="57"/>
  <c r="G493" i="52"/>
  <c r="H493" i="52"/>
  <c r="H575" i="56"/>
  <c r="H411" i="56"/>
  <c r="H329" i="51"/>
  <c r="I411" i="52"/>
  <c r="H493" i="54"/>
  <c r="I493" i="53"/>
  <c r="H411" i="52"/>
  <c r="H329" i="57"/>
  <c r="I411" i="50"/>
  <c r="G329" i="58"/>
  <c r="I329" i="50"/>
  <c r="G247" i="51"/>
  <c r="H329" i="58"/>
  <c r="I247" i="57"/>
  <c r="I329" i="56"/>
  <c r="H329" i="59"/>
  <c r="H411" i="54"/>
  <c r="I165" i="50"/>
  <c r="H165" i="50"/>
  <c r="H165" i="52"/>
  <c r="G165" i="52"/>
  <c r="I247" i="52"/>
  <c r="H411" i="55"/>
  <c r="G247" i="52"/>
  <c r="H247" i="59"/>
  <c r="G247" i="59"/>
  <c r="I165" i="58"/>
  <c r="H247" i="56"/>
  <c r="G165" i="56"/>
  <c r="I247" i="50"/>
  <c r="G83" i="57"/>
  <c r="H247" i="50"/>
  <c r="I165" i="54"/>
  <c r="G83" i="58"/>
  <c r="I165" i="51"/>
  <c r="G83" i="51"/>
  <c r="H83" i="55"/>
  <c r="I83" i="58"/>
  <c r="G165" i="59"/>
  <c r="G83" i="54"/>
  <c r="H165" i="54"/>
  <c r="H575" i="57"/>
  <c r="G575" i="57"/>
  <c r="I493" i="51"/>
  <c r="I575" i="50"/>
  <c r="H575" i="59"/>
  <c r="I493" i="59"/>
  <c r="H575" i="50"/>
  <c r="H411" i="57"/>
  <c r="I493" i="58"/>
  <c r="I575" i="56"/>
  <c r="G575" i="56"/>
  <c r="G493" i="59"/>
  <c r="I411" i="56"/>
  <c r="G411" i="58"/>
  <c r="H575" i="53"/>
  <c r="I575" i="54"/>
  <c r="I493" i="54"/>
  <c r="G493" i="53"/>
  <c r="H493" i="53"/>
  <c r="G411" i="52"/>
  <c r="G329" i="52"/>
  <c r="G329" i="50"/>
  <c r="G411" i="54"/>
  <c r="G329" i="59"/>
  <c r="H411" i="53"/>
  <c r="G247" i="57"/>
  <c r="H329" i="50"/>
  <c r="G329" i="56"/>
  <c r="I165" i="52"/>
  <c r="G329" i="53"/>
  <c r="I247" i="53"/>
  <c r="I329" i="54"/>
  <c r="G329" i="55"/>
  <c r="H329" i="55"/>
  <c r="H247" i="53"/>
  <c r="I165" i="56"/>
  <c r="I247" i="56"/>
  <c r="H329" i="53"/>
  <c r="I329" i="53"/>
  <c r="G165" i="51"/>
  <c r="G83" i="52"/>
  <c r="G83" i="50"/>
  <c r="H83" i="52"/>
  <c r="G165" i="53"/>
  <c r="H165" i="59"/>
  <c r="I165" i="53"/>
  <c r="H165" i="51"/>
  <c r="H83" i="58"/>
  <c r="H247" i="58"/>
  <c r="G247" i="58"/>
  <c r="G165" i="55"/>
  <c r="G83" i="56"/>
  <c r="H575" i="51"/>
  <c r="I575" i="57"/>
  <c r="I493" i="57"/>
  <c r="G411" i="51"/>
  <c r="H411" i="51"/>
  <c r="H493" i="50"/>
  <c r="G493" i="50"/>
  <c r="G493" i="56"/>
  <c r="G575" i="58"/>
  <c r="H575" i="58"/>
  <c r="G411" i="57"/>
  <c r="G493" i="58"/>
  <c r="I575" i="53"/>
  <c r="I329" i="51"/>
  <c r="H411" i="50"/>
  <c r="G575" i="53"/>
  <c r="G411" i="56"/>
  <c r="G575" i="54"/>
  <c r="G493" i="54"/>
  <c r="I329" i="57"/>
  <c r="G411" i="59"/>
  <c r="I575" i="55"/>
  <c r="I493" i="55"/>
  <c r="I411" i="54"/>
  <c r="I411" i="53"/>
  <c r="H247" i="57"/>
  <c r="H247" i="51"/>
  <c r="I247" i="51"/>
  <c r="I329" i="58"/>
  <c r="G247" i="53"/>
  <c r="G165" i="50"/>
  <c r="I411" i="55"/>
  <c r="I247" i="54"/>
  <c r="H165" i="56"/>
  <c r="H247" i="55"/>
  <c r="G411" i="55"/>
  <c r="G165" i="57"/>
  <c r="H165" i="58"/>
  <c r="G247" i="54"/>
  <c r="H247" i="54"/>
  <c r="I83" i="52"/>
  <c r="H165" i="53"/>
  <c r="I83" i="50"/>
  <c r="H83" i="54"/>
  <c r="H83" i="53"/>
  <c r="I83" i="53"/>
  <c r="I165" i="55"/>
  <c r="G165" i="54"/>
  <c r="I165" i="59"/>
  <c r="H165" i="55"/>
  <c r="I83" i="55"/>
  <c r="G83" i="55"/>
  <c r="H83" i="59"/>
  <c r="J90" i="41"/>
  <c r="K90" i="41"/>
  <c r="L90" i="41"/>
  <c r="I574" i="48"/>
  <c r="I410" i="48"/>
  <c r="G328" i="48"/>
  <c r="I164" i="48"/>
  <c r="G82" i="48"/>
  <c r="I492" i="48"/>
  <c r="H574" i="48"/>
  <c r="G410" i="48"/>
  <c r="G246" i="48"/>
  <c r="G164" i="48"/>
  <c r="H82" i="48"/>
  <c r="H492" i="48"/>
  <c r="G492" i="48"/>
  <c r="H328" i="48"/>
  <c r="I246" i="48"/>
  <c r="H164" i="48"/>
  <c r="G574" i="48"/>
  <c r="H410" i="48"/>
  <c r="I328" i="48"/>
  <c r="H246" i="48"/>
  <c r="I82" i="48"/>
  <c r="F92" i="41"/>
  <c r="G1232" i="42"/>
  <c r="H1068" i="42"/>
  <c r="I986" i="42"/>
  <c r="I904" i="42"/>
  <c r="G740" i="42"/>
  <c r="I658" i="42"/>
  <c r="G576" i="42"/>
  <c r="H412" i="42"/>
  <c r="H330" i="42"/>
  <c r="H248" i="42"/>
  <c r="G84" i="42"/>
  <c r="F330" i="45"/>
  <c r="H84" i="45"/>
  <c r="F412" i="45"/>
  <c r="G248" i="45"/>
  <c r="H248" i="45"/>
  <c r="F904" i="45"/>
  <c r="H576" i="45"/>
  <c r="H904" i="45"/>
  <c r="I1150" i="42"/>
  <c r="G1068" i="42"/>
  <c r="H986" i="42"/>
  <c r="G822" i="42"/>
  <c r="H740" i="42"/>
  <c r="H658" i="42"/>
  <c r="G494" i="42"/>
  <c r="G412" i="42"/>
  <c r="I330" i="42"/>
  <c r="I166" i="42"/>
  <c r="I84" i="42"/>
  <c r="G904" i="45"/>
  <c r="G576" i="45"/>
  <c r="G658" i="45"/>
  <c r="H330" i="45"/>
  <c r="F740" i="45"/>
  <c r="F248" i="45"/>
  <c r="G494" i="45"/>
  <c r="F84" i="45"/>
  <c r="H1232" i="42"/>
  <c r="H1150" i="42"/>
  <c r="I1068" i="42"/>
  <c r="H904" i="42"/>
  <c r="I822" i="42"/>
  <c r="I740" i="42"/>
  <c r="I576" i="42"/>
  <c r="I494" i="42"/>
  <c r="I412" i="42"/>
  <c r="G248" i="42"/>
  <c r="H166" i="42"/>
  <c r="H84" i="42"/>
  <c r="H658" i="45"/>
  <c r="H740" i="45"/>
  <c r="H494" i="45"/>
  <c r="F576" i="45"/>
  <c r="F494" i="45"/>
  <c r="G84" i="45"/>
  <c r="F822" i="45"/>
  <c r="G740" i="45"/>
  <c r="I1232" i="42"/>
  <c r="G1150" i="42"/>
  <c r="G986" i="42"/>
  <c r="G904" i="42"/>
  <c r="H822" i="42"/>
  <c r="G658" i="42"/>
  <c r="H576" i="42"/>
  <c r="H494" i="42"/>
  <c r="G330" i="42"/>
  <c r="I248" i="42"/>
  <c r="G166" i="42"/>
  <c r="F658" i="45"/>
  <c r="G330" i="45"/>
  <c r="G166" i="45"/>
  <c r="G412" i="45"/>
  <c r="G822" i="45"/>
  <c r="H412" i="45"/>
  <c r="H166" i="45"/>
  <c r="H822" i="45"/>
  <c r="F166" i="45"/>
  <c r="H89" i="41"/>
  <c r="J89" i="41"/>
  <c r="K89" i="41"/>
  <c r="L89" i="41"/>
  <c r="H327" i="48"/>
  <c r="I409" i="48"/>
  <c r="G491" i="48"/>
  <c r="H573" i="48"/>
  <c r="G409" i="48"/>
  <c r="I245" i="48"/>
  <c r="I163" i="48"/>
  <c r="H81" i="48"/>
  <c r="G81" i="48"/>
  <c r="I327" i="48"/>
  <c r="H163" i="48"/>
  <c r="I491" i="48"/>
  <c r="G163" i="48"/>
  <c r="I573" i="48"/>
  <c r="G573" i="48"/>
  <c r="G245" i="48"/>
  <c r="H491" i="48"/>
  <c r="H409" i="48"/>
  <c r="G327" i="48"/>
  <c r="H245" i="48"/>
  <c r="I81" i="48"/>
  <c r="T89" i="41"/>
  <c r="H1885" i="42"/>
  <c r="H1393" i="42"/>
  <c r="G1967" i="42"/>
  <c r="I1557" i="42"/>
  <c r="I2049" i="42"/>
  <c r="I1885" i="42"/>
  <c r="G1803" i="42"/>
  <c r="G1639" i="42"/>
  <c r="H1557" i="42"/>
  <c r="H1475" i="42"/>
  <c r="H1311" i="42"/>
  <c r="I1803" i="42"/>
  <c r="H2049" i="42"/>
  <c r="I1721" i="42"/>
  <c r="G1557" i="42"/>
  <c r="G1311" i="42"/>
  <c r="H1721" i="42"/>
  <c r="G1475" i="42"/>
  <c r="H1967" i="42"/>
  <c r="G1885" i="42"/>
  <c r="I1639" i="42"/>
  <c r="I1393" i="42"/>
  <c r="G2049" i="42"/>
  <c r="I1967" i="42"/>
  <c r="H1803" i="42"/>
  <c r="G1721" i="42"/>
  <c r="H1639" i="42"/>
  <c r="I1475" i="42"/>
  <c r="G1393" i="42"/>
  <c r="I1311" i="42"/>
  <c r="I89" i="41"/>
  <c r="H245" i="47"/>
  <c r="I81" i="49"/>
  <c r="G573" i="47"/>
  <c r="H491" i="49"/>
  <c r="H81" i="47"/>
  <c r="H81" i="49"/>
  <c r="G491" i="47"/>
  <c r="I491" i="47"/>
  <c r="H327" i="47"/>
  <c r="I491" i="49"/>
  <c r="G327" i="47"/>
  <c r="H409" i="49"/>
  <c r="I245" i="49"/>
  <c r="G163" i="49"/>
  <c r="I163" i="47"/>
  <c r="G327" i="49"/>
  <c r="I163" i="49"/>
  <c r="H573" i="47"/>
  <c r="G491" i="49"/>
  <c r="I81" i="47"/>
  <c r="G573" i="49"/>
  <c r="G245" i="47"/>
  <c r="H245" i="49"/>
  <c r="H163" i="49"/>
  <c r="H409" i="47"/>
  <c r="G245" i="49"/>
  <c r="I573" i="47"/>
  <c r="G409" i="47"/>
  <c r="I327" i="47"/>
  <c r="I245" i="47"/>
  <c r="G163" i="47"/>
  <c r="G81" i="49"/>
  <c r="H491" i="47"/>
  <c r="I409" i="47"/>
  <c r="H573" i="49"/>
  <c r="I573" i="49"/>
  <c r="G409" i="49"/>
  <c r="I409" i="49"/>
  <c r="G81" i="47"/>
  <c r="H163" i="47"/>
  <c r="I327" i="49"/>
  <c r="H327" i="49"/>
  <c r="F91" i="41"/>
  <c r="I1067" i="42"/>
  <c r="I739" i="42"/>
  <c r="H575" i="42"/>
  <c r="H247" i="42"/>
  <c r="F575" i="45"/>
  <c r="G411" i="45"/>
  <c r="F329" i="45"/>
  <c r="H903" i="45"/>
  <c r="I903" i="42"/>
  <c r="I657" i="42"/>
  <c r="G411" i="42"/>
  <c r="H329" i="42"/>
  <c r="H83" i="42"/>
  <c r="H411" i="45"/>
  <c r="H493" i="45"/>
  <c r="G575" i="45"/>
  <c r="H247" i="45"/>
  <c r="I1149" i="42"/>
  <c r="G1067" i="42"/>
  <c r="H985" i="42"/>
  <c r="I821" i="42"/>
  <c r="H739" i="42"/>
  <c r="H657" i="42"/>
  <c r="I493" i="42"/>
  <c r="H411" i="42"/>
  <c r="I329" i="42"/>
  <c r="I165" i="42"/>
  <c r="H165" i="42"/>
  <c r="H657" i="45"/>
  <c r="G329" i="45"/>
  <c r="F739" i="45"/>
  <c r="H329" i="45"/>
  <c r="G739" i="45"/>
  <c r="H165" i="45"/>
  <c r="H739" i="45"/>
  <c r="H83" i="45"/>
  <c r="I985" i="42"/>
  <c r="G1231" i="42"/>
  <c r="H1067" i="42"/>
  <c r="H821" i="42"/>
  <c r="I575" i="42"/>
  <c r="G247" i="42"/>
  <c r="G165" i="42"/>
  <c r="F165" i="45"/>
  <c r="F493" i="45"/>
  <c r="G821" i="45"/>
  <c r="F83" i="45"/>
  <c r="I1231" i="42"/>
  <c r="H1149" i="42"/>
  <c r="H903" i="42"/>
  <c r="G739" i="42"/>
  <c r="H493" i="42"/>
  <c r="I411" i="42"/>
  <c r="I83" i="42"/>
  <c r="F411" i="45"/>
  <c r="F247" i="45"/>
  <c r="F657" i="45"/>
  <c r="H575" i="45"/>
  <c r="H1231" i="42"/>
  <c r="G1149" i="42"/>
  <c r="G985" i="42"/>
  <c r="G903" i="42"/>
  <c r="G821" i="42"/>
  <c r="G657" i="42"/>
  <c r="G575" i="42"/>
  <c r="G493" i="42"/>
  <c r="G329" i="42"/>
  <c r="I247" i="42"/>
  <c r="G83" i="42"/>
  <c r="G903" i="45"/>
  <c r="G165" i="45"/>
  <c r="F903" i="45"/>
  <c r="H821" i="45"/>
  <c r="F821" i="45"/>
  <c r="G247" i="45"/>
  <c r="G493" i="45"/>
  <c r="G657" i="45"/>
  <c r="G83" i="45"/>
  <c r="R90" i="41"/>
  <c r="P90" i="41"/>
  <c r="S90" i="41"/>
  <c r="N90" i="41"/>
  <c r="Q90" i="41"/>
  <c r="M90" i="41"/>
  <c r="O90" i="41"/>
  <c r="H574" i="61"/>
  <c r="H246" i="61"/>
  <c r="F164" i="61"/>
  <c r="H410" i="61"/>
  <c r="F574" i="61"/>
  <c r="H656" i="61"/>
  <c r="G574" i="61"/>
  <c r="G902" i="61"/>
  <c r="F82" i="61"/>
  <c r="G656" i="61"/>
  <c r="F656" i="61"/>
  <c r="G328" i="61"/>
  <c r="G492" i="61"/>
  <c r="F492" i="61"/>
  <c r="H164" i="61"/>
  <c r="G738" i="61"/>
  <c r="F410" i="61"/>
  <c r="H328" i="61"/>
  <c r="F738" i="61"/>
  <c r="G246" i="61"/>
  <c r="F820" i="61"/>
  <c r="F328" i="61"/>
  <c r="F902" i="61"/>
  <c r="H902" i="61"/>
  <c r="H82" i="61"/>
  <c r="G820" i="61"/>
  <c r="F246" i="61"/>
  <c r="H820" i="61"/>
  <c r="H492" i="61"/>
  <c r="H738" i="61"/>
  <c r="G164" i="61"/>
  <c r="G410" i="61"/>
  <c r="G82" i="61"/>
  <c r="E90" i="41"/>
  <c r="G164" i="63"/>
  <c r="H82" i="63"/>
  <c r="F164" i="63"/>
  <c r="G82" i="63"/>
  <c r="F246" i="63"/>
  <c r="F492" i="63"/>
  <c r="H410" i="63"/>
  <c r="F82" i="63"/>
  <c r="G574" i="63"/>
  <c r="F574" i="63"/>
  <c r="G246" i="63"/>
  <c r="H492" i="63"/>
  <c r="G492" i="63"/>
  <c r="H328" i="63"/>
  <c r="F328" i="63"/>
  <c r="H246" i="63"/>
  <c r="G410" i="63"/>
  <c r="H164" i="63"/>
  <c r="G328" i="63"/>
  <c r="F410" i="63"/>
  <c r="H574" i="63"/>
  <c r="G90" i="41"/>
  <c r="G574" i="51"/>
  <c r="I492" i="51"/>
  <c r="G574" i="58"/>
  <c r="H410" i="54"/>
  <c r="I492" i="52"/>
  <c r="G410" i="52"/>
  <c r="H410" i="52"/>
  <c r="G574" i="56"/>
  <c r="I574" i="55"/>
  <c r="H574" i="55"/>
  <c r="I410" i="53"/>
  <c r="G492" i="57"/>
  <c r="I328" i="54"/>
  <c r="I328" i="50"/>
  <c r="H328" i="52"/>
  <c r="G574" i="59"/>
  <c r="G328" i="53"/>
  <c r="G410" i="57"/>
  <c r="I328" i="53"/>
  <c r="I410" i="57"/>
  <c r="H328" i="53"/>
  <c r="I492" i="59"/>
  <c r="G246" i="50"/>
  <c r="H164" i="56"/>
  <c r="G246" i="58"/>
  <c r="I246" i="52"/>
  <c r="H328" i="59"/>
  <c r="I246" i="53"/>
  <c r="I328" i="59"/>
  <c r="I246" i="58"/>
  <c r="I410" i="59"/>
  <c r="H246" i="59"/>
  <c r="G164" i="57"/>
  <c r="I82" i="52"/>
  <c r="G82" i="57"/>
  <c r="G164" i="50"/>
  <c r="G82" i="50"/>
  <c r="H82" i="55"/>
  <c r="I164" i="54"/>
  <c r="I82" i="56"/>
  <c r="G82" i="55"/>
  <c r="I82" i="55"/>
  <c r="G82" i="52"/>
  <c r="H82" i="58"/>
  <c r="I82" i="53"/>
  <c r="G164" i="55"/>
  <c r="I492" i="54"/>
  <c r="G574" i="50"/>
  <c r="I574" i="53"/>
  <c r="G492" i="58"/>
  <c r="G410" i="51"/>
  <c r="I328" i="51"/>
  <c r="G492" i="54"/>
  <c r="H574" i="54"/>
  <c r="G492" i="51"/>
  <c r="I410" i="54"/>
  <c r="H492" i="50"/>
  <c r="G410" i="54"/>
  <c r="H574" i="58"/>
  <c r="H410" i="51"/>
  <c r="G492" i="53"/>
  <c r="G492" i="52"/>
  <c r="H410" i="50"/>
  <c r="I410" i="50"/>
  <c r="I410" i="52"/>
  <c r="I574" i="57"/>
  <c r="I492" i="57"/>
  <c r="G492" i="56"/>
  <c r="G328" i="54"/>
  <c r="H574" i="57"/>
  <c r="H574" i="56"/>
  <c r="H246" i="51"/>
  <c r="G492" i="59"/>
  <c r="I246" i="54"/>
  <c r="G246" i="54"/>
  <c r="H328" i="58"/>
  <c r="H246" i="54"/>
  <c r="G328" i="58"/>
  <c r="H410" i="55"/>
  <c r="H246" i="50"/>
  <c r="H246" i="52"/>
  <c r="I246" i="56"/>
  <c r="G164" i="53"/>
  <c r="G164" i="52"/>
  <c r="H410" i="59"/>
  <c r="H328" i="56"/>
  <c r="I328" i="56"/>
  <c r="G328" i="59"/>
  <c r="H164" i="59"/>
  <c r="I164" i="53"/>
  <c r="I246" i="59"/>
  <c r="I82" i="59"/>
  <c r="I164" i="50"/>
  <c r="H82" i="50"/>
  <c r="G328" i="57"/>
  <c r="I328" i="57"/>
  <c r="G82" i="54"/>
  <c r="I246" i="57"/>
  <c r="H164" i="50"/>
  <c r="H82" i="57"/>
  <c r="G82" i="58"/>
  <c r="I82" i="58"/>
  <c r="I246" i="55"/>
  <c r="H82" i="54"/>
  <c r="H492" i="51"/>
  <c r="I574" i="54"/>
  <c r="I574" i="51"/>
  <c r="G574" i="53"/>
  <c r="H574" i="53"/>
  <c r="I492" i="53"/>
  <c r="I574" i="58"/>
  <c r="G574" i="52"/>
  <c r="I492" i="50"/>
  <c r="H492" i="58"/>
  <c r="H492" i="53"/>
  <c r="H492" i="55"/>
  <c r="G492" i="55"/>
  <c r="H328" i="54"/>
  <c r="G574" i="55"/>
  <c r="I410" i="58"/>
  <c r="H492" i="57"/>
  <c r="I574" i="56"/>
  <c r="G410" i="58"/>
  <c r="I492" i="56"/>
  <c r="I328" i="52"/>
  <c r="I246" i="51"/>
  <c r="I410" i="56"/>
  <c r="I410" i="55"/>
  <c r="I574" i="59"/>
  <c r="G410" i="55"/>
  <c r="G328" i="50"/>
  <c r="H410" i="57"/>
  <c r="H164" i="51"/>
  <c r="H164" i="52"/>
  <c r="I164" i="51"/>
  <c r="H246" i="58"/>
  <c r="G246" i="53"/>
  <c r="G246" i="52"/>
  <c r="G164" i="56"/>
  <c r="H246" i="56"/>
  <c r="G246" i="59"/>
  <c r="I164" i="59"/>
  <c r="G328" i="56"/>
  <c r="I82" i="57"/>
  <c r="H82" i="52"/>
  <c r="H82" i="51"/>
  <c r="G82" i="51"/>
  <c r="H328" i="57"/>
  <c r="I82" i="54"/>
  <c r="H246" i="57"/>
  <c r="G82" i="59"/>
  <c r="H82" i="53"/>
  <c r="G246" i="57"/>
  <c r="I82" i="50"/>
  <c r="G246" i="55"/>
  <c r="G164" i="58"/>
  <c r="I164" i="55"/>
  <c r="G574" i="54"/>
  <c r="H574" i="51"/>
  <c r="H492" i="54"/>
  <c r="I574" i="50"/>
  <c r="H574" i="50"/>
  <c r="I574" i="52"/>
  <c r="H574" i="52"/>
  <c r="H492" i="52"/>
  <c r="I410" i="51"/>
  <c r="G492" i="50"/>
  <c r="I492" i="58"/>
  <c r="G328" i="51"/>
  <c r="H328" i="51"/>
  <c r="I492" i="55"/>
  <c r="G410" i="53"/>
  <c r="H410" i="53"/>
  <c r="H410" i="58"/>
  <c r="H492" i="56"/>
  <c r="G410" i="50"/>
  <c r="G574" i="57"/>
  <c r="G246" i="51"/>
  <c r="H492" i="59"/>
  <c r="H574" i="59"/>
  <c r="G410" i="56"/>
  <c r="H328" i="50"/>
  <c r="H410" i="56"/>
  <c r="G328" i="52"/>
  <c r="I328" i="58"/>
  <c r="I246" i="50"/>
  <c r="H246" i="53"/>
  <c r="G164" i="51"/>
  <c r="G410" i="59"/>
  <c r="H164" i="53"/>
  <c r="I164" i="52"/>
  <c r="H164" i="57"/>
  <c r="I164" i="57"/>
  <c r="I164" i="56"/>
  <c r="G164" i="59"/>
  <c r="G246" i="56"/>
  <c r="H82" i="59"/>
  <c r="I328" i="55"/>
  <c r="I82" i="51"/>
  <c r="H246" i="55"/>
  <c r="G328" i="55"/>
  <c r="G82" i="53"/>
  <c r="G164" i="54"/>
  <c r="H164" i="54"/>
  <c r="H328" i="55"/>
  <c r="I164" i="58"/>
  <c r="H164" i="55"/>
  <c r="G82" i="56"/>
  <c r="H82" i="56"/>
  <c r="H164" i="58"/>
  <c r="H88" i="41"/>
  <c r="I88" i="41"/>
  <c r="H572" i="47"/>
  <c r="G326" i="49"/>
  <c r="I80" i="49"/>
  <c r="I490" i="49"/>
  <c r="I490" i="47"/>
  <c r="G408" i="47"/>
  <c r="G408" i="49"/>
  <c r="I326" i="47"/>
  <c r="H244" i="47"/>
  <c r="I244" i="49"/>
  <c r="G162" i="49"/>
  <c r="I162" i="47"/>
  <c r="G80" i="47"/>
  <c r="I572" i="49"/>
  <c r="H326" i="49"/>
  <c r="I162" i="49"/>
  <c r="G572" i="47"/>
  <c r="H490" i="49"/>
  <c r="G572" i="49"/>
  <c r="H572" i="49"/>
  <c r="H408" i="49"/>
  <c r="I408" i="49"/>
  <c r="G326" i="47"/>
  <c r="I244" i="47"/>
  <c r="G244" i="49"/>
  <c r="I80" i="47"/>
  <c r="H80" i="47"/>
  <c r="G80" i="49"/>
  <c r="G490" i="49"/>
  <c r="I408" i="47"/>
  <c r="H244" i="49"/>
  <c r="H162" i="47"/>
  <c r="I572" i="47"/>
  <c r="G490" i="47"/>
  <c r="H490" i="47"/>
  <c r="H408" i="47"/>
  <c r="I326" i="49"/>
  <c r="H326" i="47"/>
  <c r="G244" i="47"/>
  <c r="H162" i="49"/>
  <c r="G162" i="47"/>
  <c r="H80" i="49"/>
  <c r="G89" i="41"/>
  <c r="I573" i="54"/>
  <c r="H491" i="54"/>
  <c r="G491" i="57"/>
  <c r="H409" i="53"/>
  <c r="G573" i="55"/>
  <c r="I327" i="52"/>
  <c r="I327" i="53"/>
  <c r="I327" i="51"/>
  <c r="H245" i="53"/>
  <c r="H327" i="57"/>
  <c r="I327" i="50"/>
  <c r="G327" i="59"/>
  <c r="G163" i="57"/>
  <c r="G409" i="59"/>
  <c r="I81" i="52"/>
  <c r="I81" i="58"/>
  <c r="H163" i="59"/>
  <c r="I81" i="59"/>
  <c r="G491" i="53"/>
  <c r="H491" i="52"/>
  <c r="G491" i="54"/>
  <c r="I491" i="54"/>
  <c r="I491" i="58"/>
  <c r="G573" i="56"/>
  <c r="G409" i="52"/>
  <c r="G491" i="56"/>
  <c r="G409" i="53"/>
  <c r="H491" i="55"/>
  <c r="G491" i="55"/>
  <c r="G409" i="54"/>
  <c r="G573" i="58"/>
  <c r="I491" i="56"/>
  <c r="H327" i="52"/>
  <c r="I327" i="54"/>
  <c r="H327" i="53"/>
  <c r="G327" i="53"/>
  <c r="I409" i="58"/>
  <c r="H409" i="55"/>
  <c r="G491" i="50"/>
  <c r="G409" i="58"/>
  <c r="I245" i="53"/>
  <c r="H327" i="56"/>
  <c r="I327" i="56"/>
  <c r="I245" i="52"/>
  <c r="H573" i="59"/>
  <c r="H327" i="58"/>
  <c r="H327" i="55"/>
  <c r="G573" i="59"/>
  <c r="G327" i="50"/>
  <c r="H245" i="51"/>
  <c r="I245" i="51"/>
  <c r="G245" i="55"/>
  <c r="H163" i="52"/>
  <c r="H245" i="59"/>
  <c r="I245" i="56"/>
  <c r="H327" i="59"/>
  <c r="I245" i="57"/>
  <c r="G163" i="54"/>
  <c r="H163" i="56"/>
  <c r="G81" i="50"/>
  <c r="I81" i="53"/>
  <c r="G81" i="53"/>
  <c r="G163" i="51"/>
  <c r="I163" i="51"/>
  <c r="I163" i="50"/>
  <c r="I81" i="54"/>
  <c r="G163" i="59"/>
  <c r="G81" i="58"/>
  <c r="H81" i="59"/>
  <c r="I81" i="55"/>
  <c r="G573" i="53"/>
  <c r="H491" i="53"/>
  <c r="I573" i="51"/>
  <c r="H573" i="58"/>
  <c r="I491" i="50"/>
  <c r="G409" i="51"/>
  <c r="H409" i="58"/>
  <c r="G327" i="51"/>
  <c r="G327" i="56"/>
  <c r="G245" i="54"/>
  <c r="I163" i="55"/>
  <c r="I163" i="57"/>
  <c r="I245" i="59"/>
  <c r="I81" i="51"/>
  <c r="H245" i="50"/>
  <c r="G81" i="51"/>
  <c r="H163" i="58"/>
  <c r="I573" i="53"/>
  <c r="H573" i="53"/>
  <c r="H573" i="52"/>
  <c r="I573" i="52"/>
  <c r="I491" i="51"/>
  <c r="H491" i="56"/>
  <c r="H491" i="51"/>
  <c r="H491" i="57"/>
  <c r="H573" i="56"/>
  <c r="I573" i="56"/>
  <c r="H573" i="55"/>
  <c r="I491" i="55"/>
  <c r="G491" i="51"/>
  <c r="H573" i="57"/>
  <c r="H327" i="54"/>
  <c r="G409" i="56"/>
  <c r="H491" i="50"/>
  <c r="G327" i="54"/>
  <c r="H573" i="50"/>
  <c r="I409" i="55"/>
  <c r="G573" i="50"/>
  <c r="I245" i="54"/>
  <c r="G327" i="58"/>
  <c r="I327" i="58"/>
  <c r="G409" i="50"/>
  <c r="I573" i="59"/>
  <c r="I491" i="59"/>
  <c r="G245" i="53"/>
  <c r="G327" i="57"/>
  <c r="G491" i="59"/>
  <c r="H163" i="53"/>
  <c r="G163" i="53"/>
  <c r="G163" i="52"/>
  <c r="G163" i="55"/>
  <c r="H245" i="55"/>
  <c r="I327" i="59"/>
  <c r="G245" i="57"/>
  <c r="H245" i="56"/>
  <c r="H245" i="58"/>
  <c r="G163" i="56"/>
  <c r="H163" i="57"/>
  <c r="H81" i="51"/>
  <c r="G163" i="50"/>
  <c r="G245" i="50"/>
  <c r="G81" i="54"/>
  <c r="H81" i="52"/>
  <c r="I81" i="50"/>
  <c r="H81" i="57"/>
  <c r="I163" i="59"/>
  <c r="G81" i="55"/>
  <c r="G81" i="57"/>
  <c r="I81" i="56"/>
  <c r="I491" i="52"/>
  <c r="H409" i="52"/>
  <c r="I409" i="54"/>
  <c r="I409" i="53"/>
  <c r="G573" i="57"/>
  <c r="I409" i="51"/>
  <c r="G409" i="57"/>
  <c r="I409" i="57"/>
  <c r="G245" i="52"/>
  <c r="I327" i="57"/>
  <c r="H327" i="50"/>
  <c r="I163" i="54"/>
  <c r="I245" i="55"/>
  <c r="I409" i="59"/>
  <c r="H163" i="50"/>
  <c r="H81" i="50"/>
  <c r="I163" i="58"/>
  <c r="G81" i="56"/>
  <c r="H573" i="54"/>
  <c r="G573" i="54"/>
  <c r="G573" i="52"/>
  <c r="G491" i="52"/>
  <c r="I491" i="53"/>
  <c r="H573" i="51"/>
  <c r="I491" i="57"/>
  <c r="I409" i="52"/>
  <c r="G491" i="58"/>
  <c r="G573" i="51"/>
  <c r="I573" i="58"/>
  <c r="I573" i="57"/>
  <c r="I573" i="55"/>
  <c r="H409" i="54"/>
  <c r="H491" i="58"/>
  <c r="H409" i="56"/>
  <c r="H409" i="51"/>
  <c r="I573" i="50"/>
  <c r="I409" i="56"/>
  <c r="G327" i="52"/>
  <c r="H409" i="57"/>
  <c r="G409" i="55"/>
  <c r="H409" i="50"/>
  <c r="I409" i="50"/>
  <c r="H327" i="51"/>
  <c r="H245" i="52"/>
  <c r="H245" i="54"/>
  <c r="I327" i="55"/>
  <c r="G327" i="55"/>
  <c r="H491" i="59"/>
  <c r="G245" i="51"/>
  <c r="H163" i="55"/>
  <c r="H163" i="54"/>
  <c r="I163" i="53"/>
  <c r="G245" i="59"/>
  <c r="G245" i="56"/>
  <c r="I163" i="52"/>
  <c r="I163" i="56"/>
  <c r="H245" i="57"/>
  <c r="G245" i="58"/>
  <c r="I245" i="58"/>
  <c r="H409" i="59"/>
  <c r="H81" i="53"/>
  <c r="I245" i="50"/>
  <c r="G81" i="52"/>
  <c r="H81" i="55"/>
  <c r="G81" i="59"/>
  <c r="H163" i="51"/>
  <c r="H81" i="58"/>
  <c r="H81" i="54"/>
  <c r="I81" i="57"/>
  <c r="G163" i="58"/>
  <c r="H81" i="56"/>
  <c r="E89" i="41"/>
  <c r="G573" i="63"/>
  <c r="F81" i="63"/>
  <c r="F245" i="63"/>
  <c r="H573" i="63"/>
  <c r="F491" i="63"/>
  <c r="F327" i="63"/>
  <c r="H491" i="63"/>
  <c r="G163" i="63"/>
  <c r="H163" i="63"/>
  <c r="H327" i="63"/>
  <c r="G245" i="63"/>
  <c r="F573" i="63"/>
  <c r="G409" i="63"/>
  <c r="G81" i="63"/>
  <c r="H409" i="63"/>
  <c r="H81" i="63"/>
  <c r="H245" i="63"/>
  <c r="F163" i="63"/>
  <c r="G327" i="63"/>
  <c r="F409" i="63"/>
  <c r="G491" i="63"/>
  <c r="J88" i="41"/>
  <c r="K88" i="41"/>
  <c r="L88" i="41"/>
  <c r="H326" i="48"/>
  <c r="I572" i="48"/>
  <c r="G408" i="48"/>
  <c r="G326" i="48"/>
  <c r="H244" i="48"/>
  <c r="G244" i="48"/>
  <c r="H408" i="48"/>
  <c r="I162" i="48"/>
  <c r="H490" i="48"/>
  <c r="G572" i="48"/>
  <c r="I408" i="48"/>
  <c r="I80" i="48"/>
  <c r="G80" i="48"/>
  <c r="H162" i="48"/>
  <c r="I490" i="48"/>
  <c r="H80" i="48"/>
  <c r="G490" i="48"/>
  <c r="H572" i="48"/>
  <c r="I326" i="48"/>
  <c r="G162" i="48"/>
  <c r="I244" i="48"/>
  <c r="S89" i="41"/>
  <c r="Q89" i="41"/>
  <c r="M89" i="41"/>
  <c r="O89" i="41"/>
  <c r="N89" i="41"/>
  <c r="R89" i="41"/>
  <c r="P89" i="41"/>
  <c r="H491" i="61"/>
  <c r="H573" i="61"/>
  <c r="H81" i="61"/>
  <c r="F327" i="61"/>
  <c r="H819" i="61"/>
  <c r="G573" i="61"/>
  <c r="H737" i="61"/>
  <c r="H655" i="61"/>
  <c r="F655" i="61"/>
  <c r="H901" i="61"/>
  <c r="G245" i="61"/>
  <c r="F163" i="61"/>
  <c r="F819" i="61"/>
  <c r="F491" i="61"/>
  <c r="G737" i="61"/>
  <c r="G163" i="61"/>
  <c r="F737" i="61"/>
  <c r="F81" i="61"/>
  <c r="F409" i="61"/>
  <c r="G81" i="61"/>
  <c r="F245" i="61"/>
  <c r="F573" i="61"/>
  <c r="G655" i="61"/>
  <c r="H409" i="61"/>
  <c r="G327" i="61"/>
  <c r="G409" i="61"/>
  <c r="G491" i="61"/>
  <c r="H163" i="61"/>
  <c r="G819" i="61"/>
  <c r="H327" i="61"/>
  <c r="G901" i="61"/>
  <c r="F901" i="61"/>
  <c r="H245" i="61"/>
  <c r="F90" i="41"/>
  <c r="G1148" i="42"/>
  <c r="H820" i="42"/>
  <c r="G492" i="42"/>
  <c r="I164" i="42"/>
  <c r="G328" i="45"/>
  <c r="F656" i="45"/>
  <c r="F410" i="45"/>
  <c r="H1230" i="42"/>
  <c r="I1148" i="42"/>
  <c r="I984" i="42"/>
  <c r="I902" i="42"/>
  <c r="G820" i="42"/>
  <c r="I656" i="42"/>
  <c r="I574" i="42"/>
  <c r="I492" i="42"/>
  <c r="H328" i="42"/>
  <c r="H246" i="42"/>
  <c r="H164" i="42"/>
  <c r="F574" i="45"/>
  <c r="H410" i="45"/>
  <c r="F738" i="45"/>
  <c r="G656" i="45"/>
  <c r="F328" i="45"/>
  <c r="G492" i="45"/>
  <c r="H574" i="45"/>
  <c r="H492" i="45"/>
  <c r="H82" i="45"/>
  <c r="G1230" i="42"/>
  <c r="G902" i="42"/>
  <c r="G574" i="42"/>
  <c r="I246" i="42"/>
  <c r="G738" i="45"/>
  <c r="G410" i="45"/>
  <c r="F82" i="45"/>
  <c r="I1230" i="42"/>
  <c r="I1066" i="42"/>
  <c r="H984" i="42"/>
  <c r="H902" i="42"/>
  <c r="I738" i="42"/>
  <c r="H656" i="42"/>
  <c r="H574" i="42"/>
  <c r="H410" i="42"/>
  <c r="G328" i="42"/>
  <c r="G246" i="42"/>
  <c r="I82" i="42"/>
  <c r="H738" i="45"/>
  <c r="G902" i="45"/>
  <c r="G574" i="45"/>
  <c r="H328" i="45"/>
  <c r="H902" i="45"/>
  <c r="G820" i="45"/>
  <c r="F492" i="45"/>
  <c r="F902" i="45"/>
  <c r="H1066" i="42"/>
  <c r="G738" i="42"/>
  <c r="I410" i="42"/>
  <c r="H82" i="42"/>
  <c r="H820" i="45"/>
  <c r="H164" i="45"/>
  <c r="H1148" i="42"/>
  <c r="G1066" i="42"/>
  <c r="G984" i="42"/>
  <c r="I820" i="42"/>
  <c r="H738" i="42"/>
  <c r="G656" i="42"/>
  <c r="H492" i="42"/>
  <c r="G410" i="42"/>
  <c r="I328" i="42"/>
  <c r="G82" i="42"/>
  <c r="G164" i="42"/>
  <c r="G246" i="45"/>
  <c r="G164" i="45"/>
  <c r="F164" i="45"/>
  <c r="F820" i="45"/>
  <c r="F246" i="45"/>
  <c r="H656" i="45"/>
  <c r="H246" i="45"/>
  <c r="G82" i="45"/>
  <c r="T88" i="41"/>
  <c r="G1884" i="42"/>
  <c r="G1720" i="42"/>
  <c r="H1392" i="42"/>
  <c r="G2048" i="42"/>
  <c r="H1884" i="42"/>
  <c r="G1802" i="42"/>
  <c r="H1638" i="42"/>
  <c r="I1556" i="42"/>
  <c r="I1474" i="42"/>
  <c r="G1310" i="42"/>
  <c r="G1474" i="42"/>
  <c r="G1966" i="42"/>
  <c r="I1966" i="42"/>
  <c r="I1884" i="42"/>
  <c r="H1720" i="42"/>
  <c r="I1638" i="42"/>
  <c r="G1556" i="42"/>
  <c r="G1392" i="42"/>
  <c r="H1310" i="42"/>
  <c r="H2048" i="42"/>
  <c r="H1802" i="42"/>
  <c r="H1556" i="42"/>
  <c r="H1966" i="42"/>
  <c r="I2048" i="42"/>
  <c r="I1802" i="42"/>
  <c r="I1720" i="42"/>
  <c r="G1638" i="42"/>
  <c r="H1474" i="42"/>
  <c r="I1392" i="42"/>
  <c r="I1310" i="42"/>
  <c r="H87" i="41"/>
  <c r="J87" i="41"/>
  <c r="L87" i="41"/>
  <c r="K87" i="41"/>
  <c r="H489" i="48"/>
  <c r="H161" i="48"/>
  <c r="G489" i="48"/>
  <c r="H407" i="48"/>
  <c r="G243" i="48"/>
  <c r="I161" i="48"/>
  <c r="H79" i="48"/>
  <c r="I325" i="48"/>
  <c r="I489" i="48"/>
  <c r="H571" i="48"/>
  <c r="G571" i="48"/>
  <c r="G325" i="48"/>
  <c r="H243" i="48"/>
  <c r="G161" i="48"/>
  <c r="G407" i="48"/>
  <c r="I79" i="48"/>
  <c r="I571" i="48"/>
  <c r="I407" i="48"/>
  <c r="H325" i="48"/>
  <c r="I243" i="48"/>
  <c r="G79" i="48"/>
  <c r="I87" i="41"/>
  <c r="H571" i="49"/>
  <c r="G325" i="49"/>
  <c r="I243" i="47"/>
  <c r="I79" i="49"/>
  <c r="G571" i="47"/>
  <c r="H489" i="47"/>
  <c r="G571" i="49"/>
  <c r="I407" i="49"/>
  <c r="I325" i="49"/>
  <c r="G325" i="47"/>
  <c r="H243" i="49"/>
  <c r="H161" i="47"/>
  <c r="G161" i="49"/>
  <c r="H79" i="47"/>
  <c r="H489" i="49"/>
  <c r="G489" i="47"/>
  <c r="I325" i="47"/>
  <c r="I161" i="49"/>
  <c r="H571" i="47"/>
  <c r="I489" i="49"/>
  <c r="I571" i="49"/>
  <c r="H407" i="47"/>
  <c r="G407" i="47"/>
  <c r="H325" i="49"/>
  <c r="H243" i="47"/>
  <c r="I243" i="49"/>
  <c r="I161" i="47"/>
  <c r="G79" i="49"/>
  <c r="G79" i="47"/>
  <c r="I407" i="47"/>
  <c r="H161" i="49"/>
  <c r="G489" i="49"/>
  <c r="I489" i="47"/>
  <c r="I571" i="47"/>
  <c r="G407" i="49"/>
  <c r="H407" i="49"/>
  <c r="H325" i="47"/>
  <c r="G243" i="47"/>
  <c r="G243" i="49"/>
  <c r="G161" i="47"/>
  <c r="H79" i="49"/>
  <c r="I79" i="47"/>
  <c r="G88" i="41"/>
  <c r="G572" i="59"/>
  <c r="H490" i="58"/>
  <c r="H408" i="58"/>
  <c r="G408" i="59"/>
  <c r="H408" i="59"/>
  <c r="I572" i="57"/>
  <c r="G326" i="52"/>
  <c r="G326" i="58"/>
  <c r="I244" i="52"/>
  <c r="I244" i="58"/>
  <c r="G326" i="56"/>
  <c r="G244" i="55"/>
  <c r="H162" i="53"/>
  <c r="G162" i="59"/>
  <c r="H244" i="56"/>
  <c r="H80" i="57"/>
  <c r="I162" i="51"/>
  <c r="H80" i="50"/>
  <c r="H490" i="54"/>
  <c r="G490" i="52"/>
  <c r="H572" i="58"/>
  <c r="I490" i="59"/>
  <c r="H572" i="59"/>
  <c r="I490" i="54"/>
  <c r="G572" i="50"/>
  <c r="I408" i="58"/>
  <c r="I490" i="55"/>
  <c r="H408" i="52"/>
  <c r="G408" i="54"/>
  <c r="G572" i="53"/>
  <c r="H490" i="56"/>
  <c r="I408" i="54"/>
  <c r="I572" i="53"/>
  <c r="I326" i="52"/>
  <c r="G572" i="51"/>
  <c r="I490" i="57"/>
  <c r="I408" i="53"/>
  <c r="H408" i="53"/>
  <c r="G490" i="57"/>
  <c r="H408" i="56"/>
  <c r="I326" i="59"/>
  <c r="G572" i="57"/>
  <c r="G408" i="51"/>
  <c r="G244" i="54"/>
  <c r="H326" i="56"/>
  <c r="G326" i="53"/>
  <c r="I326" i="53"/>
  <c r="H326" i="53"/>
  <c r="H326" i="50"/>
  <c r="I244" i="59"/>
  <c r="I162" i="52"/>
  <c r="H244" i="50"/>
  <c r="G162" i="52"/>
  <c r="H326" i="57"/>
  <c r="I244" i="51"/>
  <c r="G244" i="51"/>
  <c r="H244" i="57"/>
  <c r="I162" i="59"/>
  <c r="I80" i="58"/>
  <c r="I162" i="56"/>
  <c r="H80" i="52"/>
  <c r="I244" i="56"/>
  <c r="G80" i="57"/>
  <c r="I162" i="58"/>
  <c r="G80" i="58"/>
  <c r="I162" i="50"/>
  <c r="I80" i="51"/>
  <c r="G162" i="57"/>
  <c r="I80" i="53"/>
  <c r="H162" i="50"/>
  <c r="H162" i="51"/>
  <c r="H490" i="52"/>
  <c r="I490" i="58"/>
  <c r="H572" i="50"/>
  <c r="G408" i="58"/>
  <c r="H572" i="53"/>
  <c r="H572" i="51"/>
  <c r="G490" i="51"/>
  <c r="G326" i="54"/>
  <c r="H244" i="52"/>
  <c r="I408" i="57"/>
  <c r="G326" i="50"/>
  <c r="H244" i="51"/>
  <c r="I162" i="53"/>
  <c r="G326" i="57"/>
  <c r="H162" i="55"/>
  <c r="G162" i="55"/>
  <c r="H80" i="53"/>
  <c r="H80" i="55"/>
  <c r="I80" i="54"/>
  <c r="H490" i="59"/>
  <c r="G572" i="52"/>
  <c r="I490" i="52"/>
  <c r="H572" i="52"/>
  <c r="G490" i="54"/>
  <c r="G490" i="58"/>
  <c r="I572" i="50"/>
  <c r="I490" i="50"/>
  <c r="G490" i="50"/>
  <c r="I572" i="55"/>
  <c r="G572" i="55"/>
  <c r="H408" i="54"/>
  <c r="I408" i="59"/>
  <c r="H572" i="56"/>
  <c r="G490" i="53"/>
  <c r="H326" i="54"/>
  <c r="I408" i="56"/>
  <c r="I408" i="50"/>
  <c r="H326" i="52"/>
  <c r="I326" i="54"/>
  <c r="G326" i="59"/>
  <c r="H408" i="50"/>
  <c r="H490" i="51"/>
  <c r="H326" i="58"/>
  <c r="I326" i="56"/>
  <c r="I326" i="50"/>
  <c r="G244" i="59"/>
  <c r="I244" i="54"/>
  <c r="H408" i="57"/>
  <c r="H326" i="55"/>
  <c r="H408" i="51"/>
  <c r="I244" i="50"/>
  <c r="H162" i="52"/>
  <c r="I162" i="54"/>
  <c r="G162" i="54"/>
  <c r="G244" i="53"/>
  <c r="G326" i="51"/>
  <c r="I326" i="51"/>
  <c r="H162" i="59"/>
  <c r="I244" i="55"/>
  <c r="G80" i="59"/>
  <c r="H80" i="56"/>
  <c r="G80" i="56"/>
  <c r="I80" i="57"/>
  <c r="H162" i="57"/>
  <c r="G162" i="58"/>
  <c r="I80" i="59"/>
  <c r="H80" i="54"/>
  <c r="I80" i="55"/>
  <c r="H162" i="58"/>
  <c r="G80" i="50"/>
  <c r="G80" i="54"/>
  <c r="I572" i="59"/>
  <c r="G572" i="54"/>
  <c r="G490" i="55"/>
  <c r="H490" i="53"/>
  <c r="G572" i="56"/>
  <c r="G408" i="56"/>
  <c r="H572" i="57"/>
  <c r="G408" i="55"/>
  <c r="G326" i="55"/>
  <c r="H244" i="59"/>
  <c r="G244" i="50"/>
  <c r="I326" i="57"/>
  <c r="H80" i="51"/>
  <c r="I80" i="52"/>
  <c r="G80" i="55"/>
  <c r="G80" i="53"/>
  <c r="G572" i="58"/>
  <c r="I572" i="58"/>
  <c r="I572" i="52"/>
  <c r="H572" i="54"/>
  <c r="I572" i="54"/>
  <c r="G490" i="59"/>
  <c r="I490" i="53"/>
  <c r="I408" i="52"/>
  <c r="G408" i="52"/>
  <c r="H490" i="55"/>
  <c r="I572" i="56"/>
  <c r="H572" i="55"/>
  <c r="H490" i="50"/>
  <c r="I490" i="56"/>
  <c r="G490" i="56"/>
  <c r="I408" i="55"/>
  <c r="G408" i="50"/>
  <c r="H490" i="57"/>
  <c r="I490" i="51"/>
  <c r="H408" i="55"/>
  <c r="G408" i="53"/>
  <c r="I326" i="58"/>
  <c r="I572" i="51"/>
  <c r="H326" i="59"/>
  <c r="I408" i="51"/>
  <c r="G244" i="52"/>
  <c r="H244" i="54"/>
  <c r="G408" i="57"/>
  <c r="H244" i="58"/>
  <c r="G244" i="58"/>
  <c r="I326" i="55"/>
  <c r="H244" i="55"/>
  <c r="H162" i="54"/>
  <c r="H326" i="51"/>
  <c r="I244" i="57"/>
  <c r="G162" i="53"/>
  <c r="I244" i="53"/>
  <c r="H244" i="53"/>
  <c r="G244" i="57"/>
  <c r="G162" i="56"/>
  <c r="G80" i="52"/>
  <c r="I80" i="56"/>
  <c r="G244" i="56"/>
  <c r="I80" i="50"/>
  <c r="H162" i="56"/>
  <c r="H80" i="59"/>
  <c r="I162" i="55"/>
  <c r="H80" i="58"/>
  <c r="I162" i="57"/>
  <c r="G80" i="51"/>
  <c r="G162" i="50"/>
  <c r="G162" i="51"/>
  <c r="T87" i="41"/>
  <c r="I1883" i="42"/>
  <c r="I1555" i="42"/>
  <c r="I2047" i="42"/>
  <c r="H1883" i="42"/>
  <c r="H1801" i="42"/>
  <c r="G1637" i="42"/>
  <c r="H1555" i="42"/>
  <c r="H1473" i="42"/>
  <c r="I1309" i="42"/>
  <c r="I1801" i="42"/>
  <c r="G1473" i="42"/>
  <c r="H1965" i="42"/>
  <c r="G2047" i="42"/>
  <c r="G1883" i="42"/>
  <c r="G1719" i="42"/>
  <c r="I1637" i="42"/>
  <c r="G1555" i="42"/>
  <c r="G1391" i="42"/>
  <c r="G1309" i="42"/>
  <c r="G1965" i="42"/>
  <c r="H1719" i="42"/>
  <c r="I1391" i="42"/>
  <c r="I1965" i="42"/>
  <c r="H2047" i="42"/>
  <c r="G1801" i="42"/>
  <c r="I1719" i="42"/>
  <c r="H1637" i="42"/>
  <c r="I1473" i="42"/>
  <c r="H1391" i="42"/>
  <c r="H1309" i="42"/>
  <c r="F89" i="41"/>
  <c r="I1229" i="42"/>
  <c r="H1065" i="42"/>
  <c r="H819" i="42"/>
  <c r="H573" i="42"/>
  <c r="G163" i="42"/>
  <c r="F901" i="45"/>
  <c r="H81" i="45"/>
  <c r="H655" i="45"/>
  <c r="G163" i="45"/>
  <c r="H409" i="45"/>
  <c r="H1229" i="42"/>
  <c r="G1147" i="42"/>
  <c r="G983" i="42"/>
  <c r="H901" i="42"/>
  <c r="I819" i="42"/>
  <c r="H655" i="42"/>
  <c r="G573" i="42"/>
  <c r="H491" i="42"/>
  <c r="I327" i="42"/>
  <c r="I163" i="42"/>
  <c r="I245" i="42"/>
  <c r="G81" i="45"/>
  <c r="G655" i="45"/>
  <c r="F491" i="45"/>
  <c r="F819" i="45"/>
  <c r="F409" i="45"/>
  <c r="H901" i="45"/>
  <c r="H245" i="45"/>
  <c r="G245" i="45"/>
  <c r="G327" i="45"/>
  <c r="I1147" i="42"/>
  <c r="I901" i="42"/>
  <c r="G737" i="42"/>
  <c r="G491" i="42"/>
  <c r="H163" i="42"/>
  <c r="H81" i="42"/>
  <c r="G491" i="45"/>
  <c r="G573" i="45"/>
  <c r="F327" i="45"/>
  <c r="G1229" i="42"/>
  <c r="G1065" i="42"/>
  <c r="H983" i="42"/>
  <c r="G901" i="42"/>
  <c r="I737" i="42"/>
  <c r="G655" i="42"/>
  <c r="I573" i="42"/>
  <c r="H409" i="42"/>
  <c r="G327" i="42"/>
  <c r="G245" i="42"/>
  <c r="G81" i="42"/>
  <c r="G901" i="45"/>
  <c r="H327" i="45"/>
  <c r="G819" i="45"/>
  <c r="F573" i="45"/>
  <c r="H491" i="45"/>
  <c r="F81" i="45"/>
  <c r="F163" i="45"/>
  <c r="H163" i="45"/>
  <c r="G409" i="42"/>
  <c r="H1147" i="42"/>
  <c r="I1065" i="42"/>
  <c r="I983" i="42"/>
  <c r="G819" i="42"/>
  <c r="H737" i="42"/>
  <c r="I655" i="42"/>
  <c r="I491" i="42"/>
  <c r="I409" i="42"/>
  <c r="H327" i="42"/>
  <c r="H245" i="42"/>
  <c r="I81" i="42"/>
  <c r="H737" i="45"/>
  <c r="F737" i="45"/>
  <c r="H573" i="45"/>
  <c r="F655" i="45"/>
  <c r="H819" i="45"/>
  <c r="G737" i="45"/>
  <c r="G409" i="45"/>
  <c r="F245" i="45"/>
  <c r="S88" i="41"/>
  <c r="P88" i="41"/>
  <c r="O88" i="41"/>
  <c r="M88" i="41"/>
  <c r="R88" i="41"/>
  <c r="N88" i="41"/>
  <c r="Q88" i="41"/>
  <c r="F900" i="61"/>
  <c r="G900" i="61"/>
  <c r="G572" i="61"/>
  <c r="G326" i="61"/>
  <c r="H162" i="61"/>
  <c r="G654" i="61"/>
  <c r="H818" i="61"/>
  <c r="H80" i="61"/>
  <c r="F736" i="61"/>
  <c r="H572" i="61"/>
  <c r="F326" i="61"/>
  <c r="G408" i="61"/>
  <c r="H900" i="61"/>
  <c r="H490" i="61"/>
  <c r="H654" i="61"/>
  <c r="G244" i="61"/>
  <c r="G162" i="61"/>
  <c r="G80" i="61"/>
  <c r="F80" i="61"/>
  <c r="F490" i="61"/>
  <c r="G736" i="61"/>
  <c r="F572" i="61"/>
  <c r="H244" i="61"/>
  <c r="H326" i="61"/>
  <c r="H408" i="61"/>
  <c r="F162" i="61"/>
  <c r="G818" i="61"/>
  <c r="G490" i="61"/>
  <c r="F818" i="61"/>
  <c r="H736" i="61"/>
  <c r="F654" i="61"/>
  <c r="F244" i="61"/>
  <c r="F408" i="61"/>
  <c r="E88" i="41"/>
  <c r="G490" i="63"/>
  <c r="F408" i="63"/>
  <c r="H490" i="63"/>
  <c r="F80" i="63"/>
  <c r="G162" i="63"/>
  <c r="F162" i="63"/>
  <c r="F326" i="63"/>
  <c r="H244" i="63"/>
  <c r="G244" i="63"/>
  <c r="H80" i="63"/>
  <c r="H162" i="63"/>
  <c r="H326" i="63"/>
  <c r="H572" i="63"/>
  <c r="H408" i="63"/>
  <c r="F572" i="63"/>
  <c r="G572" i="63"/>
  <c r="F244" i="63"/>
  <c r="F490" i="63"/>
  <c r="G326" i="63"/>
  <c r="G408" i="63"/>
  <c r="G80" i="63"/>
  <c r="E87" i="41"/>
  <c r="H325" i="63"/>
  <c r="G161" i="63"/>
  <c r="G243" i="63"/>
  <c r="G571" i="63"/>
  <c r="H407" i="63"/>
  <c r="H243" i="63"/>
  <c r="F161" i="63"/>
  <c r="G79" i="63"/>
  <c r="G407" i="63"/>
  <c r="F325" i="63"/>
  <c r="H79" i="63"/>
  <c r="G325" i="63"/>
  <c r="H571" i="63"/>
  <c r="F243" i="63"/>
  <c r="H489" i="63"/>
  <c r="G489" i="63"/>
  <c r="H161" i="63"/>
  <c r="F407" i="63"/>
  <c r="F571" i="63"/>
  <c r="F489" i="63"/>
  <c r="F79" i="63"/>
  <c r="F88" i="41"/>
  <c r="I982" i="42"/>
  <c r="H572" i="42"/>
  <c r="I80" i="42"/>
  <c r="G80" i="45"/>
  <c r="F818" i="45"/>
  <c r="G490" i="45"/>
  <c r="I1146" i="42"/>
  <c r="G1064" i="42"/>
  <c r="H982" i="42"/>
  <c r="G818" i="42"/>
  <c r="I736" i="42"/>
  <c r="H162" i="42"/>
  <c r="G654" i="42"/>
  <c r="H654" i="42"/>
  <c r="I408" i="42"/>
  <c r="I326" i="42"/>
  <c r="G80" i="42"/>
  <c r="F408" i="45"/>
  <c r="F654" i="45"/>
  <c r="F736" i="45"/>
  <c r="F80" i="45"/>
  <c r="F162" i="45"/>
  <c r="G244" i="45"/>
  <c r="G654" i="45"/>
  <c r="G408" i="45"/>
  <c r="I1064" i="42"/>
  <c r="H736" i="42"/>
  <c r="I162" i="42"/>
  <c r="H326" i="42"/>
  <c r="H80" i="45"/>
  <c r="I1228" i="42"/>
  <c r="I900" i="42"/>
  <c r="H244" i="42"/>
  <c r="G326" i="42"/>
  <c r="H572" i="45"/>
  <c r="G162" i="45"/>
  <c r="F244" i="45"/>
  <c r="F326" i="45"/>
  <c r="G1228" i="42"/>
  <c r="G1146" i="42"/>
  <c r="H1064" i="42"/>
  <c r="G900" i="42"/>
  <c r="H818" i="42"/>
  <c r="G736" i="42"/>
  <c r="G162" i="42"/>
  <c r="H408" i="42"/>
  <c r="G572" i="42"/>
  <c r="I490" i="42"/>
  <c r="I244" i="42"/>
  <c r="H80" i="42"/>
  <c r="G900" i="45"/>
  <c r="F572" i="45"/>
  <c r="G818" i="45"/>
  <c r="G736" i="45"/>
  <c r="G326" i="45"/>
  <c r="H408" i="45"/>
  <c r="H736" i="45"/>
  <c r="F900" i="45"/>
  <c r="H1228" i="42"/>
  <c r="H1146" i="42"/>
  <c r="G982" i="42"/>
  <c r="H900" i="42"/>
  <c r="I818" i="42"/>
  <c r="G244" i="42"/>
  <c r="I572" i="42"/>
  <c r="H490" i="42"/>
  <c r="G408" i="42"/>
  <c r="I654" i="42"/>
  <c r="G490" i="42"/>
  <c r="H654" i="45"/>
  <c r="H490" i="45"/>
  <c r="H162" i="45"/>
  <c r="G572" i="45"/>
  <c r="H818" i="45"/>
  <c r="H244" i="45"/>
  <c r="H900" i="45"/>
  <c r="H326" i="45"/>
  <c r="F490" i="45"/>
  <c r="H86" i="41"/>
  <c r="T86" i="41"/>
  <c r="I1964" i="42"/>
  <c r="G2046" i="42"/>
  <c r="G1964" i="42"/>
  <c r="H1800" i="42"/>
  <c r="I1718" i="42"/>
  <c r="I1636" i="42"/>
  <c r="H1472" i="42"/>
  <c r="G1390" i="42"/>
  <c r="H1308" i="42"/>
  <c r="H2046" i="42"/>
  <c r="I1882" i="42"/>
  <c r="H1718" i="42"/>
  <c r="G1636" i="42"/>
  <c r="I1554" i="42"/>
  <c r="I1390" i="42"/>
  <c r="I1308" i="42"/>
  <c r="H1964" i="42"/>
  <c r="H1882" i="42"/>
  <c r="I1800" i="42"/>
  <c r="G1718" i="42"/>
  <c r="G1554" i="42"/>
  <c r="I1472" i="42"/>
  <c r="H1390" i="42"/>
  <c r="I2046" i="42"/>
  <c r="G1882" i="42"/>
  <c r="G1800" i="42"/>
  <c r="H1636" i="42"/>
  <c r="H1554" i="42"/>
  <c r="G1472" i="42"/>
  <c r="G1308" i="42"/>
  <c r="J86" i="41"/>
  <c r="L86" i="41"/>
  <c r="K86" i="41"/>
  <c r="I406" i="48"/>
  <c r="I242" i="48"/>
  <c r="H78" i="48"/>
  <c r="H488" i="48"/>
  <c r="G406" i="48"/>
  <c r="I324" i="48"/>
  <c r="G78" i="48"/>
  <c r="I160" i="48"/>
  <c r="I570" i="48"/>
  <c r="H324" i="48"/>
  <c r="H570" i="48"/>
  <c r="I488" i="48"/>
  <c r="H406" i="48"/>
  <c r="H242" i="48"/>
  <c r="I78" i="48"/>
  <c r="G160" i="48"/>
  <c r="G488" i="48"/>
  <c r="G570" i="48"/>
  <c r="G324" i="48"/>
  <c r="G242" i="48"/>
  <c r="H160" i="48"/>
  <c r="Q87" i="41"/>
  <c r="M87" i="41"/>
  <c r="R87" i="41"/>
  <c r="N87" i="41"/>
  <c r="S87" i="41"/>
  <c r="O87" i="41"/>
  <c r="P87" i="41"/>
  <c r="F407" i="61"/>
  <c r="G407" i="61"/>
  <c r="H79" i="61"/>
  <c r="G735" i="61"/>
  <c r="H325" i="61"/>
  <c r="F325" i="61"/>
  <c r="H653" i="61"/>
  <c r="G571" i="61"/>
  <c r="H243" i="61"/>
  <c r="F735" i="61"/>
  <c r="G79" i="61"/>
  <c r="H817" i="61"/>
  <c r="H899" i="61"/>
  <c r="G817" i="61"/>
  <c r="G489" i="61"/>
  <c r="G161" i="61"/>
  <c r="F79" i="61"/>
  <c r="H735" i="61"/>
  <c r="H407" i="61"/>
  <c r="F817" i="61"/>
  <c r="G325" i="61"/>
  <c r="F489" i="61"/>
  <c r="F161" i="61"/>
  <c r="H571" i="61"/>
  <c r="G243" i="61"/>
  <c r="F243" i="61"/>
  <c r="G653" i="61"/>
  <c r="F653" i="61"/>
  <c r="F899" i="61"/>
  <c r="G899" i="61"/>
  <c r="H489" i="61"/>
  <c r="F571" i="61"/>
  <c r="H161" i="61"/>
  <c r="G87" i="41"/>
  <c r="G571" i="57"/>
  <c r="H571" i="54"/>
  <c r="G571" i="54"/>
  <c r="I489" i="58"/>
  <c r="H489" i="57"/>
  <c r="I489" i="57"/>
  <c r="H489" i="56"/>
  <c r="G407" i="58"/>
  <c r="H571" i="53"/>
  <c r="G571" i="53"/>
  <c r="H489" i="53"/>
  <c r="G407" i="57"/>
  <c r="H571" i="56"/>
  <c r="G407" i="55"/>
  <c r="I571" i="52"/>
  <c r="H571" i="52"/>
  <c r="G571" i="52"/>
  <c r="I489" i="59"/>
  <c r="I571" i="59"/>
  <c r="I325" i="58"/>
  <c r="G325" i="58"/>
  <c r="I407" i="53"/>
  <c r="H407" i="56"/>
  <c r="G571" i="59"/>
  <c r="I243" i="57"/>
  <c r="G243" i="58"/>
  <c r="G243" i="54"/>
  <c r="I243" i="58"/>
  <c r="H407" i="59"/>
  <c r="I325" i="56"/>
  <c r="H243" i="54"/>
  <c r="G243" i="52"/>
  <c r="H325" i="50"/>
  <c r="G161" i="56"/>
  <c r="G161" i="55"/>
  <c r="I243" i="56"/>
  <c r="H161" i="50"/>
  <c r="I161" i="50"/>
  <c r="G243" i="56"/>
  <c r="I161" i="56"/>
  <c r="H243" i="59"/>
  <c r="I243" i="59"/>
  <c r="H79" i="53"/>
  <c r="H79" i="50"/>
  <c r="G79" i="58"/>
  <c r="G161" i="52"/>
  <c r="G79" i="55"/>
  <c r="G79" i="53"/>
  <c r="I79" i="54"/>
  <c r="G79" i="50"/>
  <c r="G79" i="56"/>
  <c r="H79" i="52"/>
  <c r="I161" i="51"/>
  <c r="G489" i="58"/>
  <c r="I489" i="55"/>
  <c r="G489" i="55"/>
  <c r="H489" i="54"/>
  <c r="I571" i="57"/>
  <c r="H571" i="57"/>
  <c r="I489" i="56"/>
  <c r="I571" i="51"/>
  <c r="G571" i="51"/>
  <c r="G489" i="53"/>
  <c r="I571" i="56"/>
  <c r="G489" i="51"/>
  <c r="H407" i="57"/>
  <c r="I407" i="57"/>
  <c r="H489" i="52"/>
  <c r="G489" i="50"/>
  <c r="G489" i="52"/>
  <c r="I407" i="51"/>
  <c r="G407" i="53"/>
  <c r="G489" i="59"/>
  <c r="H489" i="59"/>
  <c r="G407" i="56"/>
  <c r="H571" i="59"/>
  <c r="G407" i="50"/>
  <c r="G325" i="51"/>
  <c r="H243" i="57"/>
  <c r="G325" i="53"/>
  <c r="H243" i="55"/>
  <c r="H325" i="51"/>
  <c r="I407" i="59"/>
  <c r="G325" i="56"/>
  <c r="G325" i="50"/>
  <c r="I325" i="52"/>
  <c r="I243" i="51"/>
  <c r="H243" i="56"/>
  <c r="I325" i="59"/>
  <c r="G325" i="52"/>
  <c r="H325" i="52"/>
  <c r="G325" i="59"/>
  <c r="H161" i="57"/>
  <c r="H161" i="55"/>
  <c r="I161" i="55"/>
  <c r="H161" i="51"/>
  <c r="G161" i="51"/>
  <c r="H161" i="52"/>
  <c r="I79" i="52"/>
  <c r="H79" i="58"/>
  <c r="H79" i="51"/>
  <c r="G161" i="58"/>
  <c r="I161" i="58"/>
  <c r="H79" i="59"/>
  <c r="I79" i="51"/>
  <c r="I79" i="57"/>
  <c r="I243" i="55"/>
  <c r="H407" i="52"/>
  <c r="I325" i="51"/>
  <c r="G407" i="59"/>
  <c r="G161" i="50"/>
  <c r="G161" i="53"/>
  <c r="I243" i="52"/>
  <c r="G243" i="51"/>
  <c r="H243" i="51"/>
  <c r="H161" i="53"/>
  <c r="I161" i="53"/>
  <c r="G161" i="59"/>
  <c r="G243" i="59"/>
  <c r="G161" i="57"/>
  <c r="H325" i="59"/>
  <c r="G243" i="50"/>
  <c r="G79" i="52"/>
  <c r="I161" i="52"/>
  <c r="H79" i="54"/>
  <c r="I79" i="56"/>
  <c r="G79" i="54"/>
  <c r="I79" i="58"/>
  <c r="I79" i="59"/>
  <c r="H161" i="58"/>
  <c r="I79" i="53"/>
  <c r="G571" i="58"/>
  <c r="I571" i="58"/>
  <c r="H571" i="55"/>
  <c r="I571" i="54"/>
  <c r="I489" i="54"/>
  <c r="H489" i="58"/>
  <c r="H571" i="51"/>
  <c r="H407" i="58"/>
  <c r="G407" i="54"/>
  <c r="G489" i="56"/>
  <c r="H407" i="55"/>
  <c r="H407" i="54"/>
  <c r="I489" i="51"/>
  <c r="I571" i="50"/>
  <c r="G571" i="50"/>
  <c r="G325" i="55"/>
  <c r="H489" i="50"/>
  <c r="I489" i="52"/>
  <c r="I325" i="55"/>
  <c r="H407" i="53"/>
  <c r="I489" i="50"/>
  <c r="H325" i="58"/>
  <c r="I325" i="54"/>
  <c r="I407" i="52"/>
  <c r="I325" i="53"/>
  <c r="H243" i="58"/>
  <c r="I243" i="54"/>
  <c r="H489" i="55"/>
  <c r="G489" i="54"/>
  <c r="G489" i="57"/>
  <c r="G571" i="55"/>
  <c r="I571" i="55"/>
  <c r="H571" i="58"/>
  <c r="I489" i="53"/>
  <c r="I571" i="53"/>
  <c r="I407" i="58"/>
  <c r="H489" i="51"/>
  <c r="G571" i="56"/>
  <c r="I407" i="55"/>
  <c r="I407" i="54"/>
  <c r="G407" i="51"/>
  <c r="H571" i="50"/>
  <c r="I325" i="57"/>
  <c r="H325" i="57"/>
  <c r="G325" i="54"/>
  <c r="G325" i="57"/>
  <c r="H325" i="55"/>
  <c r="H407" i="51"/>
  <c r="H325" i="54"/>
  <c r="I407" i="56"/>
  <c r="H325" i="53"/>
  <c r="H407" i="50"/>
  <c r="I407" i="50"/>
  <c r="G243" i="57"/>
  <c r="H325" i="56"/>
  <c r="G243" i="55"/>
  <c r="G407" i="52"/>
  <c r="H243" i="52"/>
  <c r="I325" i="50"/>
  <c r="G161" i="54"/>
  <c r="G243" i="53"/>
  <c r="H243" i="53"/>
  <c r="I243" i="53"/>
  <c r="I161" i="54"/>
  <c r="H161" i="54"/>
  <c r="H161" i="56"/>
  <c r="I161" i="57"/>
  <c r="I161" i="59"/>
  <c r="H161" i="59"/>
  <c r="I243" i="50"/>
  <c r="I79" i="50"/>
  <c r="I79" i="55"/>
  <c r="H79" i="57"/>
  <c r="H79" i="56"/>
  <c r="H243" i="50"/>
  <c r="G79" i="59"/>
  <c r="G79" i="57"/>
  <c r="H79" i="55"/>
  <c r="G79" i="51"/>
  <c r="I86" i="41"/>
  <c r="I570" i="47"/>
  <c r="I406" i="47"/>
  <c r="G570" i="49"/>
  <c r="G488" i="49"/>
  <c r="H242" i="47"/>
  <c r="I406" i="49"/>
  <c r="I324" i="49"/>
  <c r="G242" i="49"/>
  <c r="G160" i="49"/>
  <c r="H78" i="47"/>
  <c r="G570" i="47"/>
  <c r="G406" i="47"/>
  <c r="H570" i="49"/>
  <c r="H324" i="47"/>
  <c r="I242" i="47"/>
  <c r="G406" i="49"/>
  <c r="G160" i="47"/>
  <c r="G324" i="49"/>
  <c r="I78" i="49"/>
  <c r="H78" i="49"/>
  <c r="I488" i="47"/>
  <c r="H570" i="47"/>
  <c r="H406" i="47"/>
  <c r="H488" i="49"/>
  <c r="I488" i="49"/>
  <c r="H406" i="49"/>
  <c r="I242" i="49"/>
  <c r="H324" i="49"/>
  <c r="H242" i="49"/>
  <c r="I78" i="47"/>
  <c r="H160" i="49"/>
  <c r="H488" i="47"/>
  <c r="G488" i="47"/>
  <c r="I324" i="47"/>
  <c r="I570" i="49"/>
  <c r="G324" i="47"/>
  <c r="G242" i="47"/>
  <c r="H160" i="47"/>
  <c r="I160" i="47"/>
  <c r="G78" i="47"/>
  <c r="G78" i="49"/>
  <c r="I160" i="49"/>
  <c r="F87" i="41"/>
  <c r="H1063" i="42"/>
  <c r="G735" i="42"/>
  <c r="I407" i="42"/>
  <c r="H161" i="42"/>
  <c r="H407" i="45"/>
  <c r="F79" i="45"/>
  <c r="G899" i="45"/>
  <c r="H1145" i="42"/>
  <c r="G1063" i="42"/>
  <c r="G981" i="42"/>
  <c r="I817" i="42"/>
  <c r="H735" i="42"/>
  <c r="G653" i="42"/>
  <c r="I489" i="42"/>
  <c r="H407" i="42"/>
  <c r="I325" i="42"/>
  <c r="I161" i="42"/>
  <c r="H79" i="42"/>
  <c r="H899" i="45"/>
  <c r="F243" i="45"/>
  <c r="F489" i="45"/>
  <c r="G653" i="45"/>
  <c r="G571" i="45"/>
  <c r="G489" i="45"/>
  <c r="H79" i="45"/>
  <c r="G325" i="45"/>
  <c r="G1227" i="42"/>
  <c r="I899" i="42"/>
  <c r="I571" i="42"/>
  <c r="H325" i="42"/>
  <c r="F571" i="45"/>
  <c r="G243" i="45"/>
  <c r="F817" i="45"/>
  <c r="I1227" i="42"/>
  <c r="G1145" i="42"/>
  <c r="I1063" i="42"/>
  <c r="H899" i="42"/>
  <c r="G817" i="42"/>
  <c r="I735" i="42"/>
  <c r="H571" i="42"/>
  <c r="H489" i="42"/>
  <c r="G407" i="42"/>
  <c r="G243" i="42"/>
  <c r="G161" i="42"/>
  <c r="G79" i="42"/>
  <c r="F899" i="45"/>
  <c r="H161" i="45"/>
  <c r="F407" i="45"/>
  <c r="F325" i="45"/>
  <c r="G735" i="45"/>
  <c r="H325" i="45"/>
  <c r="G161" i="45"/>
  <c r="G817" i="45"/>
  <c r="I981" i="42"/>
  <c r="H653" i="42"/>
  <c r="I243" i="42"/>
  <c r="H817" i="45"/>
  <c r="F653" i="45"/>
  <c r="H1227" i="42"/>
  <c r="I1145" i="42"/>
  <c r="H981" i="42"/>
  <c r="G899" i="42"/>
  <c r="H817" i="42"/>
  <c r="I653" i="42"/>
  <c r="G571" i="42"/>
  <c r="G489" i="42"/>
  <c r="G325" i="42"/>
  <c r="H243" i="42"/>
  <c r="I79" i="42"/>
  <c r="H735" i="45"/>
  <c r="F735" i="45"/>
  <c r="H571" i="45"/>
  <c r="G79" i="45"/>
  <c r="G407" i="45"/>
  <c r="H653" i="45"/>
  <c r="H489" i="45"/>
  <c r="F161" i="45"/>
  <c r="H243" i="45"/>
  <c r="G86" i="41"/>
  <c r="I570" i="52"/>
  <c r="G570" i="56"/>
  <c r="H570" i="54"/>
  <c r="I406" i="53"/>
  <c r="G406" i="59"/>
  <c r="H406" i="55"/>
  <c r="H570" i="57"/>
  <c r="H324" i="50"/>
  <c r="H324" i="54"/>
  <c r="G324" i="56"/>
  <c r="I242" i="52"/>
  <c r="G324" i="57"/>
  <c r="H242" i="56"/>
  <c r="G570" i="51"/>
  <c r="H406" i="51"/>
  <c r="H242" i="57"/>
  <c r="G160" i="58"/>
  <c r="I160" i="56"/>
  <c r="I160" i="50"/>
  <c r="G78" i="53"/>
  <c r="H570" i="53"/>
  <c r="H488" i="50"/>
  <c r="G570" i="53"/>
  <c r="H488" i="54"/>
  <c r="G488" i="56"/>
  <c r="I488" i="53"/>
  <c r="H488" i="59"/>
  <c r="H570" i="55"/>
  <c r="H570" i="52"/>
  <c r="I488" i="54"/>
  <c r="G570" i="59"/>
  <c r="H406" i="59"/>
  <c r="H406" i="53"/>
  <c r="I488" i="57"/>
  <c r="I406" i="54"/>
  <c r="G406" i="50"/>
  <c r="H406" i="56"/>
  <c r="I406" i="52"/>
  <c r="G570" i="58"/>
  <c r="G324" i="59"/>
  <c r="G324" i="52"/>
  <c r="H324" i="52"/>
  <c r="G324" i="55"/>
  <c r="I324" i="59"/>
  <c r="I324" i="53"/>
  <c r="I324" i="56"/>
  <c r="H242" i="53"/>
  <c r="G242" i="52"/>
  <c r="H242" i="50"/>
  <c r="I242" i="53"/>
  <c r="H324" i="57"/>
  <c r="G242" i="55"/>
  <c r="H242" i="55"/>
  <c r="I242" i="55"/>
  <c r="H160" i="53"/>
  <c r="I406" i="51"/>
  <c r="G160" i="52"/>
  <c r="I160" i="52"/>
  <c r="G160" i="54"/>
  <c r="I160" i="57"/>
  <c r="G160" i="59"/>
  <c r="I160" i="55"/>
  <c r="I160" i="51"/>
  <c r="H160" i="50"/>
  <c r="I78" i="50"/>
  <c r="H78" i="50"/>
  <c r="G78" i="57"/>
  <c r="H78" i="54"/>
  <c r="H78" i="52"/>
  <c r="H78" i="53"/>
  <c r="G78" i="52"/>
  <c r="G78" i="54"/>
  <c r="H78" i="56"/>
  <c r="G570" i="50"/>
  <c r="I570" i="56"/>
  <c r="H488" i="56"/>
  <c r="I570" i="59"/>
  <c r="H406" i="52"/>
  <c r="I570" i="58"/>
  <c r="H406" i="50"/>
  <c r="H324" i="55"/>
  <c r="I324" i="52"/>
  <c r="I324" i="54"/>
  <c r="H324" i="53"/>
  <c r="I242" i="54"/>
  <c r="I324" i="57"/>
  <c r="H242" i="59"/>
  <c r="I242" i="50"/>
  <c r="H160" i="54"/>
  <c r="H160" i="57"/>
  <c r="H160" i="56"/>
  <c r="G160" i="55"/>
  <c r="G160" i="51"/>
  <c r="I570" i="54"/>
  <c r="I570" i="50"/>
  <c r="I488" i="55"/>
  <c r="G570" i="54"/>
  <c r="I488" i="59"/>
  <c r="G488" i="54"/>
  <c r="G488" i="59"/>
  <c r="I488" i="56"/>
  <c r="G488" i="52"/>
  <c r="H488" i="55"/>
  <c r="G488" i="58"/>
  <c r="I406" i="59"/>
  <c r="I570" i="57"/>
  <c r="G406" i="55"/>
  <c r="I406" i="55"/>
  <c r="G406" i="52"/>
  <c r="G570" i="57"/>
  <c r="G406" i="53"/>
  <c r="I488" i="58"/>
  <c r="G324" i="50"/>
  <c r="H406" i="58"/>
  <c r="G406" i="57"/>
  <c r="H406" i="57"/>
  <c r="G324" i="53"/>
  <c r="H324" i="56"/>
  <c r="G242" i="50"/>
  <c r="I570" i="51"/>
  <c r="H242" i="52"/>
  <c r="G242" i="53"/>
  <c r="G324" i="58"/>
  <c r="H242" i="54"/>
  <c r="G242" i="56"/>
  <c r="I324" i="58"/>
  <c r="H324" i="58"/>
  <c r="I160" i="53"/>
  <c r="G160" i="53"/>
  <c r="G160" i="57"/>
  <c r="I242" i="58"/>
  <c r="G242" i="57"/>
  <c r="H160" i="58"/>
  <c r="G160" i="56"/>
  <c r="I242" i="57"/>
  <c r="I78" i="53"/>
  <c r="G78" i="51"/>
  <c r="G78" i="50"/>
  <c r="I242" i="51"/>
  <c r="I78" i="54"/>
  <c r="G78" i="55"/>
  <c r="H78" i="55"/>
  <c r="I78" i="59"/>
  <c r="I78" i="55"/>
  <c r="G78" i="59"/>
  <c r="G488" i="55"/>
  <c r="H570" i="50"/>
  <c r="H488" i="53"/>
  <c r="H488" i="52"/>
  <c r="H488" i="57"/>
  <c r="H570" i="56"/>
  <c r="G488" i="50"/>
  <c r="H570" i="59"/>
  <c r="I570" i="55"/>
  <c r="I488" i="50"/>
  <c r="G570" i="55"/>
  <c r="I488" i="52"/>
  <c r="I570" i="53"/>
  <c r="G488" i="53"/>
  <c r="G570" i="52"/>
  <c r="G488" i="57"/>
  <c r="I406" i="50"/>
  <c r="H488" i="58"/>
  <c r="I406" i="56"/>
  <c r="G406" i="56"/>
  <c r="H406" i="54"/>
  <c r="H570" i="58"/>
  <c r="G406" i="54"/>
  <c r="I406" i="57"/>
  <c r="I406" i="58"/>
  <c r="I324" i="55"/>
  <c r="G406" i="58"/>
  <c r="H324" i="59"/>
  <c r="G324" i="54"/>
  <c r="I324" i="50"/>
  <c r="H570" i="51"/>
  <c r="H488" i="51"/>
  <c r="I488" i="51"/>
  <c r="G488" i="51"/>
  <c r="G242" i="54"/>
  <c r="I242" i="56"/>
  <c r="G242" i="59"/>
  <c r="I242" i="59"/>
  <c r="G406" i="51"/>
  <c r="H160" i="55"/>
  <c r="I160" i="54"/>
  <c r="H160" i="52"/>
  <c r="I160" i="58"/>
  <c r="G242" i="58"/>
  <c r="H160" i="59"/>
  <c r="I160" i="59"/>
  <c r="H242" i="58"/>
  <c r="G160" i="50"/>
  <c r="H324" i="51"/>
  <c r="H78" i="51"/>
  <c r="I78" i="51"/>
  <c r="G242" i="51"/>
  <c r="I78" i="57"/>
  <c r="I78" i="56"/>
  <c r="G78" i="58"/>
  <c r="I78" i="58"/>
  <c r="H78" i="59"/>
  <c r="G324" i="51"/>
  <c r="I324" i="51"/>
  <c r="I78" i="52"/>
  <c r="H242" i="51"/>
  <c r="H78" i="57"/>
  <c r="H78" i="58"/>
  <c r="H160" i="51"/>
  <c r="G78" i="56"/>
  <c r="H85" i="41"/>
  <c r="J85" i="41"/>
  <c r="L85" i="41"/>
  <c r="K85" i="41"/>
  <c r="G487" i="48"/>
  <c r="I405" i="48"/>
  <c r="I323" i="48"/>
  <c r="H159" i="48"/>
  <c r="I77" i="48"/>
  <c r="I569" i="48"/>
  <c r="G569" i="48"/>
  <c r="H405" i="48"/>
  <c r="G241" i="48"/>
  <c r="I159" i="48"/>
  <c r="H77" i="48"/>
  <c r="H487" i="48"/>
  <c r="I487" i="48"/>
  <c r="G323" i="48"/>
  <c r="H241" i="48"/>
  <c r="G159" i="48"/>
  <c r="H569" i="48"/>
  <c r="G405" i="48"/>
  <c r="H323" i="48"/>
  <c r="I241" i="48"/>
  <c r="G77" i="48"/>
  <c r="O86" i="41"/>
  <c r="P86" i="41"/>
  <c r="Q86" i="41"/>
  <c r="N86" i="41"/>
  <c r="M86" i="41"/>
  <c r="S86" i="41"/>
  <c r="R86" i="41"/>
  <c r="H488" i="61"/>
  <c r="F242" i="61"/>
  <c r="F816" i="61"/>
  <c r="H652" i="61"/>
  <c r="F406" i="61"/>
  <c r="G898" i="61"/>
  <c r="G570" i="61"/>
  <c r="H78" i="61"/>
  <c r="H734" i="61"/>
  <c r="G242" i="61"/>
  <c r="F652" i="61"/>
  <c r="G652" i="61"/>
  <c r="H898" i="61"/>
  <c r="F324" i="61"/>
  <c r="G78" i="61"/>
  <c r="F570" i="61"/>
  <c r="F488" i="61"/>
  <c r="H242" i="61"/>
  <c r="H816" i="61"/>
  <c r="G734" i="61"/>
  <c r="G406" i="61"/>
  <c r="H324" i="61"/>
  <c r="H570" i="61"/>
  <c r="G160" i="61"/>
  <c r="F160" i="61"/>
  <c r="G488" i="61"/>
  <c r="F898" i="61"/>
  <c r="F734" i="61"/>
  <c r="G816" i="61"/>
  <c r="G324" i="61"/>
  <c r="H406" i="61"/>
  <c r="F78" i="61"/>
  <c r="H160" i="61"/>
  <c r="T85" i="41"/>
  <c r="I1963" i="42"/>
  <c r="H2045" i="42"/>
  <c r="I1799" i="42"/>
  <c r="H1717" i="42"/>
  <c r="H1635" i="42"/>
  <c r="H1471" i="42"/>
  <c r="H1389" i="42"/>
  <c r="I1307" i="42"/>
  <c r="I2045" i="42"/>
  <c r="G1881" i="42"/>
  <c r="H1799" i="42"/>
  <c r="G1717" i="42"/>
  <c r="I1553" i="42"/>
  <c r="I1471" i="42"/>
  <c r="I1389" i="42"/>
  <c r="G2045" i="42"/>
  <c r="I1881" i="42"/>
  <c r="G1799" i="42"/>
  <c r="G1635" i="42"/>
  <c r="G1553" i="42"/>
  <c r="G1471" i="42"/>
  <c r="G1307" i="42"/>
  <c r="G1963" i="42"/>
  <c r="H1963" i="42"/>
  <c r="H1881" i="42"/>
  <c r="I1717" i="42"/>
  <c r="I1635" i="42"/>
  <c r="H1553" i="42"/>
  <c r="G1389" i="42"/>
  <c r="H1307" i="42"/>
  <c r="I85" i="41"/>
  <c r="G569" i="49"/>
  <c r="G569" i="47"/>
  <c r="I405" i="49"/>
  <c r="G323" i="49"/>
  <c r="H405" i="47"/>
  <c r="G241" i="49"/>
  <c r="H241" i="47"/>
  <c r="H77" i="47"/>
  <c r="H159" i="47"/>
  <c r="H77" i="49"/>
  <c r="H487" i="49"/>
  <c r="I487" i="49"/>
  <c r="G405" i="49"/>
  <c r="H487" i="47"/>
  <c r="I323" i="49"/>
  <c r="G405" i="47"/>
  <c r="H241" i="49"/>
  <c r="I241" i="47"/>
  <c r="H159" i="49"/>
  <c r="I159" i="49"/>
  <c r="I159" i="47"/>
  <c r="I569" i="49"/>
  <c r="H569" i="49"/>
  <c r="G487" i="47"/>
  <c r="H569" i="47"/>
  <c r="H323" i="49"/>
  <c r="H323" i="47"/>
  <c r="I323" i="47"/>
  <c r="G241" i="47"/>
  <c r="I77" i="47"/>
  <c r="I77" i="49"/>
  <c r="G77" i="47"/>
  <c r="G487" i="49"/>
  <c r="I487" i="47"/>
  <c r="I569" i="47"/>
  <c r="H405" i="49"/>
  <c r="I405" i="47"/>
  <c r="I241" i="49"/>
  <c r="G323" i="47"/>
  <c r="G159" i="49"/>
  <c r="G159" i="47"/>
  <c r="G77" i="49"/>
  <c r="E86" i="41"/>
  <c r="F488" i="63"/>
  <c r="H570" i="63"/>
  <c r="G406" i="63"/>
  <c r="G488" i="63"/>
  <c r="G78" i="63"/>
  <c r="F160" i="63"/>
  <c r="G242" i="63"/>
  <c r="H324" i="63"/>
  <c r="F242" i="63"/>
  <c r="H78" i="63"/>
  <c r="F570" i="63"/>
  <c r="F324" i="63"/>
  <c r="G324" i="63"/>
  <c r="H488" i="63"/>
  <c r="H406" i="63"/>
  <c r="G160" i="63"/>
  <c r="G570" i="63"/>
  <c r="H160" i="63"/>
  <c r="H242" i="63"/>
  <c r="F78" i="63"/>
  <c r="F406" i="63"/>
  <c r="H84" i="41"/>
  <c r="T84" i="41"/>
  <c r="G1962" i="42"/>
  <c r="G1798" i="42"/>
  <c r="H1634" i="42"/>
  <c r="G1552" i="42"/>
  <c r="G1470" i="42"/>
  <c r="G1306" i="42"/>
  <c r="I1880" i="42"/>
  <c r="I1962" i="42"/>
  <c r="I2044" i="42"/>
  <c r="G1880" i="42"/>
  <c r="I1716" i="42"/>
  <c r="G1634" i="42"/>
  <c r="H1552" i="42"/>
  <c r="G1388" i="42"/>
  <c r="H1306" i="42"/>
  <c r="G2044" i="42"/>
  <c r="H1962" i="42"/>
  <c r="H2044" i="42"/>
  <c r="I1798" i="42"/>
  <c r="G1716" i="42"/>
  <c r="I1634" i="42"/>
  <c r="I1470" i="42"/>
  <c r="H1388" i="42"/>
  <c r="I1306" i="42"/>
  <c r="H1880" i="42"/>
  <c r="H1798" i="42"/>
  <c r="H1716" i="42"/>
  <c r="I1552" i="42"/>
  <c r="H1470" i="42"/>
  <c r="I1388" i="42"/>
  <c r="F86" i="41"/>
  <c r="I1226" i="42"/>
  <c r="H1144" i="42"/>
  <c r="G980" i="42"/>
  <c r="I898" i="42"/>
  <c r="I816" i="42"/>
  <c r="I652" i="42"/>
  <c r="G242" i="42"/>
  <c r="I324" i="42"/>
  <c r="H652" i="42"/>
  <c r="G652" i="42"/>
  <c r="G78" i="42"/>
  <c r="G242" i="45"/>
  <c r="H816" i="45"/>
  <c r="H324" i="45"/>
  <c r="H160" i="45"/>
  <c r="H406" i="45"/>
  <c r="F406" i="45"/>
  <c r="F78" i="45"/>
  <c r="G816" i="45"/>
  <c r="F488" i="45"/>
  <c r="H1226" i="42"/>
  <c r="G1062" i="42"/>
  <c r="H980" i="42"/>
  <c r="H898" i="42"/>
  <c r="I734" i="42"/>
  <c r="I242" i="42"/>
  <c r="I406" i="42"/>
  <c r="H488" i="42"/>
  <c r="G488" i="42"/>
  <c r="I488" i="42"/>
  <c r="I160" i="42"/>
  <c r="G324" i="45"/>
  <c r="F570" i="45"/>
  <c r="G78" i="45"/>
  <c r="F652" i="45"/>
  <c r="H898" i="45"/>
  <c r="F816" i="45"/>
  <c r="H570" i="45"/>
  <c r="G734" i="45"/>
  <c r="I1144" i="42"/>
  <c r="I1062" i="42"/>
  <c r="I980" i="42"/>
  <c r="G816" i="42"/>
  <c r="H734" i="42"/>
  <c r="G570" i="42"/>
  <c r="I570" i="42"/>
  <c r="H570" i="42"/>
  <c r="H406" i="42"/>
  <c r="I78" i="42"/>
  <c r="H78" i="42"/>
  <c r="F242" i="45"/>
  <c r="F734" i="45"/>
  <c r="G652" i="45"/>
  <c r="H78" i="45"/>
  <c r="G488" i="45"/>
  <c r="G898" i="45"/>
  <c r="H242" i="45"/>
  <c r="F898" i="45"/>
  <c r="G1226" i="42"/>
  <c r="G1144" i="42"/>
  <c r="H1062" i="42"/>
  <c r="G898" i="42"/>
  <c r="H816" i="42"/>
  <c r="G734" i="42"/>
  <c r="H242" i="42"/>
  <c r="G406" i="42"/>
  <c r="H324" i="42"/>
  <c r="G324" i="42"/>
  <c r="G160" i="42"/>
  <c r="H160" i="42"/>
  <c r="F324" i="45"/>
  <c r="G160" i="45"/>
  <c r="H734" i="45"/>
  <c r="H652" i="45"/>
  <c r="G570" i="45"/>
  <c r="H488" i="45"/>
  <c r="G406" i="45"/>
  <c r="F160" i="45"/>
  <c r="N85" i="41"/>
  <c r="M85" i="41"/>
  <c r="O85" i="41"/>
  <c r="P85" i="41"/>
  <c r="Q85" i="41"/>
  <c r="S85" i="41"/>
  <c r="R85" i="41"/>
  <c r="F241" i="61"/>
  <c r="F405" i="61"/>
  <c r="F897" i="61"/>
  <c r="H241" i="61"/>
  <c r="H651" i="61"/>
  <c r="G733" i="61"/>
  <c r="F487" i="61"/>
  <c r="G77" i="61"/>
  <c r="G815" i="61"/>
  <c r="G405" i="61"/>
  <c r="G897" i="61"/>
  <c r="F569" i="61"/>
  <c r="H897" i="61"/>
  <c r="G651" i="61"/>
  <c r="F323" i="61"/>
  <c r="G487" i="61"/>
  <c r="F77" i="61"/>
  <c r="G569" i="61"/>
  <c r="F815" i="61"/>
  <c r="H815" i="61"/>
  <c r="G241" i="61"/>
  <c r="H733" i="61"/>
  <c r="F733" i="61"/>
  <c r="H77" i="61"/>
  <c r="G323" i="61"/>
  <c r="H159" i="61"/>
  <c r="G159" i="61"/>
  <c r="F159" i="61"/>
  <c r="H405" i="61"/>
  <c r="H569" i="61"/>
  <c r="F651" i="61"/>
  <c r="H487" i="61"/>
  <c r="H323" i="61"/>
  <c r="G85" i="41"/>
  <c r="G569" i="50"/>
  <c r="I569" i="50"/>
  <c r="G487" i="50"/>
  <c r="H487" i="58"/>
  <c r="H569" i="57"/>
  <c r="H569" i="56"/>
  <c r="I405" i="54"/>
  <c r="I487" i="59"/>
  <c r="H405" i="54"/>
  <c r="I569" i="58"/>
  <c r="G487" i="56"/>
  <c r="I487" i="53"/>
  <c r="G569" i="53"/>
  <c r="G405" i="51"/>
  <c r="H405" i="59"/>
  <c r="H405" i="58"/>
  <c r="G405" i="59"/>
  <c r="H323" i="50"/>
  <c r="I405" i="56"/>
  <c r="I323" i="51"/>
  <c r="I323" i="59"/>
  <c r="I323" i="58"/>
  <c r="H323" i="57"/>
  <c r="G241" i="50"/>
  <c r="H241" i="54"/>
  <c r="G159" i="51"/>
  <c r="H241" i="51"/>
  <c r="I487" i="52"/>
  <c r="I241" i="53"/>
  <c r="H159" i="54"/>
  <c r="H241" i="52"/>
  <c r="I405" i="55"/>
  <c r="I159" i="54"/>
  <c r="H569" i="52"/>
  <c r="H241" i="53"/>
  <c r="H159" i="58"/>
  <c r="I159" i="59"/>
  <c r="H159" i="59"/>
  <c r="I159" i="53"/>
  <c r="G77" i="51"/>
  <c r="H405" i="52"/>
  <c r="G323" i="55"/>
  <c r="G405" i="52"/>
  <c r="G159" i="56"/>
  <c r="G159" i="52"/>
  <c r="I77" i="51"/>
  <c r="H77" i="57"/>
  <c r="H77" i="58"/>
  <c r="H159" i="57"/>
  <c r="G77" i="58"/>
  <c r="H159" i="50"/>
  <c r="I77" i="56"/>
  <c r="H569" i="50"/>
  <c r="I487" i="50"/>
  <c r="H487" i="54"/>
  <c r="I569" i="51"/>
  <c r="G569" i="58"/>
  <c r="G487" i="59"/>
  <c r="H487" i="56"/>
  <c r="G487" i="51"/>
  <c r="I487" i="56"/>
  <c r="H487" i="53"/>
  <c r="G569" i="56"/>
  <c r="H569" i="53"/>
  <c r="H569" i="59"/>
  <c r="H405" i="53"/>
  <c r="G405" i="53"/>
  <c r="I323" i="50"/>
  <c r="I405" i="58"/>
  <c r="H405" i="56"/>
  <c r="I405" i="57"/>
  <c r="G323" i="51"/>
  <c r="G323" i="59"/>
  <c r="H323" i="51"/>
  <c r="H323" i="58"/>
  <c r="I323" i="53"/>
  <c r="I323" i="56"/>
  <c r="H487" i="52"/>
  <c r="H405" i="55"/>
  <c r="G241" i="51"/>
  <c r="I569" i="55"/>
  <c r="H487" i="55"/>
  <c r="G159" i="54"/>
  <c r="G241" i="57"/>
  <c r="G487" i="55"/>
  <c r="G241" i="52"/>
  <c r="H569" i="55"/>
  <c r="G241" i="59"/>
  <c r="G569" i="55"/>
  <c r="G159" i="58"/>
  <c r="I159" i="56"/>
  <c r="I405" i="52"/>
  <c r="I77" i="53"/>
  <c r="H77" i="53"/>
  <c r="I323" i="55"/>
  <c r="G159" i="55"/>
  <c r="I159" i="55"/>
  <c r="G77" i="54"/>
  <c r="I77" i="58"/>
  <c r="G77" i="59"/>
  <c r="G241" i="56"/>
  <c r="I77" i="59"/>
  <c r="I159" i="52"/>
  <c r="I77" i="52"/>
  <c r="G569" i="54"/>
  <c r="I487" i="54"/>
  <c r="I569" i="54"/>
  <c r="G569" i="51"/>
  <c r="H405" i="50"/>
  <c r="I405" i="50"/>
  <c r="G405" i="50"/>
  <c r="I569" i="57"/>
  <c r="H569" i="51"/>
  <c r="I569" i="56"/>
  <c r="I569" i="53"/>
  <c r="G487" i="57"/>
  <c r="I487" i="57"/>
  <c r="I487" i="58"/>
  <c r="I405" i="51"/>
  <c r="G323" i="50"/>
  <c r="I405" i="53"/>
  <c r="G405" i="56"/>
  <c r="H405" i="57"/>
  <c r="I323" i="54"/>
  <c r="G323" i="56"/>
  <c r="I241" i="50"/>
  <c r="G241" i="54"/>
  <c r="H323" i="59"/>
  <c r="I241" i="54"/>
  <c r="G323" i="57"/>
  <c r="G241" i="53"/>
  <c r="G323" i="52"/>
  <c r="G487" i="52"/>
  <c r="H241" i="59"/>
  <c r="H241" i="55"/>
  <c r="I487" i="55"/>
  <c r="I569" i="52"/>
  <c r="G241" i="55"/>
  <c r="H323" i="52"/>
  <c r="I241" i="59"/>
  <c r="G159" i="59"/>
  <c r="I159" i="58"/>
  <c r="I241" i="58"/>
  <c r="G77" i="53"/>
  <c r="H77" i="50"/>
  <c r="H159" i="56"/>
  <c r="G77" i="50"/>
  <c r="H159" i="55"/>
  <c r="H323" i="55"/>
  <c r="H77" i="55"/>
  <c r="I77" i="55"/>
  <c r="I77" i="54"/>
  <c r="H77" i="51"/>
  <c r="G77" i="55"/>
  <c r="H77" i="54"/>
  <c r="G77" i="52"/>
  <c r="H159" i="53"/>
  <c r="G487" i="54"/>
  <c r="H569" i="54"/>
  <c r="H487" i="50"/>
  <c r="G569" i="57"/>
  <c r="I487" i="51"/>
  <c r="H487" i="51"/>
  <c r="H569" i="58"/>
  <c r="G487" i="58"/>
  <c r="G487" i="53"/>
  <c r="H487" i="57"/>
  <c r="G405" i="54"/>
  <c r="I569" i="59"/>
  <c r="G569" i="59"/>
  <c r="H487" i="59"/>
  <c r="H405" i="51"/>
  <c r="I405" i="59"/>
  <c r="G323" i="54"/>
  <c r="G405" i="58"/>
  <c r="H323" i="54"/>
  <c r="G405" i="57"/>
  <c r="H241" i="50"/>
  <c r="I323" i="57"/>
  <c r="H323" i="56"/>
  <c r="H323" i="53"/>
  <c r="G323" i="53"/>
  <c r="G323" i="58"/>
  <c r="I241" i="51"/>
  <c r="H159" i="51"/>
  <c r="I323" i="52"/>
  <c r="I159" i="51"/>
  <c r="G405" i="55"/>
  <c r="I241" i="55"/>
  <c r="I241" i="52"/>
  <c r="H241" i="57"/>
  <c r="G569" i="52"/>
  <c r="I241" i="57"/>
  <c r="G241" i="58"/>
  <c r="H241" i="58"/>
  <c r="G159" i="53"/>
  <c r="I77" i="50"/>
  <c r="G159" i="50"/>
  <c r="H77" i="56"/>
  <c r="I159" i="50"/>
  <c r="G77" i="56"/>
  <c r="I159" i="57"/>
  <c r="H77" i="59"/>
  <c r="H241" i="56"/>
  <c r="I241" i="56"/>
  <c r="G77" i="57"/>
  <c r="G159" i="57"/>
  <c r="H159" i="52"/>
  <c r="H77" i="52"/>
  <c r="I77" i="57"/>
  <c r="J84" i="41"/>
  <c r="L84" i="41"/>
  <c r="K84" i="41"/>
  <c r="G568" i="48"/>
  <c r="G486" i="48"/>
  <c r="I404" i="48"/>
  <c r="I240" i="48"/>
  <c r="G240" i="48"/>
  <c r="I76" i="48"/>
  <c r="I486" i="48"/>
  <c r="H486" i="48"/>
  <c r="I322" i="48"/>
  <c r="G158" i="48"/>
  <c r="H158" i="48"/>
  <c r="I568" i="48"/>
  <c r="G404" i="48"/>
  <c r="H322" i="48"/>
  <c r="H240" i="48"/>
  <c r="G76" i="48"/>
  <c r="H568" i="48"/>
  <c r="H404" i="48"/>
  <c r="G322" i="48"/>
  <c r="I158" i="48"/>
  <c r="H76" i="48"/>
  <c r="E85" i="41"/>
  <c r="G569" i="63"/>
  <c r="H159" i="63"/>
  <c r="H405" i="63"/>
  <c r="H77" i="63"/>
  <c r="G159" i="63"/>
  <c r="F569" i="63"/>
  <c r="H323" i="63"/>
  <c r="G487" i="63"/>
  <c r="G77" i="63"/>
  <c r="F487" i="63"/>
  <c r="G323" i="63"/>
  <c r="F405" i="63"/>
  <c r="F77" i="63"/>
  <c r="H487" i="63"/>
  <c r="G241" i="63"/>
  <c r="H569" i="63"/>
  <c r="G405" i="63"/>
  <c r="F323" i="63"/>
  <c r="F241" i="63"/>
  <c r="F159" i="63"/>
  <c r="H241" i="63"/>
  <c r="I84" i="41"/>
  <c r="G486" i="47"/>
  <c r="I568" i="47"/>
  <c r="G486" i="49"/>
  <c r="I404" i="47"/>
  <c r="G322" i="47"/>
  <c r="G322" i="49"/>
  <c r="I240" i="47"/>
  <c r="I158" i="47"/>
  <c r="I76" i="47"/>
  <c r="I76" i="49"/>
  <c r="H486" i="49"/>
  <c r="I486" i="49"/>
  <c r="H568" i="49"/>
  <c r="I404" i="49"/>
  <c r="I322" i="47"/>
  <c r="I322" i="49"/>
  <c r="H158" i="47"/>
  <c r="H240" i="47"/>
  <c r="G76" i="47"/>
  <c r="G158" i="49"/>
  <c r="G568" i="49"/>
  <c r="G568" i="47"/>
  <c r="I568" i="49"/>
  <c r="G404" i="47"/>
  <c r="G404" i="49"/>
  <c r="H322" i="49"/>
  <c r="G158" i="47"/>
  <c r="H240" i="49"/>
  <c r="G240" i="47"/>
  <c r="H158" i="49"/>
  <c r="G76" i="49"/>
  <c r="H568" i="47"/>
  <c r="H486" i="47"/>
  <c r="I486" i="47"/>
  <c r="H404" i="47"/>
  <c r="H404" i="49"/>
  <c r="H322" i="47"/>
  <c r="G240" i="49"/>
  <c r="I240" i="49"/>
  <c r="H76" i="47"/>
  <c r="I158" i="49"/>
  <c r="H76" i="49"/>
  <c r="H83" i="41"/>
  <c r="J83" i="41"/>
  <c r="K83" i="41"/>
  <c r="L83" i="41"/>
  <c r="H321" i="48"/>
  <c r="I403" i="48"/>
  <c r="I321" i="48"/>
  <c r="G485" i="48"/>
  <c r="G403" i="48"/>
  <c r="G321" i="48"/>
  <c r="H157" i="48"/>
  <c r="G75" i="48"/>
  <c r="I485" i="48"/>
  <c r="H485" i="48"/>
  <c r="I239" i="48"/>
  <c r="G567" i="48"/>
  <c r="I567" i="48"/>
  <c r="H403" i="48"/>
  <c r="G239" i="48"/>
  <c r="I157" i="48"/>
  <c r="H75" i="48"/>
  <c r="H567" i="48"/>
  <c r="G157" i="48"/>
  <c r="H239" i="48"/>
  <c r="I75" i="48"/>
  <c r="E84" i="41"/>
  <c r="F404" i="63"/>
  <c r="H568" i="63"/>
  <c r="H158" i="63"/>
  <c r="G404" i="63"/>
  <c r="F158" i="63"/>
  <c r="H240" i="63"/>
  <c r="G76" i="63"/>
  <c r="H486" i="63"/>
  <c r="G240" i="63"/>
  <c r="G568" i="63"/>
  <c r="F322" i="63"/>
  <c r="H322" i="63"/>
  <c r="F568" i="63"/>
  <c r="H76" i="63"/>
  <c r="G486" i="63"/>
  <c r="H404" i="63"/>
  <c r="F240" i="63"/>
  <c r="G158" i="63"/>
  <c r="F486" i="63"/>
  <c r="F76" i="63"/>
  <c r="G322" i="63"/>
  <c r="I83" i="41"/>
  <c r="G485" i="49"/>
  <c r="G567" i="49"/>
  <c r="I485" i="49"/>
  <c r="I567" i="47"/>
  <c r="I403" i="49"/>
  <c r="G403" i="49"/>
  <c r="G321" i="49"/>
  <c r="I239" i="47"/>
  <c r="I239" i="49"/>
  <c r="I75" i="47"/>
  <c r="G75" i="47"/>
  <c r="H157" i="49"/>
  <c r="H485" i="47"/>
  <c r="H485" i="49"/>
  <c r="H567" i="47"/>
  <c r="I403" i="47"/>
  <c r="H321" i="49"/>
  <c r="H321" i="47"/>
  <c r="G239" i="49"/>
  <c r="I157" i="47"/>
  <c r="H75" i="47"/>
  <c r="I157" i="49"/>
  <c r="H567" i="49"/>
  <c r="I567" i="49"/>
  <c r="G567" i="47"/>
  <c r="H403" i="49"/>
  <c r="I321" i="49"/>
  <c r="I321" i="47"/>
  <c r="G239" i="47"/>
  <c r="G157" i="47"/>
  <c r="G75" i="49"/>
  <c r="I75" i="49"/>
  <c r="G485" i="47"/>
  <c r="I485" i="47"/>
  <c r="G403" i="47"/>
  <c r="H403" i="47"/>
  <c r="G321" i="47"/>
  <c r="H239" i="47"/>
  <c r="H239" i="49"/>
  <c r="H157" i="47"/>
  <c r="H75" i="49"/>
  <c r="G157" i="49"/>
  <c r="G84" i="41"/>
  <c r="H568" i="51"/>
  <c r="H486" i="57"/>
  <c r="H568" i="50"/>
  <c r="G486" i="50"/>
  <c r="I568" i="51"/>
  <c r="I568" i="57"/>
  <c r="H404" i="57"/>
  <c r="G404" i="50"/>
  <c r="G404" i="57"/>
  <c r="H568" i="58"/>
  <c r="H404" i="51"/>
  <c r="G486" i="59"/>
  <c r="G322" i="50"/>
  <c r="G322" i="57"/>
  <c r="I322" i="50"/>
  <c r="H568" i="53"/>
  <c r="G486" i="53"/>
  <c r="H404" i="59"/>
  <c r="H322" i="57"/>
  <c r="H486" i="53"/>
  <c r="H568" i="56"/>
  <c r="I486" i="55"/>
  <c r="G240" i="54"/>
  <c r="G404" i="52"/>
  <c r="H404" i="56"/>
  <c r="I404" i="55"/>
  <c r="I404" i="53"/>
  <c r="H322" i="59"/>
  <c r="G240" i="51"/>
  <c r="I404" i="52"/>
  <c r="I158" i="50"/>
  <c r="I322" i="56"/>
  <c r="I158" i="55"/>
  <c r="G158" i="50"/>
  <c r="I240" i="55"/>
  <c r="H240" i="55"/>
  <c r="I158" i="58"/>
  <c r="G240" i="58"/>
  <c r="H240" i="58"/>
  <c r="I76" i="53"/>
  <c r="I158" i="56"/>
  <c r="G240" i="53"/>
  <c r="I76" i="56"/>
  <c r="H76" i="56"/>
  <c r="H240" i="59"/>
  <c r="G76" i="51"/>
  <c r="G76" i="53"/>
  <c r="I76" i="59"/>
  <c r="I76" i="52"/>
  <c r="H240" i="56"/>
  <c r="G76" i="56"/>
  <c r="G158" i="52"/>
  <c r="H486" i="51"/>
  <c r="I486" i="51"/>
  <c r="H568" i="57"/>
  <c r="I486" i="50"/>
  <c r="G568" i="51"/>
  <c r="G486" i="51"/>
  <c r="H404" i="50"/>
  <c r="I568" i="59"/>
  <c r="H404" i="54"/>
  <c r="H486" i="59"/>
  <c r="I404" i="51"/>
  <c r="I486" i="58"/>
  <c r="I322" i="51"/>
  <c r="H322" i="54"/>
  <c r="I404" i="59"/>
  <c r="I486" i="52"/>
  <c r="I322" i="54"/>
  <c r="H568" i="55"/>
  <c r="I486" i="53"/>
  <c r="G404" i="59"/>
  <c r="G568" i="56"/>
  <c r="G404" i="58"/>
  <c r="I568" i="56"/>
  <c r="H322" i="58"/>
  <c r="G322" i="59"/>
  <c r="G404" i="55"/>
  <c r="I404" i="56"/>
  <c r="H240" i="54"/>
  <c r="G404" i="53"/>
  <c r="H404" i="52"/>
  <c r="I322" i="52"/>
  <c r="G322" i="55"/>
  <c r="G322" i="52"/>
  <c r="H158" i="51"/>
  <c r="I158" i="51"/>
  <c r="H158" i="50"/>
  <c r="H158" i="57"/>
  <c r="I240" i="58"/>
  <c r="G158" i="58"/>
  <c r="H158" i="59"/>
  <c r="H76" i="57"/>
  <c r="I76" i="57"/>
  <c r="G76" i="50"/>
  <c r="I76" i="50"/>
  <c r="I76" i="58"/>
  <c r="G76" i="58"/>
  <c r="H76" i="52"/>
  <c r="G158" i="53"/>
  <c r="H76" i="53"/>
  <c r="I322" i="53"/>
  <c r="H76" i="59"/>
  <c r="G240" i="56"/>
  <c r="G76" i="57"/>
  <c r="I568" i="54"/>
  <c r="H486" i="54"/>
  <c r="I568" i="50"/>
  <c r="G568" i="57"/>
  <c r="G486" i="57"/>
  <c r="G486" i="54"/>
  <c r="I486" i="59"/>
  <c r="H568" i="59"/>
  <c r="I568" i="58"/>
  <c r="G568" i="59"/>
  <c r="G568" i="58"/>
  <c r="H486" i="58"/>
  <c r="G568" i="52"/>
  <c r="G568" i="55"/>
  <c r="G486" i="52"/>
  <c r="H568" i="52"/>
  <c r="H486" i="55"/>
  <c r="I486" i="56"/>
  <c r="I568" i="55"/>
  <c r="H322" i="51"/>
  <c r="G486" i="56"/>
  <c r="I568" i="53"/>
  <c r="H404" i="58"/>
  <c r="G240" i="50"/>
  <c r="G404" i="56"/>
  <c r="H404" i="53"/>
  <c r="I322" i="58"/>
  <c r="H404" i="55"/>
  <c r="H240" i="57"/>
  <c r="I240" i="57"/>
  <c r="H322" i="52"/>
  <c r="H322" i="56"/>
  <c r="I158" i="54"/>
  <c r="G158" i="55"/>
  <c r="G240" i="52"/>
  <c r="G158" i="51"/>
  <c r="G322" i="56"/>
  <c r="H158" i="58"/>
  <c r="G158" i="59"/>
  <c r="I322" i="55"/>
  <c r="G322" i="53"/>
  <c r="H158" i="53"/>
  <c r="H76" i="54"/>
  <c r="I158" i="53"/>
  <c r="H240" i="53"/>
  <c r="G240" i="59"/>
  <c r="G76" i="55"/>
  <c r="H76" i="55"/>
  <c r="I240" i="59"/>
  <c r="H76" i="50"/>
  <c r="H158" i="52"/>
  <c r="G76" i="59"/>
  <c r="I76" i="55"/>
  <c r="I486" i="54"/>
  <c r="H568" i="54"/>
  <c r="H486" i="50"/>
  <c r="G568" i="50"/>
  <c r="G568" i="54"/>
  <c r="I486" i="57"/>
  <c r="I404" i="57"/>
  <c r="I404" i="50"/>
  <c r="I404" i="54"/>
  <c r="G404" i="51"/>
  <c r="G486" i="58"/>
  <c r="G404" i="54"/>
  <c r="G568" i="53"/>
  <c r="H322" i="50"/>
  <c r="G322" i="51"/>
  <c r="H486" i="52"/>
  <c r="I404" i="58"/>
  <c r="I322" i="57"/>
  <c r="H486" i="56"/>
  <c r="I568" i="52"/>
  <c r="G486" i="55"/>
  <c r="G322" i="54"/>
  <c r="G322" i="58"/>
  <c r="H240" i="50"/>
  <c r="I240" i="51"/>
  <c r="I240" i="54"/>
  <c r="I322" i="59"/>
  <c r="G240" i="57"/>
  <c r="I240" i="50"/>
  <c r="H240" i="51"/>
  <c r="G158" i="54"/>
  <c r="I240" i="52"/>
  <c r="H158" i="54"/>
  <c r="G240" i="55"/>
  <c r="H158" i="55"/>
  <c r="H240" i="52"/>
  <c r="I158" i="57"/>
  <c r="I158" i="59"/>
  <c r="H322" i="55"/>
  <c r="G158" i="57"/>
  <c r="I76" i="51"/>
  <c r="H322" i="53"/>
  <c r="G76" i="52"/>
  <c r="I76" i="54"/>
  <c r="I240" i="53"/>
  <c r="H76" i="51"/>
  <c r="I240" i="56"/>
  <c r="H76" i="58"/>
  <c r="G76" i="54"/>
  <c r="G158" i="56"/>
  <c r="H158" i="56"/>
  <c r="I158" i="52"/>
  <c r="F85" i="41"/>
  <c r="G1225" i="42"/>
  <c r="H1143" i="42"/>
  <c r="G979" i="42"/>
  <c r="G897" i="42"/>
  <c r="I815" i="42"/>
  <c r="G651" i="42"/>
  <c r="H569" i="42"/>
  <c r="I487" i="42"/>
  <c r="H323" i="42"/>
  <c r="H241" i="42"/>
  <c r="H159" i="42"/>
  <c r="F897" i="45"/>
  <c r="G651" i="45"/>
  <c r="G159" i="45"/>
  <c r="F651" i="45"/>
  <c r="G77" i="45"/>
  <c r="F77" i="45"/>
  <c r="F241" i="45"/>
  <c r="G487" i="45"/>
  <c r="G733" i="45"/>
  <c r="H1225" i="42"/>
  <c r="I1061" i="42"/>
  <c r="H979" i="42"/>
  <c r="I897" i="42"/>
  <c r="G733" i="42"/>
  <c r="I651" i="42"/>
  <c r="I569" i="42"/>
  <c r="I405" i="42"/>
  <c r="I323" i="42"/>
  <c r="G241" i="42"/>
  <c r="G77" i="42"/>
  <c r="F815" i="45"/>
  <c r="H569" i="45"/>
  <c r="H77" i="45"/>
  <c r="G897" i="45"/>
  <c r="H405" i="45"/>
  <c r="H651" i="45"/>
  <c r="G323" i="45"/>
  <c r="H241" i="45"/>
  <c r="I1143" i="42"/>
  <c r="H1061" i="42"/>
  <c r="I979" i="42"/>
  <c r="H815" i="42"/>
  <c r="I733" i="42"/>
  <c r="H651" i="42"/>
  <c r="H487" i="42"/>
  <c r="G405" i="42"/>
  <c r="G323" i="42"/>
  <c r="I159" i="42"/>
  <c r="H77" i="42"/>
  <c r="H733" i="45"/>
  <c r="F487" i="45"/>
  <c r="H897" i="45"/>
  <c r="F569" i="45"/>
  <c r="G569" i="45"/>
  <c r="F159" i="45"/>
  <c r="H815" i="45"/>
  <c r="F323" i="45"/>
  <c r="I1225" i="42"/>
  <c r="G1143" i="42"/>
  <c r="G1061" i="42"/>
  <c r="H897" i="42"/>
  <c r="G815" i="42"/>
  <c r="H733" i="42"/>
  <c r="G569" i="42"/>
  <c r="G487" i="42"/>
  <c r="H405" i="42"/>
  <c r="I241" i="42"/>
  <c r="G159" i="42"/>
  <c r="I77" i="42"/>
  <c r="F405" i="45"/>
  <c r="G405" i="45"/>
  <c r="F733" i="45"/>
  <c r="H159" i="45"/>
  <c r="H323" i="45"/>
  <c r="G241" i="45"/>
  <c r="H487" i="45"/>
  <c r="G815" i="45"/>
  <c r="O84" i="41"/>
  <c r="N84" i="41"/>
  <c r="R84" i="41"/>
  <c r="Q84" i="41"/>
  <c r="S84" i="41"/>
  <c r="P84" i="41"/>
  <c r="M84" i="41"/>
  <c r="F486" i="61"/>
  <c r="H650" i="61"/>
  <c r="F896" i="61"/>
  <c r="G158" i="61"/>
  <c r="H322" i="61"/>
  <c r="H240" i="61"/>
  <c r="F76" i="61"/>
  <c r="G76" i="61"/>
  <c r="G732" i="61"/>
  <c r="F814" i="61"/>
  <c r="H732" i="61"/>
  <c r="H896" i="61"/>
  <c r="G240" i="61"/>
  <c r="H568" i="61"/>
  <c r="F568" i="61"/>
  <c r="H404" i="61"/>
  <c r="H76" i="61"/>
  <c r="G486" i="61"/>
  <c r="H486" i="61"/>
  <c r="G650" i="61"/>
  <c r="G896" i="61"/>
  <c r="F650" i="61"/>
  <c r="F158" i="61"/>
  <c r="H158" i="61"/>
  <c r="F404" i="61"/>
  <c r="G814" i="61"/>
  <c r="H814" i="61"/>
  <c r="F732" i="61"/>
  <c r="G568" i="61"/>
  <c r="G322" i="61"/>
  <c r="F322" i="61"/>
  <c r="F240" i="61"/>
  <c r="G404" i="61"/>
  <c r="T83" i="41"/>
  <c r="I1961" i="42"/>
  <c r="I1879" i="42"/>
  <c r="H1797" i="42"/>
  <c r="G1715" i="42"/>
  <c r="H1551" i="42"/>
  <c r="H1469" i="42"/>
  <c r="G1387" i="42"/>
  <c r="H1961" i="42"/>
  <c r="H1879" i="42"/>
  <c r="G1797" i="42"/>
  <c r="H1633" i="42"/>
  <c r="G1551" i="42"/>
  <c r="G1469" i="42"/>
  <c r="G1305" i="42"/>
  <c r="G1961" i="42"/>
  <c r="G2043" i="42"/>
  <c r="G1879" i="42"/>
  <c r="H1715" i="42"/>
  <c r="G1633" i="42"/>
  <c r="I1551" i="42"/>
  <c r="H1387" i="42"/>
  <c r="H1305" i="42"/>
  <c r="H2043" i="42"/>
  <c r="I2043" i="42"/>
  <c r="I1797" i="42"/>
  <c r="I1715" i="42"/>
  <c r="I1633" i="42"/>
  <c r="I1469" i="42"/>
  <c r="I1387" i="42"/>
  <c r="I1305" i="42"/>
  <c r="E83" i="41"/>
  <c r="G403" i="63"/>
  <c r="F403" i="63"/>
  <c r="H157" i="63"/>
  <c r="H321" i="63"/>
  <c r="G157" i="63"/>
  <c r="H567" i="63"/>
  <c r="H239" i="63"/>
  <c r="H403" i="63"/>
  <c r="F321" i="63"/>
  <c r="G239" i="63"/>
  <c r="F567" i="63"/>
  <c r="G485" i="63"/>
  <c r="H485" i="63"/>
  <c r="F239" i="63"/>
  <c r="G567" i="63"/>
  <c r="G75" i="63"/>
  <c r="G321" i="63"/>
  <c r="F75" i="63"/>
  <c r="F485" i="63"/>
  <c r="F157" i="63"/>
  <c r="H75" i="63"/>
  <c r="G83" i="41"/>
  <c r="H567" i="51"/>
  <c r="H485" i="59"/>
  <c r="H485" i="57"/>
  <c r="I485" i="59"/>
  <c r="I485" i="51"/>
  <c r="I567" i="50"/>
  <c r="H567" i="58"/>
  <c r="H485" i="50"/>
  <c r="H567" i="50"/>
  <c r="I485" i="57"/>
  <c r="G567" i="57"/>
  <c r="H567" i="52"/>
  <c r="G567" i="59"/>
  <c r="I403" i="52"/>
  <c r="G485" i="56"/>
  <c r="H403" i="52"/>
  <c r="G403" i="59"/>
  <c r="G567" i="56"/>
  <c r="I403" i="58"/>
  <c r="I321" i="51"/>
  <c r="G321" i="51"/>
  <c r="H321" i="50"/>
  <c r="G485" i="54"/>
  <c r="H321" i="58"/>
  <c r="G321" i="50"/>
  <c r="H321" i="57"/>
  <c r="G485" i="55"/>
  <c r="I485" i="54"/>
  <c r="H321" i="59"/>
  <c r="H239" i="52"/>
  <c r="G239" i="52"/>
  <c r="I239" i="50"/>
  <c r="G403" i="54"/>
  <c r="I403" i="54"/>
  <c r="G403" i="55"/>
  <c r="I403" i="55"/>
  <c r="H239" i="54"/>
  <c r="G321" i="54"/>
  <c r="H157" i="52"/>
  <c r="I239" i="56"/>
  <c r="H321" i="53"/>
  <c r="G239" i="56"/>
  <c r="G157" i="57"/>
  <c r="H157" i="57"/>
  <c r="H75" i="51"/>
  <c r="G75" i="50"/>
  <c r="G75" i="51"/>
  <c r="I75" i="54"/>
  <c r="G75" i="56"/>
  <c r="I75" i="52"/>
  <c r="H75" i="56"/>
  <c r="I75" i="59"/>
  <c r="G157" i="50"/>
  <c r="I157" i="58"/>
  <c r="I75" i="58"/>
  <c r="I157" i="51"/>
  <c r="I485" i="52"/>
  <c r="H485" i="52"/>
  <c r="G567" i="50"/>
  <c r="H567" i="57"/>
  <c r="G485" i="52"/>
  <c r="I485" i="50"/>
  <c r="I567" i="58"/>
  <c r="I567" i="51"/>
  <c r="G567" i="58"/>
  <c r="I567" i="59"/>
  <c r="G485" i="57"/>
  <c r="G485" i="51"/>
  <c r="G485" i="59"/>
  <c r="G403" i="50"/>
  <c r="H403" i="59"/>
  <c r="I403" i="51"/>
  <c r="I567" i="56"/>
  <c r="H403" i="57"/>
  <c r="G403" i="57"/>
  <c r="G321" i="52"/>
  <c r="G485" i="53"/>
  <c r="H485" i="53"/>
  <c r="G567" i="55"/>
  <c r="I567" i="54"/>
  <c r="I321" i="52"/>
  <c r="H567" i="53"/>
  <c r="H567" i="55"/>
  <c r="I567" i="55"/>
  <c r="I239" i="51"/>
  <c r="H239" i="51"/>
  <c r="I321" i="56"/>
  <c r="G239" i="59"/>
  <c r="H321" i="56"/>
  <c r="H403" i="55"/>
  <c r="I239" i="57"/>
  <c r="G239" i="57"/>
  <c r="G239" i="54"/>
  <c r="G157" i="53"/>
  <c r="I157" i="53"/>
  <c r="G157" i="52"/>
  <c r="I239" i="55"/>
  <c r="I157" i="57"/>
  <c r="I239" i="54"/>
  <c r="H75" i="52"/>
  <c r="G75" i="52"/>
  <c r="G157" i="55"/>
  <c r="I75" i="55"/>
  <c r="G75" i="53"/>
  <c r="H75" i="58"/>
  <c r="G239" i="53"/>
  <c r="H157" i="58"/>
  <c r="H157" i="51"/>
  <c r="I157" i="54"/>
  <c r="H75" i="59"/>
  <c r="I157" i="50"/>
  <c r="G157" i="59"/>
  <c r="I485" i="58"/>
  <c r="G567" i="52"/>
  <c r="G567" i="51"/>
  <c r="G485" i="58"/>
  <c r="H567" i="59"/>
  <c r="I567" i="57"/>
  <c r="I403" i="50"/>
  <c r="G403" i="52"/>
  <c r="H403" i="51"/>
  <c r="I485" i="56"/>
  <c r="H403" i="58"/>
  <c r="G403" i="58"/>
  <c r="H321" i="52"/>
  <c r="I485" i="53"/>
  <c r="G403" i="56"/>
  <c r="I321" i="50"/>
  <c r="I403" i="56"/>
  <c r="H485" i="55"/>
  <c r="G567" i="54"/>
  <c r="H485" i="54"/>
  <c r="G321" i="57"/>
  <c r="H403" i="56"/>
  <c r="H239" i="59"/>
  <c r="I239" i="52"/>
  <c r="G321" i="56"/>
  <c r="H239" i="58"/>
  <c r="H403" i="54"/>
  <c r="H239" i="57"/>
  <c r="G239" i="58"/>
  <c r="I239" i="58"/>
  <c r="G321" i="53"/>
  <c r="H157" i="56"/>
  <c r="H321" i="54"/>
  <c r="H239" i="56"/>
  <c r="G321" i="55"/>
  <c r="H321" i="55"/>
  <c r="H239" i="55"/>
  <c r="I75" i="51"/>
  <c r="G75" i="57"/>
  <c r="G75" i="59"/>
  <c r="H157" i="54"/>
  <c r="G75" i="54"/>
  <c r="G157" i="58"/>
  <c r="H75" i="53"/>
  <c r="I75" i="53"/>
  <c r="G75" i="58"/>
  <c r="I75" i="57"/>
  <c r="H75" i="54"/>
  <c r="G157" i="51"/>
  <c r="H75" i="57"/>
  <c r="H485" i="51"/>
  <c r="I567" i="52"/>
  <c r="G485" i="50"/>
  <c r="H485" i="58"/>
  <c r="H403" i="50"/>
  <c r="G403" i="51"/>
  <c r="H485" i="56"/>
  <c r="H567" i="56"/>
  <c r="I403" i="59"/>
  <c r="I403" i="57"/>
  <c r="G321" i="59"/>
  <c r="I321" i="58"/>
  <c r="H321" i="51"/>
  <c r="I567" i="53"/>
  <c r="I321" i="59"/>
  <c r="G321" i="58"/>
  <c r="I485" i="55"/>
  <c r="H567" i="54"/>
  <c r="G567" i="53"/>
  <c r="I321" i="57"/>
  <c r="H239" i="50"/>
  <c r="G239" i="50"/>
  <c r="G239" i="51"/>
  <c r="I239" i="59"/>
  <c r="H403" i="53"/>
  <c r="I403" i="53"/>
  <c r="G403" i="53"/>
  <c r="I321" i="54"/>
  <c r="H157" i="53"/>
  <c r="I321" i="53"/>
  <c r="I157" i="52"/>
  <c r="I321" i="55"/>
  <c r="I157" i="56"/>
  <c r="G239" i="55"/>
  <c r="G157" i="56"/>
  <c r="G75" i="55"/>
  <c r="H75" i="50"/>
  <c r="H157" i="50"/>
  <c r="H75" i="55"/>
  <c r="I239" i="53"/>
  <c r="I75" i="50"/>
  <c r="G157" i="54"/>
  <c r="I75" i="56"/>
  <c r="H157" i="55"/>
  <c r="H157" i="59"/>
  <c r="I157" i="55"/>
  <c r="H239" i="53"/>
  <c r="I157" i="59"/>
  <c r="H82" i="41"/>
  <c r="I82" i="41"/>
  <c r="G484" i="49"/>
  <c r="G566" i="49"/>
  <c r="G484" i="47"/>
  <c r="H484" i="47"/>
  <c r="I238" i="47"/>
  <c r="G238" i="47"/>
  <c r="I320" i="47"/>
  <c r="H238" i="49"/>
  <c r="G238" i="49"/>
  <c r="H156" i="49"/>
  <c r="G74" i="49"/>
  <c r="H484" i="49"/>
  <c r="H566" i="49"/>
  <c r="H402" i="49"/>
  <c r="I566" i="47"/>
  <c r="I402" i="47"/>
  <c r="G402" i="47"/>
  <c r="G320" i="47"/>
  <c r="G156" i="47"/>
  <c r="H74" i="47"/>
  <c r="G156" i="49"/>
  <c r="I156" i="49"/>
  <c r="I484" i="49"/>
  <c r="H566" i="47"/>
  <c r="G402" i="49"/>
  <c r="G566" i="47"/>
  <c r="I320" i="49"/>
  <c r="G320" i="49"/>
  <c r="H156" i="47"/>
  <c r="I238" i="49"/>
  <c r="I74" i="47"/>
  <c r="I74" i="49"/>
  <c r="I566" i="49"/>
  <c r="I402" i="49"/>
  <c r="I484" i="47"/>
  <c r="H238" i="47"/>
  <c r="H402" i="47"/>
  <c r="H320" i="49"/>
  <c r="I156" i="47"/>
  <c r="H320" i="47"/>
  <c r="G74" i="47"/>
  <c r="H74" i="49"/>
  <c r="T82" i="41"/>
  <c r="I2042" i="42"/>
  <c r="G1878" i="42"/>
  <c r="H1796" i="42"/>
  <c r="I1714" i="42"/>
  <c r="H1550" i="42"/>
  <c r="H1468" i="42"/>
  <c r="H1386" i="42"/>
  <c r="I1960" i="42"/>
  <c r="I1878" i="42"/>
  <c r="I1796" i="42"/>
  <c r="G1632" i="42"/>
  <c r="G1550" i="42"/>
  <c r="G1468" i="42"/>
  <c r="H1304" i="42"/>
  <c r="G1960" i="42"/>
  <c r="H1960" i="42"/>
  <c r="H1878" i="42"/>
  <c r="H1714" i="42"/>
  <c r="H1632" i="42"/>
  <c r="I1550" i="42"/>
  <c r="I1386" i="42"/>
  <c r="I1304" i="42"/>
  <c r="G2042" i="42"/>
  <c r="H2042" i="42"/>
  <c r="G1796" i="42"/>
  <c r="G1714" i="42"/>
  <c r="I1632" i="42"/>
  <c r="I1468" i="42"/>
  <c r="G1386" i="42"/>
  <c r="G1304" i="42"/>
  <c r="J82" i="41"/>
  <c r="K82" i="41"/>
  <c r="L82" i="41"/>
  <c r="H566" i="48"/>
  <c r="G566" i="48"/>
  <c r="H402" i="48"/>
  <c r="I238" i="48"/>
  <c r="H156" i="48"/>
  <c r="H74" i="48"/>
  <c r="H484" i="48"/>
  <c r="I484" i="48"/>
  <c r="G320" i="48"/>
  <c r="G238" i="48"/>
  <c r="I156" i="48"/>
  <c r="I566" i="48"/>
  <c r="I402" i="48"/>
  <c r="H320" i="48"/>
  <c r="G156" i="48"/>
  <c r="I74" i="48"/>
  <c r="G484" i="48"/>
  <c r="G402" i="48"/>
  <c r="I320" i="48"/>
  <c r="H238" i="48"/>
  <c r="G74" i="48"/>
  <c r="F84" i="41"/>
  <c r="I1142" i="42"/>
  <c r="I1060" i="42"/>
  <c r="G978" i="42"/>
  <c r="I814" i="42"/>
  <c r="H732" i="42"/>
  <c r="I650" i="42"/>
  <c r="G486" i="42"/>
  <c r="H404" i="42"/>
  <c r="G322" i="42"/>
  <c r="G158" i="42"/>
  <c r="I76" i="42"/>
  <c r="G486" i="45"/>
  <c r="H896" i="45"/>
  <c r="H568" i="45"/>
  <c r="G158" i="45"/>
  <c r="G732" i="45"/>
  <c r="G240" i="45"/>
  <c r="G896" i="45"/>
  <c r="F76" i="45"/>
  <c r="H1224" i="42"/>
  <c r="H1142" i="42"/>
  <c r="G1060" i="42"/>
  <c r="I896" i="42"/>
  <c r="H814" i="42"/>
  <c r="I732" i="42"/>
  <c r="G568" i="42"/>
  <c r="I486" i="42"/>
  <c r="G404" i="42"/>
  <c r="G240" i="42"/>
  <c r="I158" i="42"/>
  <c r="G76" i="42"/>
  <c r="G650" i="45"/>
  <c r="H732" i="45"/>
  <c r="F404" i="45"/>
  <c r="F568" i="45"/>
  <c r="G404" i="45"/>
  <c r="F158" i="45"/>
  <c r="G814" i="45"/>
  <c r="G76" i="45"/>
  <c r="I1224" i="42"/>
  <c r="G1142" i="42"/>
  <c r="I978" i="42"/>
  <c r="H896" i="42"/>
  <c r="G814" i="42"/>
  <c r="H650" i="42"/>
  <c r="I568" i="42"/>
  <c r="H486" i="42"/>
  <c r="H322" i="42"/>
  <c r="I240" i="42"/>
  <c r="H158" i="42"/>
  <c r="F322" i="45"/>
  <c r="H404" i="45"/>
  <c r="H486" i="45"/>
  <c r="F732" i="45"/>
  <c r="F240" i="45"/>
  <c r="F814" i="45"/>
  <c r="G568" i="45"/>
  <c r="F486" i="45"/>
  <c r="H76" i="45"/>
  <c r="G1224" i="42"/>
  <c r="H1060" i="42"/>
  <c r="H978" i="42"/>
  <c r="G896" i="42"/>
  <c r="G732" i="42"/>
  <c r="G650" i="42"/>
  <c r="H568" i="42"/>
  <c r="I404" i="42"/>
  <c r="I322" i="42"/>
  <c r="H240" i="42"/>
  <c r="H76" i="42"/>
  <c r="H814" i="45"/>
  <c r="H322" i="45"/>
  <c r="F896" i="45"/>
  <c r="H240" i="45"/>
  <c r="H158" i="45"/>
  <c r="F650" i="45"/>
  <c r="G322" i="45"/>
  <c r="H650" i="45"/>
  <c r="Q83" i="41"/>
  <c r="S83" i="41"/>
  <c r="O83" i="41"/>
  <c r="R83" i="41"/>
  <c r="P83" i="41"/>
  <c r="M83" i="41"/>
  <c r="N83" i="41"/>
  <c r="G75" i="61"/>
  <c r="G567" i="61"/>
  <c r="G239" i="61"/>
  <c r="G157" i="61"/>
  <c r="G485" i="61"/>
  <c r="F239" i="61"/>
  <c r="F403" i="61"/>
  <c r="F157" i="61"/>
  <c r="H75" i="61"/>
  <c r="F567" i="61"/>
  <c r="G321" i="61"/>
  <c r="F813" i="61"/>
  <c r="H403" i="61"/>
  <c r="F485" i="61"/>
  <c r="G731" i="61"/>
  <c r="F731" i="61"/>
  <c r="H321" i="61"/>
  <c r="F75" i="61"/>
  <c r="F649" i="61"/>
  <c r="G813" i="61"/>
  <c r="H157" i="61"/>
  <c r="F895" i="61"/>
  <c r="G895" i="61"/>
  <c r="H731" i="61"/>
  <c r="F321" i="61"/>
  <c r="H567" i="61"/>
  <c r="H813" i="61"/>
  <c r="G403" i="61"/>
  <c r="H239" i="61"/>
  <c r="G649" i="61"/>
  <c r="H485" i="61"/>
  <c r="H649" i="61"/>
  <c r="H895" i="61"/>
  <c r="G82" i="41"/>
  <c r="I484" i="56"/>
  <c r="G566" i="50"/>
  <c r="G484" i="57"/>
  <c r="I484" i="52"/>
  <c r="G484" i="55"/>
  <c r="G402" i="52"/>
  <c r="I566" i="52"/>
  <c r="H566" i="52"/>
  <c r="H484" i="59"/>
  <c r="G484" i="56"/>
  <c r="I484" i="57"/>
  <c r="I566" i="59"/>
  <c r="H484" i="55"/>
  <c r="G484" i="50"/>
  <c r="I566" i="58"/>
  <c r="I484" i="55"/>
  <c r="H566" i="55"/>
  <c r="G402" i="59"/>
  <c r="H484" i="58"/>
  <c r="I402" i="56"/>
  <c r="G402" i="56"/>
  <c r="H320" i="52"/>
  <c r="I484" i="54"/>
  <c r="I320" i="52"/>
  <c r="I320" i="56"/>
  <c r="G566" i="53"/>
  <c r="I566" i="54"/>
  <c r="G566" i="54"/>
  <c r="I484" i="53"/>
  <c r="H320" i="57"/>
  <c r="H320" i="51"/>
  <c r="H320" i="58"/>
  <c r="H238" i="57"/>
  <c r="G402" i="54"/>
  <c r="I238" i="57"/>
  <c r="I320" i="58"/>
  <c r="I402" i="53"/>
  <c r="G156" i="50"/>
  <c r="I156" i="50"/>
  <c r="G238" i="50"/>
  <c r="G156" i="52"/>
  <c r="H156" i="52"/>
  <c r="I238" i="53"/>
  <c r="G238" i="51"/>
  <c r="I156" i="57"/>
  <c r="H156" i="58"/>
  <c r="H320" i="53"/>
  <c r="H156" i="55"/>
  <c r="H74" i="50"/>
  <c r="G74" i="51"/>
  <c r="H74" i="52"/>
  <c r="I238" i="54"/>
  <c r="H74" i="51"/>
  <c r="G74" i="57"/>
  <c r="G74" i="58"/>
  <c r="I74" i="59"/>
  <c r="I156" i="54"/>
  <c r="H156" i="54"/>
  <c r="H484" i="57"/>
  <c r="H566" i="59"/>
  <c r="I484" i="59"/>
  <c r="G566" i="56"/>
  <c r="I402" i="57"/>
  <c r="H484" i="52"/>
  <c r="I566" i="56"/>
  <c r="H566" i="56"/>
  <c r="I566" i="57"/>
  <c r="G484" i="59"/>
  <c r="H484" i="56"/>
  <c r="I566" i="55"/>
  <c r="H484" i="50"/>
  <c r="G402" i="57"/>
  <c r="H566" i="50"/>
  <c r="G566" i="58"/>
  <c r="H402" i="57"/>
  <c r="G566" i="51"/>
  <c r="H402" i="59"/>
  <c r="I484" i="58"/>
  <c r="I402" i="51"/>
  <c r="H402" i="51"/>
  <c r="G320" i="56"/>
  <c r="G402" i="50"/>
  <c r="I320" i="57"/>
  <c r="G320" i="57"/>
  <c r="H484" i="54"/>
  <c r="G402" i="51"/>
  <c r="I402" i="55"/>
  <c r="H402" i="53"/>
  <c r="G320" i="51"/>
  <c r="H238" i="59"/>
  <c r="I320" i="50"/>
  <c r="G238" i="59"/>
  <c r="G320" i="58"/>
  <c r="I320" i="55"/>
  <c r="G320" i="50"/>
  <c r="H156" i="50"/>
  <c r="I320" i="54"/>
  <c r="G320" i="53"/>
  <c r="H156" i="53"/>
  <c r="G238" i="53"/>
  <c r="H238" i="55"/>
  <c r="H238" i="53"/>
  <c r="I156" i="56"/>
  <c r="I238" i="58"/>
  <c r="H320" i="54"/>
  <c r="I156" i="51"/>
  <c r="H156" i="51"/>
  <c r="G74" i="52"/>
  <c r="G156" i="54"/>
  <c r="G238" i="54"/>
  <c r="H74" i="54"/>
  <c r="G74" i="50"/>
  <c r="G74" i="59"/>
  <c r="H156" i="59"/>
  <c r="G74" i="55"/>
  <c r="H74" i="55"/>
  <c r="G566" i="57"/>
  <c r="G566" i="59"/>
  <c r="G566" i="55"/>
  <c r="I484" i="50"/>
  <c r="H402" i="52"/>
  <c r="G484" i="51"/>
  <c r="I484" i="51"/>
  <c r="H484" i="51"/>
  <c r="I566" i="50"/>
  <c r="I402" i="59"/>
  <c r="H402" i="58"/>
  <c r="G320" i="52"/>
  <c r="H320" i="59"/>
  <c r="H566" i="53"/>
  <c r="I320" i="59"/>
  <c r="I402" i="58"/>
  <c r="H320" i="56"/>
  <c r="G484" i="53"/>
  <c r="I402" i="50"/>
  <c r="I402" i="54"/>
  <c r="H402" i="54"/>
  <c r="G238" i="52"/>
  <c r="I238" i="52"/>
  <c r="G320" i="55"/>
  <c r="G402" i="53"/>
  <c r="H320" i="50"/>
  <c r="I238" i="59"/>
  <c r="I320" i="53"/>
  <c r="I156" i="53"/>
  <c r="I156" i="52"/>
  <c r="G238" i="55"/>
  <c r="I238" i="55"/>
  <c r="H156" i="56"/>
  <c r="G156" i="55"/>
  <c r="H156" i="57"/>
  <c r="I156" i="58"/>
  <c r="I156" i="55"/>
  <c r="G156" i="51"/>
  <c r="H238" i="54"/>
  <c r="I74" i="53"/>
  <c r="I74" i="52"/>
  <c r="H74" i="58"/>
  <c r="I74" i="56"/>
  <c r="I74" i="54"/>
  <c r="H74" i="59"/>
  <c r="I74" i="51"/>
  <c r="H74" i="56"/>
  <c r="I74" i="55"/>
  <c r="G566" i="52"/>
  <c r="G484" i="52"/>
  <c r="H566" i="57"/>
  <c r="I402" i="52"/>
  <c r="H566" i="58"/>
  <c r="G484" i="58"/>
  <c r="H402" i="56"/>
  <c r="H566" i="51"/>
  <c r="I566" i="51"/>
  <c r="H566" i="54"/>
  <c r="I566" i="53"/>
  <c r="G402" i="58"/>
  <c r="G484" i="54"/>
  <c r="H402" i="50"/>
  <c r="G320" i="59"/>
  <c r="H484" i="53"/>
  <c r="G402" i="55"/>
  <c r="H402" i="55"/>
  <c r="G238" i="57"/>
  <c r="I320" i="51"/>
  <c r="H238" i="56"/>
  <c r="G238" i="56"/>
  <c r="I238" i="56"/>
  <c r="H320" i="55"/>
  <c r="H238" i="52"/>
  <c r="H238" i="50"/>
  <c r="G320" i="54"/>
  <c r="I238" i="50"/>
  <c r="G156" i="53"/>
  <c r="H238" i="51"/>
  <c r="I238" i="51"/>
  <c r="G156" i="57"/>
  <c r="G156" i="56"/>
  <c r="G156" i="58"/>
  <c r="H238" i="58"/>
  <c r="G238" i="58"/>
  <c r="I74" i="58"/>
  <c r="I74" i="50"/>
  <c r="G74" i="53"/>
  <c r="H74" i="57"/>
  <c r="G74" i="54"/>
  <c r="I74" i="57"/>
  <c r="G74" i="56"/>
  <c r="I156" i="59"/>
  <c r="G156" i="59"/>
  <c r="H74" i="53"/>
  <c r="H81" i="41"/>
  <c r="J81" i="41"/>
  <c r="L81" i="41"/>
  <c r="K81" i="41"/>
  <c r="I565" i="48"/>
  <c r="G483" i="48"/>
  <c r="G319" i="48"/>
  <c r="I237" i="48"/>
  <c r="I155" i="48"/>
  <c r="G565" i="48"/>
  <c r="G401" i="48"/>
  <c r="H319" i="48"/>
  <c r="G237" i="48"/>
  <c r="G73" i="48"/>
  <c r="H483" i="48"/>
  <c r="H401" i="48"/>
  <c r="I319" i="48"/>
  <c r="H155" i="48"/>
  <c r="I73" i="48"/>
  <c r="H565" i="48"/>
  <c r="I483" i="48"/>
  <c r="I401" i="48"/>
  <c r="H237" i="48"/>
  <c r="G155" i="48"/>
  <c r="H73" i="48"/>
  <c r="E82" i="41"/>
  <c r="F402" i="63"/>
  <c r="G320" i="63"/>
  <c r="H402" i="63"/>
  <c r="H74" i="63"/>
  <c r="G566" i="63"/>
  <c r="G74" i="63"/>
  <c r="H566" i="63"/>
  <c r="F74" i="63"/>
  <c r="H484" i="63"/>
  <c r="H238" i="63"/>
  <c r="H320" i="63"/>
  <c r="F320" i="63"/>
  <c r="F484" i="63"/>
  <c r="F156" i="63"/>
  <c r="G156" i="63"/>
  <c r="G484" i="63"/>
  <c r="G402" i="63"/>
  <c r="G238" i="63"/>
  <c r="F566" i="63"/>
  <c r="H156" i="63"/>
  <c r="F238" i="63"/>
  <c r="I81" i="41"/>
  <c r="I483" i="47"/>
  <c r="I401" i="47"/>
  <c r="I483" i="49"/>
  <c r="I319" i="47"/>
  <c r="G237" i="47"/>
  <c r="H237" i="47"/>
  <c r="G319" i="49"/>
  <c r="I155" i="49"/>
  <c r="H155" i="47"/>
  <c r="I73" i="47"/>
  <c r="G483" i="47"/>
  <c r="H565" i="47"/>
  <c r="H401" i="47"/>
  <c r="G565" i="49"/>
  <c r="G483" i="49"/>
  <c r="I237" i="47"/>
  <c r="I155" i="47"/>
  <c r="G237" i="49"/>
  <c r="I319" i="49"/>
  <c r="G73" i="47"/>
  <c r="I73" i="49"/>
  <c r="H483" i="47"/>
  <c r="G565" i="47"/>
  <c r="H319" i="47"/>
  <c r="G319" i="47"/>
  <c r="H565" i="49"/>
  <c r="I401" i="49"/>
  <c r="G155" i="49"/>
  <c r="H319" i="49"/>
  <c r="G155" i="47"/>
  <c r="H73" i="47"/>
  <c r="H73" i="49"/>
  <c r="I565" i="47"/>
  <c r="G401" i="47"/>
  <c r="I565" i="49"/>
  <c r="H483" i="49"/>
  <c r="H401" i="49"/>
  <c r="G401" i="49"/>
  <c r="H155" i="49"/>
  <c r="I237" i="49"/>
  <c r="H237" i="49"/>
  <c r="G73" i="49"/>
  <c r="O82" i="41"/>
  <c r="Q82" i="41"/>
  <c r="R82" i="41"/>
  <c r="M82" i="41"/>
  <c r="S82" i="41"/>
  <c r="P82" i="41"/>
  <c r="N82" i="41"/>
  <c r="G320" i="61"/>
  <c r="F156" i="61"/>
  <c r="G648" i="61"/>
  <c r="H566" i="61"/>
  <c r="H402" i="61"/>
  <c r="G402" i="61"/>
  <c r="F894" i="61"/>
  <c r="H484" i="61"/>
  <c r="G566" i="61"/>
  <c r="F74" i="61"/>
  <c r="G730" i="61"/>
  <c r="H812" i="61"/>
  <c r="H156" i="61"/>
  <c r="G812" i="61"/>
  <c r="G894" i="61"/>
  <c r="F484" i="61"/>
  <c r="H320" i="61"/>
  <c r="H730" i="61"/>
  <c r="H648" i="61"/>
  <c r="F812" i="61"/>
  <c r="H74" i="61"/>
  <c r="H894" i="61"/>
  <c r="G484" i="61"/>
  <c r="F238" i="61"/>
  <c r="F320" i="61"/>
  <c r="F730" i="61"/>
  <c r="G156" i="61"/>
  <c r="F648" i="61"/>
  <c r="G74" i="61"/>
  <c r="F566" i="61"/>
  <c r="F402" i="61"/>
  <c r="G238" i="61"/>
  <c r="H238" i="61"/>
  <c r="T81" i="41"/>
  <c r="G2041" i="42"/>
  <c r="I1959" i="42"/>
  <c r="G1877" i="42"/>
  <c r="H1713" i="42"/>
  <c r="I1631" i="42"/>
  <c r="I1549" i="42"/>
  <c r="G1385" i="42"/>
  <c r="G1303" i="42"/>
  <c r="H2041" i="42"/>
  <c r="H1959" i="42"/>
  <c r="I1795" i="42"/>
  <c r="I1713" i="42"/>
  <c r="G1631" i="42"/>
  <c r="H1467" i="42"/>
  <c r="H1385" i="42"/>
  <c r="I1303" i="42"/>
  <c r="I2041" i="42"/>
  <c r="I1877" i="42"/>
  <c r="H1795" i="42"/>
  <c r="G1713" i="42"/>
  <c r="G1549" i="42"/>
  <c r="G1467" i="42"/>
  <c r="I1385" i="42"/>
  <c r="G1959" i="42"/>
  <c r="H1877" i="42"/>
  <c r="G1795" i="42"/>
  <c r="H1631" i="42"/>
  <c r="H1549" i="42"/>
  <c r="I1467" i="42"/>
  <c r="H1303" i="42"/>
  <c r="F83" i="41"/>
  <c r="H1223" i="42"/>
  <c r="I1059" i="42"/>
  <c r="H977" i="42"/>
  <c r="I895" i="42"/>
  <c r="H731" i="42"/>
  <c r="H649" i="42"/>
  <c r="G567" i="42"/>
  <c r="G403" i="42"/>
  <c r="I321" i="42"/>
  <c r="I157" i="42"/>
  <c r="I75" i="42"/>
  <c r="G813" i="45"/>
  <c r="G75" i="45"/>
  <c r="H731" i="45"/>
  <c r="H75" i="45"/>
  <c r="H403" i="45"/>
  <c r="G649" i="45"/>
  <c r="G157" i="45"/>
  <c r="H649" i="45"/>
  <c r="I1141" i="42"/>
  <c r="H1059" i="42"/>
  <c r="I977" i="42"/>
  <c r="I813" i="42"/>
  <c r="I731" i="42"/>
  <c r="I649" i="42"/>
  <c r="G485" i="42"/>
  <c r="H403" i="42"/>
  <c r="H321" i="42"/>
  <c r="G75" i="42"/>
  <c r="H239" i="42"/>
  <c r="F567" i="45"/>
  <c r="H895" i="45"/>
  <c r="G895" i="45"/>
  <c r="F649" i="45"/>
  <c r="H157" i="45"/>
  <c r="F731" i="45"/>
  <c r="H321" i="45"/>
  <c r="H567" i="45"/>
  <c r="I1223" i="42"/>
  <c r="H1141" i="42"/>
  <c r="G1059" i="42"/>
  <c r="G895" i="42"/>
  <c r="H813" i="42"/>
  <c r="G731" i="42"/>
  <c r="I567" i="42"/>
  <c r="I485" i="42"/>
  <c r="I403" i="42"/>
  <c r="H157" i="42"/>
  <c r="G157" i="42"/>
  <c r="H75" i="42"/>
  <c r="G321" i="45"/>
  <c r="F321" i="45"/>
  <c r="F813" i="45"/>
  <c r="G731" i="45"/>
  <c r="H485" i="45"/>
  <c r="G567" i="45"/>
  <c r="F239" i="45"/>
  <c r="F403" i="45"/>
  <c r="G1223" i="42"/>
  <c r="G1141" i="42"/>
  <c r="G977" i="42"/>
  <c r="H895" i="42"/>
  <c r="G813" i="42"/>
  <c r="G649" i="42"/>
  <c r="H567" i="42"/>
  <c r="H485" i="42"/>
  <c r="G321" i="42"/>
  <c r="G239" i="42"/>
  <c r="I239" i="42"/>
  <c r="F485" i="45"/>
  <c r="G485" i="45"/>
  <c r="F75" i="45"/>
  <c r="H813" i="45"/>
  <c r="F895" i="45"/>
  <c r="G239" i="45"/>
  <c r="G403" i="45"/>
  <c r="H239" i="45"/>
  <c r="F157" i="45"/>
  <c r="F82" i="41"/>
  <c r="H894" i="42"/>
  <c r="H566" i="42"/>
  <c r="I156" i="42"/>
  <c r="I976" i="42"/>
  <c r="I648" i="42"/>
  <c r="H484" i="42"/>
  <c r="H238" i="42"/>
  <c r="H402" i="45"/>
  <c r="F484" i="45"/>
  <c r="H1140" i="42"/>
  <c r="I1058" i="42"/>
  <c r="G976" i="42"/>
  <c r="G812" i="42"/>
  <c r="I730" i="42"/>
  <c r="G648" i="42"/>
  <c r="G484" i="42"/>
  <c r="G402" i="42"/>
  <c r="I320" i="42"/>
  <c r="G156" i="42"/>
  <c r="H74" i="42"/>
  <c r="G812" i="45"/>
  <c r="H648" i="45"/>
  <c r="G74" i="45"/>
  <c r="F156" i="45"/>
  <c r="H74" i="45"/>
  <c r="H812" i="45"/>
  <c r="G648" i="45"/>
  <c r="F402" i="45"/>
  <c r="I1140" i="42"/>
  <c r="H730" i="42"/>
  <c r="G74" i="42"/>
  <c r="G566" i="45"/>
  <c r="F894" i="45"/>
  <c r="G894" i="45"/>
  <c r="G730" i="45"/>
  <c r="H730" i="45"/>
  <c r="F730" i="45"/>
  <c r="H320" i="45"/>
  <c r="F238" i="45"/>
  <c r="I1222" i="42"/>
  <c r="H812" i="42"/>
  <c r="I402" i="42"/>
  <c r="H1222" i="42"/>
  <c r="I894" i="42"/>
  <c r="G320" i="42"/>
  <c r="G320" i="45"/>
  <c r="F320" i="45"/>
  <c r="H566" i="45"/>
  <c r="H156" i="45"/>
  <c r="F648" i="45"/>
  <c r="H1058" i="42"/>
  <c r="I484" i="42"/>
  <c r="H156" i="42"/>
  <c r="G1140" i="42"/>
  <c r="I812" i="42"/>
  <c r="G566" i="42"/>
  <c r="G238" i="42"/>
  <c r="G156" i="45"/>
  <c r="G484" i="45"/>
  <c r="G1222" i="42"/>
  <c r="G1058" i="42"/>
  <c r="H976" i="42"/>
  <c r="G894" i="42"/>
  <c r="G730" i="42"/>
  <c r="H648" i="42"/>
  <c r="I566" i="42"/>
  <c r="H402" i="42"/>
  <c r="H320" i="42"/>
  <c r="I238" i="42"/>
  <c r="I74" i="42"/>
  <c r="H238" i="45"/>
  <c r="G238" i="45"/>
  <c r="H484" i="45"/>
  <c r="F812" i="45"/>
  <c r="H894" i="45"/>
  <c r="F74" i="45"/>
  <c r="G402" i="45"/>
  <c r="F566" i="45"/>
  <c r="H80" i="41"/>
  <c r="J80" i="41"/>
  <c r="K80" i="41"/>
  <c r="L80" i="41"/>
  <c r="I482" i="48"/>
  <c r="H482" i="48"/>
  <c r="G318" i="48"/>
  <c r="G236" i="48"/>
  <c r="H154" i="48"/>
  <c r="G564" i="48"/>
  <c r="H400" i="48"/>
  <c r="H318" i="48"/>
  <c r="I236" i="48"/>
  <c r="G72" i="48"/>
  <c r="H564" i="48"/>
  <c r="I400" i="48"/>
  <c r="I318" i="48"/>
  <c r="G154" i="48"/>
  <c r="I72" i="48"/>
  <c r="I564" i="48"/>
  <c r="G482" i="48"/>
  <c r="G400" i="48"/>
  <c r="H236" i="48"/>
  <c r="I154" i="48"/>
  <c r="H72" i="48"/>
  <c r="N81" i="41"/>
  <c r="O81" i="41"/>
  <c r="S81" i="41"/>
  <c r="Q81" i="41"/>
  <c r="M81" i="41"/>
  <c r="P81" i="41"/>
  <c r="R81" i="41"/>
  <c r="G893" i="61"/>
  <c r="F237" i="61"/>
  <c r="H155" i="61"/>
  <c r="F811" i="61"/>
  <c r="G647" i="61"/>
  <c r="H401" i="61"/>
  <c r="H237" i="61"/>
  <c r="F729" i="61"/>
  <c r="F647" i="61"/>
  <c r="H893" i="61"/>
  <c r="G155" i="61"/>
  <c r="H729" i="61"/>
  <c r="F483" i="61"/>
  <c r="G237" i="61"/>
  <c r="G401" i="61"/>
  <c r="F401" i="61"/>
  <c r="H565" i="61"/>
  <c r="G811" i="61"/>
  <c r="F155" i="61"/>
  <c r="G483" i="61"/>
  <c r="H647" i="61"/>
  <c r="F73" i="61"/>
  <c r="G319" i="61"/>
  <c r="H73" i="61"/>
  <c r="G729" i="61"/>
  <c r="F893" i="61"/>
  <c r="G73" i="61"/>
  <c r="F319" i="61"/>
  <c r="H811" i="61"/>
  <c r="H319" i="61"/>
  <c r="H483" i="61"/>
  <c r="F565" i="61"/>
  <c r="G565" i="61"/>
  <c r="G81" i="41"/>
  <c r="H565" i="55"/>
  <c r="I565" i="54"/>
  <c r="G565" i="54"/>
  <c r="I565" i="55"/>
  <c r="I565" i="51"/>
  <c r="H483" i="50"/>
  <c r="I565" i="58"/>
  <c r="H401" i="55"/>
  <c r="I401" i="54"/>
  <c r="I565" i="56"/>
  <c r="I565" i="59"/>
  <c r="G483" i="59"/>
  <c r="G483" i="50"/>
  <c r="H483" i="51"/>
  <c r="H401" i="51"/>
  <c r="I401" i="59"/>
  <c r="G401" i="56"/>
  <c r="G483" i="57"/>
  <c r="H319" i="54"/>
  <c r="G565" i="52"/>
  <c r="I565" i="57"/>
  <c r="G565" i="57"/>
  <c r="I483" i="57"/>
  <c r="G237" i="53"/>
  <c r="I319" i="50"/>
  <c r="I237" i="55"/>
  <c r="G401" i="52"/>
  <c r="G237" i="55"/>
  <c r="H237" i="53"/>
  <c r="H401" i="57"/>
  <c r="H237" i="55"/>
  <c r="H155" i="50"/>
  <c r="H237" i="51"/>
  <c r="G155" i="54"/>
  <c r="I155" i="59"/>
  <c r="G237" i="51"/>
  <c r="I155" i="51"/>
  <c r="I237" i="57"/>
  <c r="G237" i="58"/>
  <c r="I237" i="58"/>
  <c r="G237" i="59"/>
  <c r="I237" i="59"/>
  <c r="G73" i="57"/>
  <c r="G73" i="50"/>
  <c r="G237" i="50"/>
  <c r="G73" i="52"/>
  <c r="H155" i="58"/>
  <c r="G73" i="53"/>
  <c r="H73" i="59"/>
  <c r="G155" i="58"/>
  <c r="H73" i="55"/>
  <c r="H73" i="52"/>
  <c r="G483" i="55"/>
  <c r="H483" i="53"/>
  <c r="G565" i="55"/>
  <c r="I483" i="53"/>
  <c r="I565" i="53"/>
  <c r="I565" i="50"/>
  <c r="H565" i="56"/>
  <c r="G565" i="51"/>
  <c r="I401" i="55"/>
  <c r="H565" i="51"/>
  <c r="I483" i="56"/>
  <c r="H483" i="59"/>
  <c r="G401" i="53"/>
  <c r="G483" i="51"/>
  <c r="H401" i="54"/>
  <c r="H401" i="56"/>
  <c r="H483" i="52"/>
  <c r="I401" i="50"/>
  <c r="G319" i="54"/>
  <c r="H319" i="55"/>
  <c r="G319" i="53"/>
  <c r="G401" i="58"/>
  <c r="I401" i="58"/>
  <c r="H565" i="57"/>
  <c r="H319" i="51"/>
  <c r="H319" i="56"/>
  <c r="I237" i="53"/>
  <c r="H319" i="59"/>
  <c r="G401" i="57"/>
  <c r="I319" i="56"/>
  <c r="H319" i="58"/>
  <c r="I401" i="57"/>
  <c r="H155" i="55"/>
  <c r="G155" i="52"/>
  <c r="G237" i="52"/>
  <c r="H237" i="52"/>
  <c r="G155" i="51"/>
  <c r="I155" i="54"/>
  <c r="H237" i="59"/>
  <c r="H155" i="56"/>
  <c r="I237" i="56"/>
  <c r="G237" i="56"/>
  <c r="I155" i="57"/>
  <c r="G73" i="51"/>
  <c r="H73" i="51"/>
  <c r="I237" i="50"/>
  <c r="G155" i="57"/>
  <c r="I73" i="53"/>
  <c r="H155" i="57"/>
  <c r="H73" i="56"/>
  <c r="G73" i="58"/>
  <c r="I73" i="55"/>
  <c r="G73" i="56"/>
  <c r="H565" i="53"/>
  <c r="G565" i="53"/>
  <c r="G483" i="53"/>
  <c r="H483" i="55"/>
  <c r="I483" i="54"/>
  <c r="H483" i="58"/>
  <c r="H565" i="58"/>
  <c r="G565" i="59"/>
  <c r="H565" i="59"/>
  <c r="I401" i="53"/>
  <c r="I483" i="58"/>
  <c r="H401" i="53"/>
  <c r="H483" i="56"/>
  <c r="G401" i="54"/>
  <c r="I401" i="51"/>
  <c r="G401" i="51"/>
  <c r="G401" i="59"/>
  <c r="I483" i="52"/>
  <c r="G319" i="55"/>
  <c r="H401" i="58"/>
  <c r="I319" i="54"/>
  <c r="H319" i="53"/>
  <c r="I565" i="52"/>
  <c r="I319" i="59"/>
  <c r="I319" i="52"/>
  <c r="H319" i="50"/>
  <c r="G319" i="52"/>
  <c r="H319" i="52"/>
  <c r="G319" i="59"/>
  <c r="I319" i="58"/>
  <c r="I401" i="52"/>
  <c r="G319" i="58"/>
  <c r="I155" i="50"/>
  <c r="H155" i="59"/>
  <c r="H155" i="52"/>
  <c r="I155" i="52"/>
  <c r="H155" i="54"/>
  <c r="H237" i="56"/>
  <c r="G155" i="59"/>
  <c r="H237" i="58"/>
  <c r="H319" i="57"/>
  <c r="I319" i="57"/>
  <c r="I73" i="50"/>
  <c r="H73" i="50"/>
  <c r="H237" i="50"/>
  <c r="I73" i="52"/>
  <c r="I155" i="58"/>
  <c r="I73" i="54"/>
  <c r="I73" i="58"/>
  <c r="I73" i="59"/>
  <c r="G73" i="54"/>
  <c r="H73" i="54"/>
  <c r="I73" i="56"/>
  <c r="H565" i="54"/>
  <c r="H483" i="54"/>
  <c r="I483" i="55"/>
  <c r="G483" i="54"/>
  <c r="G483" i="58"/>
  <c r="G565" i="56"/>
  <c r="I483" i="50"/>
  <c r="G565" i="50"/>
  <c r="I483" i="51"/>
  <c r="G401" i="55"/>
  <c r="G565" i="58"/>
  <c r="G483" i="56"/>
  <c r="I483" i="59"/>
  <c r="H565" i="50"/>
  <c r="H401" i="50"/>
  <c r="H565" i="52"/>
  <c r="G401" i="50"/>
  <c r="I401" i="56"/>
  <c r="H401" i="59"/>
  <c r="G483" i="52"/>
  <c r="I319" i="55"/>
  <c r="H483" i="57"/>
  <c r="I319" i="53"/>
  <c r="G319" i="51"/>
  <c r="I319" i="51"/>
  <c r="H401" i="52"/>
  <c r="G319" i="50"/>
  <c r="I237" i="54"/>
  <c r="G319" i="56"/>
  <c r="H237" i="54"/>
  <c r="G237" i="54"/>
  <c r="G155" i="50"/>
  <c r="I155" i="55"/>
  <c r="H155" i="51"/>
  <c r="G155" i="55"/>
  <c r="I237" i="52"/>
  <c r="I237" i="51"/>
  <c r="G319" i="57"/>
  <c r="I155" i="56"/>
  <c r="G155" i="56"/>
  <c r="G237" i="57"/>
  <c r="H237" i="57"/>
  <c r="I73" i="51"/>
  <c r="I73" i="57"/>
  <c r="I155" i="53"/>
  <c r="H73" i="53"/>
  <c r="G73" i="55"/>
  <c r="G155" i="53"/>
  <c r="H73" i="57"/>
  <c r="H73" i="58"/>
  <c r="H155" i="53"/>
  <c r="G73" i="59"/>
  <c r="T80" i="41"/>
  <c r="I2040" i="42"/>
  <c r="G1958" i="42"/>
  <c r="G1794" i="42"/>
  <c r="G1712" i="42"/>
  <c r="H1630" i="42"/>
  <c r="G1466" i="42"/>
  <c r="I1384" i="42"/>
  <c r="I1302" i="42"/>
  <c r="G2040" i="42"/>
  <c r="H1876" i="42"/>
  <c r="I1794" i="42"/>
  <c r="H1712" i="42"/>
  <c r="G1548" i="42"/>
  <c r="I1466" i="42"/>
  <c r="H1384" i="42"/>
  <c r="H1958" i="42"/>
  <c r="G1876" i="42"/>
  <c r="H1794" i="42"/>
  <c r="G1630" i="42"/>
  <c r="H1548" i="42"/>
  <c r="H1466" i="42"/>
  <c r="G1302" i="42"/>
  <c r="H2040" i="42"/>
  <c r="I1958" i="42"/>
  <c r="I1876" i="42"/>
  <c r="I1712" i="42"/>
  <c r="I1630" i="42"/>
  <c r="I1548" i="42"/>
  <c r="G1384" i="42"/>
  <c r="H1302" i="42"/>
  <c r="E81" i="41"/>
  <c r="G483" i="63"/>
  <c r="F155" i="63"/>
  <c r="G319" i="63"/>
  <c r="H155" i="63"/>
  <c r="F73" i="63"/>
  <c r="F565" i="63"/>
  <c r="H483" i="63"/>
  <c r="G401" i="63"/>
  <c r="H401" i="63"/>
  <c r="G73" i="63"/>
  <c r="H73" i="63"/>
  <c r="H565" i="63"/>
  <c r="G155" i="63"/>
  <c r="F237" i="63"/>
  <c r="H319" i="63"/>
  <c r="G237" i="63"/>
  <c r="G565" i="63"/>
  <c r="F483" i="63"/>
  <c r="F401" i="63"/>
  <c r="F319" i="63"/>
  <c r="H237" i="63"/>
  <c r="I80" i="41"/>
  <c r="I482" i="47"/>
  <c r="G564" i="47"/>
  <c r="H482" i="47"/>
  <c r="G400" i="47"/>
  <c r="I318" i="47"/>
  <c r="G318" i="47"/>
  <c r="I236" i="49"/>
  <c r="I72" i="47"/>
  <c r="I154" i="47"/>
  <c r="H154" i="49"/>
  <c r="G564" i="49"/>
  <c r="H564" i="49"/>
  <c r="I564" i="49"/>
  <c r="I400" i="49"/>
  <c r="G318" i="49"/>
  <c r="H318" i="49"/>
  <c r="H236" i="47"/>
  <c r="G72" i="47"/>
  <c r="H72" i="49"/>
  <c r="I72" i="49"/>
  <c r="G482" i="47"/>
  <c r="I482" i="49"/>
  <c r="H482" i="49"/>
  <c r="H400" i="49"/>
  <c r="H400" i="47"/>
  <c r="I318" i="49"/>
  <c r="H236" i="49"/>
  <c r="G236" i="47"/>
  <c r="H72" i="47"/>
  <c r="G154" i="49"/>
  <c r="G154" i="47"/>
  <c r="G482" i="49"/>
  <c r="H564" i="47"/>
  <c r="I564" i="47"/>
  <c r="I400" i="47"/>
  <c r="G400" i="49"/>
  <c r="H318" i="47"/>
  <c r="I236" i="47"/>
  <c r="G236" i="49"/>
  <c r="H154" i="47"/>
  <c r="I154" i="49"/>
  <c r="G72" i="49"/>
  <c r="G80" i="41"/>
  <c r="G482" i="57"/>
  <c r="H482" i="55"/>
  <c r="G482" i="50"/>
  <c r="I482" i="55"/>
  <c r="I564" i="50"/>
  <c r="G482" i="53"/>
  <c r="H482" i="53"/>
  <c r="I564" i="53"/>
  <c r="G564" i="53"/>
  <c r="H482" i="58"/>
  <c r="H564" i="58"/>
  <c r="I400" i="57"/>
  <c r="I482" i="52"/>
  <c r="I564" i="59"/>
  <c r="H400" i="55"/>
  <c r="G400" i="50"/>
  <c r="I400" i="52"/>
  <c r="G482" i="56"/>
  <c r="H318" i="55"/>
  <c r="H318" i="53"/>
  <c r="H318" i="57"/>
  <c r="G400" i="59"/>
  <c r="G400" i="58"/>
  <c r="H236" i="50"/>
  <c r="G318" i="52"/>
  <c r="I236" i="57"/>
  <c r="H318" i="59"/>
  <c r="I236" i="55"/>
  <c r="I564" i="54"/>
  <c r="I482" i="51"/>
  <c r="G236" i="55"/>
  <c r="H400" i="51"/>
  <c r="I400" i="51"/>
  <c r="I236" i="54"/>
  <c r="G318" i="54"/>
  <c r="G400" i="54"/>
  <c r="H400" i="54"/>
  <c r="I236" i="51"/>
  <c r="H154" i="58"/>
  <c r="G236" i="58"/>
  <c r="H236" i="58"/>
  <c r="I236" i="58"/>
  <c r="H154" i="51"/>
  <c r="G236" i="52"/>
  <c r="H72" i="53"/>
  <c r="H72" i="54"/>
  <c r="G72" i="55"/>
  <c r="G72" i="53"/>
  <c r="H72" i="51"/>
  <c r="H154" i="52"/>
  <c r="G236" i="59"/>
  <c r="G72" i="58"/>
  <c r="G72" i="52"/>
  <c r="I72" i="50"/>
  <c r="G154" i="52"/>
  <c r="G482" i="55"/>
  <c r="H564" i="55"/>
  <c r="H564" i="53"/>
  <c r="I564" i="55"/>
  <c r="G564" i="58"/>
  <c r="I482" i="58"/>
  <c r="H564" i="52"/>
  <c r="I564" i="58"/>
  <c r="I400" i="55"/>
  <c r="I400" i="50"/>
  <c r="G482" i="59"/>
  <c r="H482" i="52"/>
  <c r="H400" i="52"/>
  <c r="I318" i="53"/>
  <c r="I318" i="55"/>
  <c r="G318" i="55"/>
  <c r="I400" i="59"/>
  <c r="G400" i="52"/>
  <c r="I400" i="58"/>
  <c r="G482" i="51"/>
  <c r="H400" i="56"/>
  <c r="I318" i="59"/>
  <c r="H236" i="53"/>
  <c r="G236" i="57"/>
  <c r="H236" i="55"/>
  <c r="I318" i="52"/>
  <c r="I400" i="56"/>
  <c r="G400" i="51"/>
  <c r="H154" i="59"/>
  <c r="H154" i="57"/>
  <c r="H236" i="54"/>
  <c r="G154" i="58"/>
  <c r="G154" i="55"/>
  <c r="H154" i="55"/>
  <c r="I154" i="59"/>
  <c r="G236" i="54"/>
  <c r="H318" i="54"/>
  <c r="I72" i="51"/>
  <c r="G318" i="51"/>
  <c r="H154" i="54"/>
  <c r="I72" i="53"/>
  <c r="I154" i="56"/>
  <c r="I72" i="56"/>
  <c r="G72" i="56"/>
  <c r="I236" i="52"/>
  <c r="G72" i="59"/>
  <c r="G154" i="51"/>
  <c r="I72" i="55"/>
  <c r="I154" i="51"/>
  <c r="I318" i="51"/>
  <c r="I154" i="52"/>
  <c r="I482" i="57"/>
  <c r="G564" i="57"/>
  <c r="H482" i="57"/>
  <c r="G482" i="58"/>
  <c r="H400" i="53"/>
  <c r="G400" i="53"/>
  <c r="I482" i="59"/>
  <c r="H400" i="57"/>
  <c r="G564" i="52"/>
  <c r="H564" i="59"/>
  <c r="G564" i="59"/>
  <c r="G318" i="50"/>
  <c r="I482" i="56"/>
  <c r="I564" i="56"/>
  <c r="H564" i="56"/>
  <c r="G564" i="56"/>
  <c r="G318" i="57"/>
  <c r="G236" i="50"/>
  <c r="H482" i="51"/>
  <c r="H318" i="58"/>
  <c r="I236" i="53"/>
  <c r="I482" i="54"/>
  <c r="G318" i="59"/>
  <c r="G400" i="56"/>
  <c r="H482" i="54"/>
  <c r="G318" i="58"/>
  <c r="G154" i="59"/>
  <c r="I564" i="51"/>
  <c r="H564" i="51"/>
  <c r="I154" i="57"/>
  <c r="G154" i="50"/>
  <c r="I154" i="58"/>
  <c r="G318" i="56"/>
  <c r="G236" i="56"/>
  <c r="I318" i="56"/>
  <c r="I154" i="55"/>
  <c r="G72" i="51"/>
  <c r="I72" i="54"/>
  <c r="H236" i="52"/>
  <c r="G72" i="54"/>
  <c r="G72" i="57"/>
  <c r="G154" i="56"/>
  <c r="H72" i="59"/>
  <c r="H72" i="55"/>
  <c r="H236" i="59"/>
  <c r="I72" i="57"/>
  <c r="H72" i="58"/>
  <c r="I72" i="59"/>
  <c r="I72" i="52"/>
  <c r="I154" i="54"/>
  <c r="G564" i="55"/>
  <c r="I564" i="57"/>
  <c r="H482" i="50"/>
  <c r="H564" i="57"/>
  <c r="G564" i="50"/>
  <c r="H564" i="50"/>
  <c r="I482" i="53"/>
  <c r="I482" i="50"/>
  <c r="I400" i="53"/>
  <c r="G400" i="57"/>
  <c r="G400" i="55"/>
  <c r="I564" i="52"/>
  <c r="H482" i="59"/>
  <c r="G482" i="52"/>
  <c r="H400" i="50"/>
  <c r="I318" i="50"/>
  <c r="H318" i="50"/>
  <c r="G318" i="53"/>
  <c r="H400" i="58"/>
  <c r="H482" i="56"/>
  <c r="I318" i="57"/>
  <c r="H400" i="59"/>
  <c r="I236" i="50"/>
  <c r="H318" i="52"/>
  <c r="G236" i="53"/>
  <c r="H236" i="57"/>
  <c r="G564" i="54"/>
  <c r="G482" i="54"/>
  <c r="I318" i="58"/>
  <c r="H564" i="54"/>
  <c r="H154" i="50"/>
  <c r="G236" i="51"/>
  <c r="I318" i="54"/>
  <c r="I400" i="54"/>
  <c r="G564" i="51"/>
  <c r="H236" i="51"/>
  <c r="I154" i="50"/>
  <c r="G154" i="57"/>
  <c r="H236" i="56"/>
  <c r="I236" i="56"/>
  <c r="H318" i="56"/>
  <c r="G154" i="54"/>
  <c r="H318" i="51"/>
  <c r="H154" i="53"/>
  <c r="H154" i="56"/>
  <c r="H72" i="52"/>
  <c r="I154" i="53"/>
  <c r="I236" i="59"/>
  <c r="H72" i="57"/>
  <c r="G154" i="53"/>
  <c r="I72" i="58"/>
  <c r="H72" i="50"/>
  <c r="G72" i="50"/>
  <c r="H72" i="56"/>
  <c r="E80" i="41"/>
  <c r="F236" i="63"/>
  <c r="F72" i="63"/>
  <c r="G400" i="63"/>
  <c r="H318" i="63"/>
  <c r="G564" i="63"/>
  <c r="F400" i="63"/>
  <c r="G318" i="63"/>
  <c r="G154" i="63"/>
  <c r="F482" i="63"/>
  <c r="H482" i="63"/>
  <c r="G72" i="63"/>
  <c r="G236" i="63"/>
  <c r="F318" i="63"/>
  <c r="H72" i="63"/>
  <c r="F564" i="63"/>
  <c r="H236" i="63"/>
  <c r="H154" i="63"/>
  <c r="H400" i="63"/>
  <c r="F154" i="63"/>
  <c r="G482" i="63"/>
  <c r="H564" i="63"/>
  <c r="F81" i="41"/>
  <c r="H1221" i="42"/>
  <c r="H1139" i="42"/>
  <c r="H1057" i="42"/>
  <c r="I893" i="42"/>
  <c r="G811" i="42"/>
  <c r="G729" i="42"/>
  <c r="G565" i="42"/>
  <c r="H483" i="42"/>
  <c r="G401" i="42"/>
  <c r="G237" i="42"/>
  <c r="I73" i="42"/>
  <c r="H155" i="42"/>
  <c r="F483" i="45"/>
  <c r="G811" i="45"/>
  <c r="H811" i="45"/>
  <c r="G565" i="45"/>
  <c r="H401" i="45"/>
  <c r="G237" i="45"/>
  <c r="F401" i="45"/>
  <c r="F237" i="45"/>
  <c r="I1221" i="42"/>
  <c r="G1139" i="42"/>
  <c r="H975" i="42"/>
  <c r="H893" i="42"/>
  <c r="H811" i="42"/>
  <c r="G647" i="42"/>
  <c r="I565" i="42"/>
  <c r="I483" i="42"/>
  <c r="H319" i="42"/>
  <c r="I237" i="42"/>
  <c r="H73" i="42"/>
  <c r="F319" i="45"/>
  <c r="H893" i="45"/>
  <c r="H565" i="45"/>
  <c r="F155" i="45"/>
  <c r="F647" i="45"/>
  <c r="H647" i="45"/>
  <c r="G893" i="45"/>
  <c r="G401" i="45"/>
  <c r="F893" i="45"/>
  <c r="G1221" i="42"/>
  <c r="G1057" i="42"/>
  <c r="G975" i="42"/>
  <c r="G893" i="42"/>
  <c r="H729" i="42"/>
  <c r="H647" i="42"/>
  <c r="H565" i="42"/>
  <c r="I401" i="42"/>
  <c r="I319" i="42"/>
  <c r="H237" i="42"/>
  <c r="G73" i="42"/>
  <c r="G319" i="45"/>
  <c r="F811" i="45"/>
  <c r="G647" i="45"/>
  <c r="H319" i="45"/>
  <c r="F73" i="45"/>
  <c r="G483" i="45"/>
  <c r="F565" i="45"/>
  <c r="H237" i="45"/>
  <c r="I1139" i="42"/>
  <c r="I1057" i="42"/>
  <c r="I975" i="42"/>
  <c r="I811" i="42"/>
  <c r="I729" i="42"/>
  <c r="I647" i="42"/>
  <c r="G483" i="42"/>
  <c r="H401" i="42"/>
  <c r="G319" i="42"/>
  <c r="G155" i="42"/>
  <c r="I155" i="42"/>
  <c r="G729" i="45"/>
  <c r="G155" i="45"/>
  <c r="H73" i="45"/>
  <c r="H155" i="45"/>
  <c r="H483" i="45"/>
  <c r="H729" i="45"/>
  <c r="G73" i="45"/>
  <c r="F729" i="45"/>
  <c r="H79" i="41"/>
  <c r="T79" i="41"/>
  <c r="G1957" i="42"/>
  <c r="I1875" i="42"/>
  <c r="I1793" i="42"/>
  <c r="H1711" i="42"/>
  <c r="H1547" i="42"/>
  <c r="I1465" i="42"/>
  <c r="I1383" i="42"/>
  <c r="H2039" i="42"/>
  <c r="H1875" i="42"/>
  <c r="H1793" i="42"/>
  <c r="G1629" i="42"/>
  <c r="I1547" i="42"/>
  <c r="H1465" i="42"/>
  <c r="G1301" i="42"/>
  <c r="H1957" i="42"/>
  <c r="I2039" i="42"/>
  <c r="G1875" i="42"/>
  <c r="G1711" i="42"/>
  <c r="H1629" i="42"/>
  <c r="G1547" i="42"/>
  <c r="H1383" i="42"/>
  <c r="I1301" i="42"/>
  <c r="I1957" i="42"/>
  <c r="G2039" i="42"/>
  <c r="G1793" i="42"/>
  <c r="I1711" i="42"/>
  <c r="I1629" i="42"/>
  <c r="G1465" i="42"/>
  <c r="G1383" i="42"/>
  <c r="H1301" i="42"/>
  <c r="I79" i="41"/>
  <c r="H481" i="47"/>
  <c r="I563" i="47"/>
  <c r="I399" i="47"/>
  <c r="I563" i="49"/>
  <c r="H481" i="49"/>
  <c r="H399" i="49"/>
  <c r="G317" i="49"/>
  <c r="H317" i="49"/>
  <c r="H71" i="47"/>
  <c r="I153" i="49"/>
  <c r="I153" i="47"/>
  <c r="G481" i="47"/>
  <c r="H563" i="47"/>
  <c r="I317" i="47"/>
  <c r="H317" i="47"/>
  <c r="I481" i="49"/>
  <c r="I399" i="49"/>
  <c r="I317" i="49"/>
  <c r="H235" i="49"/>
  <c r="G153" i="49"/>
  <c r="H71" i="49"/>
  <c r="I71" i="49"/>
  <c r="I481" i="47"/>
  <c r="G399" i="47"/>
  <c r="G481" i="49"/>
  <c r="H563" i="49"/>
  <c r="G399" i="49"/>
  <c r="G235" i="47"/>
  <c r="I235" i="49"/>
  <c r="G153" i="47"/>
  <c r="I71" i="47"/>
  <c r="G71" i="49"/>
  <c r="G563" i="47"/>
  <c r="H399" i="47"/>
  <c r="G317" i="47"/>
  <c r="G563" i="49"/>
  <c r="H235" i="47"/>
  <c r="I235" i="47"/>
  <c r="G235" i="49"/>
  <c r="H153" i="47"/>
  <c r="G71" i="47"/>
  <c r="H153" i="49"/>
  <c r="P80" i="41"/>
  <c r="N80" i="41"/>
  <c r="R80" i="41"/>
  <c r="M80" i="41"/>
  <c r="O80" i="41"/>
  <c r="S80" i="41"/>
  <c r="Q80" i="41"/>
  <c r="H892" i="61"/>
  <c r="F728" i="61"/>
  <c r="G810" i="61"/>
  <c r="G564" i="61"/>
  <c r="H72" i="61"/>
  <c r="G482" i="61"/>
  <c r="F400" i="61"/>
  <c r="G154" i="61"/>
  <c r="F564" i="61"/>
  <c r="H728" i="61"/>
  <c r="G72" i="61"/>
  <c r="F72" i="61"/>
  <c r="F646" i="61"/>
  <c r="H482" i="61"/>
  <c r="F318" i="61"/>
  <c r="G400" i="61"/>
  <c r="G236" i="61"/>
  <c r="F892" i="61"/>
  <c r="G728" i="61"/>
  <c r="H810" i="61"/>
  <c r="H646" i="61"/>
  <c r="F482" i="61"/>
  <c r="H154" i="61"/>
  <c r="F154" i="61"/>
  <c r="G318" i="61"/>
  <c r="G892" i="61"/>
  <c r="H564" i="61"/>
  <c r="H236" i="61"/>
  <c r="G646" i="61"/>
  <c r="F236" i="61"/>
  <c r="F810" i="61"/>
  <c r="H400" i="61"/>
  <c r="H318" i="61"/>
  <c r="J79" i="41"/>
  <c r="K79" i="41"/>
  <c r="L79" i="41"/>
  <c r="H481" i="48"/>
  <c r="G563" i="48"/>
  <c r="H317" i="48"/>
  <c r="H235" i="48"/>
  <c r="I153" i="48"/>
  <c r="G481" i="48"/>
  <c r="H399" i="48"/>
  <c r="I317" i="48"/>
  <c r="I235" i="48"/>
  <c r="G71" i="48"/>
  <c r="H563" i="48"/>
  <c r="I399" i="48"/>
  <c r="G317" i="48"/>
  <c r="G153" i="48"/>
  <c r="I71" i="48"/>
  <c r="I481" i="48"/>
  <c r="I563" i="48"/>
  <c r="G399" i="48"/>
  <c r="G235" i="48"/>
  <c r="H153" i="48"/>
  <c r="H71" i="48"/>
  <c r="H78" i="41"/>
  <c r="J78" i="41"/>
  <c r="L78" i="41"/>
  <c r="K78" i="41"/>
  <c r="G480" i="48"/>
  <c r="I70" i="48"/>
  <c r="I562" i="48"/>
  <c r="G562" i="48"/>
  <c r="G398" i="48"/>
  <c r="I234" i="48"/>
  <c r="G70" i="48"/>
  <c r="I152" i="48"/>
  <c r="G316" i="48"/>
  <c r="H562" i="48"/>
  <c r="H316" i="48"/>
  <c r="I398" i="48"/>
  <c r="H152" i="48"/>
  <c r="H480" i="48"/>
  <c r="H234" i="48"/>
  <c r="H70" i="48"/>
  <c r="I480" i="48"/>
  <c r="H398" i="48"/>
  <c r="I316" i="48"/>
  <c r="G234" i="48"/>
  <c r="G152" i="48"/>
  <c r="E79" i="41"/>
  <c r="F563" i="63"/>
  <c r="G563" i="63"/>
  <c r="F153" i="63"/>
  <c r="G71" i="63"/>
  <c r="F481" i="63"/>
  <c r="F235" i="63"/>
  <c r="H235" i="63"/>
  <c r="F399" i="63"/>
  <c r="H399" i="63"/>
  <c r="G481" i="63"/>
  <c r="G235" i="63"/>
  <c r="H317" i="63"/>
  <c r="H563" i="63"/>
  <c r="F71" i="63"/>
  <c r="H481" i="63"/>
  <c r="H153" i="63"/>
  <c r="F317" i="63"/>
  <c r="H71" i="63"/>
  <c r="G317" i="63"/>
  <c r="G399" i="63"/>
  <c r="G153" i="63"/>
  <c r="M79" i="41"/>
  <c r="O79" i="41"/>
  <c r="N79" i="41"/>
  <c r="S79" i="41"/>
  <c r="P79" i="41"/>
  <c r="Q79" i="41"/>
  <c r="R79" i="41"/>
  <c r="H235" i="61"/>
  <c r="H727" i="61"/>
  <c r="H563" i="61"/>
  <c r="F809" i="61"/>
  <c r="G645" i="61"/>
  <c r="G235" i="61"/>
  <c r="G727" i="61"/>
  <c r="H71" i="61"/>
  <c r="F399" i="61"/>
  <c r="H399" i="61"/>
  <c r="F235" i="61"/>
  <c r="G481" i="61"/>
  <c r="G891" i="61"/>
  <c r="F481" i="61"/>
  <c r="H153" i="61"/>
  <c r="F71" i="61"/>
  <c r="H645" i="61"/>
  <c r="H809" i="61"/>
  <c r="H481" i="61"/>
  <c r="F563" i="61"/>
  <c r="G317" i="61"/>
  <c r="H317" i="61"/>
  <c r="F727" i="61"/>
  <c r="F153" i="61"/>
  <c r="G809" i="61"/>
  <c r="G399" i="61"/>
  <c r="H891" i="61"/>
  <c r="F645" i="61"/>
  <c r="F317" i="61"/>
  <c r="F891" i="61"/>
  <c r="G153" i="61"/>
  <c r="G71" i="61"/>
  <c r="G563" i="61"/>
  <c r="I78" i="41"/>
  <c r="G562" i="49"/>
  <c r="I398" i="49"/>
  <c r="H562" i="47"/>
  <c r="G234" i="47"/>
  <c r="G152" i="47"/>
  <c r="H316" i="47"/>
  <c r="I562" i="49"/>
  <c r="G562" i="47"/>
  <c r="G234" i="49"/>
  <c r="H152" i="49"/>
  <c r="I152" i="47"/>
  <c r="I480" i="49"/>
  <c r="G480" i="49"/>
  <c r="I480" i="47"/>
  <c r="G480" i="47"/>
  <c r="H480" i="47"/>
  <c r="H234" i="49"/>
  <c r="G152" i="49"/>
  <c r="I234" i="47"/>
  <c r="H70" i="47"/>
  <c r="I70" i="49"/>
  <c r="G316" i="47"/>
  <c r="G398" i="49"/>
  <c r="I562" i="47"/>
  <c r="H398" i="47"/>
  <c r="I152" i="49"/>
  <c r="I316" i="47"/>
  <c r="H152" i="47"/>
  <c r="G70" i="49"/>
  <c r="H480" i="49"/>
  <c r="G316" i="49"/>
  <c r="G398" i="47"/>
  <c r="H562" i="49"/>
  <c r="H398" i="49"/>
  <c r="H316" i="49"/>
  <c r="I316" i="49"/>
  <c r="I234" i="49"/>
  <c r="I398" i="47"/>
  <c r="H234" i="47"/>
  <c r="G70" i="47"/>
  <c r="I70" i="47"/>
  <c r="H70" i="49"/>
  <c r="G79" i="41"/>
  <c r="I481" i="52"/>
  <c r="H563" i="59"/>
  <c r="G563" i="52"/>
  <c r="G481" i="58"/>
  <c r="H481" i="59"/>
  <c r="H481" i="51"/>
  <c r="G481" i="57"/>
  <c r="G399" i="52"/>
  <c r="H563" i="57"/>
  <c r="G481" i="51"/>
  <c r="I481" i="57"/>
  <c r="H481" i="53"/>
  <c r="I481" i="53"/>
  <c r="G481" i="53"/>
  <c r="G317" i="50"/>
  <c r="I399" i="56"/>
  <c r="G399" i="51"/>
  <c r="G399" i="56"/>
  <c r="G563" i="54"/>
  <c r="G399" i="57"/>
  <c r="H399" i="57"/>
  <c r="I399" i="57"/>
  <c r="I317" i="58"/>
  <c r="G317" i="55"/>
  <c r="G399" i="54"/>
  <c r="H235" i="59"/>
  <c r="I317" i="53"/>
  <c r="I399" i="55"/>
  <c r="H317" i="53"/>
  <c r="G399" i="55"/>
  <c r="I235" i="59"/>
  <c r="I235" i="50"/>
  <c r="G235" i="51"/>
  <c r="I235" i="53"/>
  <c r="G153" i="52"/>
  <c r="G153" i="50"/>
  <c r="H235" i="53"/>
  <c r="I153" i="57"/>
  <c r="I235" i="57"/>
  <c r="I235" i="54"/>
  <c r="H153" i="56"/>
  <c r="I71" i="50"/>
  <c r="G71" i="50"/>
  <c r="G71" i="55"/>
  <c r="H153" i="55"/>
  <c r="G71" i="56"/>
  <c r="G71" i="53"/>
  <c r="G153" i="58"/>
  <c r="I71" i="58"/>
  <c r="H71" i="59"/>
  <c r="I71" i="53"/>
  <c r="H563" i="50"/>
  <c r="H563" i="58"/>
  <c r="I563" i="52"/>
  <c r="G563" i="58"/>
  <c r="G481" i="52"/>
  <c r="G481" i="50"/>
  <c r="I563" i="59"/>
  <c r="I563" i="53"/>
  <c r="H399" i="52"/>
  <c r="I481" i="51"/>
  <c r="H481" i="57"/>
  <c r="H563" i="51"/>
  <c r="H399" i="58"/>
  <c r="H481" i="56"/>
  <c r="I481" i="56"/>
  <c r="G481" i="56"/>
  <c r="I317" i="52"/>
  <c r="H399" i="51"/>
  <c r="I317" i="59"/>
  <c r="H317" i="58"/>
  <c r="H399" i="53"/>
  <c r="I399" i="53"/>
  <c r="I481" i="54"/>
  <c r="G317" i="58"/>
  <c r="H317" i="59"/>
  <c r="I399" i="54"/>
  <c r="G317" i="53"/>
  <c r="I235" i="52"/>
  <c r="H399" i="55"/>
  <c r="H317" i="57"/>
  <c r="H399" i="54"/>
  <c r="G317" i="56"/>
  <c r="G235" i="55"/>
  <c r="H317" i="51"/>
  <c r="I153" i="50"/>
  <c r="H235" i="51"/>
  <c r="H153" i="53"/>
  <c r="G153" i="53"/>
  <c r="G153" i="57"/>
  <c r="G235" i="57"/>
  <c r="H153" i="59"/>
  <c r="I235" i="56"/>
  <c r="H153" i="57"/>
  <c r="I153" i="51"/>
  <c r="H153" i="51"/>
  <c r="G71" i="58"/>
  <c r="G71" i="52"/>
  <c r="G153" i="55"/>
  <c r="H71" i="51"/>
  <c r="I153" i="58"/>
  <c r="G71" i="59"/>
  <c r="H71" i="57"/>
  <c r="I71" i="57"/>
  <c r="I481" i="50"/>
  <c r="H481" i="58"/>
  <c r="H481" i="52"/>
  <c r="I563" i="58"/>
  <c r="G481" i="59"/>
  <c r="G563" i="50"/>
  <c r="I563" i="56"/>
  <c r="H563" i="53"/>
  <c r="G399" i="50"/>
  <c r="G563" i="53"/>
  <c r="G399" i="58"/>
  <c r="H563" i="56"/>
  <c r="I399" i="59"/>
  <c r="G399" i="59"/>
  <c r="H399" i="50"/>
  <c r="I317" i="50"/>
  <c r="I399" i="51"/>
  <c r="H563" i="54"/>
  <c r="G317" i="52"/>
  <c r="G317" i="59"/>
  <c r="H481" i="54"/>
  <c r="G481" i="54"/>
  <c r="H563" i="55"/>
  <c r="H317" i="52"/>
  <c r="I317" i="55"/>
  <c r="H317" i="56"/>
  <c r="I317" i="56"/>
  <c r="H235" i="50"/>
  <c r="H235" i="58"/>
  <c r="H235" i="55"/>
  <c r="H317" i="55"/>
  <c r="I317" i="57"/>
  <c r="G317" i="57"/>
  <c r="I235" i="51"/>
  <c r="H317" i="54"/>
  <c r="I153" i="52"/>
  <c r="G317" i="54"/>
  <c r="G235" i="53"/>
  <c r="H235" i="57"/>
  <c r="I153" i="59"/>
  <c r="H235" i="56"/>
  <c r="G153" i="56"/>
  <c r="I71" i="52"/>
  <c r="H71" i="50"/>
  <c r="I71" i="56"/>
  <c r="H71" i="52"/>
  <c r="G153" i="54"/>
  <c r="I71" i="59"/>
  <c r="H153" i="58"/>
  <c r="I71" i="55"/>
  <c r="G71" i="57"/>
  <c r="G71" i="54"/>
  <c r="G71" i="51"/>
  <c r="H481" i="50"/>
  <c r="I481" i="58"/>
  <c r="I481" i="59"/>
  <c r="I563" i="50"/>
  <c r="G563" i="59"/>
  <c r="H563" i="52"/>
  <c r="I563" i="57"/>
  <c r="I399" i="50"/>
  <c r="I399" i="58"/>
  <c r="G563" i="56"/>
  <c r="H399" i="59"/>
  <c r="G563" i="57"/>
  <c r="G563" i="51"/>
  <c r="I563" i="51"/>
  <c r="I399" i="52"/>
  <c r="H399" i="56"/>
  <c r="I563" i="54"/>
  <c r="H317" i="50"/>
  <c r="I563" i="55"/>
  <c r="G399" i="53"/>
  <c r="H481" i="55"/>
  <c r="I481" i="55"/>
  <c r="G481" i="55"/>
  <c r="G563" i="55"/>
  <c r="H235" i="52"/>
  <c r="G235" i="59"/>
  <c r="I235" i="58"/>
  <c r="G317" i="51"/>
  <c r="I317" i="51"/>
  <c r="G235" i="52"/>
  <c r="I235" i="55"/>
  <c r="G235" i="58"/>
  <c r="G235" i="50"/>
  <c r="H153" i="50"/>
  <c r="H153" i="52"/>
  <c r="I317" i="54"/>
  <c r="I153" i="53"/>
  <c r="H235" i="54"/>
  <c r="I153" i="56"/>
  <c r="G235" i="56"/>
  <c r="G153" i="59"/>
  <c r="G235" i="54"/>
  <c r="I71" i="51"/>
  <c r="G153" i="51"/>
  <c r="H153" i="54"/>
  <c r="I153" i="54"/>
  <c r="I153" i="55"/>
  <c r="H71" i="55"/>
  <c r="H71" i="54"/>
  <c r="H71" i="58"/>
  <c r="H71" i="56"/>
  <c r="I71" i="54"/>
  <c r="H71" i="53"/>
  <c r="T78" i="41"/>
  <c r="G2038" i="42"/>
  <c r="I1956" i="42"/>
  <c r="H1874" i="42"/>
  <c r="I1710" i="42"/>
  <c r="G1628" i="42"/>
  <c r="I1546" i="42"/>
  <c r="H1382" i="42"/>
  <c r="G1300" i="42"/>
  <c r="H1956" i="42"/>
  <c r="H2038" i="42"/>
  <c r="I1792" i="42"/>
  <c r="H1710" i="42"/>
  <c r="I1628" i="42"/>
  <c r="I1464" i="42"/>
  <c r="G1382" i="42"/>
  <c r="I1300" i="42"/>
  <c r="G1956" i="42"/>
  <c r="I1874" i="42"/>
  <c r="G1792" i="42"/>
  <c r="G1710" i="42"/>
  <c r="G1546" i="42"/>
  <c r="G1464" i="42"/>
  <c r="I1382" i="42"/>
  <c r="I2038" i="42"/>
  <c r="G1874" i="42"/>
  <c r="H1792" i="42"/>
  <c r="H1628" i="42"/>
  <c r="H1546" i="42"/>
  <c r="H1464" i="42"/>
  <c r="H1300" i="42"/>
  <c r="F80" i="41"/>
  <c r="I1220" i="42"/>
  <c r="H1056" i="42"/>
  <c r="I974" i="42"/>
  <c r="I892" i="42"/>
  <c r="G728" i="42"/>
  <c r="H646" i="42"/>
  <c r="G400" i="42"/>
  <c r="H400" i="42"/>
  <c r="G564" i="42"/>
  <c r="H236" i="42"/>
  <c r="I72" i="42"/>
  <c r="H728" i="45"/>
  <c r="G728" i="45"/>
  <c r="F482" i="45"/>
  <c r="G810" i="45"/>
  <c r="F810" i="45"/>
  <c r="G892" i="45"/>
  <c r="F728" i="45"/>
  <c r="G646" i="45"/>
  <c r="I1138" i="42"/>
  <c r="G1056" i="42"/>
  <c r="H974" i="42"/>
  <c r="I810" i="42"/>
  <c r="I728" i="42"/>
  <c r="I318" i="42"/>
  <c r="I564" i="42"/>
  <c r="H564" i="42"/>
  <c r="I154" i="42"/>
  <c r="I400" i="42"/>
  <c r="G72" i="42"/>
  <c r="G564" i="45"/>
  <c r="G154" i="45"/>
  <c r="H646" i="45"/>
  <c r="H810" i="45"/>
  <c r="H236" i="45"/>
  <c r="H564" i="45"/>
  <c r="F154" i="45"/>
  <c r="G72" i="45"/>
  <c r="G1220" i="42"/>
  <c r="G1138" i="42"/>
  <c r="I1056" i="42"/>
  <c r="G892" i="42"/>
  <c r="H810" i="42"/>
  <c r="H728" i="42"/>
  <c r="G236" i="42"/>
  <c r="H318" i="42"/>
  <c r="G482" i="42"/>
  <c r="I236" i="42"/>
  <c r="H154" i="42"/>
  <c r="H72" i="42"/>
  <c r="H482" i="45"/>
  <c r="F564" i="45"/>
  <c r="G318" i="45"/>
  <c r="F400" i="45"/>
  <c r="F892" i="45"/>
  <c r="H892" i="45"/>
  <c r="G400" i="45"/>
  <c r="F72" i="45"/>
  <c r="H1220" i="42"/>
  <c r="H1138" i="42"/>
  <c r="G974" i="42"/>
  <c r="H892" i="42"/>
  <c r="G810" i="42"/>
  <c r="G154" i="42"/>
  <c r="I482" i="42"/>
  <c r="H482" i="42"/>
  <c r="G646" i="42"/>
  <c r="G318" i="42"/>
  <c r="I646" i="42"/>
  <c r="G236" i="45"/>
  <c r="F318" i="45"/>
  <c r="H400" i="45"/>
  <c r="F236" i="45"/>
  <c r="F646" i="45"/>
  <c r="H154" i="45"/>
  <c r="H318" i="45"/>
  <c r="G482" i="45"/>
  <c r="H72" i="45"/>
  <c r="E78" i="41"/>
  <c r="F234" i="63"/>
  <c r="H152" i="63"/>
  <c r="F316" i="63"/>
  <c r="F70" i="63"/>
  <c r="F562" i="63"/>
  <c r="G152" i="63"/>
  <c r="G480" i="63"/>
  <c r="G398" i="63"/>
  <c r="G562" i="63"/>
  <c r="G316" i="63"/>
  <c r="F480" i="63"/>
  <c r="H398" i="63"/>
  <c r="H316" i="63"/>
  <c r="H480" i="63"/>
  <c r="G70" i="63"/>
  <c r="H562" i="63"/>
  <c r="G234" i="63"/>
  <c r="H234" i="63"/>
  <c r="H70" i="63"/>
  <c r="F152" i="63"/>
  <c r="F398" i="63"/>
  <c r="H77" i="41"/>
  <c r="J77" i="41"/>
  <c r="L77" i="41"/>
  <c r="K77" i="41"/>
  <c r="H233" i="48"/>
  <c r="I561" i="48"/>
  <c r="G315" i="48"/>
  <c r="G561" i="48"/>
  <c r="G397" i="48"/>
  <c r="I315" i="48"/>
  <c r="I151" i="48"/>
  <c r="H69" i="48"/>
  <c r="H397" i="48"/>
  <c r="G233" i="48"/>
  <c r="I69" i="48"/>
  <c r="I479" i="48"/>
  <c r="I397" i="48"/>
  <c r="G69" i="48"/>
  <c r="H561" i="48"/>
  <c r="H151" i="48"/>
  <c r="H479" i="48"/>
  <c r="G479" i="48"/>
  <c r="G151" i="48"/>
  <c r="I233" i="48"/>
  <c r="H315" i="48"/>
  <c r="T77" i="41"/>
  <c r="I1873" i="42"/>
  <c r="I2037" i="42"/>
  <c r="G1955" i="42"/>
  <c r="H1791" i="42"/>
  <c r="G1709" i="42"/>
  <c r="H1627" i="42"/>
  <c r="G1463" i="42"/>
  <c r="H1381" i="42"/>
  <c r="I1299" i="42"/>
  <c r="G2037" i="42"/>
  <c r="G1873" i="42"/>
  <c r="G1791" i="42"/>
  <c r="I1709" i="42"/>
  <c r="H1545" i="42"/>
  <c r="H1463" i="42"/>
  <c r="I1381" i="42"/>
  <c r="I1791" i="42"/>
  <c r="G1627" i="42"/>
  <c r="G1545" i="42"/>
  <c r="I1463" i="42"/>
  <c r="H1299" i="42"/>
  <c r="H2037" i="42"/>
  <c r="I1955" i="42"/>
  <c r="H1955" i="42"/>
  <c r="H1873" i="42"/>
  <c r="H1709" i="42"/>
  <c r="I1627" i="42"/>
  <c r="I1545" i="42"/>
  <c r="G1381" i="42"/>
  <c r="G1299" i="42"/>
  <c r="F79" i="41"/>
  <c r="H1137" i="42"/>
  <c r="H1055" i="42"/>
  <c r="G973" i="42"/>
  <c r="H809" i="42"/>
  <c r="I727" i="42"/>
  <c r="I399" i="42"/>
  <c r="H317" i="42"/>
  <c r="G317" i="42"/>
  <c r="G481" i="42"/>
  <c r="H235" i="42"/>
  <c r="H71" i="42"/>
  <c r="G317" i="45"/>
  <c r="F727" i="45"/>
  <c r="F317" i="45"/>
  <c r="H153" i="45"/>
  <c r="G645" i="45"/>
  <c r="H317" i="45"/>
  <c r="F71" i="45"/>
  <c r="H481" i="45"/>
  <c r="G1219" i="42"/>
  <c r="G1137" i="42"/>
  <c r="I1055" i="42"/>
  <c r="I891" i="42"/>
  <c r="G809" i="42"/>
  <c r="G727" i="42"/>
  <c r="I645" i="42"/>
  <c r="G399" i="42"/>
  <c r="H481" i="42"/>
  <c r="G235" i="42"/>
  <c r="G563" i="42"/>
  <c r="G71" i="42"/>
  <c r="H563" i="45"/>
  <c r="G727" i="45"/>
  <c r="G153" i="45"/>
  <c r="G809" i="45"/>
  <c r="F235" i="45"/>
  <c r="H727" i="45"/>
  <c r="H645" i="45"/>
  <c r="G481" i="45"/>
  <c r="H1219" i="42"/>
  <c r="I1137" i="42"/>
  <c r="I973" i="42"/>
  <c r="H891" i="42"/>
  <c r="I809" i="42"/>
  <c r="I317" i="42"/>
  <c r="H153" i="42"/>
  <c r="H645" i="42"/>
  <c r="I153" i="42"/>
  <c r="I235" i="42"/>
  <c r="H563" i="42"/>
  <c r="F645" i="45"/>
  <c r="H809" i="45"/>
  <c r="G399" i="45"/>
  <c r="H399" i="45"/>
  <c r="G235" i="45"/>
  <c r="G71" i="45"/>
  <c r="F153" i="45"/>
  <c r="H71" i="45"/>
  <c r="F481" i="45"/>
  <c r="I1219" i="42"/>
  <c r="G1055" i="42"/>
  <c r="H973" i="42"/>
  <c r="G891" i="42"/>
  <c r="H727" i="42"/>
  <c r="G153" i="42"/>
  <c r="G645" i="42"/>
  <c r="I481" i="42"/>
  <c r="H399" i="42"/>
  <c r="I563" i="42"/>
  <c r="I71" i="42"/>
  <c r="H891" i="45"/>
  <c r="G563" i="45"/>
  <c r="F563" i="45"/>
  <c r="H235" i="45"/>
  <c r="F399" i="45"/>
  <c r="F891" i="45"/>
  <c r="F809" i="45"/>
  <c r="G891" i="45"/>
  <c r="G78" i="41"/>
  <c r="I480" i="56"/>
  <c r="H562" i="53"/>
  <c r="G480" i="59"/>
  <c r="G480" i="54"/>
  <c r="G480" i="51"/>
  <c r="H562" i="54"/>
  <c r="I562" i="58"/>
  <c r="I480" i="53"/>
  <c r="H562" i="58"/>
  <c r="H398" i="56"/>
  <c r="I562" i="57"/>
  <c r="G480" i="57"/>
  <c r="G562" i="57"/>
  <c r="G480" i="55"/>
  <c r="G398" i="54"/>
  <c r="I480" i="52"/>
  <c r="I398" i="58"/>
  <c r="H562" i="55"/>
  <c r="G562" i="52"/>
  <c r="H398" i="59"/>
  <c r="H316" i="53"/>
  <c r="G398" i="52"/>
  <c r="I398" i="55"/>
  <c r="G398" i="57"/>
  <c r="G316" i="51"/>
  <c r="H316" i="58"/>
  <c r="G398" i="55"/>
  <c r="I234" i="51"/>
  <c r="G234" i="53"/>
  <c r="H316" i="50"/>
  <c r="H234" i="53"/>
  <c r="G234" i="58"/>
  <c r="H234" i="56"/>
  <c r="H234" i="54"/>
  <c r="H234" i="59"/>
  <c r="I152" i="55"/>
  <c r="H152" i="55"/>
  <c r="H152" i="52"/>
  <c r="H152" i="51"/>
  <c r="I152" i="51"/>
  <c r="H234" i="55"/>
  <c r="I70" i="50"/>
  <c r="G70" i="50"/>
  <c r="H70" i="51"/>
  <c r="G152" i="57"/>
  <c r="H70" i="53"/>
  <c r="I70" i="51"/>
  <c r="H70" i="59"/>
  <c r="G70" i="59"/>
  <c r="H70" i="56"/>
  <c r="G70" i="58"/>
  <c r="G152" i="53"/>
  <c r="H152" i="56"/>
  <c r="H480" i="54"/>
  <c r="H562" i="56"/>
  <c r="I562" i="59"/>
  <c r="G562" i="54"/>
  <c r="I562" i="54"/>
  <c r="I480" i="58"/>
  <c r="H480" i="58"/>
  <c r="G562" i="53"/>
  <c r="I480" i="59"/>
  <c r="I480" i="50"/>
  <c r="H562" i="50"/>
  <c r="I562" i="50"/>
  <c r="I398" i="59"/>
  <c r="H480" i="57"/>
  <c r="I480" i="55"/>
  <c r="H398" i="53"/>
  <c r="H480" i="50"/>
  <c r="G398" i="58"/>
  <c r="H480" i="52"/>
  <c r="I316" i="53"/>
  <c r="H398" i="55"/>
  <c r="H398" i="52"/>
  <c r="H316" i="56"/>
  <c r="G316" i="54"/>
  <c r="I398" i="52"/>
  <c r="I316" i="58"/>
  <c r="G316" i="56"/>
  <c r="I316" i="52"/>
  <c r="I234" i="58"/>
  <c r="H234" i="51"/>
  <c r="I234" i="54"/>
  <c r="G234" i="59"/>
  <c r="G316" i="57"/>
  <c r="I234" i="56"/>
  <c r="I152" i="50"/>
  <c r="H234" i="50"/>
  <c r="I152" i="52"/>
  <c r="H234" i="52"/>
  <c r="G152" i="52"/>
  <c r="G152" i="54"/>
  <c r="G152" i="58"/>
  <c r="H70" i="50"/>
  <c r="G70" i="52"/>
  <c r="I152" i="59"/>
  <c r="I152" i="56"/>
  <c r="I234" i="57"/>
  <c r="G70" i="54"/>
  <c r="H70" i="52"/>
  <c r="G70" i="55"/>
  <c r="H234" i="57"/>
  <c r="I70" i="57"/>
  <c r="G70" i="53"/>
  <c r="I562" i="53"/>
  <c r="H480" i="56"/>
  <c r="I480" i="54"/>
  <c r="H480" i="59"/>
  <c r="G480" i="58"/>
  <c r="I562" i="51"/>
  <c r="G562" i="59"/>
  <c r="I562" i="56"/>
  <c r="H562" i="59"/>
  <c r="G480" i="50"/>
  <c r="H398" i="54"/>
  <c r="I562" i="52"/>
  <c r="I398" i="53"/>
  <c r="I398" i="51"/>
  <c r="G562" i="55"/>
  <c r="H480" i="55"/>
  <c r="H398" i="51"/>
  <c r="G398" i="59"/>
  <c r="G398" i="56"/>
  <c r="H316" i="59"/>
  <c r="G316" i="59"/>
  <c r="I316" i="56"/>
  <c r="I316" i="59"/>
  <c r="I398" i="57"/>
  <c r="I316" i="54"/>
  <c r="H398" i="50"/>
  <c r="G316" i="58"/>
  <c r="H316" i="55"/>
  <c r="G234" i="51"/>
  <c r="H316" i="52"/>
  <c r="G234" i="56"/>
  <c r="I316" i="55"/>
  <c r="G316" i="50"/>
  <c r="I316" i="57"/>
  <c r="G152" i="55"/>
  <c r="I234" i="50"/>
  <c r="G234" i="52"/>
  <c r="G234" i="55"/>
  <c r="I234" i="52"/>
  <c r="I152" i="58"/>
  <c r="I234" i="55"/>
  <c r="I70" i="53"/>
  <c r="G70" i="51"/>
  <c r="H70" i="54"/>
  <c r="G234" i="57"/>
  <c r="H70" i="57"/>
  <c r="H152" i="59"/>
  <c r="G70" i="56"/>
  <c r="H70" i="58"/>
  <c r="H152" i="53"/>
  <c r="H152" i="57"/>
  <c r="I152" i="53"/>
  <c r="G480" i="53"/>
  <c r="H480" i="53"/>
  <c r="G562" i="58"/>
  <c r="I480" i="51"/>
  <c r="G562" i="51"/>
  <c r="H562" i="51"/>
  <c r="G562" i="56"/>
  <c r="H480" i="51"/>
  <c r="G480" i="56"/>
  <c r="H562" i="57"/>
  <c r="H562" i="52"/>
  <c r="I480" i="57"/>
  <c r="I398" i="56"/>
  <c r="I398" i="54"/>
  <c r="G398" i="53"/>
  <c r="G398" i="51"/>
  <c r="I562" i="55"/>
  <c r="G480" i="52"/>
  <c r="G562" i="50"/>
  <c r="H398" i="58"/>
  <c r="I398" i="50"/>
  <c r="I316" i="51"/>
  <c r="G316" i="53"/>
  <c r="H316" i="54"/>
  <c r="G398" i="50"/>
  <c r="H398" i="57"/>
  <c r="H316" i="51"/>
  <c r="I316" i="50"/>
  <c r="I234" i="59"/>
  <c r="G316" i="52"/>
  <c r="G316" i="55"/>
  <c r="H316" i="57"/>
  <c r="G234" i="54"/>
  <c r="I234" i="53"/>
  <c r="H234" i="58"/>
  <c r="G234" i="50"/>
  <c r="I152" i="54"/>
  <c r="G152" i="51"/>
  <c r="G152" i="50"/>
  <c r="H152" i="50"/>
  <c r="H152" i="54"/>
  <c r="H152" i="58"/>
  <c r="I70" i="52"/>
  <c r="G152" i="59"/>
  <c r="I70" i="56"/>
  <c r="G70" i="57"/>
  <c r="I70" i="58"/>
  <c r="I70" i="54"/>
  <c r="G152" i="56"/>
  <c r="H70" i="55"/>
  <c r="I70" i="59"/>
  <c r="I152" i="57"/>
  <c r="I70" i="55"/>
  <c r="N78" i="41"/>
  <c r="Q78" i="41"/>
  <c r="R78" i="41"/>
  <c r="O78" i="41"/>
  <c r="P78" i="41"/>
  <c r="S78" i="41"/>
  <c r="M78" i="41"/>
  <c r="H890" i="61"/>
  <c r="F808" i="61"/>
  <c r="G726" i="61"/>
  <c r="G480" i="61"/>
  <c r="H234" i="61"/>
  <c r="H316" i="61"/>
  <c r="F70" i="61"/>
  <c r="F398" i="61"/>
  <c r="H808" i="61"/>
  <c r="G808" i="61"/>
  <c r="G890" i="61"/>
  <c r="F480" i="61"/>
  <c r="H152" i="61"/>
  <c r="F644" i="61"/>
  <c r="G644" i="61"/>
  <c r="G70" i="61"/>
  <c r="H70" i="61"/>
  <c r="H562" i="61"/>
  <c r="F562" i="61"/>
  <c r="F726" i="61"/>
  <c r="G152" i="61"/>
  <c r="F152" i="61"/>
  <c r="G316" i="61"/>
  <c r="F316" i="61"/>
  <c r="G398" i="61"/>
  <c r="G562" i="61"/>
  <c r="F890" i="61"/>
  <c r="H480" i="61"/>
  <c r="H726" i="61"/>
  <c r="F234" i="61"/>
  <c r="H644" i="61"/>
  <c r="G234" i="61"/>
  <c r="H398" i="61"/>
  <c r="I77" i="41"/>
  <c r="H561" i="49"/>
  <c r="H479" i="47"/>
  <c r="H479" i="49"/>
  <c r="G397" i="47"/>
  <c r="H315" i="47"/>
  <c r="H315" i="49"/>
  <c r="I151" i="47"/>
  <c r="G233" i="47"/>
  <c r="I151" i="49"/>
  <c r="H151" i="49"/>
  <c r="G479" i="49"/>
  <c r="G479" i="47"/>
  <c r="I479" i="49"/>
  <c r="I397" i="47"/>
  <c r="I315" i="47"/>
  <c r="I315" i="49"/>
  <c r="G151" i="47"/>
  <c r="G233" i="49"/>
  <c r="G69" i="49"/>
  <c r="I69" i="49"/>
  <c r="I561" i="47"/>
  <c r="H561" i="47"/>
  <c r="G561" i="49"/>
  <c r="G397" i="49"/>
  <c r="H397" i="49"/>
  <c r="G315" i="49"/>
  <c r="H233" i="47"/>
  <c r="I233" i="47"/>
  <c r="I233" i="49"/>
  <c r="H69" i="49"/>
  <c r="H69" i="47"/>
  <c r="I479" i="47"/>
  <c r="I561" i="49"/>
  <c r="G561" i="47"/>
  <c r="I397" i="49"/>
  <c r="H397" i="47"/>
  <c r="G315" i="47"/>
  <c r="H233" i="49"/>
  <c r="H151" i="47"/>
  <c r="G69" i="47"/>
  <c r="I69" i="47"/>
  <c r="G151" i="49"/>
  <c r="H76" i="41"/>
  <c r="I76" i="41"/>
  <c r="H478" i="47"/>
  <c r="G314" i="47"/>
  <c r="I478" i="49"/>
  <c r="H396" i="49"/>
  <c r="H314" i="47"/>
  <c r="I68" i="47"/>
  <c r="I560" i="49"/>
  <c r="H560" i="47"/>
  <c r="I560" i="47"/>
  <c r="I396" i="47"/>
  <c r="G396" i="47"/>
  <c r="H232" i="49"/>
  <c r="G150" i="49"/>
  <c r="G68" i="47"/>
  <c r="I150" i="47"/>
  <c r="G68" i="49"/>
  <c r="I478" i="47"/>
  <c r="H150" i="49"/>
  <c r="G150" i="47"/>
  <c r="G560" i="49"/>
  <c r="G314" i="49"/>
  <c r="G232" i="47"/>
  <c r="G396" i="49"/>
  <c r="I314" i="47"/>
  <c r="H68" i="49"/>
  <c r="G478" i="49"/>
  <c r="I314" i="49"/>
  <c r="H68" i="47"/>
  <c r="H560" i="49"/>
  <c r="H314" i="49"/>
  <c r="I150" i="49"/>
  <c r="H232" i="47"/>
  <c r="H478" i="49"/>
  <c r="G560" i="47"/>
  <c r="G478" i="47"/>
  <c r="I396" i="49"/>
  <c r="H396" i="47"/>
  <c r="G232" i="49"/>
  <c r="I232" i="49"/>
  <c r="H150" i="47"/>
  <c r="I232" i="47"/>
  <c r="I68" i="49"/>
  <c r="P77" i="41"/>
  <c r="M77" i="41"/>
  <c r="R77" i="41"/>
  <c r="O77" i="41"/>
  <c r="S77" i="41"/>
  <c r="Q77" i="41"/>
  <c r="N77" i="41"/>
  <c r="H315" i="61"/>
  <c r="F397" i="61"/>
  <c r="G889" i="61"/>
  <c r="F889" i="61"/>
  <c r="G643" i="61"/>
  <c r="H561" i="61"/>
  <c r="G397" i="61"/>
  <c r="F807" i="61"/>
  <c r="G561" i="61"/>
  <c r="G233" i="61"/>
  <c r="H643" i="61"/>
  <c r="F561" i="61"/>
  <c r="G315" i="61"/>
  <c r="H151" i="61"/>
  <c r="H725" i="61"/>
  <c r="F479" i="61"/>
  <c r="F151" i="61"/>
  <c r="F69" i="61"/>
  <c r="G807" i="61"/>
  <c r="H807" i="61"/>
  <c r="H233" i="61"/>
  <c r="G479" i="61"/>
  <c r="G69" i="61"/>
  <c r="G151" i="61"/>
  <c r="F643" i="61"/>
  <c r="H889" i="61"/>
  <c r="F315" i="61"/>
  <c r="F233" i="61"/>
  <c r="F725" i="61"/>
  <c r="H479" i="61"/>
  <c r="G725" i="61"/>
  <c r="H397" i="61"/>
  <c r="H69" i="61"/>
  <c r="G77" i="41"/>
  <c r="H561" i="52"/>
  <c r="I479" i="52"/>
  <c r="H561" i="57"/>
  <c r="I479" i="58"/>
  <c r="G479" i="58"/>
  <c r="G479" i="54"/>
  <c r="I479" i="55"/>
  <c r="I561" i="50"/>
  <c r="I479" i="59"/>
  <c r="H479" i="56"/>
  <c r="H561" i="50"/>
  <c r="I397" i="58"/>
  <c r="G397" i="52"/>
  <c r="G479" i="56"/>
  <c r="I397" i="54"/>
  <c r="I561" i="53"/>
  <c r="I479" i="51"/>
  <c r="H479" i="50"/>
  <c r="I397" i="50"/>
  <c r="H397" i="55"/>
  <c r="I315" i="52"/>
  <c r="H315" i="54"/>
  <c r="G397" i="59"/>
  <c r="H397" i="53"/>
  <c r="I397" i="59"/>
  <c r="G397" i="51"/>
  <c r="I233" i="52"/>
  <c r="G233" i="58"/>
  <c r="G315" i="51"/>
  <c r="H233" i="58"/>
  <c r="H233" i="54"/>
  <c r="I233" i="54"/>
  <c r="I315" i="53"/>
  <c r="H233" i="50"/>
  <c r="H233" i="51"/>
  <c r="H151" i="54"/>
  <c r="G233" i="53"/>
  <c r="I151" i="52"/>
  <c r="H233" i="56"/>
  <c r="G233" i="56"/>
  <c r="G151" i="59"/>
  <c r="I151" i="57"/>
  <c r="H69" i="50"/>
  <c r="G151" i="53"/>
  <c r="I69" i="55"/>
  <c r="I151" i="55"/>
  <c r="I151" i="50"/>
  <c r="G69" i="55"/>
  <c r="I69" i="57"/>
  <c r="I69" i="53"/>
  <c r="I69" i="56"/>
  <c r="G151" i="50"/>
  <c r="H69" i="55"/>
  <c r="I561" i="54"/>
  <c r="H561" i="54"/>
  <c r="I561" i="57"/>
  <c r="G561" i="52"/>
  <c r="G479" i="57"/>
  <c r="G561" i="54"/>
  <c r="G561" i="56"/>
  <c r="I479" i="53"/>
  <c r="G479" i="50"/>
  <c r="G397" i="58"/>
  <c r="G479" i="51"/>
  <c r="H561" i="59"/>
  <c r="G561" i="53"/>
  <c r="H561" i="51"/>
  <c r="H561" i="55"/>
  <c r="G397" i="54"/>
  <c r="G561" i="55"/>
  <c r="G561" i="50"/>
  <c r="H397" i="50"/>
  <c r="G397" i="56"/>
  <c r="G397" i="53"/>
  <c r="H397" i="59"/>
  <c r="I315" i="58"/>
  <c r="G315" i="54"/>
  <c r="G397" i="55"/>
  <c r="G315" i="58"/>
  <c r="G233" i="57"/>
  <c r="G315" i="50"/>
  <c r="G315" i="59"/>
  <c r="H233" i="57"/>
  <c r="I315" i="56"/>
  <c r="G315" i="55"/>
  <c r="G233" i="54"/>
  <c r="H233" i="59"/>
  <c r="I233" i="56"/>
  <c r="I233" i="53"/>
  <c r="G151" i="54"/>
  <c r="I233" i="51"/>
  <c r="I151" i="58"/>
  <c r="H151" i="58"/>
  <c r="G151" i="56"/>
  <c r="G69" i="54"/>
  <c r="I69" i="52"/>
  <c r="G69" i="56"/>
  <c r="H151" i="53"/>
  <c r="G69" i="51"/>
  <c r="G69" i="53"/>
  <c r="G69" i="58"/>
  <c r="I151" i="51"/>
  <c r="I69" i="58"/>
  <c r="I233" i="55"/>
  <c r="H151" i="50"/>
  <c r="I69" i="51"/>
  <c r="H479" i="52"/>
  <c r="H479" i="57"/>
  <c r="G561" i="57"/>
  <c r="I479" i="54"/>
  <c r="I479" i="57"/>
  <c r="G561" i="58"/>
  <c r="I561" i="51"/>
  <c r="I479" i="56"/>
  <c r="H479" i="55"/>
  <c r="G479" i="59"/>
  <c r="H479" i="53"/>
  <c r="H479" i="59"/>
  <c r="H397" i="54"/>
  <c r="H397" i="52"/>
  <c r="H397" i="57"/>
  <c r="I561" i="55"/>
  <c r="G397" i="57"/>
  <c r="H479" i="51"/>
  <c r="H315" i="52"/>
  <c r="I315" i="57"/>
  <c r="G315" i="57"/>
  <c r="I397" i="51"/>
  <c r="H315" i="57"/>
  <c r="I397" i="55"/>
  <c r="I397" i="56"/>
  <c r="H315" i="51"/>
  <c r="G233" i="52"/>
  <c r="H315" i="50"/>
  <c r="G315" i="53"/>
  <c r="H315" i="59"/>
  <c r="I315" i="50"/>
  <c r="G315" i="56"/>
  <c r="I315" i="55"/>
  <c r="I233" i="50"/>
  <c r="I233" i="59"/>
  <c r="I151" i="54"/>
  <c r="G151" i="58"/>
  <c r="G151" i="52"/>
  <c r="I151" i="59"/>
  <c r="H151" i="59"/>
  <c r="H151" i="57"/>
  <c r="G151" i="51"/>
  <c r="I151" i="53"/>
  <c r="H69" i="52"/>
  <c r="H69" i="56"/>
  <c r="H151" i="55"/>
  <c r="I69" i="59"/>
  <c r="G69" i="57"/>
  <c r="H69" i="58"/>
  <c r="H69" i="59"/>
  <c r="H233" i="55"/>
  <c r="G69" i="50"/>
  <c r="I561" i="52"/>
  <c r="I561" i="58"/>
  <c r="H479" i="54"/>
  <c r="H561" i="58"/>
  <c r="G479" i="52"/>
  <c r="H479" i="58"/>
  <c r="G479" i="53"/>
  <c r="H397" i="58"/>
  <c r="I561" i="56"/>
  <c r="I479" i="50"/>
  <c r="H561" i="56"/>
  <c r="G561" i="51"/>
  <c r="G479" i="55"/>
  <c r="H561" i="53"/>
  <c r="I397" i="52"/>
  <c r="I397" i="57"/>
  <c r="I561" i="59"/>
  <c r="G561" i="59"/>
  <c r="I397" i="53"/>
  <c r="G397" i="50"/>
  <c r="H397" i="51"/>
  <c r="I315" i="54"/>
  <c r="H315" i="58"/>
  <c r="H397" i="56"/>
  <c r="G315" i="52"/>
  <c r="H233" i="52"/>
  <c r="I233" i="57"/>
  <c r="I315" i="59"/>
  <c r="H315" i="55"/>
  <c r="H315" i="56"/>
  <c r="H315" i="53"/>
  <c r="I315" i="51"/>
  <c r="I233" i="58"/>
  <c r="G233" i="50"/>
  <c r="H233" i="53"/>
  <c r="H151" i="52"/>
  <c r="G233" i="51"/>
  <c r="G151" i="57"/>
  <c r="G233" i="59"/>
  <c r="I151" i="56"/>
  <c r="H151" i="56"/>
  <c r="H151" i="51"/>
  <c r="H69" i="53"/>
  <c r="I69" i="54"/>
  <c r="G69" i="52"/>
  <c r="G151" i="55"/>
  <c r="H69" i="54"/>
  <c r="I69" i="50"/>
  <c r="G69" i="59"/>
  <c r="G233" i="55"/>
  <c r="H69" i="57"/>
  <c r="H69" i="51"/>
  <c r="E77" i="41"/>
  <c r="G397" i="63"/>
  <c r="H315" i="63"/>
  <c r="G315" i="63"/>
  <c r="H479" i="63"/>
  <c r="F479" i="63"/>
  <c r="G561" i="63"/>
  <c r="H397" i="63"/>
  <c r="F233" i="63"/>
  <c r="F69" i="63"/>
  <c r="G151" i="63"/>
  <c r="F397" i="63"/>
  <c r="F315" i="63"/>
  <c r="G233" i="63"/>
  <c r="F151" i="63"/>
  <c r="G479" i="63"/>
  <c r="G69" i="63"/>
  <c r="H233" i="63"/>
  <c r="H561" i="63"/>
  <c r="H151" i="63"/>
  <c r="H69" i="63"/>
  <c r="F561" i="63"/>
  <c r="T76" i="41"/>
  <c r="I1954" i="42"/>
  <c r="G1954" i="42"/>
  <c r="H1790" i="42"/>
  <c r="H1708" i="42"/>
  <c r="I1626" i="42"/>
  <c r="I1462" i="42"/>
  <c r="G1380" i="42"/>
  <c r="G1298" i="42"/>
  <c r="G2036" i="42"/>
  <c r="I1872" i="42"/>
  <c r="I1790" i="42"/>
  <c r="G1708" i="42"/>
  <c r="H1544" i="42"/>
  <c r="H1462" i="42"/>
  <c r="I1380" i="42"/>
  <c r="H2036" i="42"/>
  <c r="H1872" i="42"/>
  <c r="G1790" i="42"/>
  <c r="G1626" i="42"/>
  <c r="G1544" i="42"/>
  <c r="G1462" i="42"/>
  <c r="H1298" i="42"/>
  <c r="I2036" i="42"/>
  <c r="H1954" i="42"/>
  <c r="G1872" i="42"/>
  <c r="I1708" i="42"/>
  <c r="H1626" i="42"/>
  <c r="I1544" i="42"/>
  <c r="H1380" i="42"/>
  <c r="I1298" i="42"/>
  <c r="J76" i="41"/>
  <c r="K76" i="41"/>
  <c r="L76" i="41"/>
  <c r="I560" i="48"/>
  <c r="H396" i="48"/>
  <c r="H314" i="48"/>
  <c r="H150" i="48"/>
  <c r="H68" i="48"/>
  <c r="G478" i="48"/>
  <c r="H560" i="48"/>
  <c r="I396" i="48"/>
  <c r="G150" i="48"/>
  <c r="H232" i="48"/>
  <c r="G68" i="48"/>
  <c r="G560" i="48"/>
  <c r="H478" i="48"/>
  <c r="I314" i="48"/>
  <c r="I150" i="48"/>
  <c r="G232" i="48"/>
  <c r="I478" i="48"/>
  <c r="G396" i="48"/>
  <c r="G314" i="48"/>
  <c r="I232" i="48"/>
  <c r="I68" i="48"/>
  <c r="F78" i="41"/>
  <c r="I1218" i="42"/>
  <c r="I1054" i="42"/>
  <c r="G972" i="42"/>
  <c r="H890" i="42"/>
  <c r="I726" i="42"/>
  <c r="G644" i="42"/>
  <c r="I562" i="42"/>
  <c r="H398" i="42"/>
  <c r="G316" i="42"/>
  <c r="G234" i="42"/>
  <c r="G70" i="42"/>
  <c r="F70" i="45"/>
  <c r="G152" i="45"/>
  <c r="G808" i="45"/>
  <c r="G480" i="45"/>
  <c r="H480" i="45"/>
  <c r="G316" i="45"/>
  <c r="G726" i="45"/>
  <c r="F890" i="45"/>
  <c r="H1136" i="42"/>
  <c r="H1054" i="42"/>
  <c r="H972" i="42"/>
  <c r="G808" i="42"/>
  <c r="H726" i="42"/>
  <c r="I644" i="42"/>
  <c r="G480" i="42"/>
  <c r="G398" i="42"/>
  <c r="I316" i="42"/>
  <c r="H152" i="42"/>
  <c r="I152" i="42"/>
  <c r="G562" i="45"/>
  <c r="G398" i="45"/>
  <c r="F398" i="45"/>
  <c r="H152" i="45"/>
  <c r="F152" i="45"/>
  <c r="H234" i="45"/>
  <c r="H644" i="45"/>
  <c r="F316" i="45"/>
  <c r="H1218" i="42"/>
  <c r="I1136" i="42"/>
  <c r="G1054" i="42"/>
  <c r="G890" i="42"/>
  <c r="I808" i="42"/>
  <c r="G726" i="42"/>
  <c r="H562" i="42"/>
  <c r="H480" i="42"/>
  <c r="I398" i="42"/>
  <c r="H234" i="42"/>
  <c r="H70" i="42"/>
  <c r="G152" i="42"/>
  <c r="G70" i="45"/>
  <c r="F726" i="45"/>
  <c r="H726" i="45"/>
  <c r="H808" i="45"/>
  <c r="H398" i="45"/>
  <c r="F480" i="45"/>
  <c r="G890" i="45"/>
  <c r="H70" i="45"/>
  <c r="G1218" i="42"/>
  <c r="G1136" i="42"/>
  <c r="I972" i="42"/>
  <c r="I890" i="42"/>
  <c r="H808" i="42"/>
  <c r="H644" i="42"/>
  <c r="G562" i="42"/>
  <c r="I480" i="42"/>
  <c r="H316" i="42"/>
  <c r="I234" i="42"/>
  <c r="I70" i="42"/>
  <c r="H562" i="45"/>
  <c r="G234" i="45"/>
  <c r="F644" i="45"/>
  <c r="F808" i="45"/>
  <c r="H316" i="45"/>
  <c r="H890" i="45"/>
  <c r="G644" i="45"/>
  <c r="F562" i="45"/>
  <c r="F234" i="45"/>
  <c r="F77" i="41"/>
  <c r="H1217" i="42"/>
  <c r="I1053" i="42"/>
  <c r="I971" i="42"/>
  <c r="I725" i="42"/>
  <c r="G561" i="42"/>
  <c r="G315" i="42"/>
  <c r="H151" i="42"/>
  <c r="G807" i="45"/>
  <c r="H1135" i="42"/>
  <c r="H1053" i="42"/>
  <c r="G971" i="42"/>
  <c r="G807" i="42"/>
  <c r="H725" i="42"/>
  <c r="G643" i="42"/>
  <c r="G479" i="42"/>
  <c r="G397" i="42"/>
  <c r="H315" i="42"/>
  <c r="G69" i="42"/>
  <c r="I151" i="42"/>
  <c r="F151" i="45"/>
  <c r="G151" i="45"/>
  <c r="F643" i="45"/>
  <c r="F725" i="45"/>
  <c r="G725" i="45"/>
  <c r="H233" i="45"/>
  <c r="H725" i="45"/>
  <c r="H69" i="45"/>
  <c r="G1053" i="42"/>
  <c r="H807" i="42"/>
  <c r="I561" i="42"/>
  <c r="H397" i="42"/>
  <c r="G151" i="42"/>
  <c r="H397" i="45"/>
  <c r="H889" i="45"/>
  <c r="G397" i="45"/>
  <c r="F479" i="45"/>
  <c r="H151" i="45"/>
  <c r="F233" i="45"/>
  <c r="F69" i="45"/>
  <c r="I1135" i="42"/>
  <c r="H889" i="42"/>
  <c r="G725" i="42"/>
  <c r="I479" i="42"/>
  <c r="I233" i="42"/>
  <c r="H69" i="42"/>
  <c r="G233" i="45"/>
  <c r="G1217" i="42"/>
  <c r="G1135" i="42"/>
  <c r="H971" i="42"/>
  <c r="I889" i="42"/>
  <c r="I807" i="42"/>
  <c r="I643" i="42"/>
  <c r="H561" i="42"/>
  <c r="H479" i="42"/>
  <c r="I315" i="42"/>
  <c r="H233" i="42"/>
  <c r="I69" i="42"/>
  <c r="F397" i="45"/>
  <c r="H479" i="45"/>
  <c r="G889" i="45"/>
  <c r="H643" i="45"/>
  <c r="G643" i="45"/>
  <c r="H807" i="45"/>
  <c r="H561" i="45"/>
  <c r="G479" i="45"/>
  <c r="G69" i="45"/>
  <c r="I1217" i="42"/>
  <c r="G889" i="42"/>
  <c r="H643" i="42"/>
  <c r="I397" i="42"/>
  <c r="G233" i="42"/>
  <c r="G561" i="45"/>
  <c r="F889" i="45"/>
  <c r="F315" i="45"/>
  <c r="G315" i="45"/>
  <c r="F561" i="45"/>
  <c r="H315" i="45"/>
  <c r="F807" i="45"/>
  <c r="H75" i="41"/>
  <c r="I75" i="41"/>
  <c r="G559" i="47"/>
  <c r="I477" i="49"/>
  <c r="H559" i="47"/>
  <c r="G395" i="49"/>
  <c r="G395" i="47"/>
  <c r="I313" i="47"/>
  <c r="G231" i="47"/>
  <c r="I231" i="49"/>
  <c r="G67" i="47"/>
  <c r="H67" i="47"/>
  <c r="H149" i="49"/>
  <c r="I559" i="47"/>
  <c r="H477" i="49"/>
  <c r="G477" i="47"/>
  <c r="H395" i="49"/>
  <c r="I313" i="49"/>
  <c r="H313" i="49"/>
  <c r="G231" i="49"/>
  <c r="I149" i="47"/>
  <c r="I67" i="47"/>
  <c r="G149" i="49"/>
  <c r="I477" i="47"/>
  <c r="G559" i="49"/>
  <c r="H559" i="49"/>
  <c r="I395" i="47"/>
  <c r="G313" i="49"/>
  <c r="G313" i="47"/>
  <c r="H231" i="49"/>
  <c r="G149" i="47"/>
  <c r="G67" i="49"/>
  <c r="I67" i="49"/>
  <c r="H477" i="47"/>
  <c r="I559" i="49"/>
  <c r="G477" i="49"/>
  <c r="I395" i="49"/>
  <c r="H395" i="47"/>
  <c r="H313" i="47"/>
  <c r="I231" i="47"/>
  <c r="H231" i="47"/>
  <c r="H149" i="47"/>
  <c r="H67" i="49"/>
  <c r="I149" i="49"/>
  <c r="J75" i="41"/>
  <c r="L75" i="41"/>
  <c r="K75" i="41"/>
  <c r="H559" i="48"/>
  <c r="H395" i="48"/>
  <c r="H313" i="48"/>
  <c r="I149" i="48"/>
  <c r="I67" i="48"/>
  <c r="H477" i="48"/>
  <c r="I477" i="48"/>
  <c r="I395" i="48"/>
  <c r="G231" i="48"/>
  <c r="H67" i="48"/>
  <c r="G149" i="48"/>
  <c r="I559" i="48"/>
  <c r="G559" i="48"/>
  <c r="G313" i="48"/>
  <c r="I231" i="48"/>
  <c r="G67" i="48"/>
  <c r="G477" i="48"/>
  <c r="G395" i="48"/>
  <c r="I313" i="48"/>
  <c r="H231" i="48"/>
  <c r="H149" i="48"/>
  <c r="O76" i="41"/>
  <c r="S76" i="41"/>
  <c r="N76" i="41"/>
  <c r="M76" i="41"/>
  <c r="R76" i="41"/>
  <c r="Q76" i="41"/>
  <c r="P76" i="41"/>
  <c r="H396" i="61"/>
  <c r="G150" i="61"/>
  <c r="G68" i="61"/>
  <c r="H68" i="61"/>
  <c r="H888" i="61"/>
  <c r="F560" i="61"/>
  <c r="G806" i="61"/>
  <c r="H560" i="61"/>
  <c r="F314" i="61"/>
  <c r="F396" i="61"/>
  <c r="H724" i="61"/>
  <c r="H150" i="61"/>
  <c r="F150" i="61"/>
  <c r="G560" i="61"/>
  <c r="G478" i="61"/>
  <c r="H232" i="61"/>
  <c r="G724" i="61"/>
  <c r="H314" i="61"/>
  <c r="F642" i="61"/>
  <c r="G888" i="61"/>
  <c r="F724" i="61"/>
  <c r="H806" i="61"/>
  <c r="F68" i="61"/>
  <c r="G232" i="61"/>
  <c r="H478" i="61"/>
  <c r="G396" i="61"/>
  <c r="F888" i="61"/>
  <c r="H642" i="61"/>
  <c r="G642" i="61"/>
  <c r="G314" i="61"/>
  <c r="F232" i="61"/>
  <c r="F806" i="61"/>
  <c r="F478" i="61"/>
  <c r="E76" i="41"/>
  <c r="G560" i="63"/>
  <c r="G68" i="63"/>
  <c r="H396" i="63"/>
  <c r="H232" i="63"/>
  <c r="G478" i="63"/>
  <c r="H68" i="63"/>
  <c r="F314" i="63"/>
  <c r="H478" i="63"/>
  <c r="F560" i="63"/>
  <c r="H150" i="63"/>
  <c r="F68" i="63"/>
  <c r="G396" i="63"/>
  <c r="H560" i="63"/>
  <c r="G150" i="63"/>
  <c r="F478" i="63"/>
  <c r="F232" i="63"/>
  <c r="G314" i="63"/>
  <c r="G232" i="63"/>
  <c r="H314" i="63"/>
  <c r="F150" i="63"/>
  <c r="F396" i="63"/>
  <c r="G76" i="41"/>
  <c r="I478" i="51"/>
  <c r="G560" i="52"/>
  <c r="I560" i="58"/>
  <c r="H478" i="52"/>
  <c r="H560" i="53"/>
  <c r="G478" i="58"/>
  <c r="H560" i="52"/>
  <c r="I478" i="58"/>
  <c r="H478" i="50"/>
  <c r="I396" i="50"/>
  <c r="H396" i="59"/>
  <c r="G396" i="53"/>
  <c r="H560" i="56"/>
  <c r="H478" i="54"/>
  <c r="H478" i="57"/>
  <c r="I560" i="56"/>
  <c r="G396" i="51"/>
  <c r="I560" i="54"/>
  <c r="H396" i="51"/>
  <c r="I478" i="57"/>
  <c r="G396" i="57"/>
  <c r="I314" i="51"/>
  <c r="H396" i="56"/>
  <c r="I396" i="57"/>
  <c r="H314" i="52"/>
  <c r="H314" i="53"/>
  <c r="I314" i="53"/>
  <c r="I232" i="52"/>
  <c r="I314" i="56"/>
  <c r="I232" i="58"/>
  <c r="G314" i="56"/>
  <c r="I232" i="53"/>
  <c r="I314" i="54"/>
  <c r="H232" i="51"/>
  <c r="H314" i="54"/>
  <c r="I150" i="51"/>
  <c r="H150" i="53"/>
  <c r="I150" i="52"/>
  <c r="I150" i="59"/>
  <c r="G150" i="58"/>
  <c r="I232" i="55"/>
  <c r="H150" i="58"/>
  <c r="G68" i="50"/>
  <c r="G68" i="51"/>
  <c r="I68" i="55"/>
  <c r="H68" i="52"/>
  <c r="I150" i="57"/>
  <c r="I68" i="53"/>
  <c r="I68" i="57"/>
  <c r="H150" i="57"/>
  <c r="I68" i="56"/>
  <c r="I68" i="52"/>
  <c r="G68" i="56"/>
  <c r="I478" i="52"/>
  <c r="G560" i="58"/>
  <c r="I560" i="59"/>
  <c r="I560" i="52"/>
  <c r="H478" i="59"/>
  <c r="I478" i="59"/>
  <c r="H560" i="58"/>
  <c r="G560" i="59"/>
  <c r="G560" i="51"/>
  <c r="G396" i="50"/>
  <c r="G396" i="59"/>
  <c r="H560" i="55"/>
  <c r="H396" i="52"/>
  <c r="I478" i="55"/>
  <c r="I396" i="58"/>
  <c r="H396" i="53"/>
  <c r="H560" i="54"/>
  <c r="G478" i="56"/>
  <c r="G478" i="54"/>
  <c r="H396" i="58"/>
  <c r="H314" i="51"/>
  <c r="H314" i="50"/>
  <c r="G314" i="53"/>
  <c r="I314" i="59"/>
  <c r="G396" i="54"/>
  <c r="I396" i="54"/>
  <c r="H396" i="54"/>
  <c r="I232" i="51"/>
  <c r="I232" i="50"/>
  <c r="G232" i="50"/>
  <c r="I314" i="57"/>
  <c r="H314" i="56"/>
  <c r="G314" i="55"/>
  <c r="G314" i="54"/>
  <c r="I314" i="55"/>
  <c r="G150" i="51"/>
  <c r="I150" i="55"/>
  <c r="G150" i="50"/>
  <c r="H150" i="50"/>
  <c r="H232" i="57"/>
  <c r="H232" i="56"/>
  <c r="H232" i="55"/>
  <c r="H68" i="50"/>
  <c r="G232" i="54"/>
  <c r="G68" i="59"/>
  <c r="G68" i="57"/>
  <c r="G150" i="57"/>
  <c r="G68" i="54"/>
  <c r="I68" i="58"/>
  <c r="I150" i="56"/>
  <c r="I150" i="54"/>
  <c r="H150" i="56"/>
  <c r="G68" i="58"/>
  <c r="H560" i="50"/>
  <c r="I478" i="50"/>
  <c r="H560" i="59"/>
  <c r="I560" i="53"/>
  <c r="G560" i="53"/>
  <c r="I560" i="50"/>
  <c r="I560" i="51"/>
  <c r="H478" i="51"/>
  <c r="G478" i="53"/>
  <c r="G396" i="52"/>
  <c r="H396" i="50"/>
  <c r="G560" i="56"/>
  <c r="H478" i="55"/>
  <c r="G560" i="55"/>
  <c r="I396" i="59"/>
  <c r="G560" i="54"/>
  <c r="H478" i="56"/>
  <c r="I560" i="57"/>
  <c r="G478" i="55"/>
  <c r="I314" i="52"/>
  <c r="H396" i="57"/>
  <c r="I314" i="50"/>
  <c r="G396" i="55"/>
  <c r="G314" i="59"/>
  <c r="H314" i="58"/>
  <c r="G314" i="58"/>
  <c r="I396" i="55"/>
  <c r="G232" i="52"/>
  <c r="H232" i="52"/>
  <c r="G232" i="58"/>
  <c r="H232" i="58"/>
  <c r="G314" i="57"/>
  <c r="H314" i="57"/>
  <c r="H314" i="55"/>
  <c r="G150" i="55"/>
  <c r="H150" i="55"/>
  <c r="G232" i="57"/>
  <c r="H150" i="52"/>
  <c r="I150" i="53"/>
  <c r="H150" i="59"/>
  <c r="G232" i="55"/>
  <c r="G232" i="56"/>
  <c r="G68" i="53"/>
  <c r="H68" i="54"/>
  <c r="G68" i="52"/>
  <c r="H68" i="58"/>
  <c r="I232" i="54"/>
  <c r="H68" i="51"/>
  <c r="I68" i="59"/>
  <c r="H68" i="53"/>
  <c r="H68" i="59"/>
  <c r="I68" i="50"/>
  <c r="G478" i="50"/>
  <c r="G478" i="51"/>
  <c r="G560" i="50"/>
  <c r="G478" i="59"/>
  <c r="I478" i="53"/>
  <c r="G478" i="52"/>
  <c r="H478" i="53"/>
  <c r="H560" i="51"/>
  <c r="H478" i="58"/>
  <c r="G478" i="57"/>
  <c r="I478" i="54"/>
  <c r="I560" i="55"/>
  <c r="I396" i="52"/>
  <c r="G560" i="57"/>
  <c r="I396" i="53"/>
  <c r="I478" i="56"/>
  <c r="I396" i="51"/>
  <c r="G396" i="58"/>
  <c r="H560" i="57"/>
  <c r="G314" i="52"/>
  <c r="H396" i="55"/>
  <c r="G396" i="56"/>
  <c r="I396" i="56"/>
  <c r="G314" i="51"/>
  <c r="H314" i="59"/>
  <c r="G314" i="50"/>
  <c r="I314" i="58"/>
  <c r="G232" i="53"/>
  <c r="H232" i="50"/>
  <c r="H232" i="53"/>
  <c r="H232" i="59"/>
  <c r="G232" i="59"/>
  <c r="I232" i="59"/>
  <c r="G232" i="51"/>
  <c r="I150" i="50"/>
  <c r="H150" i="51"/>
  <c r="G150" i="52"/>
  <c r="G150" i="53"/>
  <c r="G150" i="59"/>
  <c r="I232" i="57"/>
  <c r="I232" i="56"/>
  <c r="I150" i="58"/>
  <c r="I68" i="51"/>
  <c r="H232" i="54"/>
  <c r="H68" i="55"/>
  <c r="G68" i="55"/>
  <c r="I68" i="54"/>
  <c r="H150" i="54"/>
  <c r="H68" i="57"/>
  <c r="G150" i="54"/>
  <c r="H68" i="56"/>
  <c r="G150" i="56"/>
  <c r="T75" i="41"/>
  <c r="G1953" i="42"/>
  <c r="H1871" i="42"/>
  <c r="I1789" i="42"/>
  <c r="I1707" i="42"/>
  <c r="G1543" i="42"/>
  <c r="G1461" i="42"/>
  <c r="H1379" i="42"/>
  <c r="I1953" i="42"/>
  <c r="G1871" i="42"/>
  <c r="G1789" i="42"/>
  <c r="G1625" i="42"/>
  <c r="H1543" i="42"/>
  <c r="H1461" i="42"/>
  <c r="I1297" i="42"/>
  <c r="H2035" i="42"/>
  <c r="I2035" i="42"/>
  <c r="I1871" i="42"/>
  <c r="G1707" i="42"/>
  <c r="H1625" i="42"/>
  <c r="I1543" i="42"/>
  <c r="G1379" i="42"/>
  <c r="G1297" i="42"/>
  <c r="H1953" i="42"/>
  <c r="G2035" i="42"/>
  <c r="H1789" i="42"/>
  <c r="H1707" i="42"/>
  <c r="I1625" i="42"/>
  <c r="I1461" i="42"/>
  <c r="I1379" i="42"/>
  <c r="H1297" i="42"/>
  <c r="F76" i="41"/>
  <c r="H1134" i="42"/>
  <c r="G1216" i="42"/>
  <c r="I888" i="42"/>
  <c r="G560" i="42"/>
  <c r="G1134" i="42"/>
  <c r="H1052" i="42"/>
  <c r="G970" i="42"/>
  <c r="G806" i="42"/>
  <c r="G724" i="42"/>
  <c r="I642" i="42"/>
  <c r="G478" i="42"/>
  <c r="G396" i="42"/>
  <c r="H314" i="42"/>
  <c r="H150" i="42"/>
  <c r="G68" i="42"/>
  <c r="F478" i="45"/>
  <c r="G724" i="45"/>
  <c r="F150" i="45"/>
  <c r="H68" i="45"/>
  <c r="G314" i="45"/>
  <c r="F560" i="45"/>
  <c r="G642" i="45"/>
  <c r="G478" i="45"/>
  <c r="I970" i="42"/>
  <c r="G1052" i="42"/>
  <c r="I724" i="42"/>
  <c r="I1216" i="42"/>
  <c r="I1134" i="42"/>
  <c r="I1052" i="42"/>
  <c r="H888" i="42"/>
  <c r="I806" i="42"/>
  <c r="H724" i="42"/>
  <c r="H560" i="42"/>
  <c r="H478" i="42"/>
  <c r="I396" i="42"/>
  <c r="I232" i="42"/>
  <c r="I68" i="42"/>
  <c r="I150" i="42"/>
  <c r="F642" i="45"/>
  <c r="H314" i="45"/>
  <c r="G150" i="45"/>
  <c r="G396" i="45"/>
  <c r="F396" i="45"/>
  <c r="G806" i="45"/>
  <c r="H232" i="45"/>
  <c r="H806" i="45"/>
  <c r="H1216" i="42"/>
  <c r="H806" i="42"/>
  <c r="H642" i="42"/>
  <c r="I560" i="42"/>
  <c r="I478" i="42"/>
  <c r="G314" i="42"/>
  <c r="G232" i="42"/>
  <c r="G150" i="42"/>
  <c r="H642" i="45"/>
  <c r="F888" i="45"/>
  <c r="H396" i="45"/>
  <c r="G68" i="45"/>
  <c r="G888" i="45"/>
  <c r="F806" i="45"/>
  <c r="G232" i="45"/>
  <c r="F68" i="45"/>
  <c r="F314" i="45"/>
  <c r="G888" i="42"/>
  <c r="H970" i="42"/>
  <c r="G642" i="42"/>
  <c r="H396" i="42"/>
  <c r="I314" i="42"/>
  <c r="H232" i="42"/>
  <c r="H68" i="42"/>
  <c r="H888" i="45"/>
  <c r="F232" i="45"/>
  <c r="H150" i="45"/>
  <c r="H560" i="45"/>
  <c r="F724" i="45"/>
  <c r="H478" i="45"/>
  <c r="H724" i="45"/>
  <c r="G560" i="45"/>
  <c r="H74" i="41"/>
  <c r="T74" i="41"/>
  <c r="H2034" i="42"/>
  <c r="G2034" i="42"/>
  <c r="H1788" i="42"/>
  <c r="I1706" i="42"/>
  <c r="H1624" i="42"/>
  <c r="G1460" i="42"/>
  <c r="H1378" i="42"/>
  <c r="H1296" i="42"/>
  <c r="H1952" i="42"/>
  <c r="G1870" i="42"/>
  <c r="I1788" i="42"/>
  <c r="H1706" i="42"/>
  <c r="I1542" i="42"/>
  <c r="I1460" i="42"/>
  <c r="I1378" i="42"/>
  <c r="G1952" i="42"/>
  <c r="I1870" i="42"/>
  <c r="G1788" i="42"/>
  <c r="I1624" i="42"/>
  <c r="H1542" i="42"/>
  <c r="H1460" i="42"/>
  <c r="G1296" i="42"/>
  <c r="I2034" i="42"/>
  <c r="I1952" i="42"/>
  <c r="H1870" i="42"/>
  <c r="G1706" i="42"/>
  <c r="G1624" i="42"/>
  <c r="G1542" i="42"/>
  <c r="G1378" i="42"/>
  <c r="I1296" i="42"/>
  <c r="G75" i="41"/>
  <c r="H559" i="58"/>
  <c r="G477" i="53"/>
  <c r="G559" i="58"/>
  <c r="G559" i="54"/>
  <c r="H559" i="50"/>
  <c r="I477" i="51"/>
  <c r="H559" i="54"/>
  <c r="I477" i="56"/>
  <c r="I477" i="57"/>
  <c r="H477" i="55"/>
  <c r="I477" i="50"/>
  <c r="I559" i="55"/>
  <c r="I477" i="54"/>
  <c r="G477" i="52"/>
  <c r="H477" i="52"/>
  <c r="G395" i="50"/>
  <c r="I395" i="56"/>
  <c r="H559" i="59"/>
  <c r="I395" i="57"/>
  <c r="G313" i="53"/>
  <c r="H477" i="59"/>
  <c r="G395" i="57"/>
  <c r="H313" i="50"/>
  <c r="G313" i="50"/>
  <c r="I395" i="52"/>
  <c r="H231" i="53"/>
  <c r="G231" i="58"/>
  <c r="I313" i="56"/>
  <c r="G313" i="54"/>
  <c r="I313" i="55"/>
  <c r="I149" i="52"/>
  <c r="G149" i="52"/>
  <c r="H149" i="53"/>
  <c r="G231" i="55"/>
  <c r="G149" i="58"/>
  <c r="I313" i="59"/>
  <c r="H231" i="59"/>
  <c r="I149" i="58"/>
  <c r="G231" i="56"/>
  <c r="I67" i="54"/>
  <c r="I67" i="53"/>
  <c r="I231" i="50"/>
  <c r="I67" i="51"/>
  <c r="I67" i="50"/>
  <c r="H67" i="54"/>
  <c r="G67" i="55"/>
  <c r="H231" i="50"/>
  <c r="H67" i="58"/>
  <c r="I149" i="56"/>
  <c r="H149" i="56"/>
  <c r="G149" i="55"/>
  <c r="I67" i="58"/>
  <c r="I477" i="53"/>
  <c r="H477" i="53"/>
  <c r="H477" i="58"/>
  <c r="G559" i="50"/>
  <c r="G477" i="56"/>
  <c r="H559" i="56"/>
  <c r="I559" i="50"/>
  <c r="I559" i="56"/>
  <c r="H477" i="57"/>
  <c r="G559" i="57"/>
  <c r="H559" i="55"/>
  <c r="G559" i="51"/>
  <c r="I559" i="57"/>
  <c r="G477" i="55"/>
  <c r="I559" i="52"/>
  <c r="H395" i="51"/>
  <c r="G395" i="56"/>
  <c r="I395" i="54"/>
  <c r="I477" i="52"/>
  <c r="I313" i="58"/>
  <c r="H395" i="57"/>
  <c r="H395" i="50"/>
  <c r="G313" i="58"/>
  <c r="G313" i="51"/>
  <c r="I313" i="50"/>
  <c r="I313" i="51"/>
  <c r="G313" i="56"/>
  <c r="H395" i="59"/>
  <c r="I231" i="58"/>
  <c r="H231" i="58"/>
  <c r="G313" i="52"/>
  <c r="G231" i="59"/>
  <c r="G231" i="54"/>
  <c r="H231" i="55"/>
  <c r="G231" i="51"/>
  <c r="H231" i="51"/>
  <c r="I231" i="51"/>
  <c r="I149" i="59"/>
  <c r="G149" i="57"/>
  <c r="I231" i="56"/>
  <c r="G67" i="53"/>
  <c r="H149" i="51"/>
  <c r="H67" i="52"/>
  <c r="H67" i="50"/>
  <c r="I149" i="55"/>
  <c r="G67" i="56"/>
  <c r="I231" i="57"/>
  <c r="H67" i="51"/>
  <c r="I67" i="52"/>
  <c r="H67" i="57"/>
  <c r="I149" i="51"/>
  <c r="H149" i="55"/>
  <c r="H67" i="59"/>
  <c r="G559" i="53"/>
  <c r="G477" i="58"/>
  <c r="I559" i="58"/>
  <c r="I559" i="54"/>
  <c r="G559" i="56"/>
  <c r="G395" i="58"/>
  <c r="I395" i="58"/>
  <c r="H395" i="58"/>
  <c r="H477" i="51"/>
  <c r="H559" i="51"/>
  <c r="G477" i="57"/>
  <c r="I395" i="53"/>
  <c r="G477" i="50"/>
  <c r="G559" i="55"/>
  <c r="G559" i="52"/>
  <c r="G395" i="54"/>
  <c r="I395" i="51"/>
  <c r="H313" i="53"/>
  <c r="H559" i="52"/>
  <c r="I559" i="59"/>
  <c r="H313" i="58"/>
  <c r="H395" i="55"/>
  <c r="I477" i="59"/>
  <c r="H313" i="57"/>
  <c r="H313" i="51"/>
  <c r="H313" i="55"/>
  <c r="I231" i="53"/>
  <c r="G231" i="53"/>
  <c r="G395" i="59"/>
  <c r="I395" i="59"/>
  <c r="H149" i="52"/>
  <c r="H231" i="54"/>
  <c r="I313" i="52"/>
  <c r="I231" i="52"/>
  <c r="G231" i="52"/>
  <c r="H149" i="58"/>
  <c r="G313" i="59"/>
  <c r="H313" i="59"/>
  <c r="H149" i="57"/>
  <c r="I231" i="59"/>
  <c r="G67" i="54"/>
  <c r="G149" i="50"/>
  <c r="G67" i="51"/>
  <c r="H67" i="56"/>
  <c r="H67" i="53"/>
  <c r="I67" i="55"/>
  <c r="G149" i="56"/>
  <c r="G231" i="50"/>
  <c r="I67" i="57"/>
  <c r="G67" i="57"/>
  <c r="G67" i="52"/>
  <c r="G149" i="51"/>
  <c r="I67" i="59"/>
  <c r="H559" i="53"/>
  <c r="I559" i="53"/>
  <c r="I477" i="58"/>
  <c r="H477" i="50"/>
  <c r="H477" i="56"/>
  <c r="G477" i="54"/>
  <c r="H477" i="54"/>
  <c r="G477" i="51"/>
  <c r="I559" i="51"/>
  <c r="H395" i="53"/>
  <c r="H559" i="57"/>
  <c r="I477" i="55"/>
  <c r="G395" i="53"/>
  <c r="I395" i="50"/>
  <c r="G395" i="51"/>
  <c r="I395" i="55"/>
  <c r="G395" i="55"/>
  <c r="H395" i="54"/>
  <c r="I313" i="53"/>
  <c r="G477" i="59"/>
  <c r="G559" i="59"/>
  <c r="H395" i="56"/>
  <c r="I313" i="57"/>
  <c r="G313" i="55"/>
  <c r="H395" i="52"/>
  <c r="G313" i="57"/>
  <c r="H313" i="56"/>
  <c r="I313" i="54"/>
  <c r="G395" i="52"/>
  <c r="H313" i="54"/>
  <c r="H313" i="52"/>
  <c r="I231" i="54"/>
  <c r="H231" i="52"/>
  <c r="I149" i="53"/>
  <c r="G149" i="53"/>
  <c r="H149" i="59"/>
  <c r="H231" i="56"/>
  <c r="I149" i="57"/>
  <c r="I231" i="55"/>
  <c r="G149" i="59"/>
  <c r="H149" i="50"/>
  <c r="H231" i="57"/>
  <c r="G67" i="50"/>
  <c r="I149" i="50"/>
  <c r="I149" i="54"/>
  <c r="G67" i="59"/>
  <c r="G231" i="57"/>
  <c r="H149" i="54"/>
  <c r="G67" i="58"/>
  <c r="G149" i="54"/>
  <c r="H67" i="55"/>
  <c r="I67" i="56"/>
  <c r="J74" i="41"/>
  <c r="L74" i="41"/>
  <c r="K74" i="41"/>
  <c r="G558" i="48"/>
  <c r="I476" i="48"/>
  <c r="G312" i="48"/>
  <c r="I230" i="48"/>
  <c r="I148" i="48"/>
  <c r="H476" i="48"/>
  <c r="G394" i="48"/>
  <c r="H312" i="48"/>
  <c r="H230" i="48"/>
  <c r="G66" i="48"/>
  <c r="G476" i="48"/>
  <c r="H394" i="48"/>
  <c r="I312" i="48"/>
  <c r="G148" i="48"/>
  <c r="H66" i="48"/>
  <c r="H558" i="48"/>
  <c r="I558" i="48"/>
  <c r="I394" i="48"/>
  <c r="G230" i="48"/>
  <c r="H148" i="48"/>
  <c r="I66" i="48"/>
  <c r="M75" i="41"/>
  <c r="Q75" i="41"/>
  <c r="O75" i="41"/>
  <c r="N75" i="41"/>
  <c r="R75" i="41"/>
  <c r="S75" i="41"/>
  <c r="P75" i="41"/>
  <c r="F395" i="61"/>
  <c r="H723" i="61"/>
  <c r="F723" i="61"/>
  <c r="H149" i="61"/>
  <c r="H559" i="61"/>
  <c r="G395" i="61"/>
  <c r="H67" i="61"/>
  <c r="H231" i="61"/>
  <c r="G477" i="61"/>
  <c r="G641" i="61"/>
  <c r="G313" i="61"/>
  <c r="F887" i="61"/>
  <c r="G805" i="61"/>
  <c r="F67" i="61"/>
  <c r="F559" i="61"/>
  <c r="H887" i="61"/>
  <c r="H477" i="61"/>
  <c r="F313" i="61"/>
  <c r="G723" i="61"/>
  <c r="F641" i="61"/>
  <c r="G149" i="61"/>
  <c r="G559" i="61"/>
  <c r="H395" i="61"/>
  <c r="F149" i="61"/>
  <c r="G231" i="61"/>
  <c r="H313" i="61"/>
  <c r="G887" i="61"/>
  <c r="H641" i="61"/>
  <c r="H805" i="61"/>
  <c r="G67" i="61"/>
  <c r="F805" i="61"/>
  <c r="F231" i="61"/>
  <c r="F477" i="61"/>
  <c r="I74" i="41"/>
  <c r="I558" i="49"/>
  <c r="H476" i="47"/>
  <c r="G558" i="47"/>
  <c r="H312" i="49"/>
  <c r="I394" i="47"/>
  <c r="H230" i="49"/>
  <c r="H230" i="47"/>
  <c r="I230" i="49"/>
  <c r="G66" i="49"/>
  <c r="I148" i="49"/>
  <c r="G558" i="49"/>
  <c r="H476" i="49"/>
  <c r="H394" i="49"/>
  <c r="G394" i="49"/>
  <c r="I312" i="49"/>
  <c r="G394" i="47"/>
  <c r="G312" i="47"/>
  <c r="G148" i="47"/>
  <c r="G230" i="49"/>
  <c r="H148" i="49"/>
  <c r="G148" i="49"/>
  <c r="H558" i="49"/>
  <c r="G476" i="49"/>
  <c r="G476" i="47"/>
  <c r="H558" i="47"/>
  <c r="H394" i="47"/>
  <c r="H312" i="47"/>
  <c r="I312" i="47"/>
  <c r="I230" i="47"/>
  <c r="H66" i="47"/>
  <c r="H66" i="49"/>
  <c r="I66" i="49"/>
  <c r="I476" i="49"/>
  <c r="I476" i="47"/>
  <c r="I558" i="47"/>
  <c r="I394" i="49"/>
  <c r="G312" i="49"/>
  <c r="H148" i="47"/>
  <c r="G230" i="47"/>
  <c r="I148" i="47"/>
  <c r="I66" i="47"/>
  <c r="G66" i="47"/>
  <c r="E75" i="41"/>
  <c r="G559" i="63"/>
  <c r="H477" i="63"/>
  <c r="H559" i="63"/>
  <c r="G313" i="63"/>
  <c r="G67" i="63"/>
  <c r="H313" i="63"/>
  <c r="H231" i="63"/>
  <c r="H149" i="63"/>
  <c r="H395" i="63"/>
  <c r="H67" i="63"/>
  <c r="F559" i="63"/>
  <c r="G149" i="63"/>
  <c r="F313" i="63"/>
  <c r="F231" i="63"/>
  <c r="F67" i="63"/>
  <c r="F149" i="63"/>
  <c r="F477" i="63"/>
  <c r="F395" i="63"/>
  <c r="G477" i="63"/>
  <c r="G231" i="63"/>
  <c r="G395" i="63"/>
  <c r="G74" i="41"/>
  <c r="H558" i="51"/>
  <c r="I558" i="55"/>
  <c r="H476" i="58"/>
  <c r="G476" i="52"/>
  <c r="I476" i="55"/>
  <c r="H476" i="57"/>
  <c r="H476" i="50"/>
  <c r="I558" i="58"/>
  <c r="I476" i="51"/>
  <c r="I476" i="56"/>
  <c r="H558" i="54"/>
  <c r="I558" i="54"/>
  <c r="G558" i="51"/>
  <c r="H476" i="52"/>
  <c r="G476" i="55"/>
  <c r="G476" i="50"/>
  <c r="I394" i="51"/>
  <c r="I476" i="58"/>
  <c r="I558" i="50"/>
  <c r="H394" i="55"/>
  <c r="G558" i="59"/>
  <c r="G558" i="58"/>
  <c r="I476" i="59"/>
  <c r="I394" i="54"/>
  <c r="H394" i="51"/>
  <c r="G394" i="55"/>
  <c r="G312" i="51"/>
  <c r="I394" i="58"/>
  <c r="G394" i="57"/>
  <c r="H312" i="54"/>
  <c r="I394" i="57"/>
  <c r="H394" i="59"/>
  <c r="G394" i="58"/>
  <c r="G312" i="52"/>
  <c r="H312" i="50"/>
  <c r="I230" i="52"/>
  <c r="G230" i="56"/>
  <c r="G312" i="53"/>
  <c r="I312" i="53"/>
  <c r="I230" i="51"/>
  <c r="G230" i="51"/>
  <c r="H230" i="50"/>
  <c r="I148" i="54"/>
  <c r="I230" i="53"/>
  <c r="I148" i="56"/>
  <c r="I148" i="57"/>
  <c r="H148" i="56"/>
  <c r="I230" i="57"/>
  <c r="I230" i="59"/>
  <c r="H230" i="59"/>
  <c r="H148" i="51"/>
  <c r="G148" i="53"/>
  <c r="H66" i="56"/>
  <c r="G66" i="58"/>
  <c r="H66" i="53"/>
  <c r="G66" i="59"/>
  <c r="I66" i="50"/>
  <c r="G148" i="51"/>
  <c r="I66" i="51"/>
  <c r="I66" i="53"/>
  <c r="I558" i="51"/>
  <c r="I558" i="56"/>
  <c r="I558" i="59"/>
  <c r="G394" i="51"/>
  <c r="G394" i="56"/>
  <c r="H558" i="57"/>
  <c r="I476" i="53"/>
  <c r="H394" i="52"/>
  <c r="H394" i="56"/>
  <c r="G394" i="52"/>
  <c r="I394" i="56"/>
  <c r="I312" i="51"/>
  <c r="G394" i="50"/>
  <c r="H394" i="58"/>
  <c r="H394" i="50"/>
  <c r="I394" i="59"/>
  <c r="G312" i="55"/>
  <c r="H312" i="55"/>
  <c r="G394" i="59"/>
  <c r="G230" i="52"/>
  <c r="H230" i="51"/>
  <c r="G312" i="58"/>
  <c r="G230" i="55"/>
  <c r="I230" i="55"/>
  <c r="H312" i="53"/>
  <c r="I230" i="54"/>
  <c r="H230" i="53"/>
  <c r="H148" i="50"/>
  <c r="G148" i="54"/>
  <c r="G148" i="52"/>
  <c r="I230" i="50"/>
  <c r="H148" i="57"/>
  <c r="G230" i="58"/>
  <c r="I148" i="55"/>
  <c r="H66" i="50"/>
  <c r="G66" i="56"/>
  <c r="H148" i="53"/>
  <c r="H66" i="54"/>
  <c r="H66" i="51"/>
  <c r="H66" i="58"/>
  <c r="H148" i="59"/>
  <c r="H66" i="59"/>
  <c r="I148" i="53"/>
  <c r="I66" i="54"/>
  <c r="G66" i="50"/>
  <c r="I476" i="54"/>
  <c r="H476" i="54"/>
  <c r="G558" i="56"/>
  <c r="G558" i="54"/>
  <c r="H476" i="56"/>
  <c r="I394" i="52"/>
  <c r="G394" i="54"/>
  <c r="H558" i="53"/>
  <c r="H476" i="59"/>
  <c r="I558" i="53"/>
  <c r="G476" i="57"/>
  <c r="H312" i="52"/>
  <c r="H394" i="53"/>
  <c r="G312" i="54"/>
  <c r="I394" i="53"/>
  <c r="G394" i="53"/>
  <c r="H312" i="56"/>
  <c r="I312" i="55"/>
  <c r="I312" i="58"/>
  <c r="H230" i="52"/>
  <c r="G312" i="57"/>
  <c r="H312" i="57"/>
  <c r="I312" i="57"/>
  <c r="I312" i="59"/>
  <c r="H230" i="55"/>
  <c r="I230" i="56"/>
  <c r="G148" i="50"/>
  <c r="H148" i="54"/>
  <c r="H230" i="58"/>
  <c r="G230" i="50"/>
  <c r="H148" i="52"/>
  <c r="I230" i="58"/>
  <c r="G148" i="55"/>
  <c r="H230" i="57"/>
  <c r="H66" i="52"/>
  <c r="H66" i="57"/>
  <c r="G66" i="51"/>
  <c r="I148" i="59"/>
  <c r="G66" i="52"/>
  <c r="G148" i="58"/>
  <c r="I66" i="58"/>
  <c r="I66" i="57"/>
  <c r="G66" i="57"/>
  <c r="I66" i="55"/>
  <c r="G66" i="54"/>
  <c r="G476" i="54"/>
  <c r="G558" i="52"/>
  <c r="G558" i="57"/>
  <c r="H476" i="55"/>
  <c r="I476" i="52"/>
  <c r="G476" i="51"/>
  <c r="H558" i="59"/>
  <c r="I476" i="57"/>
  <c r="H476" i="51"/>
  <c r="H558" i="56"/>
  <c r="I558" i="52"/>
  <c r="H558" i="52"/>
  <c r="G558" i="55"/>
  <c r="G476" i="56"/>
  <c r="H558" i="55"/>
  <c r="G558" i="50"/>
  <c r="H558" i="50"/>
  <c r="I394" i="55"/>
  <c r="I558" i="57"/>
  <c r="G558" i="53"/>
  <c r="G476" i="58"/>
  <c r="G476" i="53"/>
  <c r="H558" i="58"/>
  <c r="H476" i="53"/>
  <c r="I476" i="50"/>
  <c r="H394" i="54"/>
  <c r="G476" i="59"/>
  <c r="H312" i="51"/>
  <c r="I312" i="56"/>
  <c r="I312" i="52"/>
  <c r="G312" i="56"/>
  <c r="I312" i="54"/>
  <c r="H394" i="57"/>
  <c r="I394" i="50"/>
  <c r="I312" i="50"/>
  <c r="H230" i="54"/>
  <c r="G230" i="54"/>
  <c r="G312" i="59"/>
  <c r="H312" i="59"/>
  <c r="G312" i="50"/>
  <c r="H230" i="56"/>
  <c r="H312" i="58"/>
  <c r="I148" i="50"/>
  <c r="G230" i="53"/>
  <c r="G148" i="56"/>
  <c r="I148" i="52"/>
  <c r="G148" i="57"/>
  <c r="H148" i="55"/>
  <c r="G230" i="57"/>
  <c r="G230" i="59"/>
  <c r="G66" i="55"/>
  <c r="I148" i="51"/>
  <c r="I66" i="56"/>
  <c r="I66" i="52"/>
  <c r="H148" i="58"/>
  <c r="G148" i="59"/>
  <c r="I148" i="58"/>
  <c r="I66" i="59"/>
  <c r="H66" i="55"/>
  <c r="G66" i="53"/>
  <c r="E74" i="41"/>
  <c r="G558" i="63"/>
  <c r="H148" i="63"/>
  <c r="F66" i="63"/>
  <c r="G312" i="63"/>
  <c r="F312" i="63"/>
  <c r="F476" i="63"/>
  <c r="G476" i="63"/>
  <c r="F230" i="63"/>
  <c r="H394" i="63"/>
  <c r="G66" i="63"/>
  <c r="G148" i="63"/>
  <c r="F148" i="63"/>
  <c r="G230" i="63"/>
  <c r="H312" i="63"/>
  <c r="H66" i="63"/>
  <c r="F558" i="63"/>
  <c r="H476" i="63"/>
  <c r="G394" i="63"/>
  <c r="H230" i="63"/>
  <c r="H558" i="63"/>
  <c r="F394" i="63"/>
  <c r="H73" i="41"/>
  <c r="I73" i="41"/>
  <c r="I557" i="49"/>
  <c r="G475" i="49"/>
  <c r="I393" i="49"/>
  <c r="G393" i="47"/>
  <c r="G311" i="49"/>
  <c r="G475" i="47"/>
  <c r="G557" i="47"/>
  <c r="G311" i="47"/>
  <c r="H147" i="49"/>
  <c r="H65" i="47"/>
  <c r="G65" i="47"/>
  <c r="I475" i="49"/>
  <c r="G557" i="49"/>
  <c r="I393" i="47"/>
  <c r="G229" i="47"/>
  <c r="H311" i="49"/>
  <c r="H475" i="47"/>
  <c r="I311" i="47"/>
  <c r="G65" i="49"/>
  <c r="G147" i="47"/>
  <c r="G147" i="49"/>
  <c r="I65" i="49"/>
  <c r="H557" i="49"/>
  <c r="H393" i="49"/>
  <c r="I475" i="47"/>
  <c r="I311" i="49"/>
  <c r="I229" i="49"/>
  <c r="G229" i="49"/>
  <c r="I65" i="47"/>
  <c r="H557" i="47"/>
  <c r="I557" i="47"/>
  <c r="H147" i="47"/>
  <c r="H475" i="49"/>
  <c r="G393" i="49"/>
  <c r="H393" i="47"/>
  <c r="H229" i="47"/>
  <c r="I229" i="47"/>
  <c r="H229" i="49"/>
  <c r="I147" i="47"/>
  <c r="H311" i="47"/>
  <c r="I147" i="49"/>
  <c r="H65" i="49"/>
  <c r="F75" i="41"/>
  <c r="H1215" i="42"/>
  <c r="I1051" i="42"/>
  <c r="I969" i="42"/>
  <c r="H887" i="42"/>
  <c r="H723" i="42"/>
  <c r="I641" i="42"/>
  <c r="G559" i="42"/>
  <c r="I395" i="42"/>
  <c r="G313" i="42"/>
  <c r="H149" i="42"/>
  <c r="G67" i="42"/>
  <c r="F805" i="45"/>
  <c r="F149" i="45"/>
  <c r="G559" i="45"/>
  <c r="F723" i="45"/>
  <c r="F313" i="45"/>
  <c r="F231" i="45"/>
  <c r="G887" i="45"/>
  <c r="F559" i="45"/>
  <c r="I1133" i="42"/>
  <c r="H1051" i="42"/>
  <c r="H969" i="42"/>
  <c r="G805" i="42"/>
  <c r="I723" i="42"/>
  <c r="H641" i="42"/>
  <c r="H477" i="42"/>
  <c r="G395" i="42"/>
  <c r="I313" i="42"/>
  <c r="G231" i="42"/>
  <c r="I67" i="42"/>
  <c r="H313" i="45"/>
  <c r="G395" i="45"/>
  <c r="H395" i="45"/>
  <c r="F477" i="45"/>
  <c r="F887" i="45"/>
  <c r="G723" i="45"/>
  <c r="H149" i="45"/>
  <c r="F67" i="45"/>
  <c r="G1215" i="42"/>
  <c r="G1133" i="42"/>
  <c r="G1051" i="42"/>
  <c r="I887" i="42"/>
  <c r="I805" i="42"/>
  <c r="G723" i="42"/>
  <c r="H559" i="42"/>
  <c r="I477" i="42"/>
  <c r="H395" i="42"/>
  <c r="I231" i="42"/>
  <c r="I149" i="42"/>
  <c r="H67" i="42"/>
  <c r="H887" i="45"/>
  <c r="H723" i="45"/>
  <c r="G67" i="45"/>
  <c r="G641" i="45"/>
  <c r="H559" i="45"/>
  <c r="H477" i="45"/>
  <c r="G805" i="45"/>
  <c r="H231" i="45"/>
  <c r="I1215" i="42"/>
  <c r="H1133" i="42"/>
  <c r="G969" i="42"/>
  <c r="G887" i="42"/>
  <c r="H805" i="42"/>
  <c r="G641" i="42"/>
  <c r="I559" i="42"/>
  <c r="G477" i="42"/>
  <c r="H313" i="42"/>
  <c r="H231" i="42"/>
  <c r="G149" i="42"/>
  <c r="H805" i="45"/>
  <c r="F395" i="45"/>
  <c r="H641" i="45"/>
  <c r="G231" i="45"/>
  <c r="G313" i="45"/>
  <c r="H67" i="45"/>
  <c r="F641" i="45"/>
  <c r="G149" i="45"/>
  <c r="G477" i="45"/>
  <c r="T73" i="41"/>
  <c r="I2033" i="42"/>
  <c r="H2033" i="42"/>
  <c r="G1869" i="42"/>
  <c r="H1705" i="42"/>
  <c r="G1623" i="42"/>
  <c r="G1541" i="42"/>
  <c r="I1377" i="42"/>
  <c r="I1295" i="42"/>
  <c r="I1951" i="42"/>
  <c r="G2033" i="42"/>
  <c r="G1787" i="42"/>
  <c r="G1705" i="42"/>
  <c r="H1623" i="42"/>
  <c r="I1459" i="42"/>
  <c r="G1377" i="42"/>
  <c r="H1295" i="42"/>
  <c r="H1951" i="42"/>
  <c r="I1869" i="42"/>
  <c r="H1787" i="42"/>
  <c r="I1705" i="42"/>
  <c r="I1541" i="42"/>
  <c r="H1459" i="42"/>
  <c r="H1377" i="42"/>
  <c r="G1951" i="42"/>
  <c r="H1869" i="42"/>
  <c r="I1787" i="42"/>
  <c r="I1623" i="42"/>
  <c r="H1541" i="42"/>
  <c r="G1459" i="42"/>
  <c r="G1295" i="42"/>
  <c r="J73" i="41"/>
  <c r="K73" i="41"/>
  <c r="L73" i="41"/>
  <c r="I557" i="48"/>
  <c r="H393" i="48"/>
  <c r="I311" i="48"/>
  <c r="H147" i="48"/>
  <c r="G65" i="48"/>
  <c r="H475" i="48"/>
  <c r="I393" i="48"/>
  <c r="G311" i="48"/>
  <c r="G147" i="48"/>
  <c r="I65" i="48"/>
  <c r="H557" i="48"/>
  <c r="I475" i="48"/>
  <c r="G393" i="48"/>
  <c r="I229" i="48"/>
  <c r="H229" i="48"/>
  <c r="H65" i="48"/>
  <c r="G557" i="48"/>
  <c r="G475" i="48"/>
  <c r="H311" i="48"/>
  <c r="G229" i="48"/>
  <c r="I147" i="48"/>
  <c r="M74" i="41"/>
  <c r="N74" i="41"/>
  <c r="S74" i="41"/>
  <c r="O74" i="41"/>
  <c r="R74" i="41"/>
  <c r="Q74" i="41"/>
  <c r="P74" i="41"/>
  <c r="G312" i="61"/>
  <c r="G476" i="61"/>
  <c r="F804" i="61"/>
  <c r="F394" i="61"/>
  <c r="H476" i="61"/>
  <c r="G804" i="61"/>
  <c r="G640" i="61"/>
  <c r="G886" i="61"/>
  <c r="G394" i="61"/>
  <c r="G230" i="61"/>
  <c r="G66" i="61"/>
  <c r="F886" i="61"/>
  <c r="G722" i="61"/>
  <c r="H230" i="61"/>
  <c r="H640" i="61"/>
  <c r="F558" i="61"/>
  <c r="H394" i="61"/>
  <c r="F476" i="61"/>
  <c r="H804" i="61"/>
  <c r="H66" i="61"/>
  <c r="H722" i="61"/>
  <c r="F66" i="61"/>
  <c r="H558" i="61"/>
  <c r="H886" i="61"/>
  <c r="H312" i="61"/>
  <c r="F148" i="61"/>
  <c r="F312" i="61"/>
  <c r="F230" i="61"/>
  <c r="G148" i="61"/>
  <c r="F722" i="61"/>
  <c r="H148" i="61"/>
  <c r="F640" i="61"/>
  <c r="G558" i="61"/>
  <c r="O73" i="41"/>
  <c r="S73" i="41"/>
  <c r="R73" i="41"/>
  <c r="Q73" i="41"/>
  <c r="M73" i="41"/>
  <c r="N73" i="41"/>
  <c r="P73" i="41"/>
  <c r="G475" i="61"/>
  <c r="F65" i="61"/>
  <c r="G311" i="61"/>
  <c r="H557" i="61"/>
  <c r="F639" i="61"/>
  <c r="G393" i="61"/>
  <c r="H721" i="61"/>
  <c r="G721" i="61"/>
  <c r="G803" i="61"/>
  <c r="G885" i="61"/>
  <c r="H639" i="61"/>
  <c r="H393" i="61"/>
  <c r="G147" i="61"/>
  <c r="H147" i="61"/>
  <c r="H229" i="61"/>
  <c r="H311" i="61"/>
  <c r="F557" i="61"/>
  <c r="H885" i="61"/>
  <c r="G557" i="61"/>
  <c r="F393" i="61"/>
  <c r="H803" i="61"/>
  <c r="H65" i="61"/>
  <c r="F229" i="61"/>
  <c r="F885" i="61"/>
  <c r="F147" i="61"/>
  <c r="F803" i="61"/>
  <c r="F721" i="61"/>
  <c r="G229" i="61"/>
  <c r="H475" i="61"/>
  <c r="F475" i="61"/>
  <c r="G65" i="61"/>
  <c r="G639" i="61"/>
  <c r="F311" i="61"/>
  <c r="E73" i="41"/>
  <c r="F393" i="63"/>
  <c r="G393" i="63"/>
  <c r="H475" i="63"/>
  <c r="F475" i="63"/>
  <c r="H147" i="63"/>
  <c r="F311" i="63"/>
  <c r="G311" i="63"/>
  <c r="F557" i="63"/>
  <c r="H65" i="63"/>
  <c r="H311" i="63"/>
  <c r="H393" i="63"/>
  <c r="F229" i="63"/>
  <c r="G147" i="63"/>
  <c r="H557" i="63"/>
  <c r="H229" i="63"/>
  <c r="G229" i="63"/>
  <c r="G557" i="63"/>
  <c r="G475" i="63"/>
  <c r="F65" i="63"/>
  <c r="G65" i="63"/>
  <c r="F147" i="63"/>
  <c r="H72" i="41"/>
  <c r="T72" i="41"/>
  <c r="I2032" i="42"/>
  <c r="G1950" i="42"/>
  <c r="H2032" i="42"/>
  <c r="I1786" i="42"/>
  <c r="G1704" i="42"/>
  <c r="H1622" i="42"/>
  <c r="I1458" i="42"/>
  <c r="G1376" i="42"/>
  <c r="I1294" i="42"/>
  <c r="I1950" i="42"/>
  <c r="H1868" i="42"/>
  <c r="H1786" i="42"/>
  <c r="H1704" i="42"/>
  <c r="H1540" i="42"/>
  <c r="G1458" i="42"/>
  <c r="I1376" i="42"/>
  <c r="G1786" i="42"/>
  <c r="G1622" i="42"/>
  <c r="I1540" i="42"/>
  <c r="H1458" i="42"/>
  <c r="H1294" i="42"/>
  <c r="I1868" i="42"/>
  <c r="G2032" i="42"/>
  <c r="H1950" i="42"/>
  <c r="G1868" i="42"/>
  <c r="I1704" i="42"/>
  <c r="I1622" i="42"/>
  <c r="G1540" i="42"/>
  <c r="H1376" i="42"/>
  <c r="G1294" i="42"/>
  <c r="F74" i="41"/>
  <c r="G1132" i="42"/>
  <c r="H1050" i="42"/>
  <c r="G968" i="42"/>
  <c r="G804" i="42"/>
  <c r="I722" i="42"/>
  <c r="G476" i="42"/>
  <c r="I558" i="42"/>
  <c r="H640" i="42"/>
  <c r="G640" i="42"/>
  <c r="H394" i="42"/>
  <c r="H66" i="42"/>
  <c r="F640" i="45"/>
  <c r="F394" i="45"/>
  <c r="H148" i="45"/>
  <c r="G722" i="45"/>
  <c r="G230" i="45"/>
  <c r="H558" i="45"/>
  <c r="H394" i="45"/>
  <c r="H476" i="45"/>
  <c r="I1214" i="42"/>
  <c r="I1132" i="42"/>
  <c r="G1050" i="42"/>
  <c r="G886" i="42"/>
  <c r="I804" i="42"/>
  <c r="G722" i="42"/>
  <c r="G148" i="42"/>
  <c r="I640" i="42"/>
  <c r="G230" i="42"/>
  <c r="I148" i="42"/>
  <c r="H476" i="42"/>
  <c r="I66" i="42"/>
  <c r="G558" i="45"/>
  <c r="H230" i="45"/>
  <c r="F886" i="45"/>
  <c r="H886" i="45"/>
  <c r="F722" i="45"/>
  <c r="G394" i="45"/>
  <c r="H312" i="45"/>
  <c r="F66" i="45"/>
  <c r="H1214" i="42"/>
  <c r="H1132" i="42"/>
  <c r="I968" i="42"/>
  <c r="I886" i="42"/>
  <c r="H804" i="42"/>
  <c r="I394" i="42"/>
  <c r="H558" i="42"/>
  <c r="H312" i="42"/>
  <c r="I230" i="42"/>
  <c r="G312" i="42"/>
  <c r="H148" i="42"/>
  <c r="H640" i="45"/>
  <c r="H66" i="45"/>
  <c r="H722" i="45"/>
  <c r="F804" i="45"/>
  <c r="G312" i="45"/>
  <c r="G476" i="45"/>
  <c r="F312" i="45"/>
  <c r="G640" i="45"/>
  <c r="G148" i="45"/>
  <c r="G1214" i="42"/>
  <c r="I1050" i="42"/>
  <c r="H968" i="42"/>
  <c r="H886" i="42"/>
  <c r="H722" i="42"/>
  <c r="G558" i="42"/>
  <c r="I312" i="42"/>
  <c r="G394" i="42"/>
  <c r="I476" i="42"/>
  <c r="H230" i="42"/>
  <c r="G66" i="42"/>
  <c r="G804" i="45"/>
  <c r="F148" i="45"/>
  <c r="G886" i="45"/>
  <c r="F230" i="45"/>
  <c r="F476" i="45"/>
  <c r="G66" i="45"/>
  <c r="H804" i="45"/>
  <c r="F558" i="45"/>
  <c r="J72" i="41"/>
  <c r="K72" i="41"/>
  <c r="L72" i="41"/>
  <c r="I474" i="48"/>
  <c r="G474" i="48"/>
  <c r="G310" i="48"/>
  <c r="G146" i="48"/>
  <c r="G228" i="48"/>
  <c r="H556" i="48"/>
  <c r="H392" i="48"/>
  <c r="I310" i="48"/>
  <c r="H146" i="48"/>
  <c r="I228" i="48"/>
  <c r="H474" i="48"/>
  <c r="G392" i="48"/>
  <c r="H310" i="48"/>
  <c r="H64" i="48"/>
  <c r="H228" i="48"/>
  <c r="G556" i="48"/>
  <c r="I556" i="48"/>
  <c r="I392" i="48"/>
  <c r="I64" i="48"/>
  <c r="G64" i="48"/>
  <c r="I146" i="48"/>
  <c r="I72" i="41"/>
  <c r="I556" i="49"/>
  <c r="I474" i="49"/>
  <c r="H392" i="49"/>
  <c r="G556" i="47"/>
  <c r="H474" i="47"/>
  <c r="G228" i="49"/>
  <c r="I146" i="49"/>
  <c r="I228" i="47"/>
  <c r="G228" i="47"/>
  <c r="H146" i="47"/>
  <c r="G64" i="49"/>
  <c r="H556" i="49"/>
  <c r="G556" i="49"/>
  <c r="H310" i="49"/>
  <c r="I474" i="47"/>
  <c r="H556" i="47"/>
  <c r="G392" i="47"/>
  <c r="I310" i="47"/>
  <c r="H310" i="47"/>
  <c r="I64" i="47"/>
  <c r="G146" i="47"/>
  <c r="H64" i="47"/>
  <c r="G474" i="49"/>
  <c r="G392" i="49"/>
  <c r="I556" i="47"/>
  <c r="G310" i="49"/>
  <c r="H392" i="47"/>
  <c r="H228" i="49"/>
  <c r="G146" i="49"/>
  <c r="G310" i="47"/>
  <c r="G64" i="47"/>
  <c r="I64" i="49"/>
  <c r="H474" i="49"/>
  <c r="I392" i="49"/>
  <c r="I310" i="49"/>
  <c r="G474" i="47"/>
  <c r="I228" i="49"/>
  <c r="I392" i="47"/>
  <c r="H228" i="47"/>
  <c r="H146" i="49"/>
  <c r="I146" i="47"/>
  <c r="H64" i="49"/>
  <c r="G73" i="41"/>
  <c r="I475" i="50"/>
  <c r="I557" i="50"/>
  <c r="I557" i="59"/>
  <c r="G475" i="59"/>
  <c r="G557" i="59"/>
  <c r="G475" i="52"/>
  <c r="I393" i="50"/>
  <c r="I475" i="53"/>
  <c r="I475" i="54"/>
  <c r="H475" i="54"/>
  <c r="G557" i="58"/>
  <c r="H475" i="55"/>
  <c r="I557" i="51"/>
  <c r="G393" i="57"/>
  <c r="I475" i="55"/>
  <c r="I475" i="51"/>
  <c r="I557" i="58"/>
  <c r="H557" i="56"/>
  <c r="H393" i="51"/>
  <c r="H393" i="55"/>
  <c r="G393" i="58"/>
  <c r="G393" i="56"/>
  <c r="I311" i="57"/>
  <c r="I393" i="54"/>
  <c r="G311" i="59"/>
  <c r="H311" i="51"/>
  <c r="G229" i="57"/>
  <c r="G311" i="51"/>
  <c r="G311" i="56"/>
  <c r="I311" i="56"/>
  <c r="G311" i="58"/>
  <c r="H311" i="55"/>
  <c r="I311" i="55"/>
  <c r="I147" i="58"/>
  <c r="G229" i="51"/>
  <c r="H229" i="54"/>
  <c r="G229" i="53"/>
  <c r="H147" i="54"/>
  <c r="G147" i="53"/>
  <c r="I147" i="52"/>
  <c r="I147" i="51"/>
  <c r="H229" i="58"/>
  <c r="H147" i="58"/>
  <c r="G147" i="58"/>
  <c r="I147" i="57"/>
  <c r="G65" i="53"/>
  <c r="G65" i="52"/>
  <c r="H65" i="54"/>
  <c r="H65" i="55"/>
  <c r="I65" i="52"/>
  <c r="I65" i="55"/>
  <c r="I65" i="56"/>
  <c r="I557" i="52"/>
  <c r="H557" i="59"/>
  <c r="H475" i="59"/>
  <c r="H557" i="52"/>
  <c r="G557" i="50"/>
  <c r="H475" i="57"/>
  <c r="G475" i="58"/>
  <c r="G475" i="54"/>
  <c r="H557" i="54"/>
  <c r="G557" i="55"/>
  <c r="H557" i="51"/>
  <c r="H393" i="57"/>
  <c r="G393" i="52"/>
  <c r="I393" i="59"/>
  <c r="I393" i="57"/>
  <c r="H557" i="53"/>
  <c r="H393" i="59"/>
  <c r="H557" i="58"/>
  <c r="H311" i="57"/>
  <c r="I393" i="58"/>
  <c r="I311" i="50"/>
  <c r="H393" i="58"/>
  <c r="G393" i="54"/>
  <c r="H311" i="59"/>
  <c r="H393" i="53"/>
  <c r="H311" i="56"/>
  <c r="I229" i="50"/>
  <c r="I311" i="51"/>
  <c r="I229" i="57"/>
  <c r="H229" i="59"/>
  <c r="H229" i="52"/>
  <c r="I311" i="58"/>
  <c r="H311" i="58"/>
  <c r="H147" i="50"/>
  <c r="G147" i="55"/>
  <c r="H147" i="51"/>
  <c r="I147" i="59"/>
  <c r="G229" i="56"/>
  <c r="I147" i="54"/>
  <c r="H147" i="53"/>
  <c r="I147" i="53"/>
  <c r="G147" i="59"/>
  <c r="H147" i="56"/>
  <c r="I147" i="56"/>
  <c r="G229" i="58"/>
  <c r="H65" i="50"/>
  <c r="I65" i="53"/>
  <c r="G65" i="57"/>
  <c r="H65" i="56"/>
  <c r="H65" i="59"/>
  <c r="G65" i="55"/>
  <c r="G65" i="56"/>
  <c r="H475" i="50"/>
  <c r="I557" i="57"/>
  <c r="H557" i="57"/>
  <c r="G475" i="57"/>
  <c r="I475" i="52"/>
  <c r="G475" i="50"/>
  <c r="G557" i="51"/>
  <c r="H475" i="58"/>
  <c r="I557" i="54"/>
  <c r="G475" i="56"/>
  <c r="I475" i="56"/>
  <c r="I393" i="52"/>
  <c r="I475" i="58"/>
  <c r="I557" i="53"/>
  <c r="H475" i="51"/>
  <c r="G393" i="59"/>
  <c r="H557" i="55"/>
  <c r="H393" i="50"/>
  <c r="H311" i="50"/>
  <c r="I393" i="51"/>
  <c r="G393" i="51"/>
  <c r="H311" i="52"/>
  <c r="H393" i="54"/>
  <c r="G393" i="55"/>
  <c r="I393" i="53"/>
  <c r="I393" i="56"/>
  <c r="G229" i="50"/>
  <c r="H229" i="57"/>
  <c r="G229" i="52"/>
  <c r="I229" i="59"/>
  <c r="H311" i="54"/>
  <c r="G311" i="53"/>
  <c r="I229" i="52"/>
  <c r="I229" i="54"/>
  <c r="I229" i="51"/>
  <c r="I147" i="50"/>
  <c r="G229" i="54"/>
  <c r="H147" i="52"/>
  <c r="G147" i="52"/>
  <c r="H229" i="55"/>
  <c r="G147" i="54"/>
  <c r="H147" i="55"/>
  <c r="G147" i="56"/>
  <c r="H229" i="56"/>
  <c r="H147" i="57"/>
  <c r="I65" i="50"/>
  <c r="G65" i="51"/>
  <c r="I65" i="54"/>
  <c r="G65" i="54"/>
  <c r="I65" i="59"/>
  <c r="I65" i="58"/>
  <c r="G65" i="58"/>
  <c r="H65" i="57"/>
  <c r="G557" i="57"/>
  <c r="I475" i="57"/>
  <c r="H557" i="50"/>
  <c r="H475" i="52"/>
  <c r="I475" i="59"/>
  <c r="G557" i="52"/>
  <c r="H475" i="56"/>
  <c r="H393" i="52"/>
  <c r="G475" i="53"/>
  <c r="H475" i="53"/>
  <c r="I557" i="56"/>
  <c r="G557" i="54"/>
  <c r="G475" i="51"/>
  <c r="G475" i="55"/>
  <c r="G557" i="53"/>
  <c r="G393" i="50"/>
  <c r="G557" i="56"/>
  <c r="I557" i="55"/>
  <c r="G311" i="50"/>
  <c r="G311" i="52"/>
  <c r="I311" i="52"/>
  <c r="G393" i="53"/>
  <c r="I393" i="55"/>
  <c r="G311" i="57"/>
  <c r="H393" i="56"/>
  <c r="I311" i="59"/>
  <c r="H229" i="50"/>
  <c r="G229" i="59"/>
  <c r="I311" i="53"/>
  <c r="G311" i="54"/>
  <c r="G311" i="55"/>
  <c r="I311" i="54"/>
  <c r="H311" i="53"/>
  <c r="H147" i="59"/>
  <c r="G147" i="50"/>
  <c r="H229" i="51"/>
  <c r="I147" i="55"/>
  <c r="H229" i="53"/>
  <c r="I229" i="53"/>
  <c r="G147" i="51"/>
  <c r="G229" i="55"/>
  <c r="I229" i="58"/>
  <c r="I229" i="56"/>
  <c r="G147" i="57"/>
  <c r="I229" i="55"/>
  <c r="G65" i="50"/>
  <c r="H65" i="51"/>
  <c r="I65" i="57"/>
  <c r="H65" i="52"/>
  <c r="I65" i="51"/>
  <c r="G65" i="59"/>
  <c r="H65" i="58"/>
  <c r="H65" i="53"/>
  <c r="G72" i="41"/>
  <c r="I556" i="59"/>
  <c r="G556" i="59"/>
  <c r="H392" i="50"/>
  <c r="H474" i="59"/>
  <c r="G474" i="58"/>
  <c r="G392" i="50"/>
  <c r="I474" i="52"/>
  <c r="G392" i="59"/>
  <c r="G556" i="51"/>
  <c r="G556" i="55"/>
  <c r="I556" i="55"/>
  <c r="I474" i="59"/>
  <c r="G474" i="50"/>
  <c r="H556" i="59"/>
  <c r="H556" i="51"/>
  <c r="I556" i="52"/>
  <c r="I392" i="50"/>
  <c r="H392" i="58"/>
  <c r="H392" i="51"/>
  <c r="G556" i="52"/>
  <c r="I310" i="51"/>
  <c r="G310" i="50"/>
  <c r="G310" i="55"/>
  <c r="H556" i="56"/>
  <c r="I310" i="59"/>
  <c r="I310" i="58"/>
  <c r="H474" i="53"/>
  <c r="I474" i="53"/>
  <c r="H310" i="55"/>
  <c r="I392" i="56"/>
  <c r="G228" i="50"/>
  <c r="H392" i="53"/>
  <c r="I392" i="53"/>
  <c r="H228" i="59"/>
  <c r="G392" i="57"/>
  <c r="H392" i="57"/>
  <c r="I228" i="52"/>
  <c r="G310" i="53"/>
  <c r="I392" i="54"/>
  <c r="I228" i="54"/>
  <c r="H146" i="54"/>
  <c r="H228" i="54"/>
  <c r="H146" i="57"/>
  <c r="I146" i="57"/>
  <c r="I556" i="54"/>
  <c r="H310" i="56"/>
  <c r="G474" i="54"/>
  <c r="H146" i="50"/>
  <c r="H146" i="53"/>
  <c r="H64" i="59"/>
  <c r="I64" i="53"/>
  <c r="I146" i="58"/>
  <c r="H64" i="55"/>
  <c r="I146" i="56"/>
  <c r="G64" i="53"/>
  <c r="H64" i="52"/>
  <c r="G64" i="55"/>
  <c r="I64" i="59"/>
  <c r="G146" i="53"/>
  <c r="H64" i="56"/>
  <c r="H556" i="58"/>
  <c r="I556" i="50"/>
  <c r="G556" i="58"/>
  <c r="I556" i="58"/>
  <c r="I474" i="50"/>
  <c r="G392" i="55"/>
  <c r="H556" i="50"/>
  <c r="H474" i="58"/>
  <c r="I474" i="55"/>
  <c r="H556" i="55"/>
  <c r="G474" i="55"/>
  <c r="I556" i="51"/>
  <c r="G474" i="59"/>
  <c r="G474" i="51"/>
  <c r="H392" i="55"/>
  <c r="H392" i="59"/>
  <c r="I392" i="59"/>
  <c r="G474" i="52"/>
  <c r="I392" i="55"/>
  <c r="G310" i="51"/>
  <c r="H310" i="51"/>
  <c r="G556" i="57"/>
  <c r="G474" i="56"/>
  <c r="I556" i="53"/>
  <c r="H310" i="59"/>
  <c r="G474" i="57"/>
  <c r="H474" i="56"/>
  <c r="G556" i="56"/>
  <c r="I228" i="51"/>
  <c r="G228" i="51"/>
  <c r="H228" i="50"/>
  <c r="G228" i="55"/>
  <c r="H392" i="56"/>
  <c r="G228" i="59"/>
  <c r="I228" i="50"/>
  <c r="H228" i="58"/>
  <c r="I146" i="59"/>
  <c r="G146" i="51"/>
  <c r="H146" i="51"/>
  <c r="H474" i="54"/>
  <c r="G556" i="54"/>
  <c r="I310" i="54"/>
  <c r="H146" i="59"/>
  <c r="I146" i="54"/>
  <c r="I310" i="57"/>
  <c r="I146" i="55"/>
  <c r="G64" i="58"/>
  <c r="G146" i="50"/>
  <c r="I64" i="51"/>
  <c r="G228" i="56"/>
  <c r="H64" i="58"/>
  <c r="H146" i="56"/>
  <c r="G64" i="54"/>
  <c r="H64" i="54"/>
  <c r="H64" i="51"/>
  <c r="G64" i="57"/>
  <c r="I64" i="56"/>
  <c r="I64" i="50"/>
  <c r="H64" i="57"/>
  <c r="H474" i="55"/>
  <c r="I474" i="58"/>
  <c r="H556" i="52"/>
  <c r="H474" i="52"/>
  <c r="I392" i="51"/>
  <c r="I392" i="58"/>
  <c r="G392" i="52"/>
  <c r="I310" i="50"/>
  <c r="G556" i="53"/>
  <c r="H556" i="53"/>
  <c r="G474" i="53"/>
  <c r="H310" i="50"/>
  <c r="G310" i="58"/>
  <c r="I474" i="57"/>
  <c r="I474" i="56"/>
  <c r="G392" i="53"/>
  <c r="I228" i="55"/>
  <c r="H228" i="52"/>
  <c r="G228" i="58"/>
  <c r="I392" i="57"/>
  <c r="H310" i="52"/>
  <c r="H228" i="51"/>
  <c r="H146" i="52"/>
  <c r="I146" i="51"/>
  <c r="I146" i="52"/>
  <c r="G146" i="52"/>
  <c r="H146" i="55"/>
  <c r="G146" i="57"/>
  <c r="I474" i="54"/>
  <c r="G146" i="59"/>
  <c r="G310" i="54"/>
  <c r="H556" i="54"/>
  <c r="I310" i="56"/>
  <c r="G64" i="50"/>
  <c r="G146" i="58"/>
  <c r="H228" i="56"/>
  <c r="G228" i="53"/>
  <c r="I146" i="50"/>
  <c r="H228" i="53"/>
  <c r="G146" i="56"/>
  <c r="H146" i="58"/>
  <c r="G64" i="59"/>
  <c r="I228" i="56"/>
  <c r="H228" i="57"/>
  <c r="G64" i="52"/>
  <c r="I64" i="57"/>
  <c r="G556" i="50"/>
  <c r="I474" i="51"/>
  <c r="H474" i="50"/>
  <c r="H474" i="51"/>
  <c r="G392" i="58"/>
  <c r="G392" i="51"/>
  <c r="I392" i="52"/>
  <c r="I556" i="56"/>
  <c r="I310" i="55"/>
  <c r="H556" i="57"/>
  <c r="I556" i="57"/>
  <c r="H392" i="52"/>
  <c r="G310" i="59"/>
  <c r="H310" i="58"/>
  <c r="H474" i="57"/>
  <c r="H228" i="55"/>
  <c r="I310" i="52"/>
  <c r="I228" i="58"/>
  <c r="G392" i="56"/>
  <c r="I228" i="59"/>
  <c r="G228" i="52"/>
  <c r="G310" i="52"/>
  <c r="G228" i="54"/>
  <c r="H310" i="53"/>
  <c r="H392" i="54"/>
  <c r="I310" i="53"/>
  <c r="G392" i="54"/>
  <c r="H310" i="54"/>
  <c r="H310" i="57"/>
  <c r="G310" i="56"/>
  <c r="G146" i="55"/>
  <c r="G146" i="54"/>
  <c r="G310" i="57"/>
  <c r="H64" i="50"/>
  <c r="G64" i="51"/>
  <c r="G64" i="56"/>
  <c r="I64" i="55"/>
  <c r="I228" i="53"/>
  <c r="I64" i="54"/>
  <c r="H64" i="53"/>
  <c r="I64" i="58"/>
  <c r="I146" i="53"/>
  <c r="I228" i="57"/>
  <c r="G228" i="57"/>
  <c r="I64" i="52"/>
  <c r="Q72" i="41"/>
  <c r="M72" i="41"/>
  <c r="O72" i="41"/>
  <c r="P72" i="41"/>
  <c r="R72" i="41"/>
  <c r="N72" i="41"/>
  <c r="S72" i="41"/>
  <c r="F556" i="61"/>
  <c r="F802" i="61"/>
  <c r="G392" i="61"/>
  <c r="H802" i="61"/>
  <c r="F228" i="61"/>
  <c r="H720" i="61"/>
  <c r="G474" i="61"/>
  <c r="H474" i="61"/>
  <c r="H228" i="61"/>
  <c r="G638" i="61"/>
  <c r="G310" i="61"/>
  <c r="F638" i="61"/>
  <c r="G720" i="61"/>
  <c r="F884" i="61"/>
  <c r="H64" i="61"/>
  <c r="F146" i="61"/>
  <c r="H392" i="61"/>
  <c r="H638" i="61"/>
  <c r="F392" i="61"/>
  <c r="F310" i="61"/>
  <c r="H884" i="61"/>
  <c r="G802" i="61"/>
  <c r="F64" i="61"/>
  <c r="G146" i="61"/>
  <c r="H556" i="61"/>
  <c r="F720" i="61"/>
  <c r="G556" i="61"/>
  <c r="H310" i="61"/>
  <c r="G884" i="61"/>
  <c r="G228" i="61"/>
  <c r="F474" i="61"/>
  <c r="G64" i="61"/>
  <c r="H146" i="61"/>
  <c r="H71" i="41"/>
  <c r="J71" i="41"/>
  <c r="K71" i="41"/>
  <c r="L71" i="41"/>
  <c r="I555" i="48"/>
  <c r="G555" i="48"/>
  <c r="H391" i="48"/>
  <c r="I227" i="48"/>
  <c r="I145" i="48"/>
  <c r="H63" i="48"/>
  <c r="H473" i="48"/>
  <c r="I473" i="48"/>
  <c r="G309" i="48"/>
  <c r="G227" i="48"/>
  <c r="G145" i="48"/>
  <c r="H555" i="48"/>
  <c r="G391" i="48"/>
  <c r="H309" i="48"/>
  <c r="H227" i="48"/>
  <c r="G63" i="48"/>
  <c r="G473" i="48"/>
  <c r="I391" i="48"/>
  <c r="I309" i="48"/>
  <c r="H145" i="48"/>
  <c r="I63" i="48"/>
  <c r="T71" i="41"/>
  <c r="G2031" i="42"/>
  <c r="H1867" i="42"/>
  <c r="I1785" i="42"/>
  <c r="I1621" i="42"/>
  <c r="H1539" i="42"/>
  <c r="H1457" i="42"/>
  <c r="G1293" i="42"/>
  <c r="I2031" i="42"/>
  <c r="H2031" i="42"/>
  <c r="I1867" i="42"/>
  <c r="G1703" i="42"/>
  <c r="H1621" i="42"/>
  <c r="G1539" i="42"/>
  <c r="I1375" i="42"/>
  <c r="H1293" i="42"/>
  <c r="I1949" i="42"/>
  <c r="G1949" i="42"/>
  <c r="G1785" i="42"/>
  <c r="I1703" i="42"/>
  <c r="G1621" i="42"/>
  <c r="G1457" i="42"/>
  <c r="G1375" i="42"/>
  <c r="I1293" i="42"/>
  <c r="H1949" i="42"/>
  <c r="G1867" i="42"/>
  <c r="H1785" i="42"/>
  <c r="H1703" i="42"/>
  <c r="I1539" i="42"/>
  <c r="I1457" i="42"/>
  <c r="H1375" i="42"/>
  <c r="F73" i="41"/>
  <c r="H1213" i="42"/>
  <c r="G1131" i="42"/>
  <c r="G967" i="42"/>
  <c r="H885" i="42"/>
  <c r="G803" i="42"/>
  <c r="G639" i="42"/>
  <c r="I557" i="42"/>
  <c r="I475" i="42"/>
  <c r="G311" i="42"/>
  <c r="G229" i="42"/>
  <c r="G65" i="42"/>
  <c r="H803" i="45"/>
  <c r="G885" i="45"/>
  <c r="H475" i="45"/>
  <c r="G393" i="45"/>
  <c r="G639" i="45"/>
  <c r="F147" i="45"/>
  <c r="F557" i="45"/>
  <c r="H639" i="45"/>
  <c r="H65" i="45"/>
  <c r="G1213" i="42"/>
  <c r="H1049" i="42"/>
  <c r="H967" i="42"/>
  <c r="G885" i="42"/>
  <c r="H721" i="42"/>
  <c r="H639" i="42"/>
  <c r="H557" i="42"/>
  <c r="H393" i="42"/>
  <c r="H311" i="42"/>
  <c r="I229" i="42"/>
  <c r="G147" i="42"/>
  <c r="G311" i="45"/>
  <c r="F721" i="45"/>
  <c r="H885" i="45"/>
  <c r="H147" i="45"/>
  <c r="H721" i="45"/>
  <c r="F475" i="45"/>
  <c r="F885" i="45"/>
  <c r="F311" i="45"/>
  <c r="I1131" i="42"/>
  <c r="G1049" i="42"/>
  <c r="I967" i="42"/>
  <c r="I803" i="42"/>
  <c r="I721" i="42"/>
  <c r="I639" i="42"/>
  <c r="G475" i="42"/>
  <c r="G393" i="42"/>
  <c r="I311" i="42"/>
  <c r="H65" i="42"/>
  <c r="I65" i="42"/>
  <c r="H557" i="45"/>
  <c r="G557" i="45"/>
  <c r="G721" i="45"/>
  <c r="G475" i="45"/>
  <c r="G147" i="45"/>
  <c r="G229" i="45"/>
  <c r="G803" i="45"/>
  <c r="F65" i="45"/>
  <c r="I1213" i="42"/>
  <c r="H1131" i="42"/>
  <c r="I1049" i="42"/>
  <c r="I885" i="42"/>
  <c r="H803" i="42"/>
  <c r="G721" i="42"/>
  <c r="G557" i="42"/>
  <c r="H475" i="42"/>
  <c r="I393" i="42"/>
  <c r="H229" i="42"/>
  <c r="H147" i="42"/>
  <c r="I147" i="42"/>
  <c r="H393" i="45"/>
  <c r="F393" i="45"/>
  <c r="H311" i="45"/>
  <c r="H229" i="45"/>
  <c r="F803" i="45"/>
  <c r="F639" i="45"/>
  <c r="F229" i="45"/>
  <c r="G65" i="45"/>
  <c r="E72" i="41"/>
  <c r="H228" i="63"/>
  <c r="F556" i="63"/>
  <c r="G474" i="63"/>
  <c r="G146" i="63"/>
  <c r="F146" i="63"/>
  <c r="F474" i="63"/>
  <c r="G556" i="63"/>
  <c r="H392" i="63"/>
  <c r="H474" i="63"/>
  <c r="F310" i="63"/>
  <c r="H310" i="63"/>
  <c r="F228" i="63"/>
  <c r="H556" i="63"/>
  <c r="F392" i="63"/>
  <c r="F64" i="63"/>
  <c r="H146" i="63"/>
  <c r="G228" i="63"/>
  <c r="G392" i="63"/>
  <c r="H64" i="63"/>
  <c r="G64" i="63"/>
  <c r="G310" i="63"/>
  <c r="I71" i="41"/>
  <c r="H473" i="47"/>
  <c r="G473" i="49"/>
  <c r="H391" i="47"/>
  <c r="G555" i="49"/>
  <c r="G309" i="47"/>
  <c r="H227" i="47"/>
  <c r="I309" i="49"/>
  <c r="I227" i="49"/>
  <c r="H63" i="47"/>
  <c r="I63" i="47"/>
  <c r="H555" i="47"/>
  <c r="H473" i="49"/>
  <c r="G391" i="47"/>
  <c r="I309" i="47"/>
  <c r="I391" i="49"/>
  <c r="I227" i="47"/>
  <c r="H145" i="47"/>
  <c r="G145" i="47"/>
  <c r="I145" i="49"/>
  <c r="G63" i="49"/>
  <c r="G555" i="47"/>
  <c r="I555" i="47"/>
  <c r="H555" i="49"/>
  <c r="I391" i="47"/>
  <c r="G391" i="49"/>
  <c r="H309" i="47"/>
  <c r="G309" i="49"/>
  <c r="I145" i="47"/>
  <c r="G227" i="49"/>
  <c r="G145" i="49"/>
  <c r="H145" i="49"/>
  <c r="I473" i="47"/>
  <c r="G473" i="47"/>
  <c r="I473" i="49"/>
  <c r="I555" i="49"/>
  <c r="H391" i="49"/>
  <c r="G227" i="47"/>
  <c r="H309" i="49"/>
  <c r="H227" i="49"/>
  <c r="G63" i="47"/>
  <c r="I63" i="49"/>
  <c r="H63" i="49"/>
  <c r="H70" i="41"/>
  <c r="T70" i="41"/>
  <c r="H1948" i="42"/>
  <c r="G1456" i="42"/>
  <c r="G1866" i="42"/>
  <c r="H1538" i="42"/>
  <c r="G1374" i="42"/>
  <c r="G1948" i="42"/>
  <c r="I1866" i="42"/>
  <c r="G1784" i="42"/>
  <c r="I1620" i="42"/>
  <c r="G1538" i="42"/>
  <c r="H1456" i="42"/>
  <c r="I1292" i="42"/>
  <c r="I1948" i="42"/>
  <c r="G1620" i="42"/>
  <c r="G1292" i="42"/>
  <c r="I2030" i="42"/>
  <c r="G1702" i="42"/>
  <c r="G2030" i="42"/>
  <c r="H2030" i="42"/>
  <c r="H1866" i="42"/>
  <c r="I1702" i="42"/>
  <c r="H1620" i="42"/>
  <c r="I1538" i="42"/>
  <c r="I1374" i="42"/>
  <c r="H1292" i="42"/>
  <c r="I1784" i="42"/>
  <c r="H1374" i="42"/>
  <c r="H1702" i="42"/>
  <c r="H1784" i="42"/>
  <c r="I1456" i="42"/>
  <c r="Q71" i="41"/>
  <c r="O71" i="41"/>
  <c r="N71" i="41"/>
  <c r="S71" i="41"/>
  <c r="R71" i="41"/>
  <c r="M71" i="41"/>
  <c r="P71" i="41"/>
  <c r="G145" i="61"/>
  <c r="G719" i="61"/>
  <c r="G801" i="61"/>
  <c r="G473" i="61"/>
  <c r="H145" i="61"/>
  <c r="F391" i="61"/>
  <c r="H719" i="61"/>
  <c r="F801" i="61"/>
  <c r="G637" i="61"/>
  <c r="F637" i="61"/>
  <c r="H391" i="61"/>
  <c r="G227" i="61"/>
  <c r="F145" i="61"/>
  <c r="H555" i="61"/>
  <c r="F883" i="61"/>
  <c r="F719" i="61"/>
  <c r="F555" i="61"/>
  <c r="H227" i="61"/>
  <c r="H637" i="61"/>
  <c r="H473" i="61"/>
  <c r="G883" i="61"/>
  <c r="F473" i="61"/>
  <c r="G63" i="61"/>
  <c r="H801" i="61"/>
  <c r="F309" i="61"/>
  <c r="H309" i="61"/>
  <c r="F227" i="61"/>
  <c r="G391" i="61"/>
  <c r="H63" i="61"/>
  <c r="G555" i="61"/>
  <c r="G309" i="61"/>
  <c r="H883" i="61"/>
  <c r="F63" i="61"/>
  <c r="F72" i="41"/>
  <c r="G1212" i="42"/>
  <c r="H1130" i="42"/>
  <c r="H1048" i="42"/>
  <c r="I884" i="42"/>
  <c r="G802" i="42"/>
  <c r="G720" i="42"/>
  <c r="H638" i="42"/>
  <c r="G146" i="42"/>
  <c r="I638" i="42"/>
  <c r="I556" i="42"/>
  <c r="G556" i="42"/>
  <c r="I64" i="42"/>
  <c r="F802" i="45"/>
  <c r="F884" i="45"/>
  <c r="G884" i="45"/>
  <c r="G392" i="45"/>
  <c r="G802" i="45"/>
  <c r="F310" i="45"/>
  <c r="G474" i="45"/>
  <c r="H64" i="45"/>
  <c r="I1212" i="42"/>
  <c r="I1130" i="42"/>
  <c r="G966" i="42"/>
  <c r="G884" i="42"/>
  <c r="H802" i="42"/>
  <c r="G474" i="42"/>
  <c r="H228" i="42"/>
  <c r="I474" i="42"/>
  <c r="H310" i="42"/>
  <c r="H556" i="42"/>
  <c r="I146" i="42"/>
  <c r="G638" i="45"/>
  <c r="H884" i="45"/>
  <c r="G310" i="45"/>
  <c r="F146" i="45"/>
  <c r="F556" i="45"/>
  <c r="H310" i="45"/>
  <c r="F392" i="45"/>
  <c r="F64" i="45"/>
  <c r="G64" i="45"/>
  <c r="H1212" i="42"/>
  <c r="G1048" i="42"/>
  <c r="I966" i="42"/>
  <c r="H884" i="42"/>
  <c r="H720" i="42"/>
  <c r="H146" i="42"/>
  <c r="G392" i="42"/>
  <c r="G228" i="42"/>
  <c r="H392" i="42"/>
  <c r="I310" i="42"/>
  <c r="G64" i="42"/>
  <c r="H556" i="45"/>
  <c r="H638" i="45"/>
  <c r="H392" i="45"/>
  <c r="H228" i="45"/>
  <c r="H146" i="45"/>
  <c r="G228" i="45"/>
  <c r="G556" i="45"/>
  <c r="H474" i="45"/>
  <c r="G1130" i="42"/>
  <c r="I1048" i="42"/>
  <c r="H966" i="42"/>
  <c r="I802" i="42"/>
  <c r="I720" i="42"/>
  <c r="G310" i="42"/>
  <c r="G638" i="42"/>
  <c r="I392" i="42"/>
  <c r="H474" i="42"/>
  <c r="I228" i="42"/>
  <c r="H64" i="42"/>
  <c r="G720" i="45"/>
  <c r="H720" i="45"/>
  <c r="F720" i="45"/>
  <c r="F638" i="45"/>
  <c r="H802" i="45"/>
  <c r="F228" i="45"/>
  <c r="G146" i="45"/>
  <c r="F474" i="45"/>
  <c r="I70" i="41"/>
  <c r="I554" i="47"/>
  <c r="I472" i="49"/>
  <c r="I554" i="49"/>
  <c r="H390" i="47"/>
  <c r="G308" i="47"/>
  <c r="I308" i="49"/>
  <c r="G226" i="47"/>
  <c r="G62" i="47"/>
  <c r="H62" i="49"/>
  <c r="I226" i="49"/>
  <c r="G472" i="47"/>
  <c r="I390" i="47"/>
  <c r="G472" i="49"/>
  <c r="H390" i="49"/>
  <c r="H308" i="47"/>
  <c r="H308" i="49"/>
  <c r="G144" i="49"/>
  <c r="H62" i="47"/>
  <c r="I62" i="49"/>
  <c r="I62" i="47"/>
  <c r="G554" i="47"/>
  <c r="H472" i="47"/>
  <c r="H554" i="49"/>
  <c r="G390" i="47"/>
  <c r="G390" i="49"/>
  <c r="I390" i="49"/>
  <c r="H226" i="47"/>
  <c r="H144" i="49"/>
  <c r="G226" i="49"/>
  <c r="G62" i="49"/>
  <c r="G144" i="47"/>
  <c r="H554" i="47"/>
  <c r="I472" i="47"/>
  <c r="H472" i="49"/>
  <c r="G554" i="49"/>
  <c r="I308" i="47"/>
  <c r="G308" i="49"/>
  <c r="I226" i="47"/>
  <c r="I144" i="49"/>
  <c r="H226" i="49"/>
  <c r="I144" i="47"/>
  <c r="H144" i="47"/>
  <c r="G71" i="41"/>
  <c r="H473" i="50"/>
  <c r="H555" i="50"/>
  <c r="H555" i="52"/>
  <c r="H473" i="53"/>
  <c r="G473" i="58"/>
  <c r="I555" i="53"/>
  <c r="G555" i="51"/>
  <c r="I391" i="52"/>
  <c r="G473" i="56"/>
  <c r="G473" i="59"/>
  <c r="I555" i="56"/>
  <c r="H391" i="53"/>
  <c r="H555" i="59"/>
  <c r="H391" i="58"/>
  <c r="G473" i="54"/>
  <c r="H309" i="52"/>
  <c r="G309" i="50"/>
  <c r="G473" i="57"/>
  <c r="G555" i="55"/>
  <c r="I473" i="55"/>
  <c r="I309" i="50"/>
  <c r="H391" i="56"/>
  <c r="I473" i="57"/>
  <c r="H473" i="57"/>
  <c r="H391" i="57"/>
  <c r="G391" i="55"/>
  <c r="H391" i="55"/>
  <c r="H227" i="53"/>
  <c r="H391" i="54"/>
  <c r="G309" i="51"/>
  <c r="I309" i="56"/>
  <c r="H309" i="57"/>
  <c r="H309" i="55"/>
  <c r="I227" i="54"/>
  <c r="H227" i="51"/>
  <c r="H145" i="55"/>
  <c r="G309" i="57"/>
  <c r="I145" i="54"/>
  <c r="I227" i="56"/>
  <c r="I145" i="57"/>
  <c r="G227" i="57"/>
  <c r="H309" i="54"/>
  <c r="G63" i="51"/>
  <c r="I63" i="53"/>
  <c r="G227" i="55"/>
  <c r="I145" i="59"/>
  <c r="G63" i="50"/>
  <c r="G63" i="59"/>
  <c r="H63" i="53"/>
  <c r="G63" i="54"/>
  <c r="G63" i="55"/>
  <c r="G63" i="56"/>
  <c r="H145" i="56"/>
  <c r="I555" i="50"/>
  <c r="G473" i="52"/>
  <c r="G473" i="53"/>
  <c r="H555" i="58"/>
  <c r="H555" i="53"/>
  <c r="H473" i="58"/>
  <c r="H391" i="52"/>
  <c r="I473" i="59"/>
  <c r="I555" i="59"/>
  <c r="I473" i="51"/>
  <c r="I391" i="58"/>
  <c r="I473" i="56"/>
  <c r="G391" i="53"/>
  <c r="G555" i="59"/>
  <c r="G309" i="52"/>
  <c r="I391" i="59"/>
  <c r="G309" i="53"/>
  <c r="I555" i="54"/>
  <c r="G391" i="56"/>
  <c r="I555" i="55"/>
  <c r="I309" i="53"/>
  <c r="I555" i="57"/>
  <c r="H309" i="58"/>
  <c r="H227" i="50"/>
  <c r="I391" i="55"/>
  <c r="I309" i="51"/>
  <c r="G309" i="56"/>
  <c r="H309" i="59"/>
  <c r="H309" i="56"/>
  <c r="G227" i="52"/>
  <c r="H227" i="58"/>
  <c r="G145" i="51"/>
  <c r="I145" i="55"/>
  <c r="G145" i="55"/>
  <c r="H145" i="53"/>
  <c r="I145" i="53"/>
  <c r="G145" i="53"/>
  <c r="H227" i="56"/>
  <c r="G227" i="56"/>
  <c r="H227" i="59"/>
  <c r="H227" i="57"/>
  <c r="I309" i="55"/>
  <c r="G145" i="50"/>
  <c r="I227" i="55"/>
  <c r="I63" i="50"/>
  <c r="H145" i="59"/>
  <c r="I63" i="58"/>
  <c r="G63" i="58"/>
  <c r="H63" i="51"/>
  <c r="G63" i="57"/>
  <c r="H63" i="52"/>
  <c r="G145" i="56"/>
  <c r="I145" i="56"/>
  <c r="G555" i="52"/>
  <c r="I555" i="52"/>
  <c r="G555" i="50"/>
  <c r="I473" i="58"/>
  <c r="I555" i="58"/>
  <c r="H473" i="52"/>
  <c r="H555" i="51"/>
  <c r="G391" i="52"/>
  <c r="I555" i="51"/>
  <c r="H473" i="59"/>
  <c r="I391" i="50"/>
  <c r="G555" i="56"/>
  <c r="H473" i="56"/>
  <c r="G391" i="51"/>
  <c r="H391" i="59"/>
  <c r="H473" i="54"/>
  <c r="H309" i="50"/>
  <c r="I473" i="54"/>
  <c r="G391" i="59"/>
  <c r="I391" i="56"/>
  <c r="H555" i="54"/>
  <c r="I309" i="58"/>
  <c r="H391" i="51"/>
  <c r="I227" i="50"/>
  <c r="G391" i="57"/>
  <c r="I227" i="52"/>
  <c r="G227" i="58"/>
  <c r="H309" i="51"/>
  <c r="I227" i="58"/>
  <c r="I227" i="53"/>
  <c r="I309" i="59"/>
  <c r="G309" i="55"/>
  <c r="H145" i="57"/>
  <c r="G227" i="59"/>
  <c r="G227" i="51"/>
  <c r="G227" i="54"/>
  <c r="G309" i="54"/>
  <c r="H145" i="52"/>
  <c r="I309" i="57"/>
  <c r="G145" i="57"/>
  <c r="G145" i="58"/>
  <c r="I227" i="57"/>
  <c r="H63" i="57"/>
  <c r="H63" i="50"/>
  <c r="I63" i="57"/>
  <c r="I63" i="55"/>
  <c r="H145" i="50"/>
  <c r="H63" i="56"/>
  <c r="H227" i="55"/>
  <c r="H63" i="55"/>
  <c r="I63" i="52"/>
  <c r="I63" i="54"/>
  <c r="I473" i="53"/>
  <c r="G473" i="50"/>
  <c r="I473" i="50"/>
  <c r="G555" i="58"/>
  <c r="I473" i="52"/>
  <c r="G555" i="53"/>
  <c r="H391" i="50"/>
  <c r="I391" i="53"/>
  <c r="H473" i="51"/>
  <c r="G473" i="51"/>
  <c r="G391" i="50"/>
  <c r="G391" i="58"/>
  <c r="H555" i="56"/>
  <c r="H309" i="53"/>
  <c r="H555" i="55"/>
  <c r="I309" i="52"/>
  <c r="I391" i="51"/>
  <c r="H473" i="55"/>
  <c r="G555" i="54"/>
  <c r="G309" i="58"/>
  <c r="G473" i="55"/>
  <c r="H555" i="57"/>
  <c r="G555" i="57"/>
  <c r="G227" i="50"/>
  <c r="H227" i="52"/>
  <c r="G391" i="54"/>
  <c r="I391" i="57"/>
  <c r="G227" i="53"/>
  <c r="G309" i="59"/>
  <c r="I391" i="54"/>
  <c r="I227" i="51"/>
  <c r="H227" i="54"/>
  <c r="G145" i="52"/>
  <c r="I145" i="51"/>
  <c r="I145" i="52"/>
  <c r="I309" i="54"/>
  <c r="H145" i="51"/>
  <c r="G145" i="54"/>
  <c r="I145" i="58"/>
  <c r="I227" i="59"/>
  <c r="H145" i="54"/>
  <c r="H145" i="58"/>
  <c r="I145" i="50"/>
  <c r="G63" i="53"/>
  <c r="I63" i="59"/>
  <c r="H63" i="58"/>
  <c r="I63" i="51"/>
  <c r="G145" i="59"/>
  <c r="H63" i="59"/>
  <c r="G63" i="52"/>
  <c r="H63" i="54"/>
  <c r="I63" i="56"/>
  <c r="J70" i="41"/>
  <c r="K70" i="41"/>
  <c r="L70" i="41"/>
  <c r="I554" i="48"/>
  <c r="I390" i="48"/>
  <c r="G308" i="48"/>
  <c r="H226" i="48"/>
  <c r="H62" i="48"/>
  <c r="G472" i="48"/>
  <c r="G390" i="48"/>
  <c r="H308" i="48"/>
  <c r="H144" i="48"/>
  <c r="I62" i="48"/>
  <c r="H554" i="48"/>
  <c r="I472" i="48"/>
  <c r="H390" i="48"/>
  <c r="G226" i="48"/>
  <c r="I144" i="48"/>
  <c r="G62" i="48"/>
  <c r="H472" i="48"/>
  <c r="G554" i="48"/>
  <c r="I308" i="48"/>
  <c r="I226" i="48"/>
  <c r="G144" i="48"/>
  <c r="E71" i="41"/>
  <c r="G145" i="63"/>
  <c r="H145" i="63"/>
  <c r="H227" i="63"/>
  <c r="G63" i="63"/>
  <c r="G391" i="63"/>
  <c r="H309" i="63"/>
  <c r="H555" i="63"/>
  <c r="H63" i="63"/>
  <c r="F473" i="63"/>
  <c r="G555" i="63"/>
  <c r="F309" i="63"/>
  <c r="F555" i="63"/>
  <c r="H473" i="63"/>
  <c r="F145" i="63"/>
  <c r="F227" i="63"/>
  <c r="F63" i="63"/>
  <c r="G309" i="63"/>
  <c r="H391" i="63"/>
  <c r="F391" i="63"/>
  <c r="G473" i="63"/>
  <c r="G227" i="63"/>
  <c r="F71" i="41"/>
  <c r="G1047" i="42"/>
  <c r="G883" i="42"/>
  <c r="I473" i="42"/>
  <c r="G1129" i="42"/>
  <c r="I1047" i="42"/>
  <c r="G965" i="42"/>
  <c r="I801" i="42"/>
  <c r="G719" i="42"/>
  <c r="H145" i="42"/>
  <c r="H637" i="42"/>
  <c r="H391" i="42"/>
  <c r="H309" i="42"/>
  <c r="H227" i="42"/>
  <c r="H63" i="42"/>
  <c r="G637" i="45"/>
  <c r="H883" i="45"/>
  <c r="H801" i="45"/>
  <c r="G801" i="45"/>
  <c r="H63" i="45"/>
  <c r="G391" i="45"/>
  <c r="H473" i="45"/>
  <c r="H719" i="45"/>
  <c r="H1211" i="42"/>
  <c r="H1047" i="42"/>
  <c r="H801" i="42"/>
  <c r="G391" i="42"/>
  <c r="H473" i="42"/>
  <c r="G637" i="42"/>
  <c r="I555" i="42"/>
  <c r="I227" i="42"/>
  <c r="H555" i="42"/>
  <c r="H309" i="45"/>
  <c r="G883" i="45"/>
  <c r="G473" i="45"/>
  <c r="F883" i="45"/>
  <c r="F391" i="45"/>
  <c r="H145" i="45"/>
  <c r="F309" i="45"/>
  <c r="G719" i="45"/>
  <c r="I1129" i="42"/>
  <c r="I883" i="42"/>
  <c r="H719" i="42"/>
  <c r="I1211" i="42"/>
  <c r="H1129" i="42"/>
  <c r="I965" i="42"/>
  <c r="H883" i="42"/>
  <c r="G801" i="42"/>
  <c r="I145" i="42"/>
  <c r="I309" i="42"/>
  <c r="G145" i="42"/>
  <c r="I391" i="42"/>
  <c r="G227" i="42"/>
  <c r="G63" i="42"/>
  <c r="F555" i="45"/>
  <c r="H637" i="45"/>
  <c r="F637" i="45"/>
  <c r="G63" i="45"/>
  <c r="G227" i="45"/>
  <c r="F227" i="45"/>
  <c r="G555" i="45"/>
  <c r="H391" i="45"/>
  <c r="F719" i="45"/>
  <c r="G1211" i="42"/>
  <c r="H965" i="42"/>
  <c r="I719" i="42"/>
  <c r="I637" i="42"/>
  <c r="G309" i="42"/>
  <c r="G473" i="42"/>
  <c r="I63" i="42"/>
  <c r="G555" i="42"/>
  <c r="F473" i="45"/>
  <c r="F801" i="45"/>
  <c r="G145" i="45"/>
  <c r="F145" i="45"/>
  <c r="H227" i="45"/>
  <c r="F63" i="45"/>
  <c r="G309" i="45"/>
  <c r="H555" i="45"/>
  <c r="H69" i="41"/>
  <c r="I69" i="41"/>
  <c r="G553" i="47"/>
  <c r="H471" i="49"/>
  <c r="G471" i="47"/>
  <c r="I389" i="47"/>
  <c r="H389" i="49"/>
  <c r="H307" i="47"/>
  <c r="H143" i="49"/>
  <c r="I225" i="47"/>
  <c r="H225" i="47"/>
  <c r="H61" i="49"/>
  <c r="H61" i="47"/>
  <c r="I471" i="47"/>
  <c r="I553" i="49"/>
  <c r="G553" i="49"/>
  <c r="I389" i="49"/>
  <c r="G307" i="47"/>
  <c r="I307" i="49"/>
  <c r="H143" i="47"/>
  <c r="G225" i="47"/>
  <c r="G143" i="49"/>
  <c r="I61" i="49"/>
  <c r="H553" i="49"/>
  <c r="H471" i="47"/>
  <c r="I471" i="49"/>
  <c r="G389" i="49"/>
  <c r="I307" i="47"/>
  <c r="G307" i="49"/>
  <c r="I225" i="49"/>
  <c r="H225" i="49"/>
  <c r="G225" i="49"/>
  <c r="I61" i="47"/>
  <c r="I553" i="47"/>
  <c r="G471" i="49"/>
  <c r="H553" i="47"/>
  <c r="G389" i="47"/>
  <c r="H389" i="47"/>
  <c r="H307" i="49"/>
  <c r="G143" i="47"/>
  <c r="I143" i="47"/>
  <c r="I143" i="49"/>
  <c r="G61" i="47"/>
  <c r="G61" i="49"/>
  <c r="O70" i="41"/>
  <c r="Q70" i="41"/>
  <c r="R70" i="41"/>
  <c r="S70" i="41"/>
  <c r="P70" i="41"/>
  <c r="M70" i="41"/>
  <c r="N70" i="41"/>
  <c r="H554" i="61"/>
  <c r="H636" i="61"/>
  <c r="G472" i="61"/>
  <c r="F472" i="61"/>
  <c r="G144" i="61"/>
  <c r="G800" i="61"/>
  <c r="H390" i="61"/>
  <c r="F308" i="61"/>
  <c r="F554" i="61"/>
  <c r="F636" i="61"/>
  <c r="H882" i="61"/>
  <c r="F144" i="61"/>
  <c r="G718" i="61"/>
  <c r="F226" i="61"/>
  <c r="F62" i="61"/>
  <c r="H62" i="61"/>
  <c r="G62" i="61"/>
  <c r="G636" i="61"/>
  <c r="H226" i="61"/>
  <c r="G882" i="61"/>
  <c r="H472" i="61"/>
  <c r="F800" i="61"/>
  <c r="G226" i="61"/>
  <c r="F390" i="61"/>
  <c r="H308" i="61"/>
  <c r="H144" i="61"/>
  <c r="G554" i="61"/>
  <c r="F882" i="61"/>
  <c r="F718" i="61"/>
  <c r="H718" i="61"/>
  <c r="H800" i="61"/>
  <c r="G308" i="61"/>
  <c r="G390" i="61"/>
  <c r="T69" i="41"/>
  <c r="G1947" i="42"/>
  <c r="H1865" i="42"/>
  <c r="I1783" i="42"/>
  <c r="G1701" i="42"/>
  <c r="I1537" i="42"/>
  <c r="I1455" i="42"/>
  <c r="I1373" i="42"/>
  <c r="I2029" i="42"/>
  <c r="I1865" i="42"/>
  <c r="H1783" i="42"/>
  <c r="G1619" i="42"/>
  <c r="H1537" i="42"/>
  <c r="H1455" i="42"/>
  <c r="G1291" i="42"/>
  <c r="I1947" i="42"/>
  <c r="H2029" i="42"/>
  <c r="G1865" i="42"/>
  <c r="H1701" i="42"/>
  <c r="I1619" i="42"/>
  <c r="G1537" i="42"/>
  <c r="G1373" i="42"/>
  <c r="I1291" i="42"/>
  <c r="H1947" i="42"/>
  <c r="G2029" i="42"/>
  <c r="G1783" i="42"/>
  <c r="I1701" i="42"/>
  <c r="H1619" i="42"/>
  <c r="G1455" i="42"/>
  <c r="H1373" i="42"/>
  <c r="H1291" i="42"/>
  <c r="G70" i="41"/>
  <c r="H472" i="55"/>
  <c r="I554" i="51"/>
  <c r="G472" i="59"/>
  <c r="G554" i="59"/>
  <c r="G554" i="54"/>
  <c r="H472" i="57"/>
  <c r="I554" i="59"/>
  <c r="H554" i="57"/>
  <c r="H472" i="56"/>
  <c r="G390" i="59"/>
  <c r="H390" i="59"/>
  <c r="H390" i="57"/>
  <c r="I472" i="58"/>
  <c r="H472" i="58"/>
  <c r="H554" i="53"/>
  <c r="I554" i="53"/>
  <c r="H472" i="52"/>
  <c r="H554" i="50"/>
  <c r="H390" i="56"/>
  <c r="I472" i="50"/>
  <c r="I390" i="58"/>
  <c r="H390" i="58"/>
  <c r="G308" i="57"/>
  <c r="I308" i="57"/>
  <c r="G390" i="53"/>
  <c r="I390" i="50"/>
  <c r="I226" i="57"/>
  <c r="I308" i="56"/>
  <c r="G308" i="58"/>
  <c r="G226" i="55"/>
  <c r="H390" i="50"/>
  <c r="I226" i="59"/>
  <c r="H308" i="58"/>
  <c r="G144" i="53"/>
  <c r="G144" i="51"/>
  <c r="I144" i="52"/>
  <c r="I144" i="51"/>
  <c r="I226" i="52"/>
  <c r="I308" i="50"/>
  <c r="H226" i="56"/>
  <c r="G144" i="57"/>
  <c r="H144" i="59"/>
  <c r="G62" i="54"/>
  <c r="I62" i="51"/>
  <c r="G62" i="55"/>
  <c r="I62" i="54"/>
  <c r="H62" i="54"/>
  <c r="I62" i="53"/>
  <c r="I62" i="59"/>
  <c r="G226" i="58"/>
  <c r="H62" i="55"/>
  <c r="I62" i="55"/>
  <c r="G144" i="55"/>
  <c r="H554" i="51"/>
  <c r="G472" i="51"/>
  <c r="H472" i="51"/>
  <c r="H472" i="59"/>
  <c r="H472" i="54"/>
  <c r="I554" i="54"/>
  <c r="G554" i="51"/>
  <c r="I472" i="57"/>
  <c r="G554" i="56"/>
  <c r="I554" i="56"/>
  <c r="I390" i="54"/>
  <c r="H390" i="51"/>
  <c r="I390" i="59"/>
  <c r="G554" i="53"/>
  <c r="G472" i="53"/>
  <c r="H390" i="54"/>
  <c r="G390" i="58"/>
  <c r="H308" i="51"/>
  <c r="G308" i="51"/>
  <c r="I472" i="52"/>
  <c r="H308" i="59"/>
  <c r="I308" i="59"/>
  <c r="I390" i="53"/>
  <c r="G554" i="50"/>
  <c r="G390" i="56"/>
  <c r="I226" i="51"/>
  <c r="I226" i="54"/>
  <c r="H226" i="51"/>
  <c r="H226" i="55"/>
  <c r="H226" i="59"/>
  <c r="G390" i="52"/>
  <c r="G390" i="50"/>
  <c r="H144" i="51"/>
  <c r="H144" i="53"/>
  <c r="G226" i="53"/>
  <c r="G308" i="52"/>
  <c r="G226" i="52"/>
  <c r="G144" i="50"/>
  <c r="G144" i="52"/>
  <c r="I226" i="56"/>
  <c r="G144" i="59"/>
  <c r="G226" i="50"/>
  <c r="G62" i="50"/>
  <c r="G62" i="51"/>
  <c r="I62" i="57"/>
  <c r="I62" i="56"/>
  <c r="H62" i="52"/>
  <c r="G62" i="57"/>
  <c r="G62" i="58"/>
  <c r="H62" i="58"/>
  <c r="G144" i="56"/>
  <c r="H62" i="59"/>
  <c r="I144" i="55"/>
  <c r="I472" i="55"/>
  <c r="H554" i="55"/>
  <c r="G472" i="54"/>
  <c r="G554" i="55"/>
  <c r="I554" i="57"/>
  <c r="I472" i="54"/>
  <c r="H554" i="54"/>
  <c r="G390" i="51"/>
  <c r="I472" i="56"/>
  <c r="I390" i="51"/>
  <c r="H554" i="56"/>
  <c r="I390" i="55"/>
  <c r="I472" i="53"/>
  <c r="H472" i="53"/>
  <c r="G390" i="54"/>
  <c r="I390" i="57"/>
  <c r="G308" i="59"/>
  <c r="I308" i="51"/>
  <c r="G554" i="52"/>
  <c r="H390" i="53"/>
  <c r="G308" i="54"/>
  <c r="H308" i="54"/>
  <c r="I308" i="54"/>
  <c r="G472" i="52"/>
  <c r="H308" i="57"/>
  <c r="H390" i="52"/>
  <c r="G226" i="57"/>
  <c r="H226" i="54"/>
  <c r="H226" i="57"/>
  <c r="H308" i="53"/>
  <c r="G308" i="53"/>
  <c r="G226" i="51"/>
  <c r="H308" i="52"/>
  <c r="H144" i="52"/>
  <c r="H308" i="50"/>
  <c r="I144" i="53"/>
  <c r="I226" i="53"/>
  <c r="G308" i="50"/>
  <c r="I144" i="54"/>
  <c r="I144" i="57"/>
  <c r="G144" i="54"/>
  <c r="H62" i="51"/>
  <c r="H226" i="50"/>
  <c r="H62" i="56"/>
  <c r="H144" i="58"/>
  <c r="G62" i="56"/>
  <c r="G62" i="52"/>
  <c r="G144" i="58"/>
  <c r="H226" i="58"/>
  <c r="I226" i="58"/>
  <c r="H62" i="57"/>
  <c r="G62" i="59"/>
  <c r="G472" i="57"/>
  <c r="I472" i="59"/>
  <c r="I554" i="55"/>
  <c r="I472" i="51"/>
  <c r="H554" i="59"/>
  <c r="G554" i="57"/>
  <c r="G472" i="55"/>
  <c r="G390" i="55"/>
  <c r="I554" i="58"/>
  <c r="H554" i="58"/>
  <c r="G472" i="56"/>
  <c r="G554" i="58"/>
  <c r="H390" i="55"/>
  <c r="G472" i="58"/>
  <c r="G390" i="57"/>
  <c r="H472" i="50"/>
  <c r="I554" i="50"/>
  <c r="I554" i="52"/>
  <c r="G472" i="50"/>
  <c r="I390" i="56"/>
  <c r="G308" i="55"/>
  <c r="H308" i="55"/>
  <c r="I308" i="55"/>
  <c r="H554" i="52"/>
  <c r="H308" i="56"/>
  <c r="G226" i="54"/>
  <c r="I226" i="55"/>
  <c r="G308" i="56"/>
  <c r="I308" i="53"/>
  <c r="G226" i="59"/>
  <c r="I308" i="58"/>
  <c r="I390" i="52"/>
  <c r="H226" i="53"/>
  <c r="I144" i="50"/>
  <c r="I308" i="52"/>
  <c r="H144" i="54"/>
  <c r="H226" i="52"/>
  <c r="H144" i="50"/>
  <c r="I144" i="59"/>
  <c r="G226" i="56"/>
  <c r="H144" i="57"/>
  <c r="I144" i="56"/>
  <c r="I62" i="50"/>
  <c r="H62" i="53"/>
  <c r="H144" i="56"/>
  <c r="H144" i="55"/>
  <c r="G62" i="53"/>
  <c r="I144" i="58"/>
  <c r="I62" i="58"/>
  <c r="I226" i="50"/>
  <c r="H62" i="50"/>
  <c r="I62" i="52"/>
  <c r="J69" i="41"/>
  <c r="K69" i="41"/>
  <c r="L69" i="41"/>
  <c r="H471" i="48"/>
  <c r="G389" i="48"/>
  <c r="I307" i="48"/>
  <c r="I225" i="48"/>
  <c r="I143" i="48"/>
  <c r="I471" i="48"/>
  <c r="H389" i="48"/>
  <c r="H307" i="48"/>
  <c r="H143" i="48"/>
  <c r="I61" i="48"/>
  <c r="G553" i="48"/>
  <c r="G471" i="48"/>
  <c r="I389" i="48"/>
  <c r="H225" i="48"/>
  <c r="G143" i="48"/>
  <c r="H61" i="48"/>
  <c r="I553" i="48"/>
  <c r="H553" i="48"/>
  <c r="G307" i="48"/>
  <c r="G225" i="48"/>
  <c r="G61" i="48"/>
  <c r="E70" i="41"/>
  <c r="F308" i="63"/>
  <c r="H554" i="63"/>
  <c r="H62" i="63"/>
  <c r="G472" i="63"/>
  <c r="F62" i="63"/>
  <c r="H308" i="63"/>
  <c r="F472" i="63"/>
  <c r="F144" i="63"/>
  <c r="H390" i="63"/>
  <c r="H226" i="63"/>
  <c r="G308" i="63"/>
  <c r="F390" i="63"/>
  <c r="H472" i="63"/>
  <c r="F226" i="63"/>
  <c r="G144" i="63"/>
  <c r="G554" i="63"/>
  <c r="G62" i="63"/>
  <c r="H144" i="63"/>
  <c r="G226" i="63"/>
  <c r="G390" i="63"/>
  <c r="F554" i="63"/>
  <c r="P69" i="41"/>
  <c r="R69" i="41"/>
  <c r="Q69" i="41"/>
  <c r="S69" i="41"/>
  <c r="N69" i="41"/>
  <c r="O69" i="41"/>
  <c r="M69" i="41"/>
  <c r="H635" i="61"/>
  <c r="G307" i="61"/>
  <c r="F389" i="61"/>
  <c r="H471" i="61"/>
  <c r="H799" i="61"/>
  <c r="G717" i="61"/>
  <c r="H389" i="61"/>
  <c r="G635" i="61"/>
  <c r="F307" i="61"/>
  <c r="H61" i="61"/>
  <c r="F881" i="61"/>
  <c r="G881" i="61"/>
  <c r="F553" i="61"/>
  <c r="H225" i="61"/>
  <c r="H881" i="61"/>
  <c r="F717" i="61"/>
  <c r="H307" i="61"/>
  <c r="G471" i="61"/>
  <c r="H143" i="61"/>
  <c r="F225" i="61"/>
  <c r="G389" i="61"/>
  <c r="F143" i="61"/>
  <c r="F635" i="61"/>
  <c r="F471" i="61"/>
  <c r="G553" i="61"/>
  <c r="H553" i="61"/>
  <c r="G61" i="61"/>
  <c r="F799" i="61"/>
  <c r="H717" i="61"/>
  <c r="G225" i="61"/>
  <c r="F61" i="61"/>
  <c r="G143" i="61"/>
  <c r="G799" i="61"/>
  <c r="E69" i="41"/>
  <c r="H389" i="63"/>
  <c r="G553" i="63"/>
  <c r="F471" i="63"/>
  <c r="F389" i="63"/>
  <c r="H225" i="63"/>
  <c r="G143" i="63"/>
  <c r="F307" i="63"/>
  <c r="H471" i="63"/>
  <c r="F61" i="63"/>
  <c r="G389" i="63"/>
  <c r="H143" i="63"/>
  <c r="F225" i="63"/>
  <c r="H553" i="63"/>
  <c r="G61" i="63"/>
  <c r="G471" i="63"/>
  <c r="H61" i="63"/>
  <c r="F143" i="63"/>
  <c r="H307" i="63"/>
  <c r="G307" i="63"/>
  <c r="G225" i="63"/>
  <c r="F553" i="63"/>
  <c r="H68" i="41"/>
  <c r="T68" i="41"/>
  <c r="G2028" i="42"/>
  <c r="I1946" i="42"/>
  <c r="G1782" i="42"/>
  <c r="H1700" i="42"/>
  <c r="I1618" i="42"/>
  <c r="G1454" i="42"/>
  <c r="I1372" i="42"/>
  <c r="I1290" i="42"/>
  <c r="I2028" i="42"/>
  <c r="H1864" i="42"/>
  <c r="I1782" i="42"/>
  <c r="G1700" i="42"/>
  <c r="H1536" i="42"/>
  <c r="H1454" i="42"/>
  <c r="H1372" i="42"/>
  <c r="G1946" i="42"/>
  <c r="I1864" i="42"/>
  <c r="H1782" i="42"/>
  <c r="G1618" i="42"/>
  <c r="I1536" i="42"/>
  <c r="I1454" i="42"/>
  <c r="G1290" i="42"/>
  <c r="H1946" i="42"/>
  <c r="H2028" i="42"/>
  <c r="G1864" i="42"/>
  <c r="I1700" i="42"/>
  <c r="H1618" i="42"/>
  <c r="G1536" i="42"/>
  <c r="G1372" i="42"/>
  <c r="H1290" i="42"/>
  <c r="G69" i="41"/>
  <c r="H553" i="54"/>
  <c r="I471" i="52"/>
  <c r="G471" i="52"/>
  <c r="H471" i="52"/>
  <c r="H471" i="58"/>
  <c r="I553" i="58"/>
  <c r="H471" i="54"/>
  <c r="H471" i="50"/>
  <c r="I471" i="50"/>
  <c r="I553" i="50"/>
  <c r="H389" i="54"/>
  <c r="G389" i="54"/>
  <c r="I389" i="57"/>
  <c r="I389" i="58"/>
  <c r="H553" i="56"/>
  <c r="I553" i="56"/>
  <c r="H553" i="59"/>
  <c r="G307" i="53"/>
  <c r="I307" i="57"/>
  <c r="H471" i="56"/>
  <c r="G389" i="51"/>
  <c r="I471" i="59"/>
  <c r="G389" i="50"/>
  <c r="I553" i="59"/>
  <c r="H225" i="53"/>
  <c r="I225" i="58"/>
  <c r="G307" i="50"/>
  <c r="G225" i="57"/>
  <c r="H225" i="57"/>
  <c r="G225" i="53"/>
  <c r="G389" i="56"/>
  <c r="H143" i="53"/>
  <c r="I143" i="54"/>
  <c r="H225" i="51"/>
  <c r="G307" i="55"/>
  <c r="I143" i="52"/>
  <c r="I225" i="50"/>
  <c r="G143" i="51"/>
  <c r="I143" i="58"/>
  <c r="G143" i="58"/>
  <c r="I143" i="59"/>
  <c r="G143" i="59"/>
  <c r="H61" i="52"/>
  <c r="H61" i="54"/>
  <c r="H143" i="56"/>
  <c r="I61" i="56"/>
  <c r="G61" i="59"/>
  <c r="I61" i="53"/>
  <c r="G61" i="56"/>
  <c r="H61" i="57"/>
  <c r="H61" i="53"/>
  <c r="H143" i="55"/>
  <c r="G553" i="52"/>
  <c r="H553" i="52"/>
  <c r="H553" i="53"/>
  <c r="G553" i="57"/>
  <c r="G471" i="53"/>
  <c r="H471" i="53"/>
  <c r="I553" i="53"/>
  <c r="I471" i="57"/>
  <c r="G553" i="51"/>
  <c r="H553" i="51"/>
  <c r="I553" i="51"/>
  <c r="H471" i="51"/>
  <c r="H389" i="57"/>
  <c r="H389" i="58"/>
  <c r="G389" i="58"/>
  <c r="H307" i="52"/>
  <c r="I307" i="52"/>
  <c r="H389" i="50"/>
  <c r="G307" i="54"/>
  <c r="G553" i="59"/>
  <c r="G307" i="58"/>
  <c r="I307" i="53"/>
  <c r="I307" i="54"/>
  <c r="H389" i="51"/>
  <c r="I307" i="51"/>
  <c r="I389" i="56"/>
  <c r="G389" i="55"/>
  <c r="I225" i="57"/>
  <c r="I225" i="54"/>
  <c r="H225" i="58"/>
  <c r="I225" i="52"/>
  <c r="G225" i="58"/>
  <c r="I307" i="55"/>
  <c r="H307" i="55"/>
  <c r="I143" i="51"/>
  <c r="H143" i="52"/>
  <c r="G143" i="53"/>
  <c r="G143" i="50"/>
  <c r="I225" i="51"/>
  <c r="G307" i="59"/>
  <c r="H143" i="59"/>
  <c r="G143" i="54"/>
  <c r="I225" i="56"/>
  <c r="I61" i="59"/>
  <c r="H225" i="56"/>
  <c r="H61" i="51"/>
  <c r="G225" i="56"/>
  <c r="I61" i="57"/>
  <c r="G61" i="58"/>
  <c r="H61" i="58"/>
  <c r="H143" i="57"/>
  <c r="G61" i="53"/>
  <c r="H61" i="50"/>
  <c r="G553" i="53"/>
  <c r="I471" i="54"/>
  <c r="I553" i="54"/>
  <c r="G471" i="58"/>
  <c r="H553" i="57"/>
  <c r="I553" i="57"/>
  <c r="I553" i="52"/>
  <c r="H553" i="58"/>
  <c r="I389" i="54"/>
  <c r="H553" i="50"/>
  <c r="I471" i="51"/>
  <c r="I389" i="52"/>
  <c r="G471" i="51"/>
  <c r="H389" i="53"/>
  <c r="G553" i="55"/>
  <c r="G307" i="57"/>
  <c r="H307" i="53"/>
  <c r="I389" i="51"/>
  <c r="I553" i="55"/>
  <c r="G471" i="56"/>
  <c r="H471" i="59"/>
  <c r="I471" i="56"/>
  <c r="I307" i="58"/>
  <c r="H307" i="54"/>
  <c r="H225" i="52"/>
  <c r="G307" i="51"/>
  <c r="H307" i="51"/>
  <c r="H225" i="54"/>
  <c r="H389" i="55"/>
  <c r="I389" i="59"/>
  <c r="G389" i="59"/>
  <c r="H389" i="59"/>
  <c r="H143" i="50"/>
  <c r="H143" i="54"/>
  <c r="G225" i="51"/>
  <c r="I143" i="53"/>
  <c r="G143" i="52"/>
  <c r="G307" i="56"/>
  <c r="I307" i="56"/>
  <c r="H143" i="58"/>
  <c r="I225" i="55"/>
  <c r="H225" i="55"/>
  <c r="I61" i="54"/>
  <c r="G143" i="56"/>
  <c r="G143" i="57"/>
  <c r="I61" i="52"/>
  <c r="I143" i="57"/>
  <c r="G61" i="50"/>
  <c r="G143" i="55"/>
  <c r="H61" i="56"/>
  <c r="G61" i="57"/>
  <c r="I61" i="50"/>
  <c r="I61" i="51"/>
  <c r="G471" i="54"/>
  <c r="G553" i="58"/>
  <c r="I471" i="58"/>
  <c r="G553" i="54"/>
  <c r="G471" i="57"/>
  <c r="H471" i="57"/>
  <c r="I471" i="53"/>
  <c r="G389" i="52"/>
  <c r="G553" i="50"/>
  <c r="G471" i="50"/>
  <c r="H389" i="52"/>
  <c r="I389" i="53"/>
  <c r="G389" i="53"/>
  <c r="G389" i="57"/>
  <c r="I471" i="55"/>
  <c r="G471" i="55"/>
  <c r="H307" i="57"/>
  <c r="G307" i="52"/>
  <c r="H471" i="55"/>
  <c r="G553" i="56"/>
  <c r="I389" i="50"/>
  <c r="H307" i="58"/>
  <c r="G471" i="59"/>
  <c r="H553" i="55"/>
  <c r="I307" i="50"/>
  <c r="I389" i="55"/>
  <c r="G225" i="54"/>
  <c r="H307" i="50"/>
  <c r="H389" i="56"/>
  <c r="I225" i="53"/>
  <c r="G225" i="52"/>
  <c r="H225" i="50"/>
  <c r="H143" i="51"/>
  <c r="I143" i="50"/>
  <c r="G225" i="55"/>
  <c r="I307" i="59"/>
  <c r="H307" i="56"/>
  <c r="G225" i="50"/>
  <c r="G225" i="59"/>
  <c r="H307" i="59"/>
  <c r="I225" i="59"/>
  <c r="H225" i="59"/>
  <c r="I61" i="55"/>
  <c r="I143" i="56"/>
  <c r="I143" i="55"/>
  <c r="G61" i="52"/>
  <c r="G61" i="54"/>
  <c r="H61" i="59"/>
  <c r="H61" i="55"/>
  <c r="G61" i="55"/>
  <c r="I61" i="58"/>
  <c r="G61" i="51"/>
  <c r="I68" i="41"/>
  <c r="G470" i="49"/>
  <c r="I470" i="49"/>
  <c r="G388" i="49"/>
  <c r="H552" i="47"/>
  <c r="G388" i="47"/>
  <c r="H306" i="47"/>
  <c r="G306" i="47"/>
  <c r="G142" i="47"/>
  <c r="G60" i="47"/>
  <c r="H142" i="49"/>
  <c r="I60" i="49"/>
  <c r="G552" i="49"/>
  <c r="I470" i="47"/>
  <c r="H470" i="47"/>
  <c r="I388" i="49"/>
  <c r="G306" i="49"/>
  <c r="I224" i="49"/>
  <c r="H224" i="49"/>
  <c r="H142" i="47"/>
  <c r="I60" i="47"/>
  <c r="H60" i="49"/>
  <c r="I552" i="49"/>
  <c r="I552" i="47"/>
  <c r="G552" i="47"/>
  <c r="I306" i="49"/>
  <c r="I388" i="47"/>
  <c r="I306" i="47"/>
  <c r="H224" i="47"/>
  <c r="I224" i="47"/>
  <c r="I142" i="49"/>
  <c r="G60" i="49"/>
  <c r="H470" i="49"/>
  <c r="H552" i="49"/>
  <c r="G470" i="47"/>
  <c r="H388" i="49"/>
  <c r="H306" i="49"/>
  <c r="H388" i="47"/>
  <c r="G224" i="49"/>
  <c r="I142" i="47"/>
  <c r="G224" i="47"/>
  <c r="G142" i="49"/>
  <c r="H60" i="47"/>
  <c r="F70" i="41"/>
  <c r="H1128" i="42"/>
  <c r="H1046" i="42"/>
  <c r="H964" i="42"/>
  <c r="H800" i="42"/>
  <c r="H718" i="42"/>
  <c r="G554" i="42"/>
  <c r="H226" i="42"/>
  <c r="I308" i="42"/>
  <c r="I144" i="42"/>
  <c r="G636" i="42"/>
  <c r="I62" i="42"/>
  <c r="F800" i="45"/>
  <c r="H554" i="45"/>
  <c r="F882" i="45"/>
  <c r="H144" i="45"/>
  <c r="F226" i="45"/>
  <c r="H636" i="45"/>
  <c r="F718" i="45"/>
  <c r="G390" i="45"/>
  <c r="G1210" i="42"/>
  <c r="G1128" i="42"/>
  <c r="G1046" i="42"/>
  <c r="G882" i="42"/>
  <c r="G800" i="42"/>
  <c r="G718" i="42"/>
  <c r="I554" i="42"/>
  <c r="G144" i="42"/>
  <c r="G226" i="42"/>
  <c r="G472" i="42"/>
  <c r="H554" i="42"/>
  <c r="H62" i="42"/>
  <c r="H800" i="45"/>
  <c r="G308" i="45"/>
  <c r="H226" i="45"/>
  <c r="F144" i="45"/>
  <c r="G800" i="45"/>
  <c r="G226" i="45"/>
  <c r="G718" i="45"/>
  <c r="H390" i="45"/>
  <c r="H1210" i="42"/>
  <c r="I1128" i="42"/>
  <c r="I964" i="42"/>
  <c r="H882" i="42"/>
  <c r="I800" i="42"/>
  <c r="H308" i="42"/>
  <c r="I390" i="42"/>
  <c r="H144" i="42"/>
  <c r="H390" i="42"/>
  <c r="G390" i="42"/>
  <c r="I472" i="42"/>
  <c r="H308" i="45"/>
  <c r="F554" i="45"/>
  <c r="H882" i="45"/>
  <c r="F308" i="45"/>
  <c r="G472" i="45"/>
  <c r="G144" i="45"/>
  <c r="H62" i="45"/>
  <c r="H718" i="45"/>
  <c r="G62" i="45"/>
  <c r="I1210" i="42"/>
  <c r="I1046" i="42"/>
  <c r="G964" i="42"/>
  <c r="I882" i="42"/>
  <c r="I718" i="42"/>
  <c r="I636" i="42"/>
  <c r="I226" i="42"/>
  <c r="H472" i="42"/>
  <c r="H636" i="42"/>
  <c r="G308" i="42"/>
  <c r="G62" i="42"/>
  <c r="G636" i="45"/>
  <c r="G882" i="45"/>
  <c r="H472" i="45"/>
  <c r="G554" i="45"/>
  <c r="F636" i="45"/>
  <c r="F472" i="45"/>
  <c r="F390" i="45"/>
  <c r="F62" i="45"/>
  <c r="J68" i="41"/>
  <c r="K68" i="41"/>
  <c r="L68" i="41"/>
  <c r="G552" i="48"/>
  <c r="G470" i="48"/>
  <c r="G306" i="48"/>
  <c r="G224" i="48"/>
  <c r="I142" i="48"/>
  <c r="I552" i="48"/>
  <c r="G388" i="48"/>
  <c r="I306" i="48"/>
  <c r="I224" i="48"/>
  <c r="G60" i="48"/>
  <c r="H552" i="48"/>
  <c r="I388" i="48"/>
  <c r="H306" i="48"/>
  <c r="G142" i="48"/>
  <c r="I60" i="48"/>
  <c r="H470" i="48"/>
  <c r="I470" i="48"/>
  <c r="H388" i="48"/>
  <c r="H224" i="48"/>
  <c r="H142" i="48"/>
  <c r="H60" i="48"/>
  <c r="P68" i="41"/>
  <c r="S68" i="41"/>
  <c r="Q68" i="41"/>
  <c r="R68" i="41"/>
  <c r="M68" i="41"/>
  <c r="O68" i="41"/>
  <c r="N68" i="41"/>
  <c r="H880" i="61"/>
  <c r="H634" i="61"/>
  <c r="H142" i="61"/>
  <c r="G470" i="61"/>
  <c r="F60" i="61"/>
  <c r="H716" i="61"/>
  <c r="F716" i="61"/>
  <c r="G388" i="61"/>
  <c r="F634" i="61"/>
  <c r="G798" i="61"/>
  <c r="G552" i="61"/>
  <c r="G224" i="61"/>
  <c r="G880" i="61"/>
  <c r="F552" i="61"/>
  <c r="G306" i="61"/>
  <c r="G142" i="61"/>
  <c r="H470" i="61"/>
  <c r="F224" i="61"/>
  <c r="F388" i="61"/>
  <c r="H306" i="61"/>
  <c r="F306" i="61"/>
  <c r="H798" i="61"/>
  <c r="G716" i="61"/>
  <c r="H60" i="61"/>
  <c r="G634" i="61"/>
  <c r="F470" i="61"/>
  <c r="H224" i="61"/>
  <c r="H388" i="61"/>
  <c r="H552" i="61"/>
  <c r="F880" i="61"/>
  <c r="F798" i="61"/>
  <c r="F142" i="61"/>
  <c r="G60" i="61"/>
  <c r="E68" i="41"/>
  <c r="F224" i="63"/>
  <c r="G306" i="63"/>
  <c r="H142" i="63"/>
  <c r="H388" i="63"/>
  <c r="G224" i="63"/>
  <c r="F306" i="63"/>
  <c r="G470" i="63"/>
  <c r="G142" i="63"/>
  <c r="H552" i="63"/>
  <c r="H60" i="63"/>
  <c r="F388" i="63"/>
  <c r="F470" i="63"/>
  <c r="G552" i="63"/>
  <c r="F142" i="63"/>
  <c r="H224" i="63"/>
  <c r="G388" i="63"/>
  <c r="H306" i="63"/>
  <c r="H470" i="63"/>
  <c r="G60" i="63"/>
  <c r="F60" i="63"/>
  <c r="F552" i="63"/>
  <c r="H67" i="41"/>
  <c r="J67" i="41"/>
  <c r="L67" i="41"/>
  <c r="K67" i="41"/>
  <c r="G469" i="48"/>
  <c r="I551" i="48"/>
  <c r="H469" i="48"/>
  <c r="G305" i="48"/>
  <c r="G141" i="48"/>
  <c r="G223" i="48"/>
  <c r="H551" i="48"/>
  <c r="H387" i="48"/>
  <c r="H141" i="48"/>
  <c r="I141" i="48"/>
  <c r="I59" i="48"/>
  <c r="I469" i="48"/>
  <c r="I387" i="48"/>
  <c r="I305" i="48"/>
  <c r="I223" i="48"/>
  <c r="H59" i="48"/>
  <c r="G551" i="48"/>
  <c r="G387" i="48"/>
  <c r="H305" i="48"/>
  <c r="H223" i="48"/>
  <c r="G59" i="48"/>
  <c r="T67" i="41"/>
  <c r="H2027" i="42"/>
  <c r="H1945" i="42"/>
  <c r="I1863" i="42"/>
  <c r="I1699" i="42"/>
  <c r="I1617" i="42"/>
  <c r="G1535" i="42"/>
  <c r="I1371" i="42"/>
  <c r="G1289" i="42"/>
  <c r="I1945" i="42"/>
  <c r="I2027" i="42"/>
  <c r="I1781" i="42"/>
  <c r="H1699" i="42"/>
  <c r="H1617" i="42"/>
  <c r="H1453" i="42"/>
  <c r="G1371" i="42"/>
  <c r="I1289" i="42"/>
  <c r="G2027" i="42"/>
  <c r="H1863" i="42"/>
  <c r="H1781" i="42"/>
  <c r="G1699" i="42"/>
  <c r="H1535" i="42"/>
  <c r="I1453" i="42"/>
  <c r="H1371" i="42"/>
  <c r="G1945" i="42"/>
  <c r="G1863" i="42"/>
  <c r="G1781" i="42"/>
  <c r="G1617" i="42"/>
  <c r="I1535" i="42"/>
  <c r="G1453" i="42"/>
  <c r="H1289" i="42"/>
  <c r="I67" i="41"/>
  <c r="G551" i="47"/>
  <c r="G551" i="49"/>
  <c r="H551" i="49"/>
  <c r="H387" i="47"/>
  <c r="G305" i="47"/>
  <c r="G223" i="47"/>
  <c r="I223" i="47"/>
  <c r="H59" i="47"/>
  <c r="G59" i="49"/>
  <c r="I141" i="47"/>
  <c r="I469" i="47"/>
  <c r="G469" i="49"/>
  <c r="I469" i="49"/>
  <c r="I305" i="47"/>
  <c r="I387" i="49"/>
  <c r="I305" i="49"/>
  <c r="H223" i="49"/>
  <c r="I141" i="49"/>
  <c r="I59" i="49"/>
  <c r="H141" i="49"/>
  <c r="H469" i="47"/>
  <c r="H551" i="47"/>
  <c r="I551" i="49"/>
  <c r="H469" i="49"/>
  <c r="H387" i="49"/>
  <c r="G387" i="49"/>
  <c r="H223" i="47"/>
  <c r="G223" i="49"/>
  <c r="H59" i="49"/>
  <c r="H141" i="47"/>
  <c r="G141" i="47"/>
  <c r="I551" i="47"/>
  <c r="G469" i="47"/>
  <c r="I387" i="47"/>
  <c r="G387" i="47"/>
  <c r="H305" i="47"/>
  <c r="H305" i="49"/>
  <c r="G305" i="49"/>
  <c r="I223" i="49"/>
  <c r="I59" i="47"/>
  <c r="G141" i="49"/>
  <c r="G59" i="47"/>
  <c r="F69" i="41"/>
  <c r="I1209" i="42"/>
  <c r="G1127" i="42"/>
  <c r="H1045" i="42"/>
  <c r="G881" i="42"/>
  <c r="G799" i="42"/>
  <c r="I717" i="42"/>
  <c r="I553" i="42"/>
  <c r="I471" i="42"/>
  <c r="I389" i="42"/>
  <c r="I225" i="42"/>
  <c r="H143" i="42"/>
  <c r="I61" i="42"/>
  <c r="H471" i="45"/>
  <c r="H635" i="45"/>
  <c r="H307" i="45"/>
  <c r="F143" i="45"/>
  <c r="G553" i="45"/>
  <c r="G717" i="45"/>
  <c r="G635" i="45"/>
  <c r="F635" i="45"/>
  <c r="H1209" i="42"/>
  <c r="H1127" i="42"/>
  <c r="I963" i="42"/>
  <c r="I881" i="42"/>
  <c r="H799" i="42"/>
  <c r="H635" i="42"/>
  <c r="H553" i="42"/>
  <c r="H471" i="42"/>
  <c r="G307" i="42"/>
  <c r="H225" i="42"/>
  <c r="G143" i="42"/>
  <c r="G471" i="45"/>
  <c r="F471" i="45"/>
  <c r="H61" i="45"/>
  <c r="F389" i="45"/>
  <c r="G389" i="45"/>
  <c r="G143" i="45"/>
  <c r="H553" i="45"/>
  <c r="H881" i="45"/>
  <c r="F61" i="45"/>
  <c r="G1209" i="42"/>
  <c r="I1045" i="42"/>
  <c r="H963" i="42"/>
  <c r="H881" i="42"/>
  <c r="H717" i="42"/>
  <c r="I635" i="42"/>
  <c r="G553" i="42"/>
  <c r="G389" i="42"/>
  <c r="H307" i="42"/>
  <c r="G225" i="42"/>
  <c r="H61" i="42"/>
  <c r="H799" i="45"/>
  <c r="F881" i="45"/>
  <c r="G881" i="45"/>
  <c r="F307" i="45"/>
  <c r="H717" i="45"/>
  <c r="F799" i="45"/>
  <c r="G225" i="45"/>
  <c r="F717" i="45"/>
  <c r="I1127" i="42"/>
  <c r="G1045" i="42"/>
  <c r="G963" i="42"/>
  <c r="I799" i="42"/>
  <c r="G717" i="42"/>
  <c r="G635" i="42"/>
  <c r="G471" i="42"/>
  <c r="H389" i="42"/>
  <c r="I307" i="42"/>
  <c r="I143" i="42"/>
  <c r="G61" i="42"/>
  <c r="G61" i="45"/>
  <c r="F225" i="45"/>
  <c r="G799" i="45"/>
  <c r="F553" i="45"/>
  <c r="G307" i="45"/>
  <c r="H389" i="45"/>
  <c r="H143" i="45"/>
  <c r="H225" i="45"/>
  <c r="G68" i="41"/>
  <c r="G552" i="55"/>
  <c r="H552" i="52"/>
  <c r="G552" i="52"/>
  <c r="H388" i="55"/>
  <c r="H552" i="54"/>
  <c r="I552" i="54"/>
  <c r="H552" i="53"/>
  <c r="I470" i="53"/>
  <c r="G470" i="58"/>
  <c r="I470" i="58"/>
  <c r="G470" i="51"/>
  <c r="I388" i="52"/>
  <c r="H388" i="58"/>
  <c r="G470" i="59"/>
  <c r="I388" i="54"/>
  <c r="H470" i="59"/>
  <c r="H306" i="55"/>
  <c r="G388" i="53"/>
  <c r="H552" i="59"/>
  <c r="I470" i="50"/>
  <c r="G388" i="51"/>
  <c r="I306" i="53"/>
  <c r="H388" i="59"/>
  <c r="I306" i="54"/>
  <c r="G224" i="55"/>
  <c r="G306" i="53"/>
  <c r="I224" i="58"/>
  <c r="G142" i="54"/>
  <c r="H142" i="50"/>
  <c r="G306" i="51"/>
  <c r="I224" i="52"/>
  <c r="I224" i="57"/>
  <c r="G224" i="52"/>
  <c r="H224" i="52"/>
  <c r="H224" i="57"/>
  <c r="G224" i="58"/>
  <c r="G224" i="59"/>
  <c r="H142" i="56"/>
  <c r="I142" i="56"/>
  <c r="G306" i="59"/>
  <c r="H142" i="52"/>
  <c r="I388" i="50"/>
  <c r="I60" i="50"/>
  <c r="G142" i="52"/>
  <c r="G142" i="53"/>
  <c r="I60" i="57"/>
  <c r="H142" i="55"/>
  <c r="G60" i="53"/>
  <c r="H60" i="59"/>
  <c r="G142" i="58"/>
  <c r="I142" i="58"/>
  <c r="H60" i="51"/>
  <c r="H552" i="55"/>
  <c r="G470" i="56"/>
  <c r="G470" i="54"/>
  <c r="H470" i="56"/>
  <c r="I552" i="58"/>
  <c r="G552" i="56"/>
  <c r="G552" i="54"/>
  <c r="G552" i="53"/>
  <c r="I470" i="54"/>
  <c r="I470" i="51"/>
  <c r="I552" i="51"/>
  <c r="I388" i="56"/>
  <c r="G552" i="57"/>
  <c r="H470" i="51"/>
  <c r="I306" i="55"/>
  <c r="G552" i="59"/>
  <c r="I470" i="57"/>
  <c r="H388" i="54"/>
  <c r="I388" i="57"/>
  <c r="I306" i="52"/>
  <c r="G470" i="50"/>
  <c r="H224" i="55"/>
  <c r="I306" i="56"/>
  <c r="H306" i="56"/>
  <c r="I306" i="58"/>
  <c r="H306" i="54"/>
  <c r="I142" i="50"/>
  <c r="G142" i="50"/>
  <c r="G306" i="50"/>
  <c r="G224" i="53"/>
  <c r="I224" i="53"/>
  <c r="I306" i="51"/>
  <c r="H142" i="59"/>
  <c r="H224" i="53"/>
  <c r="G142" i="59"/>
  <c r="H224" i="59"/>
  <c r="G142" i="56"/>
  <c r="G306" i="57"/>
  <c r="H306" i="57"/>
  <c r="I60" i="52"/>
  <c r="H388" i="50"/>
  <c r="H224" i="50"/>
  <c r="I60" i="51"/>
  <c r="I60" i="53"/>
  <c r="I60" i="59"/>
  <c r="G224" i="54"/>
  <c r="H224" i="54"/>
  <c r="G60" i="54"/>
  <c r="H60" i="58"/>
  <c r="I60" i="58"/>
  <c r="I60" i="56"/>
  <c r="G60" i="57"/>
  <c r="H470" i="55"/>
  <c r="I552" i="55"/>
  <c r="I470" i="52"/>
  <c r="G470" i="52"/>
  <c r="H470" i="58"/>
  <c r="G470" i="53"/>
  <c r="H552" i="58"/>
  <c r="H552" i="56"/>
  <c r="I388" i="55"/>
  <c r="G388" i="55"/>
  <c r="G388" i="56"/>
  <c r="G552" i="51"/>
  <c r="G388" i="52"/>
  <c r="G306" i="55"/>
  <c r="H552" i="51"/>
  <c r="H470" i="57"/>
  <c r="I388" i="53"/>
  <c r="I470" i="59"/>
  <c r="G470" i="57"/>
  <c r="I388" i="59"/>
  <c r="G306" i="52"/>
  <c r="G388" i="57"/>
  <c r="H388" i="57"/>
  <c r="H306" i="58"/>
  <c r="G306" i="58"/>
  <c r="H470" i="50"/>
  <c r="I224" i="55"/>
  <c r="I552" i="50"/>
  <c r="H306" i="50"/>
  <c r="G142" i="51"/>
  <c r="H224" i="51"/>
  <c r="H306" i="51"/>
  <c r="H142" i="54"/>
  <c r="H552" i="50"/>
  <c r="I224" i="56"/>
  <c r="I306" i="59"/>
  <c r="G142" i="57"/>
  <c r="H142" i="57"/>
  <c r="H306" i="59"/>
  <c r="G224" i="57"/>
  <c r="I142" i="53"/>
  <c r="I224" i="50"/>
  <c r="G60" i="50"/>
  <c r="H60" i="50"/>
  <c r="I60" i="54"/>
  <c r="H60" i="53"/>
  <c r="G142" i="55"/>
  <c r="G60" i="56"/>
  <c r="H60" i="56"/>
  <c r="H60" i="52"/>
  <c r="H60" i="57"/>
  <c r="G60" i="55"/>
  <c r="H60" i="55"/>
  <c r="I470" i="55"/>
  <c r="G470" i="55"/>
  <c r="H470" i="52"/>
  <c r="H470" i="54"/>
  <c r="I552" i="52"/>
  <c r="I552" i="53"/>
  <c r="H470" i="53"/>
  <c r="G552" i="58"/>
  <c r="I552" i="56"/>
  <c r="I470" i="56"/>
  <c r="I388" i="58"/>
  <c r="H388" i="52"/>
  <c r="H388" i="56"/>
  <c r="I552" i="57"/>
  <c r="H388" i="53"/>
  <c r="H552" i="57"/>
  <c r="G388" i="54"/>
  <c r="I552" i="59"/>
  <c r="G388" i="58"/>
  <c r="H388" i="51"/>
  <c r="H306" i="53"/>
  <c r="I388" i="51"/>
  <c r="G306" i="56"/>
  <c r="G388" i="59"/>
  <c r="G306" i="54"/>
  <c r="H306" i="52"/>
  <c r="G224" i="51"/>
  <c r="I224" i="51"/>
  <c r="G224" i="56"/>
  <c r="I306" i="50"/>
  <c r="I142" i="51"/>
  <c r="I142" i="54"/>
  <c r="G552" i="50"/>
  <c r="H142" i="51"/>
  <c r="I306" i="57"/>
  <c r="I142" i="57"/>
  <c r="H224" i="58"/>
  <c r="I224" i="59"/>
  <c r="H224" i="56"/>
  <c r="I142" i="59"/>
  <c r="I142" i="52"/>
  <c r="G60" i="52"/>
  <c r="G224" i="50"/>
  <c r="G60" i="51"/>
  <c r="G388" i="50"/>
  <c r="H60" i="54"/>
  <c r="I224" i="54"/>
  <c r="G60" i="59"/>
  <c r="G60" i="58"/>
  <c r="H142" i="53"/>
  <c r="H142" i="58"/>
  <c r="I142" i="55"/>
  <c r="I60" i="55"/>
  <c r="E67" i="41"/>
  <c r="H469" i="63"/>
  <c r="F387" i="63"/>
  <c r="F59" i="63"/>
  <c r="F223" i="63"/>
  <c r="G305" i="63"/>
  <c r="F141" i="63"/>
  <c r="H551" i="63"/>
  <c r="G59" i="63"/>
  <c r="F305" i="63"/>
  <c r="F469" i="63"/>
  <c r="G551" i="63"/>
  <c r="G469" i="63"/>
  <c r="G387" i="63"/>
  <c r="H305" i="63"/>
  <c r="H387" i="63"/>
  <c r="F551" i="63"/>
  <c r="H59" i="63"/>
  <c r="G223" i="63"/>
  <c r="H141" i="63"/>
  <c r="H223" i="63"/>
  <c r="G141" i="63"/>
  <c r="G67" i="41"/>
  <c r="H551" i="50"/>
  <c r="H551" i="52"/>
  <c r="G551" i="51"/>
  <c r="G469" i="51"/>
  <c r="I551" i="56"/>
  <c r="G551" i="56"/>
  <c r="I469" i="52"/>
  <c r="G551" i="52"/>
  <c r="G469" i="56"/>
  <c r="I387" i="56"/>
  <c r="H469" i="57"/>
  <c r="H551" i="58"/>
  <c r="G387" i="52"/>
  <c r="I387" i="51"/>
  <c r="I469" i="59"/>
  <c r="G551" i="59"/>
  <c r="H387" i="52"/>
  <c r="H551" i="57"/>
  <c r="H305" i="50"/>
  <c r="I305" i="50"/>
  <c r="G305" i="51"/>
  <c r="H469" i="54"/>
  <c r="I387" i="57"/>
  <c r="I387" i="58"/>
  <c r="G305" i="56"/>
  <c r="H305" i="56"/>
  <c r="I305" i="56"/>
  <c r="G223" i="56"/>
  <c r="H223" i="50"/>
  <c r="I387" i="53"/>
  <c r="H223" i="52"/>
  <c r="H305" i="55"/>
  <c r="I223" i="56"/>
  <c r="G305" i="58"/>
  <c r="I141" i="50"/>
  <c r="I141" i="51"/>
  <c r="H141" i="51"/>
  <c r="H223" i="55"/>
  <c r="G305" i="54"/>
  <c r="I141" i="54"/>
  <c r="G141" i="58"/>
  <c r="I141" i="56"/>
  <c r="G223" i="54"/>
  <c r="H223" i="54"/>
  <c r="I223" i="57"/>
  <c r="G59" i="51"/>
  <c r="I59" i="56"/>
  <c r="I59" i="53"/>
  <c r="H223" i="59"/>
  <c r="H59" i="52"/>
  <c r="G223" i="59"/>
  <c r="I59" i="59"/>
  <c r="H59" i="58"/>
  <c r="I59" i="58"/>
  <c r="G59" i="50"/>
  <c r="G469" i="52"/>
  <c r="H551" i="51"/>
  <c r="I469" i="56"/>
  <c r="I551" i="50"/>
  <c r="G551" i="50"/>
  <c r="I551" i="52"/>
  <c r="I469" i="50"/>
  <c r="H469" i="56"/>
  <c r="H551" i="59"/>
  <c r="I551" i="57"/>
  <c r="G469" i="59"/>
  <c r="H469" i="55"/>
  <c r="G387" i="56"/>
  <c r="I551" i="59"/>
  <c r="I551" i="55"/>
  <c r="G551" i="55"/>
  <c r="I551" i="58"/>
  <c r="I305" i="51"/>
  <c r="H305" i="51"/>
  <c r="I551" i="53"/>
  <c r="G387" i="59"/>
  <c r="G469" i="53"/>
  <c r="G305" i="50"/>
  <c r="H387" i="58"/>
  <c r="G387" i="58"/>
  <c r="H387" i="57"/>
  <c r="G223" i="50"/>
  <c r="I223" i="52"/>
  <c r="G387" i="54"/>
  <c r="I223" i="50"/>
  <c r="I305" i="59"/>
  <c r="H305" i="58"/>
  <c r="G305" i="57"/>
  <c r="I141" i="52"/>
  <c r="H141" i="52"/>
  <c r="G141" i="52"/>
  <c r="I305" i="53"/>
  <c r="G141" i="54"/>
  <c r="G223" i="57"/>
  <c r="H223" i="57"/>
  <c r="I141" i="58"/>
  <c r="H141" i="55"/>
  <c r="H141" i="54"/>
  <c r="G223" i="58"/>
  <c r="H59" i="51"/>
  <c r="G141" i="53"/>
  <c r="I59" i="54"/>
  <c r="G59" i="54"/>
  <c r="I141" i="53"/>
  <c r="G59" i="59"/>
  <c r="G223" i="53"/>
  <c r="H59" i="56"/>
  <c r="G59" i="58"/>
  <c r="I59" i="51"/>
  <c r="H469" i="52"/>
  <c r="H469" i="50"/>
  <c r="H469" i="51"/>
  <c r="G469" i="50"/>
  <c r="H387" i="56"/>
  <c r="G387" i="51"/>
  <c r="H387" i="51"/>
  <c r="I387" i="50"/>
  <c r="G551" i="57"/>
  <c r="G469" i="57"/>
  <c r="H551" i="55"/>
  <c r="G469" i="58"/>
  <c r="H387" i="50"/>
  <c r="H305" i="52"/>
  <c r="G551" i="53"/>
  <c r="H551" i="53"/>
  <c r="H387" i="59"/>
  <c r="I469" i="54"/>
  <c r="I387" i="59"/>
  <c r="I305" i="52"/>
  <c r="I551" i="54"/>
  <c r="G551" i="54"/>
  <c r="I305" i="58"/>
  <c r="G223" i="52"/>
  <c r="I305" i="55"/>
  <c r="H305" i="59"/>
  <c r="I223" i="51"/>
  <c r="H387" i="53"/>
  <c r="G387" i="53"/>
  <c r="H305" i="57"/>
  <c r="G141" i="51"/>
  <c r="G141" i="55"/>
  <c r="H141" i="58"/>
  <c r="H141" i="57"/>
  <c r="G141" i="57"/>
  <c r="I305" i="54"/>
  <c r="I141" i="57"/>
  <c r="G141" i="56"/>
  <c r="I223" i="55"/>
  <c r="I141" i="55"/>
  <c r="I59" i="52"/>
  <c r="I223" i="53"/>
  <c r="H59" i="53"/>
  <c r="H59" i="55"/>
  <c r="G59" i="57"/>
  <c r="I223" i="59"/>
  <c r="I141" i="59"/>
  <c r="I59" i="55"/>
  <c r="G59" i="55"/>
  <c r="H59" i="59"/>
  <c r="H223" i="53"/>
  <c r="H551" i="56"/>
  <c r="I469" i="51"/>
  <c r="I551" i="51"/>
  <c r="G469" i="55"/>
  <c r="I469" i="55"/>
  <c r="I469" i="57"/>
  <c r="H469" i="59"/>
  <c r="G551" i="58"/>
  <c r="H469" i="58"/>
  <c r="I469" i="58"/>
  <c r="G387" i="50"/>
  <c r="I387" i="52"/>
  <c r="G469" i="54"/>
  <c r="G387" i="57"/>
  <c r="I469" i="53"/>
  <c r="G305" i="52"/>
  <c r="I387" i="55"/>
  <c r="H469" i="53"/>
  <c r="H551" i="54"/>
  <c r="H387" i="55"/>
  <c r="G387" i="55"/>
  <c r="G223" i="51"/>
  <c r="G305" i="55"/>
  <c r="I387" i="54"/>
  <c r="H223" i="51"/>
  <c r="G305" i="59"/>
  <c r="H387" i="54"/>
  <c r="H223" i="56"/>
  <c r="I305" i="57"/>
  <c r="G141" i="50"/>
  <c r="H141" i="50"/>
  <c r="H305" i="53"/>
  <c r="G305" i="53"/>
  <c r="H305" i="54"/>
  <c r="I223" i="54"/>
  <c r="H223" i="58"/>
  <c r="H141" i="56"/>
  <c r="I223" i="58"/>
  <c r="G223" i="55"/>
  <c r="I59" i="50"/>
  <c r="H141" i="53"/>
  <c r="G59" i="53"/>
  <c r="H59" i="57"/>
  <c r="H59" i="50"/>
  <c r="G141" i="59"/>
  <c r="H141" i="59"/>
  <c r="I59" i="57"/>
  <c r="G59" i="56"/>
  <c r="G59" i="52"/>
  <c r="H59" i="54"/>
  <c r="H66" i="41"/>
  <c r="T66" i="41"/>
  <c r="H2026" i="42"/>
  <c r="I1944" i="42"/>
  <c r="I1862" i="42"/>
  <c r="I1698" i="42"/>
  <c r="G1616" i="42"/>
  <c r="I1534" i="42"/>
  <c r="H1370" i="42"/>
  <c r="I1288" i="42"/>
  <c r="H1944" i="42"/>
  <c r="I2026" i="42"/>
  <c r="G1780" i="42"/>
  <c r="H1698" i="42"/>
  <c r="I1616" i="42"/>
  <c r="H1452" i="42"/>
  <c r="G1370" i="42"/>
  <c r="G1288" i="42"/>
  <c r="G1944" i="42"/>
  <c r="H1862" i="42"/>
  <c r="I1780" i="42"/>
  <c r="G1698" i="42"/>
  <c r="H1534" i="42"/>
  <c r="I1452" i="42"/>
  <c r="I1370" i="42"/>
  <c r="G2026" i="42"/>
  <c r="G1862" i="42"/>
  <c r="H1780" i="42"/>
  <c r="H1616" i="42"/>
  <c r="G1534" i="42"/>
  <c r="G1452" i="42"/>
  <c r="H1288" i="42"/>
  <c r="I66" i="41"/>
  <c r="G550" i="49"/>
  <c r="H468" i="47"/>
  <c r="H386" i="49"/>
  <c r="I550" i="47"/>
  <c r="G386" i="47"/>
  <c r="I222" i="49"/>
  <c r="I304" i="47"/>
  <c r="H140" i="49"/>
  <c r="H222" i="47"/>
  <c r="H58" i="49"/>
  <c r="G468" i="49"/>
  <c r="G550" i="47"/>
  <c r="G468" i="47"/>
  <c r="I386" i="47"/>
  <c r="H304" i="49"/>
  <c r="H304" i="47"/>
  <c r="H140" i="47"/>
  <c r="I140" i="49"/>
  <c r="H58" i="47"/>
  <c r="G58" i="49"/>
  <c r="I468" i="49"/>
  <c r="I550" i="49"/>
  <c r="H550" i="47"/>
  <c r="I386" i="49"/>
  <c r="I304" i="49"/>
  <c r="H386" i="47"/>
  <c r="G222" i="49"/>
  <c r="I140" i="47"/>
  <c r="G140" i="49"/>
  <c r="I58" i="47"/>
  <c r="G58" i="47"/>
  <c r="H468" i="49"/>
  <c r="H550" i="49"/>
  <c r="G386" i="49"/>
  <c r="I468" i="47"/>
  <c r="G304" i="49"/>
  <c r="H222" i="49"/>
  <c r="G304" i="47"/>
  <c r="G140" i="47"/>
  <c r="G222" i="47"/>
  <c r="I222" i="47"/>
  <c r="I58" i="49"/>
  <c r="M67" i="41"/>
  <c r="R67" i="41"/>
  <c r="P67" i="41"/>
  <c r="Q67" i="41"/>
  <c r="O67" i="41"/>
  <c r="N67" i="41"/>
  <c r="S67" i="41"/>
  <c r="G141" i="61"/>
  <c r="G59" i="61"/>
  <c r="H715" i="61"/>
  <c r="H797" i="61"/>
  <c r="H551" i="61"/>
  <c r="H879" i="61"/>
  <c r="G633" i="61"/>
  <c r="G797" i="61"/>
  <c r="H387" i="61"/>
  <c r="F715" i="61"/>
  <c r="H59" i="61"/>
  <c r="G469" i="61"/>
  <c r="G879" i="61"/>
  <c r="H305" i="61"/>
  <c r="G551" i="61"/>
  <c r="H223" i="61"/>
  <c r="F879" i="61"/>
  <c r="F59" i="61"/>
  <c r="F223" i="61"/>
  <c r="F141" i="61"/>
  <c r="F469" i="61"/>
  <c r="G305" i="61"/>
  <c r="F633" i="61"/>
  <c r="H633" i="61"/>
  <c r="F387" i="61"/>
  <c r="F305" i="61"/>
  <c r="G715" i="61"/>
  <c r="H469" i="61"/>
  <c r="F797" i="61"/>
  <c r="H141" i="61"/>
  <c r="F551" i="61"/>
  <c r="G223" i="61"/>
  <c r="G387" i="61"/>
  <c r="J66" i="41"/>
  <c r="K66" i="41"/>
  <c r="L66" i="41"/>
  <c r="H468" i="48"/>
  <c r="G386" i="48"/>
  <c r="G304" i="48"/>
  <c r="H140" i="48"/>
  <c r="I58" i="48"/>
  <c r="G550" i="48"/>
  <c r="I468" i="48"/>
  <c r="H386" i="48"/>
  <c r="G222" i="48"/>
  <c r="G140" i="48"/>
  <c r="H58" i="48"/>
  <c r="I550" i="48"/>
  <c r="G468" i="48"/>
  <c r="I304" i="48"/>
  <c r="H222" i="48"/>
  <c r="I140" i="48"/>
  <c r="H550" i="48"/>
  <c r="I386" i="48"/>
  <c r="H304" i="48"/>
  <c r="I222" i="48"/>
  <c r="G58" i="48"/>
  <c r="F68" i="41"/>
  <c r="I1208" i="42"/>
  <c r="I1044" i="42"/>
  <c r="G962" i="42"/>
  <c r="G880" i="42"/>
  <c r="H716" i="42"/>
  <c r="I634" i="42"/>
  <c r="I552" i="42"/>
  <c r="H388" i="42"/>
  <c r="H306" i="42"/>
  <c r="I224" i="42"/>
  <c r="H60" i="42"/>
  <c r="G552" i="45"/>
  <c r="F552" i="45"/>
  <c r="F224" i="45"/>
  <c r="F634" i="45"/>
  <c r="G224" i="45"/>
  <c r="H552" i="45"/>
  <c r="G634" i="45"/>
  <c r="H716" i="45"/>
  <c r="G1126" i="42"/>
  <c r="G1044" i="42"/>
  <c r="H962" i="42"/>
  <c r="I798" i="42"/>
  <c r="I716" i="42"/>
  <c r="H634" i="42"/>
  <c r="G470" i="42"/>
  <c r="G388" i="42"/>
  <c r="G306" i="42"/>
  <c r="I142" i="42"/>
  <c r="G60" i="42"/>
  <c r="F798" i="45"/>
  <c r="F388" i="45"/>
  <c r="G880" i="45"/>
  <c r="G60" i="45"/>
  <c r="G716" i="45"/>
  <c r="G388" i="45"/>
  <c r="G798" i="45"/>
  <c r="G142" i="45"/>
  <c r="H1208" i="42"/>
  <c r="I1126" i="42"/>
  <c r="H1044" i="42"/>
  <c r="I880" i="42"/>
  <c r="G798" i="42"/>
  <c r="G716" i="42"/>
  <c r="G552" i="42"/>
  <c r="H470" i="42"/>
  <c r="I388" i="42"/>
  <c r="G224" i="42"/>
  <c r="H142" i="42"/>
  <c r="I60" i="42"/>
  <c r="H306" i="45"/>
  <c r="F880" i="45"/>
  <c r="H60" i="45"/>
  <c r="H470" i="45"/>
  <c r="H880" i="45"/>
  <c r="H388" i="45"/>
  <c r="F306" i="45"/>
  <c r="H142" i="45"/>
  <c r="G1208" i="42"/>
  <c r="H1126" i="42"/>
  <c r="I962" i="42"/>
  <c r="H880" i="42"/>
  <c r="H798" i="42"/>
  <c r="G634" i="42"/>
  <c r="H552" i="42"/>
  <c r="I470" i="42"/>
  <c r="I306" i="42"/>
  <c r="H224" i="42"/>
  <c r="G142" i="42"/>
  <c r="H798" i="45"/>
  <c r="F716" i="45"/>
  <c r="F60" i="45"/>
  <c r="F470" i="45"/>
  <c r="H634" i="45"/>
  <c r="G306" i="45"/>
  <c r="G470" i="45"/>
  <c r="H224" i="45"/>
  <c r="F142" i="45"/>
  <c r="H65" i="41"/>
  <c r="T65" i="41"/>
  <c r="I1779" i="42"/>
  <c r="H1369" i="42"/>
  <c r="I2025" i="42"/>
  <c r="G1697" i="42"/>
  <c r="I1451" i="42"/>
  <c r="G2025" i="42"/>
  <c r="G1861" i="42"/>
  <c r="H1779" i="42"/>
  <c r="G1615" i="42"/>
  <c r="H1533" i="42"/>
  <c r="H1451" i="42"/>
  <c r="G1287" i="42"/>
  <c r="H2025" i="42"/>
  <c r="G1451" i="42"/>
  <c r="I1861" i="42"/>
  <c r="I1533" i="42"/>
  <c r="I1369" i="42"/>
  <c r="I1943" i="42"/>
  <c r="H1943" i="42"/>
  <c r="H1861" i="42"/>
  <c r="I1697" i="42"/>
  <c r="H1615" i="42"/>
  <c r="G1533" i="42"/>
  <c r="G1369" i="42"/>
  <c r="I1287" i="42"/>
  <c r="G1943" i="42"/>
  <c r="I1615" i="42"/>
  <c r="H1697" i="42"/>
  <c r="H1287" i="42"/>
  <c r="G1779" i="42"/>
  <c r="G66" i="41"/>
  <c r="H550" i="54"/>
  <c r="I468" i="54"/>
  <c r="I550" i="54"/>
  <c r="H468" i="56"/>
  <c r="I550" i="56"/>
  <c r="G468" i="54"/>
  <c r="G550" i="54"/>
  <c r="I386" i="51"/>
  <c r="H468" i="53"/>
  <c r="H386" i="51"/>
  <c r="I550" i="53"/>
  <c r="H550" i="55"/>
  <c r="H550" i="53"/>
  <c r="I468" i="52"/>
  <c r="H468" i="59"/>
  <c r="H386" i="55"/>
  <c r="G304" i="56"/>
  <c r="G468" i="50"/>
  <c r="H468" i="50"/>
  <c r="I386" i="55"/>
  <c r="G386" i="53"/>
  <c r="H550" i="50"/>
  <c r="I304" i="54"/>
  <c r="H386" i="50"/>
  <c r="I304" i="55"/>
  <c r="H304" i="52"/>
  <c r="G386" i="50"/>
  <c r="I304" i="59"/>
  <c r="I222" i="54"/>
  <c r="H222" i="54"/>
  <c r="H222" i="51"/>
  <c r="I222" i="51"/>
  <c r="H140" i="54"/>
  <c r="H222" i="52"/>
  <c r="G222" i="53"/>
  <c r="I222" i="53"/>
  <c r="H222" i="59"/>
  <c r="G304" i="57"/>
  <c r="H140" i="56"/>
  <c r="G222" i="58"/>
  <c r="H386" i="57"/>
  <c r="I58" i="54"/>
  <c r="H140" i="51"/>
  <c r="I58" i="52"/>
  <c r="I140" i="53"/>
  <c r="G58" i="53"/>
  <c r="I58" i="53"/>
  <c r="I140" i="57"/>
  <c r="H140" i="52"/>
  <c r="I58" i="59"/>
  <c r="I222" i="55"/>
  <c r="H58" i="58"/>
  <c r="I58" i="55"/>
  <c r="H58" i="59"/>
  <c r="I140" i="52"/>
  <c r="G550" i="51"/>
  <c r="G468" i="51"/>
  <c r="I468" i="51"/>
  <c r="H550" i="51"/>
  <c r="G550" i="56"/>
  <c r="G550" i="53"/>
  <c r="G550" i="55"/>
  <c r="I468" i="55"/>
  <c r="G468" i="59"/>
  <c r="G468" i="53"/>
  <c r="G386" i="56"/>
  <c r="H386" i="54"/>
  <c r="I386" i="56"/>
  <c r="G550" i="59"/>
  <c r="I550" i="50"/>
  <c r="H468" i="58"/>
  <c r="I304" i="51"/>
  <c r="H304" i="51"/>
  <c r="H304" i="56"/>
  <c r="G386" i="59"/>
  <c r="I386" i="53"/>
  <c r="I304" i="56"/>
  <c r="I386" i="50"/>
  <c r="H222" i="56"/>
  <c r="I304" i="53"/>
  <c r="G222" i="51"/>
  <c r="H304" i="53"/>
  <c r="H550" i="57"/>
  <c r="I550" i="57"/>
  <c r="H468" i="57"/>
  <c r="G304" i="55"/>
  <c r="I140" i="55"/>
  <c r="H222" i="53"/>
  <c r="I222" i="59"/>
  <c r="G222" i="59"/>
  <c r="I304" i="57"/>
  <c r="G386" i="57"/>
  <c r="H304" i="57"/>
  <c r="H304" i="58"/>
  <c r="I222" i="57"/>
  <c r="G58" i="52"/>
  <c r="H58" i="53"/>
  <c r="G58" i="57"/>
  <c r="H58" i="51"/>
  <c r="G140" i="53"/>
  <c r="H58" i="55"/>
  <c r="G58" i="51"/>
  <c r="H58" i="52"/>
  <c r="H140" i="50"/>
  <c r="H140" i="58"/>
  <c r="G58" i="59"/>
  <c r="G58" i="56"/>
  <c r="I58" i="50"/>
  <c r="H468" i="54"/>
  <c r="H468" i="51"/>
  <c r="H550" i="56"/>
  <c r="I468" i="56"/>
  <c r="I386" i="54"/>
  <c r="G386" i="51"/>
  <c r="I468" i="53"/>
  <c r="H550" i="59"/>
  <c r="G386" i="54"/>
  <c r="I550" i="52"/>
  <c r="H386" i="56"/>
  <c r="G550" i="52"/>
  <c r="G386" i="55"/>
  <c r="I468" i="50"/>
  <c r="I386" i="59"/>
  <c r="G386" i="52"/>
  <c r="H550" i="58"/>
  <c r="G468" i="58"/>
  <c r="H386" i="53"/>
  <c r="G304" i="54"/>
  <c r="G550" i="58"/>
  <c r="G304" i="50"/>
  <c r="I304" i="50"/>
  <c r="G304" i="53"/>
  <c r="H304" i="55"/>
  <c r="G222" i="54"/>
  <c r="I468" i="57"/>
  <c r="G468" i="57"/>
  <c r="G386" i="58"/>
  <c r="H304" i="59"/>
  <c r="G140" i="55"/>
  <c r="H140" i="55"/>
  <c r="I222" i="50"/>
  <c r="H222" i="57"/>
  <c r="I222" i="58"/>
  <c r="H222" i="58"/>
  <c r="I386" i="57"/>
  <c r="G140" i="54"/>
  <c r="G304" i="58"/>
  <c r="G58" i="54"/>
  <c r="G58" i="55"/>
  <c r="I140" i="50"/>
  <c r="H140" i="53"/>
  <c r="H58" i="54"/>
  <c r="H58" i="56"/>
  <c r="H222" i="55"/>
  <c r="G140" i="52"/>
  <c r="I58" i="57"/>
  <c r="I140" i="59"/>
  <c r="G58" i="50"/>
  <c r="G140" i="57"/>
  <c r="G140" i="59"/>
  <c r="G468" i="56"/>
  <c r="I550" i="51"/>
  <c r="I550" i="59"/>
  <c r="I550" i="55"/>
  <c r="G468" i="55"/>
  <c r="G468" i="52"/>
  <c r="H468" i="55"/>
  <c r="H468" i="52"/>
  <c r="H550" i="52"/>
  <c r="I468" i="59"/>
  <c r="H386" i="52"/>
  <c r="I386" i="52"/>
  <c r="G550" i="50"/>
  <c r="I468" i="58"/>
  <c r="H304" i="54"/>
  <c r="I550" i="58"/>
  <c r="H386" i="59"/>
  <c r="G304" i="51"/>
  <c r="H304" i="50"/>
  <c r="I304" i="52"/>
  <c r="G222" i="56"/>
  <c r="G304" i="52"/>
  <c r="I222" i="56"/>
  <c r="G550" i="57"/>
  <c r="I386" i="58"/>
  <c r="H386" i="58"/>
  <c r="G304" i="59"/>
  <c r="H222" i="50"/>
  <c r="G222" i="50"/>
  <c r="G222" i="52"/>
  <c r="I222" i="52"/>
  <c r="I304" i="58"/>
  <c r="G140" i="56"/>
  <c r="I140" i="54"/>
  <c r="G222" i="57"/>
  <c r="I140" i="56"/>
  <c r="I140" i="51"/>
  <c r="G140" i="50"/>
  <c r="G140" i="51"/>
  <c r="H58" i="50"/>
  <c r="I58" i="51"/>
  <c r="H58" i="57"/>
  <c r="G222" i="55"/>
  <c r="H140" i="57"/>
  <c r="G58" i="58"/>
  <c r="G140" i="58"/>
  <c r="I58" i="56"/>
  <c r="I140" i="58"/>
  <c r="I58" i="58"/>
  <c r="H140" i="59"/>
  <c r="J65" i="41"/>
  <c r="K65" i="41"/>
  <c r="L65" i="41"/>
  <c r="G467" i="48"/>
  <c r="I385" i="48"/>
  <c r="I303" i="48"/>
  <c r="H139" i="48"/>
  <c r="G57" i="48"/>
  <c r="H549" i="48"/>
  <c r="I549" i="48"/>
  <c r="G385" i="48"/>
  <c r="G221" i="48"/>
  <c r="I139" i="48"/>
  <c r="H57" i="48"/>
  <c r="I467" i="48"/>
  <c r="G549" i="48"/>
  <c r="G303" i="48"/>
  <c r="I221" i="48"/>
  <c r="G139" i="48"/>
  <c r="H467" i="48"/>
  <c r="H385" i="48"/>
  <c r="H303" i="48"/>
  <c r="H221" i="48"/>
  <c r="I57" i="48"/>
  <c r="P66" i="41"/>
  <c r="S66" i="41"/>
  <c r="R66" i="41"/>
  <c r="N66" i="41"/>
  <c r="O66" i="41"/>
  <c r="M66" i="41"/>
  <c r="Q66" i="41"/>
  <c r="H468" i="61"/>
  <c r="G796" i="61"/>
  <c r="F222" i="61"/>
  <c r="F632" i="61"/>
  <c r="H632" i="61"/>
  <c r="G714" i="61"/>
  <c r="G386" i="61"/>
  <c r="G140" i="61"/>
  <c r="G550" i="61"/>
  <c r="H796" i="61"/>
  <c r="H550" i="61"/>
  <c r="F878" i="61"/>
  <c r="F58" i="61"/>
  <c r="H58" i="61"/>
  <c r="H878" i="61"/>
  <c r="H140" i="61"/>
  <c r="F550" i="61"/>
  <c r="G468" i="61"/>
  <c r="H222" i="61"/>
  <c r="G222" i="61"/>
  <c r="F304" i="61"/>
  <c r="H714" i="61"/>
  <c r="F714" i="61"/>
  <c r="H386" i="61"/>
  <c r="F140" i="61"/>
  <c r="F468" i="61"/>
  <c r="H304" i="61"/>
  <c r="F796" i="61"/>
  <c r="G304" i="61"/>
  <c r="F386" i="61"/>
  <c r="G58" i="61"/>
  <c r="G878" i="61"/>
  <c r="G632" i="61"/>
  <c r="E66" i="41"/>
  <c r="F468" i="63"/>
  <c r="H140" i="63"/>
  <c r="F58" i="63"/>
  <c r="G304" i="63"/>
  <c r="F304" i="63"/>
  <c r="H468" i="63"/>
  <c r="F386" i="63"/>
  <c r="H386" i="63"/>
  <c r="G550" i="63"/>
  <c r="G222" i="63"/>
  <c r="F140" i="63"/>
  <c r="G58" i="63"/>
  <c r="H58" i="63"/>
  <c r="H304" i="63"/>
  <c r="H222" i="63"/>
  <c r="F222" i="63"/>
  <c r="G468" i="63"/>
  <c r="G386" i="63"/>
  <c r="F550" i="63"/>
  <c r="H550" i="63"/>
  <c r="G140" i="63"/>
  <c r="I65" i="41"/>
  <c r="I549" i="49"/>
  <c r="G467" i="49"/>
  <c r="H385" i="49"/>
  <c r="G467" i="47"/>
  <c r="G549" i="47"/>
  <c r="I385" i="47"/>
  <c r="I303" i="47"/>
  <c r="G139" i="49"/>
  <c r="G303" i="47"/>
  <c r="G57" i="49"/>
  <c r="H139" i="47"/>
  <c r="G549" i="49"/>
  <c r="I467" i="49"/>
  <c r="H549" i="47"/>
  <c r="I467" i="47"/>
  <c r="H303" i="49"/>
  <c r="I221" i="49"/>
  <c r="I221" i="47"/>
  <c r="I139" i="49"/>
  <c r="I57" i="47"/>
  <c r="I57" i="49"/>
  <c r="I139" i="47"/>
  <c r="H549" i="49"/>
  <c r="G385" i="49"/>
  <c r="G303" i="49"/>
  <c r="I303" i="49"/>
  <c r="G221" i="49"/>
  <c r="H385" i="47"/>
  <c r="G221" i="47"/>
  <c r="H303" i="47"/>
  <c r="G57" i="47"/>
  <c r="H57" i="49"/>
  <c r="H467" i="49"/>
  <c r="I385" i="49"/>
  <c r="I549" i="47"/>
  <c r="H467" i="47"/>
  <c r="H221" i="49"/>
  <c r="G385" i="47"/>
  <c r="H221" i="47"/>
  <c r="H139" i="49"/>
  <c r="H57" i="47"/>
  <c r="G139" i="47"/>
  <c r="F67" i="41"/>
  <c r="I1207" i="42"/>
  <c r="H1043" i="42"/>
  <c r="G961" i="42"/>
  <c r="H879" i="42"/>
  <c r="H715" i="42"/>
  <c r="G633" i="42"/>
  <c r="G551" i="42"/>
  <c r="G387" i="42"/>
  <c r="G305" i="42"/>
  <c r="I223" i="42"/>
  <c r="H59" i="42"/>
  <c r="H469" i="45"/>
  <c r="F879" i="45"/>
  <c r="G387" i="45"/>
  <c r="H59" i="45"/>
  <c r="H223" i="45"/>
  <c r="F715" i="45"/>
  <c r="F223" i="45"/>
  <c r="H797" i="45"/>
  <c r="I1125" i="42"/>
  <c r="G1043" i="42"/>
  <c r="H961" i="42"/>
  <c r="I797" i="42"/>
  <c r="I715" i="42"/>
  <c r="I633" i="42"/>
  <c r="G469" i="42"/>
  <c r="H387" i="42"/>
  <c r="I305" i="42"/>
  <c r="I141" i="42"/>
  <c r="G141" i="42"/>
  <c r="G59" i="45"/>
  <c r="F59" i="45"/>
  <c r="G469" i="45"/>
  <c r="H387" i="45"/>
  <c r="F387" i="45"/>
  <c r="H633" i="45"/>
  <c r="G223" i="45"/>
  <c r="G551" i="45"/>
  <c r="G1207" i="42"/>
  <c r="H1125" i="42"/>
  <c r="I1043" i="42"/>
  <c r="G879" i="42"/>
  <c r="H797" i="42"/>
  <c r="G715" i="42"/>
  <c r="I551" i="42"/>
  <c r="H469" i="42"/>
  <c r="I387" i="42"/>
  <c r="H223" i="42"/>
  <c r="G59" i="42"/>
  <c r="H141" i="42"/>
  <c r="F797" i="45"/>
  <c r="G797" i="45"/>
  <c r="H141" i="45"/>
  <c r="F633" i="45"/>
  <c r="G633" i="45"/>
  <c r="H879" i="45"/>
  <c r="H305" i="45"/>
  <c r="F551" i="45"/>
  <c r="H1207" i="42"/>
  <c r="G1125" i="42"/>
  <c r="I961" i="42"/>
  <c r="I879" i="42"/>
  <c r="G797" i="42"/>
  <c r="H633" i="42"/>
  <c r="H551" i="42"/>
  <c r="I469" i="42"/>
  <c r="H305" i="42"/>
  <c r="G223" i="42"/>
  <c r="I59" i="42"/>
  <c r="F305" i="45"/>
  <c r="G305" i="45"/>
  <c r="G715" i="45"/>
  <c r="F469" i="45"/>
  <c r="F141" i="45"/>
  <c r="G141" i="45"/>
  <c r="H715" i="45"/>
  <c r="G879" i="45"/>
  <c r="H551" i="45"/>
  <c r="E65" i="41"/>
  <c r="F549" i="63"/>
  <c r="H467" i="63"/>
  <c r="G549" i="63"/>
  <c r="H139" i="63"/>
  <c r="F303" i="63"/>
  <c r="F467" i="63"/>
  <c r="F221" i="63"/>
  <c r="F139" i="63"/>
  <c r="G385" i="63"/>
  <c r="H385" i="63"/>
  <c r="G221" i="63"/>
  <c r="G57" i="63"/>
  <c r="G467" i="63"/>
  <c r="H221" i="63"/>
  <c r="H303" i="63"/>
  <c r="F57" i="63"/>
  <c r="H549" i="63"/>
  <c r="G303" i="63"/>
  <c r="G139" i="63"/>
  <c r="F385" i="63"/>
  <c r="H57" i="63"/>
  <c r="F66" i="41"/>
  <c r="H1206" i="42"/>
  <c r="G1042" i="42"/>
  <c r="G960" i="42"/>
  <c r="G878" i="42"/>
  <c r="G714" i="42"/>
  <c r="I304" i="42"/>
  <c r="I632" i="42"/>
  <c r="H386" i="42"/>
  <c r="H550" i="42"/>
  <c r="G468" i="42"/>
  <c r="I58" i="42"/>
  <c r="G632" i="45"/>
  <c r="H632" i="45"/>
  <c r="F468" i="45"/>
  <c r="G468" i="45"/>
  <c r="G796" i="45"/>
  <c r="G714" i="45"/>
  <c r="F140" i="45"/>
  <c r="F222" i="45"/>
  <c r="G1124" i="42"/>
  <c r="H1042" i="42"/>
  <c r="H960" i="42"/>
  <c r="H796" i="42"/>
  <c r="H714" i="42"/>
  <c r="G632" i="42"/>
  <c r="I468" i="42"/>
  <c r="I550" i="42"/>
  <c r="H140" i="42"/>
  <c r="I140" i="42"/>
  <c r="G58" i="42"/>
  <c r="F878" i="45"/>
  <c r="G304" i="45"/>
  <c r="F796" i="45"/>
  <c r="F550" i="45"/>
  <c r="H468" i="45"/>
  <c r="H550" i="45"/>
  <c r="H140" i="45"/>
  <c r="H222" i="45"/>
  <c r="I1206" i="42"/>
  <c r="I1124" i="42"/>
  <c r="I1042" i="42"/>
  <c r="H878" i="42"/>
  <c r="G796" i="42"/>
  <c r="I714" i="42"/>
  <c r="G304" i="42"/>
  <c r="I386" i="42"/>
  <c r="H632" i="42"/>
  <c r="H304" i="42"/>
  <c r="G140" i="42"/>
  <c r="H58" i="42"/>
  <c r="H714" i="45"/>
  <c r="H796" i="45"/>
  <c r="F714" i="45"/>
  <c r="G386" i="45"/>
  <c r="G550" i="45"/>
  <c r="H386" i="45"/>
  <c r="G222" i="45"/>
  <c r="F58" i="45"/>
  <c r="G1206" i="42"/>
  <c r="H1124" i="42"/>
  <c r="I960" i="42"/>
  <c r="I878" i="42"/>
  <c r="I796" i="42"/>
  <c r="I222" i="42"/>
  <c r="G222" i="42"/>
  <c r="G550" i="42"/>
  <c r="G386" i="42"/>
  <c r="H468" i="42"/>
  <c r="H222" i="42"/>
  <c r="H304" i="45"/>
  <c r="F632" i="45"/>
  <c r="H878" i="45"/>
  <c r="G878" i="45"/>
  <c r="F304" i="45"/>
  <c r="F386" i="45"/>
  <c r="H58" i="45"/>
  <c r="G140" i="45"/>
  <c r="G58" i="45"/>
  <c r="M65" i="41"/>
  <c r="R65" i="41"/>
  <c r="O65" i="41"/>
  <c r="N65" i="41"/>
  <c r="P65" i="41"/>
  <c r="Q65" i="41"/>
  <c r="S65" i="41"/>
  <c r="F713" i="61"/>
  <c r="H549" i="61"/>
  <c r="F549" i="61"/>
  <c r="G877" i="61"/>
  <c r="H631" i="61"/>
  <c r="G221" i="61"/>
  <c r="H221" i="61"/>
  <c r="G139" i="61"/>
  <c r="H303" i="61"/>
  <c r="F385" i="61"/>
  <c r="G385" i="61"/>
  <c r="G713" i="61"/>
  <c r="H877" i="61"/>
  <c r="F631" i="61"/>
  <c r="G303" i="61"/>
  <c r="H467" i="61"/>
  <c r="F303" i="61"/>
  <c r="G549" i="61"/>
  <c r="H795" i="61"/>
  <c r="G795" i="61"/>
  <c r="G631" i="61"/>
  <c r="G467" i="61"/>
  <c r="F57" i="61"/>
  <c r="F221" i="61"/>
  <c r="H57" i="61"/>
  <c r="H385" i="61"/>
  <c r="H713" i="61"/>
  <c r="F795" i="61"/>
  <c r="F877" i="61"/>
  <c r="G57" i="61"/>
  <c r="F467" i="61"/>
  <c r="H139" i="61"/>
  <c r="F139" i="61"/>
  <c r="H64" i="41"/>
  <c r="T64" i="41"/>
  <c r="H2024" i="42"/>
  <c r="I1860" i="42"/>
  <c r="H1778" i="42"/>
  <c r="G1614" i="42"/>
  <c r="G1532" i="42"/>
  <c r="I1450" i="42"/>
  <c r="H1286" i="42"/>
  <c r="G1942" i="42"/>
  <c r="I1942" i="42"/>
  <c r="G1860" i="42"/>
  <c r="I1696" i="42"/>
  <c r="I1614" i="42"/>
  <c r="I1532" i="42"/>
  <c r="G1368" i="42"/>
  <c r="I1286" i="42"/>
  <c r="G2024" i="42"/>
  <c r="H1942" i="42"/>
  <c r="I1778" i="42"/>
  <c r="H1696" i="42"/>
  <c r="H1614" i="42"/>
  <c r="H1450" i="42"/>
  <c r="I1368" i="42"/>
  <c r="G1286" i="42"/>
  <c r="I2024" i="42"/>
  <c r="H1860" i="42"/>
  <c r="G1778" i="42"/>
  <c r="G1696" i="42"/>
  <c r="H1532" i="42"/>
  <c r="G1450" i="42"/>
  <c r="H1368" i="42"/>
  <c r="J64" i="41"/>
  <c r="L64" i="41"/>
  <c r="K64" i="41"/>
  <c r="G466" i="48"/>
  <c r="I548" i="48"/>
  <c r="I302" i="48"/>
  <c r="H138" i="48"/>
  <c r="H56" i="48"/>
  <c r="H466" i="48"/>
  <c r="H384" i="48"/>
  <c r="G302" i="48"/>
  <c r="H302" i="48"/>
  <c r="G56" i="48"/>
  <c r="H548" i="48"/>
  <c r="G384" i="48"/>
  <c r="I138" i="48"/>
  <c r="I220" i="48"/>
  <c r="G220" i="48"/>
  <c r="G548" i="48"/>
  <c r="I466" i="48"/>
  <c r="I384" i="48"/>
  <c r="G138" i="48"/>
  <c r="I56" i="48"/>
  <c r="H220" i="48"/>
  <c r="I64" i="41"/>
  <c r="H548" i="49"/>
  <c r="I548" i="47"/>
  <c r="G548" i="47"/>
  <c r="H220" i="47"/>
  <c r="G220" i="47"/>
  <c r="H384" i="47"/>
  <c r="G302" i="47"/>
  <c r="I302" i="49"/>
  <c r="G302" i="49"/>
  <c r="I138" i="47"/>
  <c r="I56" i="47"/>
  <c r="I466" i="49"/>
  <c r="G466" i="49"/>
  <c r="G466" i="47"/>
  <c r="I220" i="47"/>
  <c r="I384" i="47"/>
  <c r="I302" i="47"/>
  <c r="H302" i="47"/>
  <c r="H302" i="49"/>
  <c r="G138" i="47"/>
  <c r="G56" i="47"/>
  <c r="G56" i="49"/>
  <c r="I548" i="49"/>
  <c r="H466" i="49"/>
  <c r="H548" i="47"/>
  <c r="H384" i="49"/>
  <c r="G384" i="49"/>
  <c r="G138" i="49"/>
  <c r="I138" i="49"/>
  <c r="H220" i="49"/>
  <c r="H56" i="47"/>
  <c r="H56" i="49"/>
  <c r="G548" i="49"/>
  <c r="H466" i="47"/>
  <c r="I466" i="47"/>
  <c r="I384" i="49"/>
  <c r="G384" i="47"/>
  <c r="I220" i="49"/>
  <c r="H138" i="49"/>
  <c r="G220" i="49"/>
  <c r="H138" i="47"/>
  <c r="I56" i="49"/>
  <c r="G65" i="41"/>
  <c r="H549" i="54"/>
  <c r="G467" i="58"/>
  <c r="I467" i="54"/>
  <c r="I467" i="52"/>
  <c r="G467" i="54"/>
  <c r="H467" i="54"/>
  <c r="I549" i="53"/>
  <c r="H385" i="54"/>
  <c r="I549" i="55"/>
  <c r="G385" i="50"/>
  <c r="G385" i="54"/>
  <c r="G549" i="55"/>
  <c r="G467" i="51"/>
  <c r="G467" i="56"/>
  <c r="I385" i="53"/>
  <c r="G549" i="51"/>
  <c r="I467" i="51"/>
  <c r="H303" i="53"/>
  <c r="H303" i="54"/>
  <c r="I385" i="57"/>
  <c r="H385" i="51"/>
  <c r="I303" i="58"/>
  <c r="H385" i="56"/>
  <c r="G303" i="50"/>
  <c r="G385" i="55"/>
  <c r="G303" i="51"/>
  <c r="G303" i="56"/>
  <c r="H221" i="52"/>
  <c r="H221" i="53"/>
  <c r="G385" i="59"/>
  <c r="H221" i="58"/>
  <c r="I221" i="54"/>
  <c r="I303" i="51"/>
  <c r="I139" i="50"/>
  <c r="H221" i="51"/>
  <c r="H221" i="55"/>
  <c r="H139" i="52"/>
  <c r="G221" i="59"/>
  <c r="H139" i="57"/>
  <c r="H303" i="59"/>
  <c r="G139" i="53"/>
  <c r="G57" i="53"/>
  <c r="I57" i="52"/>
  <c r="I57" i="51"/>
  <c r="I221" i="56"/>
  <c r="I139" i="51"/>
  <c r="I57" i="55"/>
  <c r="I139" i="59"/>
  <c r="I139" i="53"/>
  <c r="H57" i="55"/>
  <c r="I57" i="54"/>
  <c r="G57" i="56"/>
  <c r="G549" i="50"/>
  <c r="H467" i="50"/>
  <c r="G549" i="54"/>
  <c r="I549" i="54"/>
  <c r="I549" i="58"/>
  <c r="I549" i="50"/>
  <c r="H549" i="50"/>
  <c r="I467" i="55"/>
  <c r="H467" i="56"/>
  <c r="H549" i="56"/>
  <c r="G467" i="55"/>
  <c r="I467" i="56"/>
  <c r="H549" i="51"/>
  <c r="H385" i="58"/>
  <c r="G385" i="58"/>
  <c r="G385" i="52"/>
  <c r="H467" i="55"/>
  <c r="H303" i="52"/>
  <c r="I385" i="51"/>
  <c r="H385" i="57"/>
  <c r="I303" i="53"/>
  <c r="G549" i="59"/>
  <c r="H303" i="58"/>
  <c r="G385" i="51"/>
  <c r="I385" i="56"/>
  <c r="G221" i="52"/>
  <c r="H221" i="50"/>
  <c r="I221" i="52"/>
  <c r="H221" i="54"/>
  <c r="G221" i="54"/>
  <c r="H385" i="59"/>
  <c r="I303" i="55"/>
  <c r="H303" i="55"/>
  <c r="G221" i="57"/>
  <c r="G139" i="52"/>
  <c r="I221" i="55"/>
  <c r="H139" i="58"/>
  <c r="G139" i="57"/>
  <c r="H221" i="59"/>
  <c r="H139" i="53"/>
  <c r="G57" i="50"/>
  <c r="H57" i="50"/>
  <c r="H57" i="57"/>
  <c r="G57" i="51"/>
  <c r="G139" i="55"/>
  <c r="H57" i="51"/>
  <c r="H139" i="51"/>
  <c r="I57" i="59"/>
  <c r="G57" i="58"/>
  <c r="H139" i="55"/>
  <c r="I57" i="56"/>
  <c r="G139" i="56"/>
  <c r="I467" i="50"/>
  <c r="G467" i="50"/>
  <c r="G467" i="52"/>
  <c r="H549" i="58"/>
  <c r="H549" i="53"/>
  <c r="H467" i="53"/>
  <c r="G549" i="52"/>
  <c r="H549" i="52"/>
  <c r="I385" i="54"/>
  <c r="I549" i="57"/>
  <c r="H549" i="55"/>
  <c r="G467" i="57"/>
  <c r="I549" i="56"/>
  <c r="I385" i="52"/>
  <c r="I549" i="51"/>
  <c r="H385" i="50"/>
  <c r="H467" i="57"/>
  <c r="I467" i="57"/>
  <c r="G303" i="54"/>
  <c r="G385" i="56"/>
  <c r="H467" i="59"/>
  <c r="H385" i="55"/>
  <c r="G467" i="59"/>
  <c r="H549" i="59"/>
  <c r="G303" i="52"/>
  <c r="G303" i="58"/>
  <c r="I221" i="50"/>
  <c r="G221" i="50"/>
  <c r="I303" i="56"/>
  <c r="I303" i="57"/>
  <c r="G303" i="55"/>
  <c r="H303" i="51"/>
  <c r="G303" i="57"/>
  <c r="H139" i="50"/>
  <c r="G139" i="58"/>
  <c r="G221" i="55"/>
  <c r="G221" i="51"/>
  <c r="G303" i="59"/>
  <c r="I221" i="57"/>
  <c r="I139" i="57"/>
  <c r="I57" i="50"/>
  <c r="G139" i="54"/>
  <c r="G221" i="56"/>
  <c r="H57" i="59"/>
  <c r="H139" i="54"/>
  <c r="H221" i="56"/>
  <c r="G57" i="52"/>
  <c r="G57" i="54"/>
  <c r="H57" i="58"/>
  <c r="I57" i="58"/>
  <c r="G139" i="59"/>
  <c r="I139" i="56"/>
  <c r="H57" i="56"/>
  <c r="H467" i="52"/>
  <c r="I549" i="52"/>
  <c r="G549" i="53"/>
  <c r="I467" i="58"/>
  <c r="I467" i="53"/>
  <c r="G549" i="58"/>
  <c r="G467" i="53"/>
  <c r="H467" i="58"/>
  <c r="H467" i="51"/>
  <c r="G549" i="56"/>
  <c r="H549" i="57"/>
  <c r="H385" i="53"/>
  <c r="G549" i="57"/>
  <c r="G385" i="53"/>
  <c r="H385" i="52"/>
  <c r="I385" i="50"/>
  <c r="I385" i="58"/>
  <c r="H303" i="50"/>
  <c r="I303" i="52"/>
  <c r="I303" i="54"/>
  <c r="I303" i="50"/>
  <c r="G385" i="57"/>
  <c r="I385" i="55"/>
  <c r="I467" i="59"/>
  <c r="G303" i="53"/>
  <c r="I549" i="59"/>
  <c r="G221" i="53"/>
  <c r="H303" i="56"/>
  <c r="I385" i="59"/>
  <c r="G221" i="58"/>
  <c r="H303" i="57"/>
  <c r="I221" i="53"/>
  <c r="I221" i="58"/>
  <c r="G139" i="50"/>
  <c r="I139" i="52"/>
  <c r="I303" i="59"/>
  <c r="I221" i="51"/>
  <c r="H221" i="57"/>
  <c r="I221" i="59"/>
  <c r="I139" i="58"/>
  <c r="I139" i="54"/>
  <c r="I57" i="53"/>
  <c r="H57" i="52"/>
  <c r="G139" i="51"/>
  <c r="I139" i="55"/>
  <c r="I57" i="57"/>
  <c r="H57" i="54"/>
  <c r="G57" i="55"/>
  <c r="H139" i="59"/>
  <c r="G57" i="57"/>
  <c r="H57" i="53"/>
  <c r="G57" i="59"/>
  <c r="H139" i="56"/>
  <c r="H63" i="41"/>
  <c r="T63" i="41"/>
  <c r="G1941" i="42"/>
  <c r="I1777" i="42"/>
  <c r="I1531" i="42"/>
  <c r="I1367" i="42"/>
  <c r="H2023" i="42"/>
  <c r="G1859" i="42"/>
  <c r="H1777" i="42"/>
  <c r="I1613" i="42"/>
  <c r="G1531" i="42"/>
  <c r="G1449" i="42"/>
  <c r="I1285" i="42"/>
  <c r="I1941" i="42"/>
  <c r="H1695" i="42"/>
  <c r="H1367" i="42"/>
  <c r="G2023" i="42"/>
  <c r="I1859" i="42"/>
  <c r="H1613" i="42"/>
  <c r="H1531" i="42"/>
  <c r="H1285" i="42"/>
  <c r="I2023" i="42"/>
  <c r="H1941" i="42"/>
  <c r="G1777" i="42"/>
  <c r="G1695" i="42"/>
  <c r="G1613" i="42"/>
  <c r="I1449" i="42"/>
  <c r="G1367" i="42"/>
  <c r="G1285" i="42"/>
  <c r="H1859" i="42"/>
  <c r="I1695" i="42"/>
  <c r="H1449" i="42"/>
  <c r="J63" i="41"/>
  <c r="L63" i="41"/>
  <c r="K63" i="41"/>
  <c r="H465" i="48"/>
  <c r="H383" i="48"/>
  <c r="I137" i="48"/>
  <c r="H547" i="48"/>
  <c r="G465" i="48"/>
  <c r="H301" i="48"/>
  <c r="G219" i="48"/>
  <c r="H137" i="48"/>
  <c r="G547" i="48"/>
  <c r="G301" i="48"/>
  <c r="G137" i="48"/>
  <c r="G383" i="48"/>
  <c r="I219" i="48"/>
  <c r="I547" i="48"/>
  <c r="I383" i="48"/>
  <c r="I301" i="48"/>
  <c r="H55" i="48"/>
  <c r="I55" i="48"/>
  <c r="I465" i="48"/>
  <c r="H219" i="48"/>
  <c r="G55" i="48"/>
  <c r="N64" i="41"/>
  <c r="Q64" i="41"/>
  <c r="P64" i="41"/>
  <c r="M64" i="41"/>
  <c r="R64" i="41"/>
  <c r="S64" i="41"/>
  <c r="O64" i="41"/>
  <c r="H876" i="61"/>
  <c r="G548" i="61"/>
  <c r="G794" i="61"/>
  <c r="H794" i="61"/>
  <c r="F466" i="61"/>
  <c r="G630" i="61"/>
  <c r="H384" i="61"/>
  <c r="G712" i="61"/>
  <c r="F302" i="61"/>
  <c r="F56" i="61"/>
  <c r="G876" i="61"/>
  <c r="H220" i="61"/>
  <c r="H138" i="61"/>
  <c r="G384" i="61"/>
  <c r="H548" i="61"/>
  <c r="H302" i="61"/>
  <c r="G302" i="61"/>
  <c r="F794" i="61"/>
  <c r="G220" i="61"/>
  <c r="G138" i="61"/>
  <c r="F384" i="61"/>
  <c r="F630" i="61"/>
  <c r="F220" i="61"/>
  <c r="G466" i="61"/>
  <c r="H712" i="61"/>
  <c r="H56" i="61"/>
  <c r="F138" i="61"/>
  <c r="F548" i="61"/>
  <c r="F712" i="61"/>
  <c r="H630" i="61"/>
  <c r="F876" i="61"/>
  <c r="H466" i="61"/>
  <c r="G56" i="61"/>
  <c r="F65" i="41"/>
  <c r="H1123" i="42"/>
  <c r="I1041" i="42"/>
  <c r="I959" i="42"/>
  <c r="G795" i="42"/>
  <c r="I713" i="42"/>
  <c r="I631" i="42"/>
  <c r="G467" i="42"/>
  <c r="I385" i="42"/>
  <c r="G303" i="42"/>
  <c r="H57" i="42"/>
  <c r="I57" i="42"/>
  <c r="F139" i="45"/>
  <c r="G139" i="45"/>
  <c r="H713" i="45"/>
  <c r="H303" i="45"/>
  <c r="F713" i="45"/>
  <c r="H631" i="45"/>
  <c r="G713" i="45"/>
  <c r="H57" i="45"/>
  <c r="G1205" i="42"/>
  <c r="G1123" i="42"/>
  <c r="G1041" i="42"/>
  <c r="H877" i="42"/>
  <c r="I795" i="42"/>
  <c r="H713" i="42"/>
  <c r="G549" i="42"/>
  <c r="H467" i="42"/>
  <c r="H385" i="42"/>
  <c r="H221" i="42"/>
  <c r="G57" i="42"/>
  <c r="H139" i="42"/>
  <c r="G385" i="45"/>
  <c r="F877" i="45"/>
  <c r="H139" i="45"/>
  <c r="H467" i="45"/>
  <c r="F549" i="45"/>
  <c r="G631" i="45"/>
  <c r="H795" i="45"/>
  <c r="F795" i="45"/>
  <c r="I1205" i="42"/>
  <c r="I1123" i="42"/>
  <c r="H959" i="42"/>
  <c r="I877" i="42"/>
  <c r="H795" i="42"/>
  <c r="G631" i="42"/>
  <c r="H549" i="42"/>
  <c r="I467" i="42"/>
  <c r="H303" i="42"/>
  <c r="I221" i="42"/>
  <c r="G139" i="42"/>
  <c r="F385" i="45"/>
  <c r="H877" i="45"/>
  <c r="F467" i="45"/>
  <c r="G877" i="45"/>
  <c r="F631" i="45"/>
  <c r="F303" i="45"/>
  <c r="F221" i="45"/>
  <c r="G57" i="45"/>
  <c r="F57" i="45"/>
  <c r="H1205" i="42"/>
  <c r="H1041" i="42"/>
  <c r="G959" i="42"/>
  <c r="G877" i="42"/>
  <c r="G713" i="42"/>
  <c r="H631" i="42"/>
  <c r="I549" i="42"/>
  <c r="G385" i="42"/>
  <c r="I303" i="42"/>
  <c r="G221" i="42"/>
  <c r="I139" i="42"/>
  <c r="H549" i="45"/>
  <c r="G549" i="45"/>
  <c r="H221" i="45"/>
  <c r="G303" i="45"/>
  <c r="G221" i="45"/>
  <c r="G467" i="45"/>
  <c r="H385" i="45"/>
  <c r="G795" i="45"/>
  <c r="I63" i="41"/>
  <c r="I465" i="47"/>
  <c r="G547" i="47"/>
  <c r="G547" i="49"/>
  <c r="H383" i="47"/>
  <c r="H383" i="49"/>
  <c r="H301" i="49"/>
  <c r="G219" i="47"/>
  <c r="H137" i="49"/>
  <c r="I137" i="47"/>
  <c r="I55" i="49"/>
  <c r="I55" i="47"/>
  <c r="H465" i="47"/>
  <c r="H547" i="49"/>
  <c r="G465" i="49"/>
  <c r="G383" i="47"/>
  <c r="G137" i="49"/>
  <c r="H219" i="47"/>
  <c r="I301" i="47"/>
  <c r="G55" i="49"/>
  <c r="G219" i="49"/>
  <c r="H219" i="49"/>
  <c r="G465" i="47"/>
  <c r="I465" i="49"/>
  <c r="H465" i="49"/>
  <c r="G383" i="49"/>
  <c r="I137" i="49"/>
  <c r="G301" i="47"/>
  <c r="I219" i="47"/>
  <c r="G137" i="47"/>
  <c r="H55" i="49"/>
  <c r="H55" i="47"/>
  <c r="I547" i="47"/>
  <c r="I547" i="49"/>
  <c r="H547" i="47"/>
  <c r="I383" i="49"/>
  <c r="I383" i="47"/>
  <c r="G301" i="49"/>
  <c r="I301" i="49"/>
  <c r="H301" i="47"/>
  <c r="H137" i="47"/>
  <c r="I219" i="49"/>
  <c r="G55" i="47"/>
  <c r="G64" i="41"/>
  <c r="G466" i="56"/>
  <c r="I466" i="53"/>
  <c r="H548" i="56"/>
  <c r="I548" i="56"/>
  <c r="G548" i="56"/>
  <c r="I548" i="57"/>
  <c r="H548" i="52"/>
  <c r="G384" i="53"/>
  <c r="G466" i="59"/>
  <c r="H466" i="59"/>
  <c r="I384" i="53"/>
  <c r="G466" i="55"/>
  <c r="I548" i="51"/>
  <c r="G548" i="51"/>
  <c r="G384" i="52"/>
  <c r="I384" i="51"/>
  <c r="H302" i="56"/>
  <c r="G302" i="52"/>
  <c r="G302" i="54"/>
  <c r="I384" i="59"/>
  <c r="H384" i="59"/>
  <c r="H302" i="51"/>
  <c r="I220" i="53"/>
  <c r="H220" i="54"/>
  <c r="I302" i="51"/>
  <c r="G548" i="58"/>
  <c r="H220" i="57"/>
  <c r="G220" i="53"/>
  <c r="H302" i="55"/>
  <c r="I384" i="50"/>
  <c r="H384" i="50"/>
  <c r="I548" i="50"/>
  <c r="G220" i="50"/>
  <c r="G138" i="54"/>
  <c r="G220" i="55"/>
  <c r="I138" i="52"/>
  <c r="H138" i="58"/>
  <c r="H138" i="57"/>
  <c r="I138" i="57"/>
  <c r="I138" i="59"/>
  <c r="G302" i="58"/>
  <c r="I138" i="50"/>
  <c r="G56" i="51"/>
  <c r="I138" i="51"/>
  <c r="G138" i="53"/>
  <c r="I56" i="57"/>
  <c r="H56" i="50"/>
  <c r="G56" i="56"/>
  <c r="G56" i="58"/>
  <c r="H138" i="53"/>
  <c r="I56" i="56"/>
  <c r="G56" i="53"/>
  <c r="I548" i="54"/>
  <c r="I548" i="52"/>
  <c r="H548" i="53"/>
  <c r="G466" i="57"/>
  <c r="I466" i="57"/>
  <c r="H466" i="57"/>
  <c r="H466" i="53"/>
  <c r="H466" i="56"/>
  <c r="I548" i="59"/>
  <c r="G466" i="51"/>
  <c r="H384" i="53"/>
  <c r="I384" i="54"/>
  <c r="H384" i="56"/>
  <c r="I466" i="55"/>
  <c r="I384" i="52"/>
  <c r="H384" i="54"/>
  <c r="H302" i="52"/>
  <c r="H302" i="54"/>
  <c r="G384" i="51"/>
  <c r="H384" i="55"/>
  <c r="I302" i="54"/>
  <c r="I302" i="53"/>
  <c r="H220" i="52"/>
  <c r="I220" i="56"/>
  <c r="G302" i="55"/>
  <c r="G220" i="57"/>
  <c r="I220" i="54"/>
  <c r="G466" i="58"/>
  <c r="H302" i="59"/>
  <c r="G302" i="59"/>
  <c r="G384" i="50"/>
  <c r="I466" i="50"/>
  <c r="G220" i="51"/>
  <c r="I220" i="51"/>
  <c r="H138" i="56"/>
  <c r="H302" i="50"/>
  <c r="H302" i="58"/>
  <c r="G138" i="56"/>
  <c r="G384" i="58"/>
  <c r="I384" i="58"/>
  <c r="H220" i="55"/>
  <c r="H220" i="59"/>
  <c r="I56" i="52"/>
  <c r="I56" i="50"/>
  <c r="H56" i="51"/>
  <c r="I56" i="55"/>
  <c r="I138" i="53"/>
  <c r="I56" i="51"/>
  <c r="H56" i="53"/>
  <c r="H56" i="59"/>
  <c r="G56" i="55"/>
  <c r="G56" i="54"/>
  <c r="I56" i="59"/>
  <c r="G466" i="53"/>
  <c r="I466" i="56"/>
  <c r="I466" i="54"/>
  <c r="I548" i="53"/>
  <c r="G466" i="54"/>
  <c r="G548" i="54"/>
  <c r="G548" i="53"/>
  <c r="G548" i="57"/>
  <c r="H384" i="57"/>
  <c r="G384" i="54"/>
  <c r="I466" i="51"/>
  <c r="H548" i="55"/>
  <c r="G548" i="59"/>
  <c r="H548" i="51"/>
  <c r="I548" i="55"/>
  <c r="G548" i="55"/>
  <c r="G302" i="57"/>
  <c r="I384" i="55"/>
  <c r="H384" i="51"/>
  <c r="G302" i="56"/>
  <c r="I302" i="57"/>
  <c r="I302" i="52"/>
  <c r="H548" i="58"/>
  <c r="G220" i="54"/>
  <c r="G220" i="56"/>
  <c r="I302" i="55"/>
  <c r="I220" i="57"/>
  <c r="I302" i="59"/>
  <c r="I220" i="52"/>
  <c r="I220" i="50"/>
  <c r="H548" i="50"/>
  <c r="H220" i="50"/>
  <c r="G302" i="50"/>
  <c r="G138" i="52"/>
  <c r="H138" i="54"/>
  <c r="H138" i="52"/>
  <c r="G220" i="59"/>
  <c r="I138" i="58"/>
  <c r="H138" i="59"/>
  <c r="I302" i="58"/>
  <c r="G138" i="57"/>
  <c r="G56" i="52"/>
  <c r="G138" i="55"/>
  <c r="G138" i="51"/>
  <c r="G138" i="50"/>
  <c r="H56" i="56"/>
  <c r="H220" i="58"/>
  <c r="G220" i="58"/>
  <c r="I138" i="55"/>
  <c r="H56" i="58"/>
  <c r="H56" i="52"/>
  <c r="H138" i="55"/>
  <c r="I56" i="53"/>
  <c r="G548" i="52"/>
  <c r="H548" i="57"/>
  <c r="H548" i="54"/>
  <c r="H466" i="54"/>
  <c r="H466" i="52"/>
  <c r="I466" i="52"/>
  <c r="G466" i="52"/>
  <c r="H548" i="59"/>
  <c r="I384" i="56"/>
  <c r="G384" i="56"/>
  <c r="H384" i="52"/>
  <c r="G384" i="57"/>
  <c r="I466" i="59"/>
  <c r="H466" i="55"/>
  <c r="H466" i="51"/>
  <c r="I384" i="57"/>
  <c r="G384" i="55"/>
  <c r="I302" i="56"/>
  <c r="H302" i="53"/>
  <c r="H302" i="57"/>
  <c r="G384" i="59"/>
  <c r="G302" i="53"/>
  <c r="G302" i="51"/>
  <c r="I466" i="58"/>
  <c r="I548" i="58"/>
  <c r="H220" i="56"/>
  <c r="H466" i="58"/>
  <c r="G220" i="52"/>
  <c r="H220" i="53"/>
  <c r="G548" i="50"/>
  <c r="G466" i="50"/>
  <c r="H466" i="50"/>
  <c r="I302" i="50"/>
  <c r="G138" i="58"/>
  <c r="I220" i="55"/>
  <c r="H220" i="51"/>
  <c r="I138" i="56"/>
  <c r="G138" i="59"/>
  <c r="I138" i="54"/>
  <c r="I220" i="59"/>
  <c r="H384" i="58"/>
  <c r="G56" i="50"/>
  <c r="H138" i="50"/>
  <c r="H138" i="51"/>
  <c r="H56" i="55"/>
  <c r="H56" i="57"/>
  <c r="I220" i="58"/>
  <c r="I56" i="58"/>
  <c r="H56" i="54"/>
  <c r="G56" i="59"/>
  <c r="G56" i="57"/>
  <c r="I56" i="54"/>
  <c r="E64" i="41"/>
  <c r="H384" i="63"/>
  <c r="F466" i="63"/>
  <c r="F56" i="63"/>
  <c r="F302" i="63"/>
  <c r="H302" i="63"/>
  <c r="G466" i="63"/>
  <c r="F220" i="63"/>
  <c r="F548" i="63"/>
  <c r="G56" i="63"/>
  <c r="F138" i="63"/>
  <c r="G548" i="63"/>
  <c r="G220" i="63"/>
  <c r="G384" i="63"/>
  <c r="F384" i="63"/>
  <c r="H138" i="63"/>
  <c r="H548" i="63"/>
  <c r="H220" i="63"/>
  <c r="H466" i="63"/>
  <c r="H56" i="63"/>
  <c r="G302" i="63"/>
  <c r="G138" i="63"/>
  <c r="G63" i="41"/>
  <c r="G547" i="53"/>
  <c r="H465" i="55"/>
  <c r="G547" i="52"/>
  <c r="I547" i="59"/>
  <c r="G465" i="51"/>
  <c r="I465" i="55"/>
  <c r="I547" i="53"/>
  <c r="I383" i="51"/>
  <c r="I547" i="50"/>
  <c r="I465" i="59"/>
  <c r="I547" i="55"/>
  <c r="I465" i="52"/>
  <c r="I547" i="51"/>
  <c r="H465" i="51"/>
  <c r="I547" i="52"/>
  <c r="H547" i="50"/>
  <c r="G547" i="59"/>
  <c r="I383" i="55"/>
  <c r="H383" i="50"/>
  <c r="H383" i="51"/>
  <c r="H383" i="52"/>
  <c r="G383" i="51"/>
  <c r="G547" i="56"/>
  <c r="I301" i="53"/>
  <c r="H301" i="50"/>
  <c r="G301" i="51"/>
  <c r="G383" i="56"/>
  <c r="G301" i="55"/>
  <c r="G301" i="50"/>
  <c r="I383" i="56"/>
  <c r="H219" i="50"/>
  <c r="G219" i="51"/>
  <c r="H219" i="51"/>
  <c r="H219" i="52"/>
  <c r="G383" i="58"/>
  <c r="G219" i="53"/>
  <c r="H547" i="57"/>
  <c r="G219" i="50"/>
  <c r="G137" i="51"/>
  <c r="H301" i="58"/>
  <c r="I137" i="52"/>
  <c r="H219" i="58"/>
  <c r="H137" i="51"/>
  <c r="I383" i="54"/>
  <c r="I137" i="50"/>
  <c r="I219" i="56"/>
  <c r="H383" i="57"/>
  <c r="H137" i="59"/>
  <c r="I301" i="54"/>
  <c r="G137" i="59"/>
  <c r="H55" i="59"/>
  <c r="I55" i="58"/>
  <c r="G55" i="57"/>
  <c r="I55" i="53"/>
  <c r="I137" i="57"/>
  <c r="H55" i="56"/>
  <c r="H55" i="58"/>
  <c r="G55" i="50"/>
  <c r="H137" i="56"/>
  <c r="I55" i="51"/>
  <c r="G547" i="51"/>
  <c r="G465" i="55"/>
  <c r="G547" i="50"/>
  <c r="G547" i="55"/>
  <c r="G465" i="52"/>
  <c r="I465" i="56"/>
  <c r="I383" i="50"/>
  <c r="H547" i="55"/>
  <c r="H547" i="52"/>
  <c r="H465" i="59"/>
  <c r="G465" i="59"/>
  <c r="H465" i="53"/>
  <c r="H465" i="52"/>
  <c r="H465" i="50"/>
  <c r="G465" i="53"/>
  <c r="I465" i="50"/>
  <c r="G383" i="50"/>
  <c r="H465" i="56"/>
  <c r="G383" i="52"/>
  <c r="H547" i="56"/>
  <c r="H383" i="53"/>
  <c r="I383" i="52"/>
  <c r="I301" i="51"/>
  <c r="I301" i="50"/>
  <c r="I301" i="55"/>
  <c r="I547" i="58"/>
  <c r="G547" i="58"/>
  <c r="H465" i="57"/>
  <c r="H301" i="51"/>
  <c r="H547" i="58"/>
  <c r="G219" i="52"/>
  <c r="G465" i="54"/>
  <c r="I219" i="55"/>
  <c r="G219" i="59"/>
  <c r="H219" i="53"/>
  <c r="I547" i="57"/>
  <c r="G547" i="54"/>
  <c r="I547" i="54"/>
  <c r="G137" i="50"/>
  <c r="H137" i="52"/>
  <c r="H219" i="56"/>
  <c r="G137" i="52"/>
  <c r="G219" i="54"/>
  <c r="H137" i="50"/>
  <c r="G137" i="53"/>
  <c r="H137" i="58"/>
  <c r="G219" i="58"/>
  <c r="H301" i="54"/>
  <c r="G137" i="55"/>
  <c r="I55" i="52"/>
  <c r="G55" i="52"/>
  <c r="I137" i="54"/>
  <c r="G55" i="56"/>
  <c r="H137" i="54"/>
  <c r="I301" i="57"/>
  <c r="G137" i="57"/>
  <c r="G55" i="54"/>
  <c r="I137" i="56"/>
  <c r="H55" i="57"/>
  <c r="I55" i="55"/>
  <c r="H547" i="51"/>
  <c r="G465" i="50"/>
  <c r="I383" i="59"/>
  <c r="G383" i="53"/>
  <c r="H383" i="59"/>
  <c r="G383" i="55"/>
  <c r="I383" i="53"/>
  <c r="I301" i="59"/>
  <c r="I301" i="52"/>
  <c r="I465" i="58"/>
  <c r="H301" i="59"/>
  <c r="G465" i="58"/>
  <c r="I465" i="57"/>
  <c r="H301" i="52"/>
  <c r="H465" i="58"/>
  <c r="H219" i="59"/>
  <c r="I219" i="51"/>
  <c r="G219" i="55"/>
  <c r="H547" i="54"/>
  <c r="I465" i="54"/>
  <c r="I219" i="53"/>
  <c r="H301" i="56"/>
  <c r="G301" i="56"/>
  <c r="I137" i="51"/>
  <c r="H219" i="54"/>
  <c r="G219" i="56"/>
  <c r="I219" i="54"/>
  <c r="H383" i="54"/>
  <c r="I137" i="53"/>
  <c r="G301" i="54"/>
  <c r="I301" i="58"/>
  <c r="G383" i="57"/>
  <c r="I137" i="55"/>
  <c r="G137" i="58"/>
  <c r="I55" i="50"/>
  <c r="H55" i="54"/>
  <c r="I55" i="54"/>
  <c r="H137" i="57"/>
  <c r="I55" i="56"/>
  <c r="G55" i="55"/>
  <c r="G301" i="57"/>
  <c r="G137" i="54"/>
  <c r="G55" i="59"/>
  <c r="I55" i="59"/>
  <c r="H55" i="51"/>
  <c r="H547" i="53"/>
  <c r="I465" i="53"/>
  <c r="H383" i="55"/>
  <c r="I465" i="51"/>
  <c r="H547" i="59"/>
  <c r="G383" i="59"/>
  <c r="G465" i="56"/>
  <c r="I547" i="56"/>
  <c r="G301" i="52"/>
  <c r="H301" i="55"/>
  <c r="H383" i="56"/>
  <c r="H301" i="53"/>
  <c r="G301" i="59"/>
  <c r="G465" i="57"/>
  <c r="G301" i="53"/>
  <c r="I219" i="52"/>
  <c r="H383" i="58"/>
  <c r="H465" i="54"/>
  <c r="I219" i="50"/>
  <c r="H219" i="55"/>
  <c r="I219" i="59"/>
  <c r="I301" i="56"/>
  <c r="G547" i="57"/>
  <c r="I383" i="58"/>
  <c r="H137" i="55"/>
  <c r="G219" i="57"/>
  <c r="H219" i="57"/>
  <c r="I137" i="58"/>
  <c r="H137" i="53"/>
  <c r="G383" i="54"/>
  <c r="I219" i="58"/>
  <c r="I219" i="57"/>
  <c r="I383" i="57"/>
  <c r="I137" i="59"/>
  <c r="G301" i="58"/>
  <c r="H55" i="50"/>
  <c r="H301" i="57"/>
  <c r="I55" i="57"/>
  <c r="H55" i="53"/>
  <c r="G137" i="56"/>
  <c r="G55" i="53"/>
  <c r="G55" i="58"/>
  <c r="G55" i="51"/>
  <c r="H55" i="55"/>
  <c r="H55" i="52"/>
  <c r="S63" i="41"/>
  <c r="P63" i="41"/>
  <c r="M63" i="41"/>
  <c r="N63" i="41"/>
  <c r="O63" i="41"/>
  <c r="R63" i="41"/>
  <c r="Q63" i="41"/>
  <c r="H711" i="61"/>
  <c r="G875" i="61"/>
  <c r="G465" i="61"/>
  <c r="F629" i="61"/>
  <c r="F383" i="61"/>
  <c r="H137" i="61"/>
  <c r="F547" i="61"/>
  <c r="F301" i="61"/>
  <c r="G711" i="61"/>
  <c r="H465" i="61"/>
  <c r="G629" i="61"/>
  <c r="H383" i="61"/>
  <c r="G301" i="61"/>
  <c r="F711" i="61"/>
  <c r="F219" i="61"/>
  <c r="F55" i="61"/>
  <c r="H547" i="61"/>
  <c r="H793" i="61"/>
  <c r="G547" i="61"/>
  <c r="H875" i="61"/>
  <c r="G383" i="61"/>
  <c r="G793" i="61"/>
  <c r="G219" i="61"/>
  <c r="G55" i="61"/>
  <c r="G137" i="61"/>
  <c r="F465" i="61"/>
  <c r="H629" i="61"/>
  <c r="F875" i="61"/>
  <c r="H301" i="61"/>
  <c r="F793" i="61"/>
  <c r="F137" i="61"/>
  <c r="H219" i="61"/>
  <c r="H55" i="61"/>
  <c r="H62" i="41"/>
  <c r="J62" i="41"/>
  <c r="K62" i="41"/>
  <c r="L62" i="41"/>
  <c r="H464" i="48"/>
  <c r="H546" i="48"/>
  <c r="G382" i="48"/>
  <c r="I300" i="48"/>
  <c r="I136" i="48"/>
  <c r="G54" i="48"/>
  <c r="I464" i="48"/>
  <c r="G464" i="48"/>
  <c r="G218" i="48"/>
  <c r="H136" i="48"/>
  <c r="I218" i="48"/>
  <c r="I546" i="48"/>
  <c r="I382" i="48"/>
  <c r="G300" i="48"/>
  <c r="H300" i="48"/>
  <c r="I54" i="48"/>
  <c r="G546" i="48"/>
  <c r="H382" i="48"/>
  <c r="G136" i="48"/>
  <c r="H218" i="48"/>
  <c r="H54" i="48"/>
  <c r="T62" i="41"/>
  <c r="H1940" i="42"/>
  <c r="G1858" i="42"/>
  <c r="I1776" i="42"/>
  <c r="G1612" i="42"/>
  <c r="H1530" i="42"/>
  <c r="I1448" i="42"/>
  <c r="G1284" i="42"/>
  <c r="H2022" i="42"/>
  <c r="I1940" i="42"/>
  <c r="H1858" i="42"/>
  <c r="H1694" i="42"/>
  <c r="H1612" i="42"/>
  <c r="G1530" i="42"/>
  <c r="H1366" i="42"/>
  <c r="I1284" i="42"/>
  <c r="G2022" i="42"/>
  <c r="I2022" i="42"/>
  <c r="H1776" i="42"/>
  <c r="I1694" i="42"/>
  <c r="I1612" i="42"/>
  <c r="H1448" i="42"/>
  <c r="I1366" i="42"/>
  <c r="H1284" i="42"/>
  <c r="G1940" i="42"/>
  <c r="I1858" i="42"/>
  <c r="G1776" i="42"/>
  <c r="G1694" i="42"/>
  <c r="I1530" i="42"/>
  <c r="G1448" i="42"/>
  <c r="G1366" i="42"/>
  <c r="I62" i="41"/>
  <c r="H464" i="47"/>
  <c r="I464" i="47"/>
  <c r="G464" i="49"/>
  <c r="H382" i="47"/>
  <c r="I382" i="49"/>
  <c r="H300" i="49"/>
  <c r="G218" i="47"/>
  <c r="I218" i="49"/>
  <c r="G136" i="49"/>
  <c r="H54" i="47"/>
  <c r="G54" i="47"/>
  <c r="I546" i="47"/>
  <c r="I382" i="47"/>
  <c r="G546" i="49"/>
  <c r="I464" i="49"/>
  <c r="G382" i="49"/>
  <c r="I218" i="47"/>
  <c r="I300" i="49"/>
  <c r="G54" i="49"/>
  <c r="H54" i="49"/>
  <c r="G136" i="47"/>
  <c r="G464" i="47"/>
  <c r="I546" i="49"/>
  <c r="H546" i="49"/>
  <c r="I300" i="47"/>
  <c r="G300" i="47"/>
  <c r="G300" i="49"/>
  <c r="G218" i="49"/>
  <c r="I54" i="49"/>
  <c r="I136" i="49"/>
  <c r="H136" i="47"/>
  <c r="H546" i="47"/>
  <c r="G546" i="47"/>
  <c r="H464" i="49"/>
  <c r="G382" i="47"/>
  <c r="H382" i="49"/>
  <c r="H300" i="47"/>
  <c r="H218" i="47"/>
  <c r="H218" i="49"/>
  <c r="H136" i="49"/>
  <c r="I54" i="47"/>
  <c r="I136" i="47"/>
  <c r="F64" i="41"/>
  <c r="G1122" i="42"/>
  <c r="I1040" i="42"/>
  <c r="G958" i="42"/>
  <c r="G794" i="42"/>
  <c r="G712" i="42"/>
  <c r="H630" i="42"/>
  <c r="I466" i="42"/>
  <c r="H384" i="42"/>
  <c r="G302" i="42"/>
  <c r="I138" i="42"/>
  <c r="I56" i="42"/>
  <c r="H630" i="45"/>
  <c r="G794" i="45"/>
  <c r="G712" i="45"/>
  <c r="G548" i="45"/>
  <c r="F138" i="45"/>
  <c r="F794" i="45"/>
  <c r="G876" i="45"/>
  <c r="G220" i="45"/>
  <c r="G1204" i="42"/>
  <c r="H1122" i="42"/>
  <c r="H1040" i="42"/>
  <c r="I876" i="42"/>
  <c r="I794" i="42"/>
  <c r="H712" i="42"/>
  <c r="H548" i="42"/>
  <c r="H466" i="42"/>
  <c r="I384" i="42"/>
  <c r="G138" i="42"/>
  <c r="H138" i="42"/>
  <c r="H56" i="42"/>
  <c r="G466" i="45"/>
  <c r="G384" i="45"/>
  <c r="F302" i="45"/>
  <c r="F712" i="45"/>
  <c r="G56" i="45"/>
  <c r="F384" i="45"/>
  <c r="F56" i="45"/>
  <c r="F220" i="45"/>
  <c r="H1204" i="42"/>
  <c r="I1122" i="42"/>
  <c r="I958" i="42"/>
  <c r="H876" i="42"/>
  <c r="H794" i="42"/>
  <c r="I630" i="42"/>
  <c r="G548" i="42"/>
  <c r="G466" i="42"/>
  <c r="I302" i="42"/>
  <c r="H220" i="42"/>
  <c r="I220" i="42"/>
  <c r="H138" i="45"/>
  <c r="G138" i="45"/>
  <c r="F466" i="45"/>
  <c r="H384" i="45"/>
  <c r="G302" i="45"/>
  <c r="H794" i="45"/>
  <c r="F548" i="45"/>
  <c r="H876" i="45"/>
  <c r="H220" i="45"/>
  <c r="I1204" i="42"/>
  <c r="G1040" i="42"/>
  <c r="H958" i="42"/>
  <c r="G876" i="42"/>
  <c r="I712" i="42"/>
  <c r="G630" i="42"/>
  <c r="I548" i="42"/>
  <c r="G384" i="42"/>
  <c r="H302" i="42"/>
  <c r="G220" i="42"/>
  <c r="G56" i="42"/>
  <c r="F876" i="45"/>
  <c r="H302" i="45"/>
  <c r="H548" i="45"/>
  <c r="H466" i="45"/>
  <c r="F630" i="45"/>
  <c r="H56" i="45"/>
  <c r="H712" i="45"/>
  <c r="G630" i="45"/>
  <c r="E63" i="41"/>
  <c r="G301" i="63"/>
  <c r="G383" i="63"/>
  <c r="G137" i="63"/>
  <c r="F547" i="63"/>
  <c r="G219" i="63"/>
  <c r="F55" i="63"/>
  <c r="H547" i="63"/>
  <c r="G547" i="63"/>
  <c r="G465" i="63"/>
  <c r="F465" i="63"/>
  <c r="F301" i="63"/>
  <c r="H55" i="63"/>
  <c r="H219" i="63"/>
  <c r="G55" i="63"/>
  <c r="F137" i="63"/>
  <c r="H301" i="63"/>
  <c r="F219" i="63"/>
  <c r="F383" i="63"/>
  <c r="H465" i="63"/>
  <c r="H383" i="63"/>
  <c r="H137" i="63"/>
  <c r="S62" i="41"/>
  <c r="P62" i="41"/>
  <c r="N62" i="41"/>
  <c r="M62" i="41"/>
  <c r="R62" i="41"/>
  <c r="O62" i="41"/>
  <c r="Q62" i="41"/>
  <c r="G710" i="61"/>
  <c r="F300" i="61"/>
  <c r="G300" i="61"/>
  <c r="G874" i="61"/>
  <c r="G628" i="61"/>
  <c r="F792" i="61"/>
  <c r="H136" i="61"/>
  <c r="F218" i="61"/>
  <c r="G464" i="61"/>
  <c r="H300" i="61"/>
  <c r="F382" i="61"/>
  <c r="H874" i="61"/>
  <c r="F54" i="61"/>
  <c r="H218" i="61"/>
  <c r="G546" i="61"/>
  <c r="F710" i="61"/>
  <c r="F546" i="61"/>
  <c r="G54" i="61"/>
  <c r="G218" i="61"/>
  <c r="G382" i="61"/>
  <c r="G792" i="61"/>
  <c r="H710" i="61"/>
  <c r="H382" i="61"/>
  <c r="F464" i="61"/>
  <c r="H54" i="61"/>
  <c r="H628" i="61"/>
  <c r="G136" i="61"/>
  <c r="F136" i="61"/>
  <c r="H792" i="61"/>
  <c r="H464" i="61"/>
  <c r="F628" i="61"/>
  <c r="H546" i="61"/>
  <c r="F874" i="61"/>
  <c r="E62" i="41"/>
  <c r="G218" i="63"/>
  <c r="H54" i="63"/>
  <c r="G464" i="63"/>
  <c r="H464" i="63"/>
  <c r="G546" i="63"/>
  <c r="H136" i="63"/>
  <c r="G382" i="63"/>
  <c r="F218" i="63"/>
  <c r="H382" i="63"/>
  <c r="F464" i="63"/>
  <c r="F136" i="63"/>
  <c r="F300" i="63"/>
  <c r="H218" i="63"/>
  <c r="F382" i="63"/>
  <c r="G300" i="63"/>
  <c r="H300" i="63"/>
  <c r="H546" i="63"/>
  <c r="G136" i="63"/>
  <c r="F54" i="63"/>
  <c r="F546" i="63"/>
  <c r="G54" i="63"/>
  <c r="H61" i="41"/>
  <c r="T61" i="41"/>
  <c r="G1447" i="42"/>
  <c r="I2021" i="42"/>
  <c r="G1611" i="42"/>
  <c r="G1283" i="42"/>
  <c r="G2021" i="42"/>
  <c r="H1857" i="42"/>
  <c r="I1775" i="42"/>
  <c r="G1693" i="42"/>
  <c r="H1529" i="42"/>
  <c r="I1447" i="42"/>
  <c r="G1365" i="42"/>
  <c r="G1775" i="42"/>
  <c r="G1857" i="42"/>
  <c r="I1611" i="42"/>
  <c r="H1447" i="42"/>
  <c r="I1283" i="42"/>
  <c r="H2021" i="42"/>
  <c r="I1693" i="42"/>
  <c r="I1365" i="42"/>
  <c r="I1939" i="42"/>
  <c r="H1775" i="42"/>
  <c r="G1529" i="42"/>
  <c r="G1939" i="42"/>
  <c r="H1939" i="42"/>
  <c r="I1857" i="42"/>
  <c r="H1693" i="42"/>
  <c r="H1611" i="42"/>
  <c r="I1529" i="42"/>
  <c r="H1365" i="42"/>
  <c r="H1283" i="42"/>
  <c r="J61" i="41"/>
  <c r="L61" i="41"/>
  <c r="K61" i="41"/>
  <c r="G381" i="48"/>
  <c r="H135" i="48"/>
  <c r="H463" i="48"/>
  <c r="G545" i="48"/>
  <c r="I381" i="48"/>
  <c r="H217" i="48"/>
  <c r="I135" i="48"/>
  <c r="I53" i="48"/>
  <c r="H53" i="48"/>
  <c r="I545" i="48"/>
  <c r="G463" i="48"/>
  <c r="I299" i="48"/>
  <c r="I217" i="48"/>
  <c r="G135" i="48"/>
  <c r="H545" i="48"/>
  <c r="G299" i="48"/>
  <c r="I463" i="48"/>
  <c r="H381" i="48"/>
  <c r="H299" i="48"/>
  <c r="G217" i="48"/>
  <c r="G53" i="48"/>
  <c r="I61" i="41"/>
  <c r="I381" i="49"/>
  <c r="H545" i="47"/>
  <c r="H217" i="47"/>
  <c r="I135" i="49"/>
  <c r="H135" i="47"/>
  <c r="H463" i="49"/>
  <c r="H381" i="49"/>
  <c r="G463" i="47"/>
  <c r="G545" i="47"/>
  <c r="H217" i="49"/>
  <c r="G381" i="47"/>
  <c r="G299" i="47"/>
  <c r="G135" i="49"/>
  <c r="I135" i="47"/>
  <c r="H53" i="49"/>
  <c r="G463" i="49"/>
  <c r="H545" i="49"/>
  <c r="G381" i="49"/>
  <c r="I545" i="47"/>
  <c r="H463" i="47"/>
  <c r="I217" i="47"/>
  <c r="H381" i="47"/>
  <c r="H135" i="49"/>
  <c r="I299" i="47"/>
  <c r="G53" i="47"/>
  <c r="G53" i="49"/>
  <c r="I463" i="49"/>
  <c r="I463" i="47"/>
  <c r="I381" i="47"/>
  <c r="I217" i="49"/>
  <c r="I53" i="47"/>
  <c r="G545" i="49"/>
  <c r="I545" i="49"/>
  <c r="I299" i="49"/>
  <c r="G299" i="49"/>
  <c r="H299" i="49"/>
  <c r="G217" i="47"/>
  <c r="G217" i="49"/>
  <c r="H299" i="47"/>
  <c r="I53" i="49"/>
  <c r="G135" i="47"/>
  <c r="H53" i="47"/>
  <c r="F63" i="41"/>
  <c r="I1121" i="42"/>
  <c r="H875" i="42"/>
  <c r="I711" i="42"/>
  <c r="H465" i="42"/>
  <c r="I219" i="42"/>
  <c r="I55" i="42"/>
  <c r="G547" i="45"/>
  <c r="F711" i="45"/>
  <c r="I1203" i="42"/>
  <c r="G1121" i="42"/>
  <c r="I957" i="42"/>
  <c r="G875" i="42"/>
  <c r="I793" i="42"/>
  <c r="H629" i="42"/>
  <c r="H547" i="42"/>
  <c r="I465" i="42"/>
  <c r="H301" i="42"/>
  <c r="H219" i="42"/>
  <c r="G137" i="42"/>
  <c r="H629" i="45"/>
  <c r="H465" i="45"/>
  <c r="G219" i="45"/>
  <c r="H301" i="45"/>
  <c r="G711" i="45"/>
  <c r="F465" i="45"/>
  <c r="F547" i="45"/>
  <c r="F793" i="45"/>
  <c r="G55" i="45"/>
  <c r="F383" i="45"/>
  <c r="F137" i="45"/>
  <c r="F55" i="45"/>
  <c r="H1203" i="42"/>
  <c r="H1039" i="42"/>
  <c r="H957" i="42"/>
  <c r="I875" i="42"/>
  <c r="H711" i="42"/>
  <c r="G629" i="42"/>
  <c r="I547" i="42"/>
  <c r="H383" i="42"/>
  <c r="G301" i="42"/>
  <c r="G219" i="42"/>
  <c r="G55" i="42"/>
  <c r="G137" i="45"/>
  <c r="G793" i="45"/>
  <c r="F875" i="45"/>
  <c r="G383" i="45"/>
  <c r="G875" i="45"/>
  <c r="H793" i="45"/>
  <c r="H711" i="45"/>
  <c r="F301" i="45"/>
  <c r="G1203" i="42"/>
  <c r="G1039" i="42"/>
  <c r="G793" i="42"/>
  <c r="G547" i="42"/>
  <c r="I383" i="42"/>
  <c r="H55" i="42"/>
  <c r="H219" i="45"/>
  <c r="H875" i="45"/>
  <c r="G465" i="45"/>
  <c r="H1121" i="42"/>
  <c r="I1039" i="42"/>
  <c r="G957" i="42"/>
  <c r="H793" i="42"/>
  <c r="G711" i="42"/>
  <c r="I629" i="42"/>
  <c r="G465" i="42"/>
  <c r="G383" i="42"/>
  <c r="I301" i="42"/>
  <c r="I137" i="42"/>
  <c r="H137" i="42"/>
  <c r="G629" i="45"/>
  <c r="H137" i="45"/>
  <c r="F219" i="45"/>
  <c r="H383" i="45"/>
  <c r="H547" i="45"/>
  <c r="G301" i="45"/>
  <c r="F629" i="45"/>
  <c r="H55" i="45"/>
  <c r="G62" i="41"/>
  <c r="G546" i="56"/>
  <c r="H382" i="50"/>
  <c r="G382" i="56"/>
  <c r="H546" i="58"/>
  <c r="G546" i="57"/>
  <c r="G382" i="53"/>
  <c r="H300" i="55"/>
  <c r="H300" i="53"/>
  <c r="G300" i="58"/>
  <c r="I382" i="54"/>
  <c r="I300" i="59"/>
  <c r="H136" i="55"/>
  <c r="H382" i="59"/>
  <c r="G136" i="56"/>
  <c r="I218" i="52"/>
  <c r="I218" i="51"/>
  <c r="I136" i="57"/>
  <c r="H54" i="54"/>
  <c r="G218" i="51"/>
  <c r="G136" i="59"/>
  <c r="G136" i="50"/>
  <c r="H54" i="57"/>
  <c r="H54" i="50"/>
  <c r="G54" i="50"/>
  <c r="H54" i="56"/>
  <c r="I464" i="56"/>
  <c r="H464" i="56"/>
  <c r="G464" i="50"/>
  <c r="H546" i="53"/>
  <c r="G546" i="58"/>
  <c r="H464" i="53"/>
  <c r="I382" i="50"/>
  <c r="I464" i="58"/>
  <c r="H464" i="58"/>
  <c r="I546" i="57"/>
  <c r="H300" i="50"/>
  <c r="H382" i="58"/>
  <c r="H382" i="55"/>
  <c r="H464" i="54"/>
  <c r="I464" i="54"/>
  <c r="I464" i="51"/>
  <c r="I300" i="56"/>
  <c r="G218" i="50"/>
  <c r="H382" i="51"/>
  <c r="G464" i="52"/>
  <c r="G300" i="53"/>
  <c r="H464" i="59"/>
  <c r="G546" i="59"/>
  <c r="H464" i="52"/>
  <c r="H382" i="57"/>
  <c r="G300" i="55"/>
  <c r="G300" i="52"/>
  <c r="G218" i="53"/>
  <c r="H300" i="52"/>
  <c r="G136" i="55"/>
  <c r="G300" i="57"/>
  <c r="I300" i="57"/>
  <c r="I218" i="57"/>
  <c r="I218" i="58"/>
  <c r="H136" i="56"/>
  <c r="I136" i="56"/>
  <c r="H136" i="50"/>
  <c r="I136" i="53"/>
  <c r="I54" i="52"/>
  <c r="I54" i="53"/>
  <c r="H218" i="52"/>
  <c r="G54" i="55"/>
  <c r="G54" i="58"/>
  <c r="I54" i="54"/>
  <c r="I54" i="59"/>
  <c r="I54" i="57"/>
  <c r="G54" i="59"/>
  <c r="I136" i="59"/>
  <c r="I54" i="56"/>
  <c r="H54" i="53"/>
  <c r="I136" i="50"/>
  <c r="G136" i="52"/>
  <c r="I546" i="50"/>
  <c r="G464" i="58"/>
  <c r="H546" i="51"/>
  <c r="H546" i="54"/>
  <c r="I382" i="58"/>
  <c r="H218" i="50"/>
  <c r="I300" i="58"/>
  <c r="G218" i="57"/>
  <c r="I300" i="52"/>
  <c r="G382" i="59"/>
  <c r="I54" i="51"/>
  <c r="H136" i="54"/>
  <c r="H546" i="50"/>
  <c r="I546" i="56"/>
  <c r="H546" i="56"/>
  <c r="I464" i="55"/>
  <c r="H464" i="55"/>
  <c r="I382" i="56"/>
  <c r="G546" i="55"/>
  <c r="G464" i="53"/>
  <c r="G382" i="50"/>
  <c r="I300" i="50"/>
  <c r="I546" i="54"/>
  <c r="G382" i="55"/>
  <c r="G546" i="54"/>
  <c r="G464" i="57"/>
  <c r="G300" i="56"/>
  <c r="H300" i="56"/>
  <c r="I546" i="51"/>
  <c r="G382" i="58"/>
  <c r="I218" i="50"/>
  <c r="I464" i="52"/>
  <c r="I464" i="59"/>
  <c r="H382" i="54"/>
  <c r="H546" i="59"/>
  <c r="H218" i="56"/>
  <c r="I546" i="52"/>
  <c r="G546" i="52"/>
  <c r="G218" i="56"/>
  <c r="H300" i="51"/>
  <c r="G300" i="51"/>
  <c r="I218" i="53"/>
  <c r="I382" i="52"/>
  <c r="G382" i="52"/>
  <c r="H382" i="52"/>
  <c r="G218" i="58"/>
  <c r="H218" i="59"/>
  <c r="G218" i="59"/>
  <c r="I218" i="59"/>
  <c r="H54" i="51"/>
  <c r="H54" i="55"/>
  <c r="H218" i="54"/>
  <c r="I218" i="54"/>
  <c r="I136" i="52"/>
  <c r="H136" i="52"/>
  <c r="G54" i="54"/>
  <c r="I136" i="51"/>
  <c r="H218" i="51"/>
  <c r="H54" i="58"/>
  <c r="I136" i="58"/>
  <c r="H136" i="58"/>
  <c r="H54" i="59"/>
  <c r="I54" i="50"/>
  <c r="G54" i="52"/>
  <c r="H136" i="51"/>
  <c r="I464" i="50"/>
  <c r="G464" i="55"/>
  <c r="I546" i="58"/>
  <c r="H546" i="57"/>
  <c r="H382" i="53"/>
  <c r="G464" i="54"/>
  <c r="I546" i="59"/>
  <c r="H300" i="58"/>
  <c r="I218" i="56"/>
  <c r="I300" i="51"/>
  <c r="I136" i="55"/>
  <c r="H300" i="57"/>
  <c r="H300" i="54"/>
  <c r="G54" i="51"/>
  <c r="H136" i="53"/>
  <c r="G464" i="56"/>
  <c r="G546" i="50"/>
  <c r="H464" i="50"/>
  <c r="I546" i="53"/>
  <c r="G546" i="53"/>
  <c r="I464" i="53"/>
  <c r="H382" i="56"/>
  <c r="H546" i="55"/>
  <c r="I546" i="55"/>
  <c r="G464" i="51"/>
  <c r="G546" i="51"/>
  <c r="G300" i="50"/>
  <c r="I382" i="55"/>
  <c r="H464" i="51"/>
  <c r="I464" i="57"/>
  <c r="H464" i="57"/>
  <c r="I382" i="53"/>
  <c r="I382" i="51"/>
  <c r="G382" i="51"/>
  <c r="H546" i="52"/>
  <c r="G464" i="59"/>
  <c r="I300" i="55"/>
  <c r="I382" i="57"/>
  <c r="G382" i="57"/>
  <c r="G382" i="54"/>
  <c r="I300" i="53"/>
  <c r="H218" i="53"/>
  <c r="H218" i="57"/>
  <c r="H218" i="58"/>
  <c r="G300" i="54"/>
  <c r="I218" i="55"/>
  <c r="H218" i="55"/>
  <c r="G218" i="55"/>
  <c r="G300" i="59"/>
  <c r="H300" i="59"/>
  <c r="I382" i="59"/>
  <c r="I300" i="54"/>
  <c r="H136" i="57"/>
  <c r="G136" i="57"/>
  <c r="H54" i="52"/>
  <c r="G136" i="51"/>
  <c r="G218" i="52"/>
  <c r="G54" i="53"/>
  <c r="G218" i="54"/>
  <c r="I136" i="54"/>
  <c r="G136" i="54"/>
  <c r="I54" i="58"/>
  <c r="G136" i="58"/>
  <c r="H136" i="59"/>
  <c r="I54" i="55"/>
  <c r="G54" i="56"/>
  <c r="G136" i="53"/>
  <c r="G54" i="57"/>
  <c r="H60" i="41"/>
  <c r="I60" i="41"/>
  <c r="G462" i="47"/>
  <c r="H298" i="49"/>
  <c r="G134" i="47"/>
  <c r="I52" i="47"/>
  <c r="G544" i="49"/>
  <c r="G380" i="49"/>
  <c r="H544" i="47"/>
  <c r="H380" i="47"/>
  <c r="I298" i="49"/>
  <c r="H216" i="49"/>
  <c r="H216" i="47"/>
  <c r="G134" i="49"/>
  <c r="I134" i="49"/>
  <c r="I52" i="49"/>
  <c r="I544" i="47"/>
  <c r="I216" i="49"/>
  <c r="H380" i="49"/>
  <c r="G380" i="47"/>
  <c r="I298" i="47"/>
  <c r="G216" i="47"/>
  <c r="G52" i="49"/>
  <c r="H544" i="49"/>
  <c r="H462" i="47"/>
  <c r="G298" i="47"/>
  <c r="H134" i="49"/>
  <c r="G462" i="49"/>
  <c r="H462" i="49"/>
  <c r="I462" i="47"/>
  <c r="I380" i="47"/>
  <c r="I134" i="47"/>
  <c r="H52" i="47"/>
  <c r="I544" i="49"/>
  <c r="I462" i="49"/>
  <c r="I380" i="49"/>
  <c r="G544" i="47"/>
  <c r="G298" i="49"/>
  <c r="H298" i="47"/>
  <c r="G216" i="49"/>
  <c r="I216" i="47"/>
  <c r="H134" i="47"/>
  <c r="G52" i="47"/>
  <c r="H52" i="49"/>
  <c r="T60" i="41"/>
  <c r="G1856" i="42"/>
  <c r="H1528" i="42"/>
  <c r="G1938" i="42"/>
  <c r="H1938" i="42"/>
  <c r="G1774" i="42"/>
  <c r="G1692" i="42"/>
  <c r="H1610" i="42"/>
  <c r="I1446" i="42"/>
  <c r="I1364" i="42"/>
  <c r="G1282" i="42"/>
  <c r="G2020" i="42"/>
  <c r="H1692" i="42"/>
  <c r="I1282" i="42"/>
  <c r="H1774" i="42"/>
  <c r="G1528" i="42"/>
  <c r="G1364" i="42"/>
  <c r="I2020" i="42"/>
  <c r="G1610" i="42"/>
  <c r="H1364" i="42"/>
  <c r="H2020" i="42"/>
  <c r="H1856" i="42"/>
  <c r="I1692" i="42"/>
  <c r="G1446" i="42"/>
  <c r="I1938" i="42"/>
  <c r="I1856" i="42"/>
  <c r="I1774" i="42"/>
  <c r="I1610" i="42"/>
  <c r="I1528" i="42"/>
  <c r="H1446" i="42"/>
  <c r="H1282" i="42"/>
  <c r="J60" i="41"/>
  <c r="K60" i="41"/>
  <c r="L60" i="41"/>
  <c r="I462" i="48"/>
  <c r="G298" i="48"/>
  <c r="H462" i="48"/>
  <c r="G380" i="48"/>
  <c r="H298" i="48"/>
  <c r="I134" i="48"/>
  <c r="H52" i="48"/>
  <c r="G134" i="48"/>
  <c r="I544" i="48"/>
  <c r="H134" i="48"/>
  <c r="H216" i="48"/>
  <c r="I52" i="48"/>
  <c r="H380" i="48"/>
  <c r="G52" i="48"/>
  <c r="G544" i="48"/>
  <c r="I380" i="48"/>
  <c r="G462" i="48"/>
  <c r="H544" i="48"/>
  <c r="I298" i="48"/>
  <c r="G216" i="48"/>
  <c r="I216" i="48"/>
  <c r="G61" i="41"/>
  <c r="G463" i="54"/>
  <c r="I545" i="52"/>
  <c r="H463" i="58"/>
  <c r="I545" i="56"/>
  <c r="H381" i="58"/>
  <c r="H463" i="51"/>
  <c r="G299" i="57"/>
  <c r="I299" i="57"/>
  <c r="I381" i="51"/>
  <c r="G217" i="54"/>
  <c r="H299" i="50"/>
  <c r="H135" i="58"/>
  <c r="H135" i="51"/>
  <c r="I135" i="58"/>
  <c r="G299" i="59"/>
  <c r="I135" i="53"/>
  <c r="I53" i="55"/>
  <c r="I53" i="52"/>
  <c r="G135" i="59"/>
  <c r="I135" i="54"/>
  <c r="H135" i="54"/>
  <c r="H53" i="57"/>
  <c r="G53" i="55"/>
  <c r="G463" i="57"/>
  <c r="I463" i="52"/>
  <c r="G463" i="52"/>
  <c r="H545" i="57"/>
  <c r="H545" i="55"/>
  <c r="H463" i="54"/>
  <c r="G545" i="54"/>
  <c r="H545" i="56"/>
  <c r="I463" i="53"/>
  <c r="I381" i="58"/>
  <c r="I463" i="56"/>
  <c r="G545" i="53"/>
  <c r="G381" i="58"/>
  <c r="G381" i="57"/>
  <c r="I545" i="51"/>
  <c r="I545" i="59"/>
  <c r="G299" i="54"/>
  <c r="G463" i="51"/>
  <c r="I463" i="59"/>
  <c r="H299" i="55"/>
  <c r="H381" i="56"/>
  <c r="H381" i="53"/>
  <c r="I217" i="58"/>
  <c r="I217" i="57"/>
  <c r="G299" i="53"/>
  <c r="G217" i="57"/>
  <c r="G217" i="55"/>
  <c r="I217" i="52"/>
  <c r="G217" i="52"/>
  <c r="I463" i="50"/>
  <c r="I299" i="50"/>
  <c r="I135" i="50"/>
  <c r="G299" i="50"/>
  <c r="G135" i="51"/>
  <c r="H463" i="50"/>
  <c r="I135" i="51"/>
  <c r="H135" i="50"/>
  <c r="H135" i="52"/>
  <c r="G217" i="59"/>
  <c r="G217" i="56"/>
  <c r="I53" i="58"/>
  <c r="G53" i="51"/>
  <c r="I53" i="51"/>
  <c r="G135" i="54"/>
  <c r="G53" i="56"/>
  <c r="G217" i="51"/>
  <c r="H135" i="53"/>
  <c r="I135" i="59"/>
  <c r="G53" i="53"/>
  <c r="G53" i="59"/>
  <c r="H53" i="59"/>
  <c r="I53" i="57"/>
  <c r="G545" i="57"/>
  <c r="G463" i="58"/>
  <c r="H381" i="52"/>
  <c r="G463" i="56"/>
  <c r="H299" i="58"/>
  <c r="I381" i="53"/>
  <c r="H217" i="54"/>
  <c r="G381" i="51"/>
  <c r="G135" i="58"/>
  <c r="G463" i="50"/>
  <c r="G381" i="50"/>
  <c r="I53" i="50"/>
  <c r="H217" i="51"/>
  <c r="H545" i="58"/>
  <c r="G545" i="52"/>
  <c r="H463" i="52"/>
  <c r="I463" i="58"/>
  <c r="I463" i="55"/>
  <c r="I545" i="55"/>
  <c r="I463" i="54"/>
  <c r="H381" i="55"/>
  <c r="H545" i="53"/>
  <c r="I545" i="53"/>
  <c r="G545" i="56"/>
  <c r="H381" i="54"/>
  <c r="G463" i="53"/>
  <c r="G381" i="52"/>
  <c r="I299" i="52"/>
  <c r="G545" i="59"/>
  <c r="G545" i="51"/>
  <c r="G463" i="59"/>
  <c r="I299" i="55"/>
  <c r="G381" i="56"/>
  <c r="G381" i="53"/>
  <c r="I299" i="54"/>
  <c r="H217" i="52"/>
  <c r="G381" i="59"/>
  <c r="I299" i="56"/>
  <c r="H217" i="58"/>
  <c r="G217" i="58"/>
  <c r="H299" i="53"/>
  <c r="I299" i="53"/>
  <c r="G545" i="50"/>
  <c r="G135" i="57"/>
  <c r="I299" i="51"/>
  <c r="H545" i="50"/>
  <c r="I217" i="53"/>
  <c r="I381" i="50"/>
  <c r="I135" i="52"/>
  <c r="H381" i="50"/>
  <c r="H217" i="56"/>
  <c r="H299" i="59"/>
  <c r="H135" i="57"/>
  <c r="H53" i="55"/>
  <c r="H53" i="53"/>
  <c r="G135" i="53"/>
  <c r="H53" i="58"/>
  <c r="H135" i="55"/>
  <c r="I135" i="55"/>
  <c r="G53" i="58"/>
  <c r="G53" i="57"/>
  <c r="H135" i="56"/>
  <c r="H135" i="59"/>
  <c r="I53" i="56"/>
  <c r="G53" i="52"/>
  <c r="I545" i="58"/>
  <c r="H463" i="55"/>
  <c r="H463" i="57"/>
  <c r="G381" i="55"/>
  <c r="I381" i="57"/>
  <c r="I463" i="51"/>
  <c r="G299" i="58"/>
  <c r="H545" i="59"/>
  <c r="H463" i="59"/>
  <c r="I217" i="55"/>
  <c r="H381" i="51"/>
  <c r="G217" i="50"/>
  <c r="H299" i="51"/>
  <c r="I217" i="56"/>
  <c r="I299" i="59"/>
  <c r="H53" i="50"/>
  <c r="G135" i="56"/>
  <c r="H545" i="52"/>
  <c r="G545" i="58"/>
  <c r="H545" i="54"/>
  <c r="I545" i="54"/>
  <c r="I463" i="57"/>
  <c r="I545" i="57"/>
  <c r="G463" i="55"/>
  <c r="G545" i="55"/>
  <c r="I381" i="52"/>
  <c r="I381" i="55"/>
  <c r="I381" i="54"/>
  <c r="H381" i="57"/>
  <c r="H463" i="56"/>
  <c r="G381" i="54"/>
  <c r="H463" i="53"/>
  <c r="G299" i="55"/>
  <c r="H545" i="51"/>
  <c r="G299" i="52"/>
  <c r="H299" i="54"/>
  <c r="I299" i="58"/>
  <c r="H299" i="52"/>
  <c r="I381" i="56"/>
  <c r="H299" i="57"/>
  <c r="H217" i="57"/>
  <c r="H217" i="55"/>
  <c r="I217" i="54"/>
  <c r="H381" i="59"/>
  <c r="I381" i="59"/>
  <c r="G299" i="56"/>
  <c r="H299" i="56"/>
  <c r="G135" i="52"/>
  <c r="I217" i="50"/>
  <c r="H217" i="53"/>
  <c r="I545" i="50"/>
  <c r="H217" i="50"/>
  <c r="G299" i="51"/>
  <c r="G217" i="53"/>
  <c r="G135" i="50"/>
  <c r="I135" i="57"/>
  <c r="I217" i="59"/>
  <c r="H217" i="59"/>
  <c r="H53" i="54"/>
  <c r="G53" i="50"/>
  <c r="G53" i="54"/>
  <c r="I53" i="53"/>
  <c r="G135" i="55"/>
  <c r="I135" i="56"/>
  <c r="H53" i="51"/>
  <c r="I53" i="59"/>
  <c r="I53" i="54"/>
  <c r="H53" i="56"/>
  <c r="I217" i="51"/>
  <c r="H53" i="52"/>
  <c r="Q61" i="41"/>
  <c r="S61" i="41"/>
  <c r="O61" i="41"/>
  <c r="M61" i="41"/>
  <c r="N61" i="41"/>
  <c r="P61" i="41"/>
  <c r="R61" i="41"/>
  <c r="H791" i="61"/>
  <c r="H217" i="61"/>
  <c r="G135" i="61"/>
  <c r="H53" i="61"/>
  <c r="F627" i="61"/>
  <c r="H709" i="61"/>
  <c r="F791" i="61"/>
  <c r="H135" i="61"/>
  <c r="H627" i="61"/>
  <c r="G299" i="61"/>
  <c r="H873" i="61"/>
  <c r="G873" i="61"/>
  <c r="H463" i="61"/>
  <c r="F545" i="61"/>
  <c r="G381" i="61"/>
  <c r="F135" i="61"/>
  <c r="G217" i="61"/>
  <c r="F217" i="61"/>
  <c r="G53" i="61"/>
  <c r="F709" i="61"/>
  <c r="G545" i="61"/>
  <c r="F463" i="61"/>
  <c r="G627" i="61"/>
  <c r="G791" i="61"/>
  <c r="H299" i="61"/>
  <c r="F53" i="61"/>
  <c r="F299" i="61"/>
  <c r="F873" i="61"/>
  <c r="G709" i="61"/>
  <c r="G463" i="61"/>
  <c r="H381" i="61"/>
  <c r="H545" i="61"/>
  <c r="F381" i="61"/>
  <c r="E61" i="41"/>
  <c r="G135" i="63"/>
  <c r="G53" i="63"/>
  <c r="F299" i="63"/>
  <c r="G463" i="63"/>
  <c r="H135" i="63"/>
  <c r="H545" i="63"/>
  <c r="F53" i="63"/>
  <c r="H217" i="63"/>
  <c r="F545" i="63"/>
  <c r="H299" i="63"/>
  <c r="H53" i="63"/>
  <c r="H381" i="63"/>
  <c r="G381" i="63"/>
  <c r="F463" i="63"/>
  <c r="F217" i="63"/>
  <c r="F135" i="63"/>
  <c r="F381" i="63"/>
  <c r="G545" i="63"/>
  <c r="H463" i="63"/>
  <c r="G217" i="63"/>
  <c r="G299" i="63"/>
  <c r="F62" i="41"/>
  <c r="H1202" i="42"/>
  <c r="I1038" i="42"/>
  <c r="G956" i="42"/>
  <c r="H874" i="42"/>
  <c r="H710" i="42"/>
  <c r="H628" i="42"/>
  <c r="H546" i="42"/>
  <c r="I382" i="42"/>
  <c r="H300" i="42"/>
  <c r="I218" i="42"/>
  <c r="G136" i="42"/>
  <c r="F628" i="45"/>
  <c r="G628" i="45"/>
  <c r="G546" i="45"/>
  <c r="H300" i="45"/>
  <c r="F792" i="45"/>
  <c r="G792" i="45"/>
  <c r="F710" i="45"/>
  <c r="F136" i="45"/>
  <c r="H1120" i="42"/>
  <c r="G1038" i="42"/>
  <c r="H956" i="42"/>
  <c r="H792" i="42"/>
  <c r="G710" i="42"/>
  <c r="G628" i="42"/>
  <c r="G464" i="42"/>
  <c r="G382" i="42"/>
  <c r="G300" i="42"/>
  <c r="H54" i="42"/>
  <c r="I54" i="42"/>
  <c r="G464" i="45"/>
  <c r="G136" i="45"/>
  <c r="H218" i="45"/>
  <c r="H546" i="45"/>
  <c r="G300" i="45"/>
  <c r="F300" i="45"/>
  <c r="F54" i="45"/>
  <c r="G710" i="45"/>
  <c r="G1202" i="42"/>
  <c r="I1120" i="42"/>
  <c r="H1038" i="42"/>
  <c r="G874" i="42"/>
  <c r="G792" i="42"/>
  <c r="I710" i="42"/>
  <c r="I546" i="42"/>
  <c r="H464" i="42"/>
  <c r="H382" i="42"/>
  <c r="G218" i="42"/>
  <c r="I136" i="42"/>
  <c r="H136" i="42"/>
  <c r="F218" i="45"/>
  <c r="H710" i="45"/>
  <c r="F464" i="45"/>
  <c r="G218" i="45"/>
  <c r="F382" i="45"/>
  <c r="G874" i="45"/>
  <c r="H874" i="45"/>
  <c r="H382" i="45"/>
  <c r="I1202" i="42"/>
  <c r="G1120" i="42"/>
  <c r="I956" i="42"/>
  <c r="I874" i="42"/>
  <c r="I792" i="42"/>
  <c r="I628" i="42"/>
  <c r="G546" i="42"/>
  <c r="I464" i="42"/>
  <c r="I300" i="42"/>
  <c r="H218" i="42"/>
  <c r="G54" i="42"/>
  <c r="H136" i="45"/>
  <c r="H464" i="45"/>
  <c r="G382" i="45"/>
  <c r="H792" i="45"/>
  <c r="G54" i="45"/>
  <c r="H54" i="45"/>
  <c r="F546" i="45"/>
  <c r="H628" i="45"/>
  <c r="F874" i="45"/>
  <c r="H59" i="41"/>
  <c r="T59" i="41"/>
  <c r="G1609" i="42"/>
  <c r="I1773" i="42"/>
  <c r="H1691" i="42"/>
  <c r="H1363" i="42"/>
  <c r="I2019" i="42"/>
  <c r="I1855" i="42"/>
  <c r="G1773" i="42"/>
  <c r="I1609" i="42"/>
  <c r="H1527" i="42"/>
  <c r="H1445" i="42"/>
  <c r="I1281" i="42"/>
  <c r="G2019" i="42"/>
  <c r="G1691" i="42"/>
  <c r="H2019" i="42"/>
  <c r="G1527" i="42"/>
  <c r="H1937" i="42"/>
  <c r="G1937" i="42"/>
  <c r="H1855" i="42"/>
  <c r="I1691" i="42"/>
  <c r="H1609" i="42"/>
  <c r="I1527" i="42"/>
  <c r="G1363" i="42"/>
  <c r="G1281" i="42"/>
  <c r="I1937" i="42"/>
  <c r="G1445" i="42"/>
  <c r="I1363" i="42"/>
  <c r="H1281" i="42"/>
  <c r="H1773" i="42"/>
  <c r="G1855" i="42"/>
  <c r="I1445" i="42"/>
  <c r="I59" i="41"/>
  <c r="H543" i="49"/>
  <c r="G461" i="49"/>
  <c r="I297" i="49"/>
  <c r="I215" i="49"/>
  <c r="H543" i="47"/>
  <c r="I133" i="47"/>
  <c r="G379" i="47"/>
  <c r="I215" i="47"/>
  <c r="G461" i="47"/>
  <c r="H461" i="47"/>
  <c r="G51" i="49"/>
  <c r="G543" i="49"/>
  <c r="G379" i="49"/>
  <c r="H297" i="49"/>
  <c r="G215" i="49"/>
  <c r="H133" i="49"/>
  <c r="G543" i="47"/>
  <c r="H215" i="47"/>
  <c r="H379" i="47"/>
  <c r="G51" i="47"/>
  <c r="H51" i="49"/>
  <c r="I543" i="49"/>
  <c r="H379" i="49"/>
  <c r="G297" i="49"/>
  <c r="H297" i="47"/>
  <c r="H133" i="47"/>
  <c r="I543" i="47"/>
  <c r="G133" i="47"/>
  <c r="G133" i="49"/>
  <c r="I51" i="49"/>
  <c r="I461" i="47"/>
  <c r="H461" i="49"/>
  <c r="I461" i="49"/>
  <c r="I379" i="49"/>
  <c r="H215" i="49"/>
  <c r="I379" i="47"/>
  <c r="G297" i="47"/>
  <c r="I297" i="47"/>
  <c r="G215" i="47"/>
  <c r="I133" i="49"/>
  <c r="H51" i="47"/>
  <c r="I51" i="47"/>
  <c r="J59" i="41"/>
  <c r="L59" i="41"/>
  <c r="K59" i="41"/>
  <c r="G461" i="48"/>
  <c r="I379" i="48"/>
  <c r="G297" i="48"/>
  <c r="G133" i="48"/>
  <c r="H51" i="48"/>
  <c r="I461" i="48"/>
  <c r="H543" i="48"/>
  <c r="H379" i="48"/>
  <c r="I215" i="48"/>
  <c r="I133" i="48"/>
  <c r="I51" i="48"/>
  <c r="I543" i="48"/>
  <c r="H461" i="48"/>
  <c r="I297" i="48"/>
  <c r="H215" i="48"/>
  <c r="H133" i="48"/>
  <c r="G543" i="48"/>
  <c r="G379" i="48"/>
  <c r="H297" i="48"/>
  <c r="G215" i="48"/>
  <c r="G51" i="48"/>
  <c r="G60" i="41"/>
  <c r="I544" i="55"/>
  <c r="G462" i="57"/>
  <c r="G462" i="51"/>
  <c r="H462" i="51"/>
  <c r="I544" i="57"/>
  <c r="I462" i="55"/>
  <c r="H462" i="53"/>
  <c r="H380" i="50"/>
  <c r="I462" i="52"/>
  <c r="I544" i="52"/>
  <c r="H462" i="52"/>
  <c r="H462" i="59"/>
  <c r="I380" i="55"/>
  <c r="G380" i="55"/>
  <c r="G380" i="51"/>
  <c r="H462" i="56"/>
  <c r="I380" i="51"/>
  <c r="H544" i="58"/>
  <c r="H380" i="58"/>
  <c r="H298" i="51"/>
  <c r="I380" i="52"/>
  <c r="I298" i="55"/>
  <c r="G380" i="58"/>
  <c r="G380" i="59"/>
  <c r="H380" i="56"/>
  <c r="H216" i="51"/>
  <c r="G298" i="53"/>
  <c r="I298" i="58"/>
  <c r="I298" i="53"/>
  <c r="G216" i="57"/>
  <c r="I298" i="59"/>
  <c r="G216" i="55"/>
  <c r="I216" i="55"/>
  <c r="H216" i="53"/>
  <c r="I134" i="50"/>
  <c r="G216" i="58"/>
  <c r="H216" i="52"/>
  <c r="G134" i="55"/>
  <c r="H134" i="56"/>
  <c r="G216" i="56"/>
  <c r="I134" i="58"/>
  <c r="H52" i="59"/>
  <c r="I134" i="54"/>
  <c r="G52" i="57"/>
  <c r="H52" i="56"/>
  <c r="I52" i="56"/>
  <c r="G52" i="54"/>
  <c r="G52" i="58"/>
  <c r="H52" i="58"/>
  <c r="I52" i="58"/>
  <c r="G134" i="52"/>
  <c r="G52" i="55"/>
  <c r="H544" i="51"/>
  <c r="H462" i="57"/>
  <c r="H544" i="55"/>
  <c r="H462" i="50"/>
  <c r="I544" i="50"/>
  <c r="G544" i="57"/>
  <c r="I544" i="56"/>
  <c r="I462" i="53"/>
  <c r="I544" i="53"/>
  <c r="G544" i="56"/>
  <c r="H544" i="53"/>
  <c r="G544" i="53"/>
  <c r="G462" i="56"/>
  <c r="I462" i="56"/>
  <c r="G544" i="52"/>
  <c r="I380" i="57"/>
  <c r="H544" i="52"/>
  <c r="G544" i="59"/>
  <c r="I298" i="51"/>
  <c r="H298" i="50"/>
  <c r="H298" i="55"/>
  <c r="I298" i="57"/>
  <c r="H298" i="57"/>
  <c r="I298" i="50"/>
  <c r="G298" i="50"/>
  <c r="H298" i="52"/>
  <c r="G298" i="58"/>
  <c r="I216" i="57"/>
  <c r="H216" i="55"/>
  <c r="H298" i="59"/>
  <c r="G216" i="50"/>
  <c r="H216" i="50"/>
  <c r="I298" i="56"/>
  <c r="H216" i="59"/>
  <c r="I134" i="51"/>
  <c r="G216" i="59"/>
  <c r="H134" i="51"/>
  <c r="I216" i="58"/>
  <c r="I216" i="56"/>
  <c r="H134" i="58"/>
  <c r="G134" i="59"/>
  <c r="I52" i="50"/>
  <c r="H52" i="50"/>
  <c r="I52" i="51"/>
  <c r="I216" i="54"/>
  <c r="G134" i="57"/>
  <c r="H134" i="52"/>
  <c r="H52" i="52"/>
  <c r="H134" i="53"/>
  <c r="I52" i="59"/>
  <c r="H52" i="54"/>
  <c r="H52" i="51"/>
  <c r="G462" i="50"/>
  <c r="H462" i="55"/>
  <c r="G544" i="50"/>
  <c r="I462" i="57"/>
  <c r="I462" i="51"/>
  <c r="G544" i="55"/>
  <c r="H544" i="56"/>
  <c r="G462" i="59"/>
  <c r="H462" i="58"/>
  <c r="H544" i="54"/>
  <c r="G462" i="58"/>
  <c r="G462" i="53"/>
  <c r="G544" i="54"/>
  <c r="I462" i="59"/>
  <c r="G380" i="57"/>
  <c r="G462" i="54"/>
  <c r="I544" i="58"/>
  <c r="H380" i="57"/>
  <c r="H380" i="52"/>
  <c r="I380" i="58"/>
  <c r="G298" i="51"/>
  <c r="G380" i="53"/>
  <c r="G298" i="55"/>
  <c r="H380" i="59"/>
  <c r="G380" i="54"/>
  <c r="H380" i="53"/>
  <c r="I216" i="50"/>
  <c r="H216" i="57"/>
  <c r="G216" i="51"/>
  <c r="G298" i="56"/>
  <c r="G298" i="59"/>
  <c r="I216" i="51"/>
  <c r="I298" i="52"/>
  <c r="H134" i="50"/>
  <c r="H134" i="55"/>
  <c r="G216" i="53"/>
  <c r="H216" i="58"/>
  <c r="I216" i="52"/>
  <c r="H216" i="56"/>
  <c r="G134" i="58"/>
  <c r="I134" i="59"/>
  <c r="H134" i="59"/>
  <c r="G52" i="52"/>
  <c r="H52" i="53"/>
  <c r="H52" i="57"/>
  <c r="G52" i="56"/>
  <c r="H134" i="57"/>
  <c r="G52" i="59"/>
  <c r="I52" i="53"/>
  <c r="H134" i="54"/>
  <c r="H52" i="55"/>
  <c r="I134" i="57"/>
  <c r="I52" i="55"/>
  <c r="I544" i="51"/>
  <c r="H544" i="57"/>
  <c r="I462" i="50"/>
  <c r="H544" i="50"/>
  <c r="G462" i="55"/>
  <c r="G544" i="51"/>
  <c r="I380" i="50"/>
  <c r="G380" i="50"/>
  <c r="G462" i="52"/>
  <c r="H380" i="51"/>
  <c r="H544" i="59"/>
  <c r="I544" i="54"/>
  <c r="H462" i="54"/>
  <c r="I462" i="54"/>
  <c r="G544" i="58"/>
  <c r="H380" i="55"/>
  <c r="I544" i="59"/>
  <c r="I462" i="58"/>
  <c r="G298" i="57"/>
  <c r="I380" i="59"/>
  <c r="G380" i="52"/>
  <c r="I380" i="53"/>
  <c r="G380" i="56"/>
  <c r="I380" i="54"/>
  <c r="H380" i="54"/>
  <c r="I380" i="56"/>
  <c r="H298" i="56"/>
  <c r="H298" i="53"/>
  <c r="G298" i="52"/>
  <c r="H298" i="58"/>
  <c r="G298" i="54"/>
  <c r="I298" i="54"/>
  <c r="H298" i="54"/>
  <c r="G134" i="51"/>
  <c r="G134" i="50"/>
  <c r="I134" i="55"/>
  <c r="G216" i="52"/>
  <c r="I216" i="53"/>
  <c r="I216" i="59"/>
  <c r="I134" i="56"/>
  <c r="G134" i="56"/>
  <c r="I52" i="52"/>
  <c r="G52" i="53"/>
  <c r="G216" i="54"/>
  <c r="G52" i="51"/>
  <c r="H216" i="54"/>
  <c r="I134" i="53"/>
  <c r="I52" i="54"/>
  <c r="G134" i="54"/>
  <c r="I52" i="57"/>
  <c r="G134" i="53"/>
  <c r="I134" i="52"/>
  <c r="G52" i="50"/>
  <c r="R60" i="41"/>
  <c r="M60" i="41"/>
  <c r="N60" i="41"/>
  <c r="P60" i="41"/>
  <c r="Q60" i="41"/>
  <c r="S60" i="41"/>
  <c r="O60" i="41"/>
  <c r="G708" i="61"/>
  <c r="H790" i="61"/>
  <c r="H872" i="61"/>
  <c r="G298" i="61"/>
  <c r="F298" i="61"/>
  <c r="F544" i="61"/>
  <c r="H544" i="61"/>
  <c r="G544" i="61"/>
  <c r="F462" i="61"/>
  <c r="H708" i="61"/>
  <c r="F52" i="61"/>
  <c r="H298" i="61"/>
  <c r="F872" i="61"/>
  <c r="H134" i="61"/>
  <c r="H380" i="61"/>
  <c r="H216" i="61"/>
  <c r="F216" i="61"/>
  <c r="F134" i="61"/>
  <c r="G790" i="61"/>
  <c r="G872" i="61"/>
  <c r="H52" i="61"/>
  <c r="G626" i="61"/>
  <c r="F380" i="61"/>
  <c r="G216" i="61"/>
  <c r="G462" i="61"/>
  <c r="F708" i="61"/>
  <c r="G134" i="61"/>
  <c r="G52" i="61"/>
  <c r="F790" i="61"/>
  <c r="G380" i="61"/>
  <c r="H626" i="61"/>
  <c r="F626" i="61"/>
  <c r="H462" i="61"/>
  <c r="F61" i="41"/>
  <c r="G1119" i="42"/>
  <c r="H1037" i="42"/>
  <c r="I955" i="42"/>
  <c r="H791" i="42"/>
  <c r="I709" i="42"/>
  <c r="H627" i="42"/>
  <c r="I463" i="42"/>
  <c r="I381" i="42"/>
  <c r="I299" i="42"/>
  <c r="H135" i="42"/>
  <c r="H53" i="42"/>
  <c r="G545" i="45"/>
  <c r="G873" i="45"/>
  <c r="H627" i="45"/>
  <c r="G627" i="45"/>
  <c r="H299" i="45"/>
  <c r="H53" i="45"/>
  <c r="H135" i="45"/>
  <c r="H545" i="45"/>
  <c r="G1201" i="42"/>
  <c r="H1119" i="42"/>
  <c r="G1037" i="42"/>
  <c r="H873" i="42"/>
  <c r="I791" i="42"/>
  <c r="H709" i="42"/>
  <c r="I545" i="42"/>
  <c r="H463" i="42"/>
  <c r="H381" i="42"/>
  <c r="H217" i="42"/>
  <c r="G135" i="42"/>
  <c r="G53" i="42"/>
  <c r="F217" i="45"/>
  <c r="G299" i="45"/>
  <c r="F709" i="45"/>
  <c r="H709" i="45"/>
  <c r="F135" i="45"/>
  <c r="G217" i="45"/>
  <c r="F53" i="45"/>
  <c r="H217" i="45"/>
  <c r="H1201" i="42"/>
  <c r="I1119" i="42"/>
  <c r="H955" i="42"/>
  <c r="G873" i="42"/>
  <c r="G791" i="42"/>
  <c r="G627" i="42"/>
  <c r="H545" i="42"/>
  <c r="G463" i="42"/>
  <c r="G299" i="42"/>
  <c r="I217" i="42"/>
  <c r="I135" i="42"/>
  <c r="F545" i="45"/>
  <c r="H463" i="45"/>
  <c r="F463" i="45"/>
  <c r="F299" i="45"/>
  <c r="F791" i="45"/>
  <c r="G709" i="45"/>
  <c r="H873" i="45"/>
  <c r="H381" i="45"/>
  <c r="F873" i="45"/>
  <c r="I1201" i="42"/>
  <c r="I1037" i="42"/>
  <c r="G955" i="42"/>
  <c r="I873" i="42"/>
  <c r="G709" i="42"/>
  <c r="I627" i="42"/>
  <c r="G545" i="42"/>
  <c r="G381" i="42"/>
  <c r="H299" i="42"/>
  <c r="G217" i="42"/>
  <c r="I53" i="42"/>
  <c r="G381" i="45"/>
  <c r="H791" i="45"/>
  <c r="G791" i="45"/>
  <c r="G463" i="45"/>
  <c r="F627" i="45"/>
  <c r="F381" i="45"/>
  <c r="G135" i="45"/>
  <c r="G53" i="45"/>
  <c r="E60" i="41"/>
  <c r="F544" i="63"/>
  <c r="H380" i="63"/>
  <c r="H52" i="63"/>
  <c r="H134" i="63"/>
  <c r="F462" i="63"/>
  <c r="G380" i="63"/>
  <c r="G134" i="63"/>
  <c r="F52" i="63"/>
  <c r="H216" i="63"/>
  <c r="H298" i="63"/>
  <c r="G544" i="63"/>
  <c r="H544" i="63"/>
  <c r="G462" i="63"/>
  <c r="G298" i="63"/>
  <c r="F216" i="63"/>
  <c r="F380" i="63"/>
  <c r="F134" i="63"/>
  <c r="G52" i="63"/>
  <c r="F298" i="63"/>
  <c r="G216" i="63"/>
  <c r="H462" i="63"/>
  <c r="F60" i="41"/>
  <c r="H1200" i="42"/>
  <c r="G790" i="42"/>
  <c r="H298" i="42"/>
  <c r="G1200" i="42"/>
  <c r="H872" i="42"/>
  <c r="I544" i="42"/>
  <c r="G216" i="42"/>
  <c r="H790" i="45"/>
  <c r="G544" i="45"/>
  <c r="I1118" i="42"/>
  <c r="G1036" i="42"/>
  <c r="G954" i="42"/>
  <c r="I790" i="42"/>
  <c r="H708" i="42"/>
  <c r="H626" i="42"/>
  <c r="G462" i="42"/>
  <c r="H380" i="42"/>
  <c r="I298" i="42"/>
  <c r="I134" i="42"/>
  <c r="G52" i="42"/>
  <c r="G790" i="45"/>
  <c r="H298" i="45"/>
  <c r="G216" i="45"/>
  <c r="H216" i="45"/>
  <c r="G872" i="45"/>
  <c r="F52" i="45"/>
  <c r="F462" i="45"/>
  <c r="H52" i="45"/>
  <c r="G872" i="42"/>
  <c r="G626" i="42"/>
  <c r="I216" i="42"/>
  <c r="H954" i="42"/>
  <c r="G708" i="42"/>
  <c r="I380" i="42"/>
  <c r="H52" i="42"/>
  <c r="H462" i="45"/>
  <c r="I1200" i="42"/>
  <c r="H1118" i="42"/>
  <c r="I1036" i="42"/>
  <c r="I872" i="42"/>
  <c r="H790" i="42"/>
  <c r="I708" i="42"/>
  <c r="H544" i="42"/>
  <c r="I462" i="42"/>
  <c r="G380" i="42"/>
  <c r="H216" i="42"/>
  <c r="H134" i="42"/>
  <c r="I52" i="42"/>
  <c r="F134" i="45"/>
  <c r="G708" i="45"/>
  <c r="H708" i="45"/>
  <c r="G462" i="45"/>
  <c r="G626" i="45"/>
  <c r="F380" i="45"/>
  <c r="G298" i="45"/>
  <c r="G380" i="45"/>
  <c r="G1118" i="42"/>
  <c r="G544" i="42"/>
  <c r="G134" i="42"/>
  <c r="H134" i="45"/>
  <c r="H380" i="45"/>
  <c r="F872" i="45"/>
  <c r="H872" i="45"/>
  <c r="F708" i="45"/>
  <c r="F216" i="45"/>
  <c r="H544" i="45"/>
  <c r="G52" i="45"/>
  <c r="F544" i="45"/>
  <c r="I954" i="42"/>
  <c r="H462" i="42"/>
  <c r="H1036" i="42"/>
  <c r="I626" i="42"/>
  <c r="G298" i="42"/>
  <c r="G134" i="45"/>
  <c r="F626" i="45"/>
  <c r="F298" i="45"/>
  <c r="H626" i="45"/>
  <c r="F790" i="45"/>
  <c r="E59" i="41"/>
  <c r="G379" i="63"/>
  <c r="H297" i="63"/>
  <c r="G297" i="63"/>
  <c r="G215" i="63"/>
  <c r="F543" i="63"/>
  <c r="H461" i="63"/>
  <c r="H133" i="63"/>
  <c r="F215" i="63"/>
  <c r="F133" i="63"/>
  <c r="G51" i="63"/>
  <c r="G461" i="63"/>
  <c r="G543" i="63"/>
  <c r="H543" i="63"/>
  <c r="F51" i="63"/>
  <c r="H51" i="63"/>
  <c r="F461" i="63"/>
  <c r="H379" i="63"/>
  <c r="F297" i="63"/>
  <c r="F379" i="63"/>
  <c r="H215" i="63"/>
  <c r="G133" i="63"/>
  <c r="H58" i="41"/>
  <c r="I58" i="41"/>
  <c r="I460" i="49"/>
  <c r="G460" i="49"/>
  <c r="I378" i="49"/>
  <c r="H542" i="47"/>
  <c r="I460" i="47"/>
  <c r="I214" i="49"/>
  <c r="H132" i="49"/>
  <c r="I214" i="47"/>
  <c r="I50" i="47"/>
  <c r="G50" i="47"/>
  <c r="G214" i="47"/>
  <c r="H460" i="49"/>
  <c r="G542" i="49"/>
  <c r="G542" i="47"/>
  <c r="H460" i="47"/>
  <c r="I296" i="49"/>
  <c r="G378" i="47"/>
  <c r="I132" i="49"/>
  <c r="H296" i="47"/>
  <c r="I132" i="47"/>
  <c r="H132" i="47"/>
  <c r="H50" i="49"/>
  <c r="H542" i="49"/>
  <c r="G378" i="49"/>
  <c r="G460" i="47"/>
  <c r="G296" i="49"/>
  <c r="I378" i="47"/>
  <c r="H378" i="47"/>
  <c r="G132" i="49"/>
  <c r="H50" i="47"/>
  <c r="G132" i="47"/>
  <c r="G50" i="49"/>
  <c r="I542" i="49"/>
  <c r="H378" i="49"/>
  <c r="H296" i="49"/>
  <c r="I542" i="47"/>
  <c r="H214" i="49"/>
  <c r="G214" i="49"/>
  <c r="G296" i="47"/>
  <c r="H214" i="47"/>
  <c r="I296" i="47"/>
  <c r="I50" i="49"/>
  <c r="G59" i="41"/>
  <c r="H461" i="54"/>
  <c r="G543" i="55"/>
  <c r="G461" i="53"/>
  <c r="G461" i="52"/>
  <c r="G543" i="54"/>
  <c r="I461" i="55"/>
  <c r="G461" i="50"/>
  <c r="I543" i="50"/>
  <c r="G379" i="52"/>
  <c r="H461" i="57"/>
  <c r="G379" i="54"/>
  <c r="H461" i="58"/>
  <c r="I379" i="54"/>
  <c r="G543" i="51"/>
  <c r="G379" i="50"/>
  <c r="H379" i="50"/>
  <c r="I297" i="53"/>
  <c r="H379" i="57"/>
  <c r="G461" i="51"/>
  <c r="G297" i="53"/>
  <c r="H461" i="51"/>
  <c r="G461" i="59"/>
  <c r="H297" i="57"/>
  <c r="I215" i="52"/>
  <c r="H461" i="56"/>
  <c r="H543" i="56"/>
  <c r="H215" i="54"/>
  <c r="I215" i="55"/>
  <c r="G215" i="55"/>
  <c r="I543" i="56"/>
  <c r="H215" i="50"/>
  <c r="G297" i="51"/>
  <c r="H133" i="53"/>
  <c r="I297" i="51"/>
  <c r="H297" i="51"/>
  <c r="H297" i="59"/>
  <c r="H133" i="57"/>
  <c r="I133" i="57"/>
  <c r="I215" i="59"/>
  <c r="I133" i="52"/>
  <c r="I215" i="51"/>
  <c r="I51" i="52"/>
  <c r="H51" i="54"/>
  <c r="H133" i="56"/>
  <c r="H51" i="57"/>
  <c r="I51" i="53"/>
  <c r="H215" i="58"/>
  <c r="H133" i="59"/>
  <c r="G215" i="58"/>
  <c r="H51" i="56"/>
  <c r="G51" i="51"/>
  <c r="G133" i="54"/>
  <c r="H543" i="54"/>
  <c r="I461" i="54"/>
  <c r="G543" i="53"/>
  <c r="H461" i="53"/>
  <c r="I543" i="52"/>
  <c r="I461" i="52"/>
  <c r="G379" i="55"/>
  <c r="I379" i="52"/>
  <c r="H543" i="58"/>
  <c r="H379" i="52"/>
  <c r="I379" i="55"/>
  <c r="H379" i="54"/>
  <c r="G543" i="50"/>
  <c r="I297" i="52"/>
  <c r="I379" i="58"/>
  <c r="I461" i="51"/>
  <c r="H297" i="54"/>
  <c r="G379" i="58"/>
  <c r="H297" i="52"/>
  <c r="I297" i="54"/>
  <c r="H297" i="53"/>
  <c r="I297" i="57"/>
  <c r="H379" i="51"/>
  <c r="I461" i="56"/>
  <c r="H297" i="50"/>
  <c r="G461" i="56"/>
  <c r="H215" i="55"/>
  <c r="H379" i="59"/>
  <c r="I379" i="59"/>
  <c r="I297" i="58"/>
  <c r="G215" i="50"/>
  <c r="G133" i="57"/>
  <c r="H133" i="55"/>
  <c r="I133" i="53"/>
  <c r="I133" i="55"/>
  <c r="G297" i="56"/>
  <c r="H297" i="56"/>
  <c r="I297" i="56"/>
  <c r="I297" i="59"/>
  <c r="I133" i="51"/>
  <c r="H51" i="52"/>
  <c r="H133" i="52"/>
  <c r="I51" i="54"/>
  <c r="G215" i="51"/>
  <c r="G51" i="58"/>
  <c r="I51" i="55"/>
  <c r="H133" i="58"/>
  <c r="I133" i="59"/>
  <c r="I51" i="50"/>
  <c r="G133" i="58"/>
  <c r="H51" i="59"/>
  <c r="I51" i="59"/>
  <c r="I543" i="54"/>
  <c r="I461" i="53"/>
  <c r="I543" i="55"/>
  <c r="G461" i="55"/>
  <c r="H543" i="53"/>
  <c r="H461" i="52"/>
  <c r="H461" i="50"/>
  <c r="H543" i="50"/>
  <c r="G379" i="53"/>
  <c r="G543" i="57"/>
  <c r="I379" i="53"/>
  <c r="G461" i="57"/>
  <c r="I543" i="57"/>
  <c r="H379" i="53"/>
  <c r="G297" i="52"/>
  <c r="I379" i="50"/>
  <c r="I543" i="51"/>
  <c r="I543" i="59"/>
  <c r="I297" i="55"/>
  <c r="G297" i="55"/>
  <c r="H297" i="55"/>
  <c r="G297" i="54"/>
  <c r="G297" i="58"/>
  <c r="H215" i="52"/>
  <c r="G215" i="52"/>
  <c r="G543" i="56"/>
  <c r="G297" i="57"/>
  <c r="G379" i="59"/>
  <c r="H215" i="53"/>
  <c r="G379" i="51"/>
  <c r="H133" i="50"/>
  <c r="G297" i="59"/>
  <c r="I215" i="56"/>
  <c r="G215" i="59"/>
  <c r="G133" i="55"/>
  <c r="I379" i="56"/>
  <c r="G215" i="56"/>
  <c r="H215" i="56"/>
  <c r="G215" i="57"/>
  <c r="G133" i="51"/>
  <c r="G133" i="52"/>
  <c r="G51" i="57"/>
  <c r="G51" i="56"/>
  <c r="I133" i="56"/>
  <c r="H51" i="53"/>
  <c r="G51" i="50"/>
  <c r="I51" i="57"/>
  <c r="I133" i="58"/>
  <c r="I51" i="56"/>
  <c r="I133" i="54"/>
  <c r="I215" i="58"/>
  <c r="I51" i="51"/>
  <c r="H51" i="50"/>
  <c r="H543" i="55"/>
  <c r="G461" i="54"/>
  <c r="G543" i="52"/>
  <c r="H543" i="52"/>
  <c r="H461" i="55"/>
  <c r="I543" i="53"/>
  <c r="I461" i="57"/>
  <c r="H379" i="55"/>
  <c r="I461" i="58"/>
  <c r="I461" i="50"/>
  <c r="G543" i="58"/>
  <c r="H543" i="57"/>
  <c r="G461" i="58"/>
  <c r="I543" i="58"/>
  <c r="G543" i="59"/>
  <c r="H379" i="58"/>
  <c r="H543" i="51"/>
  <c r="I461" i="59"/>
  <c r="I379" i="57"/>
  <c r="G379" i="57"/>
  <c r="H461" i="59"/>
  <c r="H543" i="59"/>
  <c r="I297" i="50"/>
  <c r="I379" i="51"/>
  <c r="G297" i="50"/>
  <c r="G215" i="53"/>
  <c r="H297" i="58"/>
  <c r="G215" i="54"/>
  <c r="I215" i="54"/>
  <c r="I215" i="53"/>
  <c r="G133" i="50"/>
  <c r="G379" i="56"/>
  <c r="G133" i="53"/>
  <c r="I133" i="50"/>
  <c r="I215" i="50"/>
  <c r="H215" i="59"/>
  <c r="H215" i="57"/>
  <c r="I215" i="57"/>
  <c r="H379" i="56"/>
  <c r="H133" i="51"/>
  <c r="G133" i="59"/>
  <c r="G51" i="52"/>
  <c r="G51" i="55"/>
  <c r="G51" i="54"/>
  <c r="H51" i="55"/>
  <c r="H215" i="51"/>
  <c r="H51" i="58"/>
  <c r="G51" i="59"/>
  <c r="I51" i="58"/>
  <c r="G133" i="56"/>
  <c r="H51" i="51"/>
  <c r="G51" i="53"/>
  <c r="H133" i="54"/>
  <c r="S59" i="41"/>
  <c r="O59" i="41"/>
  <c r="R59" i="41"/>
  <c r="N59" i="41"/>
  <c r="M59" i="41"/>
  <c r="Q59" i="41"/>
  <c r="P59" i="41"/>
  <c r="H461" i="61"/>
  <c r="F51" i="61"/>
  <c r="G625" i="61"/>
  <c r="F625" i="61"/>
  <c r="H707" i="61"/>
  <c r="G379" i="61"/>
  <c r="F871" i="61"/>
  <c r="H297" i="61"/>
  <c r="H133" i="61"/>
  <c r="G461" i="61"/>
  <c r="G51" i="61"/>
  <c r="F215" i="61"/>
  <c r="G707" i="61"/>
  <c r="F789" i="61"/>
  <c r="G543" i="61"/>
  <c r="G871" i="61"/>
  <c r="H379" i="61"/>
  <c r="F461" i="61"/>
  <c r="G215" i="61"/>
  <c r="H625" i="61"/>
  <c r="H51" i="61"/>
  <c r="F543" i="61"/>
  <c r="H789" i="61"/>
  <c r="F297" i="61"/>
  <c r="G133" i="61"/>
  <c r="H543" i="61"/>
  <c r="H215" i="61"/>
  <c r="G297" i="61"/>
  <c r="F707" i="61"/>
  <c r="G789" i="61"/>
  <c r="H871" i="61"/>
  <c r="F379" i="61"/>
  <c r="F133" i="61"/>
  <c r="T58" i="41"/>
  <c r="G2018" i="42"/>
  <c r="G1854" i="42"/>
  <c r="H1772" i="42"/>
  <c r="I1608" i="42"/>
  <c r="H1526" i="42"/>
  <c r="I1444" i="42"/>
  <c r="G1280" i="42"/>
  <c r="I1936" i="42"/>
  <c r="H1936" i="42"/>
  <c r="I1854" i="42"/>
  <c r="G1690" i="42"/>
  <c r="G1608" i="42"/>
  <c r="I1526" i="42"/>
  <c r="G1362" i="42"/>
  <c r="I1280" i="42"/>
  <c r="I2018" i="42"/>
  <c r="G1936" i="42"/>
  <c r="I1772" i="42"/>
  <c r="I1690" i="42"/>
  <c r="H1608" i="42"/>
  <c r="G1444" i="42"/>
  <c r="H1362" i="42"/>
  <c r="H1280" i="42"/>
  <c r="H2018" i="42"/>
  <c r="H1854" i="42"/>
  <c r="G1772" i="42"/>
  <c r="H1690" i="42"/>
  <c r="G1526" i="42"/>
  <c r="H1444" i="42"/>
  <c r="I1362" i="42"/>
  <c r="J58" i="41"/>
  <c r="L58" i="41"/>
  <c r="K58" i="41"/>
  <c r="I460" i="48"/>
  <c r="H460" i="48"/>
  <c r="I296" i="48"/>
  <c r="H296" i="48"/>
  <c r="G132" i="48"/>
  <c r="I542" i="48"/>
  <c r="H378" i="48"/>
  <c r="H214" i="48"/>
  <c r="I214" i="48"/>
  <c r="H50" i="48"/>
  <c r="G542" i="48"/>
  <c r="I378" i="48"/>
  <c r="G296" i="48"/>
  <c r="H132" i="48"/>
  <c r="I50" i="48"/>
  <c r="H542" i="48"/>
  <c r="G460" i="48"/>
  <c r="G378" i="48"/>
  <c r="G214" i="48"/>
  <c r="I132" i="48"/>
  <c r="G50" i="48"/>
  <c r="G58" i="41"/>
  <c r="G542" i="54"/>
  <c r="I460" i="56"/>
  <c r="G460" i="55"/>
  <c r="I542" i="53"/>
  <c r="I542" i="55"/>
  <c r="I378" i="56"/>
  <c r="G460" i="51"/>
  <c r="I460" i="51"/>
  <c r="H378" i="56"/>
  <c r="H542" i="51"/>
  <c r="I460" i="58"/>
  <c r="H460" i="51"/>
  <c r="G542" i="52"/>
  <c r="G542" i="50"/>
  <c r="G460" i="58"/>
  <c r="H542" i="57"/>
  <c r="I460" i="59"/>
  <c r="H378" i="58"/>
  <c r="G378" i="59"/>
  <c r="G296" i="53"/>
  <c r="H296" i="53"/>
  <c r="H378" i="59"/>
  <c r="H296" i="54"/>
  <c r="G378" i="57"/>
  <c r="I296" i="52"/>
  <c r="H296" i="50"/>
  <c r="I296" i="50"/>
  <c r="G214" i="54"/>
  <c r="G296" i="57"/>
  <c r="I296" i="58"/>
  <c r="H296" i="59"/>
  <c r="I296" i="59"/>
  <c r="G132" i="56"/>
  <c r="G214" i="50"/>
  <c r="G132" i="53"/>
  <c r="I132" i="56"/>
  <c r="I214" i="50"/>
  <c r="H214" i="59"/>
  <c r="I214" i="58"/>
  <c r="I214" i="57"/>
  <c r="I214" i="59"/>
  <c r="I50" i="53"/>
  <c r="H50" i="50"/>
  <c r="H50" i="53"/>
  <c r="I50" i="54"/>
  <c r="G132" i="57"/>
  <c r="I50" i="57"/>
  <c r="I50" i="51"/>
  <c r="I132" i="57"/>
  <c r="H132" i="59"/>
  <c r="I132" i="59"/>
  <c r="I460" i="53"/>
  <c r="G542" i="53"/>
  <c r="I460" i="54"/>
  <c r="H542" i="54"/>
  <c r="H542" i="56"/>
  <c r="G542" i="56"/>
  <c r="G542" i="55"/>
  <c r="H460" i="57"/>
  <c r="G378" i="53"/>
  <c r="G378" i="54"/>
  <c r="H378" i="54"/>
  <c r="I542" i="59"/>
  <c r="I378" i="54"/>
  <c r="I542" i="58"/>
  <c r="H542" i="52"/>
  <c r="H460" i="52"/>
  <c r="G460" i="52"/>
  <c r="G542" i="51"/>
  <c r="H460" i="58"/>
  <c r="I296" i="55"/>
  <c r="G378" i="50"/>
  <c r="I378" i="50"/>
  <c r="G296" i="54"/>
  <c r="I296" i="54"/>
  <c r="H378" i="50"/>
  <c r="G296" i="56"/>
  <c r="G378" i="52"/>
  <c r="H296" i="57"/>
  <c r="H296" i="52"/>
  <c r="I296" i="51"/>
  <c r="H214" i="55"/>
  <c r="H296" i="58"/>
  <c r="I214" i="56"/>
  <c r="G296" i="51"/>
  <c r="I214" i="52"/>
  <c r="G132" i="54"/>
  <c r="I132" i="50"/>
  <c r="H132" i="54"/>
  <c r="I214" i="51"/>
  <c r="H214" i="50"/>
  <c r="H132" i="56"/>
  <c r="G214" i="58"/>
  <c r="H132" i="55"/>
  <c r="H50" i="54"/>
  <c r="G50" i="51"/>
  <c r="H50" i="57"/>
  <c r="G132" i="52"/>
  <c r="H50" i="59"/>
  <c r="I50" i="59"/>
  <c r="G132" i="51"/>
  <c r="I50" i="52"/>
  <c r="H50" i="58"/>
  <c r="I50" i="55"/>
  <c r="H50" i="51"/>
  <c r="H460" i="56"/>
  <c r="H460" i="53"/>
  <c r="G460" i="54"/>
  <c r="H460" i="55"/>
  <c r="G460" i="50"/>
  <c r="H460" i="50"/>
  <c r="G460" i="59"/>
  <c r="H542" i="58"/>
  <c r="I460" i="50"/>
  <c r="H378" i="55"/>
  <c r="H542" i="59"/>
  <c r="I378" i="53"/>
  <c r="I460" i="52"/>
  <c r="I378" i="55"/>
  <c r="G378" i="55"/>
  <c r="G542" i="58"/>
  <c r="H296" i="55"/>
  <c r="I378" i="51"/>
  <c r="H378" i="51"/>
  <c r="I378" i="58"/>
  <c r="I296" i="56"/>
  <c r="G378" i="51"/>
  <c r="I378" i="57"/>
  <c r="H378" i="57"/>
  <c r="G296" i="58"/>
  <c r="G296" i="50"/>
  <c r="I214" i="53"/>
  <c r="H214" i="53"/>
  <c r="H214" i="56"/>
  <c r="G296" i="59"/>
  <c r="I214" i="54"/>
  <c r="I132" i="54"/>
  <c r="H132" i="50"/>
  <c r="H132" i="53"/>
  <c r="H214" i="51"/>
  <c r="H214" i="52"/>
  <c r="G132" i="55"/>
  <c r="H132" i="58"/>
  <c r="G214" i="57"/>
  <c r="H214" i="57"/>
  <c r="G50" i="53"/>
  <c r="H132" i="57"/>
  <c r="G50" i="50"/>
  <c r="H50" i="52"/>
  <c r="G50" i="54"/>
  <c r="I50" i="56"/>
  <c r="G50" i="52"/>
  <c r="H50" i="55"/>
  <c r="G50" i="59"/>
  <c r="G50" i="55"/>
  <c r="H132" i="51"/>
  <c r="H542" i="55"/>
  <c r="H460" i="54"/>
  <c r="G460" i="53"/>
  <c r="I542" i="56"/>
  <c r="I460" i="55"/>
  <c r="I542" i="54"/>
  <c r="G460" i="56"/>
  <c r="H542" i="53"/>
  <c r="I542" i="52"/>
  <c r="H378" i="53"/>
  <c r="H542" i="50"/>
  <c r="I542" i="51"/>
  <c r="I542" i="50"/>
  <c r="G460" i="57"/>
  <c r="H460" i="59"/>
  <c r="G378" i="56"/>
  <c r="I542" i="57"/>
  <c r="G542" i="57"/>
  <c r="I460" i="57"/>
  <c r="G542" i="59"/>
  <c r="I296" i="53"/>
  <c r="I378" i="52"/>
  <c r="G296" i="55"/>
  <c r="I378" i="59"/>
  <c r="G378" i="58"/>
  <c r="H378" i="52"/>
  <c r="H296" i="56"/>
  <c r="H296" i="51"/>
  <c r="G296" i="52"/>
  <c r="G214" i="53"/>
  <c r="H214" i="54"/>
  <c r="G214" i="56"/>
  <c r="I296" i="57"/>
  <c r="G214" i="55"/>
  <c r="I214" i="55"/>
  <c r="G132" i="50"/>
  <c r="I132" i="53"/>
  <c r="H214" i="58"/>
  <c r="G214" i="52"/>
  <c r="G214" i="51"/>
  <c r="G132" i="58"/>
  <c r="G214" i="59"/>
  <c r="I132" i="55"/>
  <c r="I132" i="58"/>
  <c r="I50" i="50"/>
  <c r="I132" i="51"/>
  <c r="I132" i="52"/>
  <c r="H132" i="52"/>
  <c r="H50" i="56"/>
  <c r="G50" i="57"/>
  <c r="G50" i="56"/>
  <c r="G50" i="58"/>
  <c r="I50" i="58"/>
  <c r="G132" i="59"/>
  <c r="H57" i="41"/>
  <c r="J57" i="41"/>
  <c r="L57" i="41"/>
  <c r="K57" i="41"/>
  <c r="H459" i="48"/>
  <c r="G541" i="48"/>
  <c r="H295" i="48"/>
  <c r="G213" i="48"/>
  <c r="I131" i="48"/>
  <c r="I459" i="48"/>
  <c r="G377" i="48"/>
  <c r="G295" i="48"/>
  <c r="H213" i="48"/>
  <c r="I49" i="48"/>
  <c r="H541" i="48"/>
  <c r="H377" i="48"/>
  <c r="I295" i="48"/>
  <c r="G131" i="48"/>
  <c r="G49" i="48"/>
  <c r="I541" i="48"/>
  <c r="G459" i="48"/>
  <c r="I377" i="48"/>
  <c r="I213" i="48"/>
  <c r="H131" i="48"/>
  <c r="H49" i="48"/>
  <c r="N58" i="41"/>
  <c r="Q58" i="41"/>
  <c r="M58" i="41"/>
  <c r="P58" i="41"/>
  <c r="O58" i="41"/>
  <c r="R58" i="41"/>
  <c r="S58" i="41"/>
  <c r="H706" i="61"/>
  <c r="G378" i="61"/>
  <c r="G870" i="61"/>
  <c r="H214" i="61"/>
  <c r="G460" i="61"/>
  <c r="G214" i="61"/>
  <c r="F296" i="61"/>
  <c r="G132" i="61"/>
  <c r="G50" i="61"/>
  <c r="G542" i="61"/>
  <c r="G788" i="61"/>
  <c r="F706" i="61"/>
  <c r="F870" i="61"/>
  <c r="F378" i="61"/>
  <c r="F624" i="61"/>
  <c r="H624" i="61"/>
  <c r="G296" i="61"/>
  <c r="H542" i="61"/>
  <c r="H788" i="61"/>
  <c r="F788" i="61"/>
  <c r="H378" i="61"/>
  <c r="H460" i="61"/>
  <c r="H296" i="61"/>
  <c r="H132" i="61"/>
  <c r="F132" i="61"/>
  <c r="G706" i="61"/>
  <c r="F542" i="61"/>
  <c r="F460" i="61"/>
  <c r="H870" i="61"/>
  <c r="F214" i="61"/>
  <c r="H50" i="61"/>
  <c r="G624" i="61"/>
  <c r="F50" i="61"/>
  <c r="E58" i="41"/>
  <c r="F460" i="63"/>
  <c r="H132" i="63"/>
  <c r="G214" i="63"/>
  <c r="F50" i="63"/>
  <c r="G542" i="63"/>
  <c r="G132" i="63"/>
  <c r="G460" i="63"/>
  <c r="G296" i="63"/>
  <c r="G50" i="63"/>
  <c r="G378" i="63"/>
  <c r="H50" i="63"/>
  <c r="H296" i="63"/>
  <c r="F214" i="63"/>
  <c r="F132" i="63"/>
  <c r="H542" i="63"/>
  <c r="H378" i="63"/>
  <c r="H460" i="63"/>
  <c r="H214" i="63"/>
  <c r="F296" i="63"/>
  <c r="F378" i="63"/>
  <c r="F542" i="63"/>
  <c r="T57" i="41"/>
  <c r="G2017" i="42"/>
  <c r="I1853" i="42"/>
  <c r="G1771" i="42"/>
  <c r="G1689" i="42"/>
  <c r="I1525" i="42"/>
  <c r="H1443" i="42"/>
  <c r="H1361" i="42"/>
  <c r="I2017" i="42"/>
  <c r="H1853" i="42"/>
  <c r="I1771" i="42"/>
  <c r="I1607" i="42"/>
  <c r="G1525" i="42"/>
  <c r="G1443" i="42"/>
  <c r="H1279" i="42"/>
  <c r="G1935" i="42"/>
  <c r="H1935" i="42"/>
  <c r="G1853" i="42"/>
  <c r="I1689" i="42"/>
  <c r="G1607" i="42"/>
  <c r="H1525" i="42"/>
  <c r="G1361" i="42"/>
  <c r="I1279" i="42"/>
  <c r="H2017" i="42"/>
  <c r="I1935" i="42"/>
  <c r="H1771" i="42"/>
  <c r="H1689" i="42"/>
  <c r="H1607" i="42"/>
  <c r="I1443" i="42"/>
  <c r="I1361" i="42"/>
  <c r="G1279" i="42"/>
  <c r="F59" i="41"/>
  <c r="G1199" i="42"/>
  <c r="H1117" i="42"/>
  <c r="I1035" i="42"/>
  <c r="G871" i="42"/>
  <c r="H789" i="42"/>
  <c r="G707" i="42"/>
  <c r="I543" i="42"/>
  <c r="G461" i="42"/>
  <c r="H379" i="42"/>
  <c r="H215" i="42"/>
  <c r="I133" i="42"/>
  <c r="I51" i="42"/>
  <c r="H133" i="45"/>
  <c r="F215" i="45"/>
  <c r="F543" i="45"/>
  <c r="G543" i="45"/>
  <c r="H625" i="45"/>
  <c r="F297" i="45"/>
  <c r="F625" i="45"/>
  <c r="G51" i="45"/>
  <c r="H1199" i="42"/>
  <c r="G1117" i="42"/>
  <c r="G953" i="42"/>
  <c r="I871" i="42"/>
  <c r="G789" i="42"/>
  <c r="H625" i="42"/>
  <c r="H543" i="42"/>
  <c r="I461" i="42"/>
  <c r="I297" i="42"/>
  <c r="I215" i="42"/>
  <c r="G51" i="42"/>
  <c r="H789" i="45"/>
  <c r="H379" i="45"/>
  <c r="F871" i="45"/>
  <c r="G297" i="45"/>
  <c r="G461" i="45"/>
  <c r="H707" i="45"/>
  <c r="H543" i="45"/>
  <c r="G215" i="45"/>
  <c r="F51" i="45"/>
  <c r="I1199" i="42"/>
  <c r="H1035" i="42"/>
  <c r="H953" i="42"/>
  <c r="H871" i="42"/>
  <c r="I707" i="42"/>
  <c r="I625" i="42"/>
  <c r="G543" i="42"/>
  <c r="G379" i="42"/>
  <c r="H297" i="42"/>
  <c r="G215" i="42"/>
  <c r="H133" i="42"/>
  <c r="F379" i="45"/>
  <c r="F789" i="45"/>
  <c r="H215" i="45"/>
  <c r="H461" i="45"/>
  <c r="F707" i="45"/>
  <c r="G625" i="45"/>
  <c r="G379" i="45"/>
  <c r="G871" i="45"/>
  <c r="I1117" i="42"/>
  <c r="G1035" i="42"/>
  <c r="I953" i="42"/>
  <c r="I789" i="42"/>
  <c r="H707" i="42"/>
  <c r="G625" i="42"/>
  <c r="H461" i="42"/>
  <c r="I379" i="42"/>
  <c r="G297" i="42"/>
  <c r="H51" i="42"/>
  <c r="G133" i="42"/>
  <c r="G133" i="45"/>
  <c r="G707" i="45"/>
  <c r="F133" i="45"/>
  <c r="F461" i="45"/>
  <c r="H297" i="45"/>
  <c r="H871" i="45"/>
  <c r="G789" i="45"/>
  <c r="H51" i="45"/>
  <c r="I57" i="41"/>
  <c r="G459" i="49"/>
  <c r="I459" i="47"/>
  <c r="I541" i="47"/>
  <c r="G377" i="49"/>
  <c r="H295" i="49"/>
  <c r="H295" i="47"/>
  <c r="G213" i="49"/>
  <c r="H131" i="47"/>
  <c r="G49" i="47"/>
  <c r="H131" i="49"/>
  <c r="G541" i="49"/>
  <c r="H541" i="47"/>
  <c r="G459" i="47"/>
  <c r="I295" i="49"/>
  <c r="I377" i="47"/>
  <c r="H213" i="49"/>
  <c r="G213" i="47"/>
  <c r="H213" i="47"/>
  <c r="H49" i="47"/>
  <c r="H49" i="49"/>
  <c r="I459" i="49"/>
  <c r="I541" i="49"/>
  <c r="I377" i="49"/>
  <c r="G541" i="47"/>
  <c r="G295" i="49"/>
  <c r="G377" i="47"/>
  <c r="I213" i="49"/>
  <c r="G131" i="47"/>
  <c r="I213" i="47"/>
  <c r="G131" i="49"/>
  <c r="I49" i="47"/>
  <c r="H459" i="49"/>
  <c r="H541" i="49"/>
  <c r="H377" i="49"/>
  <c r="H459" i="47"/>
  <c r="H377" i="47"/>
  <c r="I295" i="47"/>
  <c r="G295" i="47"/>
  <c r="I131" i="47"/>
  <c r="I131" i="49"/>
  <c r="I49" i="49"/>
  <c r="G49" i="49"/>
  <c r="G57" i="41"/>
  <c r="H541" i="59"/>
  <c r="I459" i="52"/>
  <c r="H459" i="50"/>
  <c r="H541" i="57"/>
  <c r="G541" i="52"/>
  <c r="I541" i="57"/>
  <c r="H459" i="51"/>
  <c r="H459" i="54"/>
  <c r="H541" i="50"/>
  <c r="G459" i="59"/>
  <c r="H459" i="52"/>
  <c r="H541" i="56"/>
  <c r="G377" i="52"/>
  <c r="H459" i="58"/>
  <c r="G459" i="58"/>
  <c r="H377" i="57"/>
  <c r="I377" i="52"/>
  <c r="I377" i="57"/>
  <c r="H377" i="53"/>
  <c r="I295" i="52"/>
  <c r="G295" i="50"/>
  <c r="G295" i="57"/>
  <c r="I295" i="51"/>
  <c r="I295" i="57"/>
  <c r="I377" i="56"/>
  <c r="G295" i="59"/>
  <c r="G295" i="51"/>
  <c r="H295" i="59"/>
  <c r="I213" i="57"/>
  <c r="H213" i="59"/>
  <c r="I213" i="51"/>
  <c r="H295" i="58"/>
  <c r="G213" i="54"/>
  <c r="I213" i="54"/>
  <c r="I377" i="55"/>
  <c r="H131" i="51"/>
  <c r="G213" i="58"/>
  <c r="H295" i="55"/>
  <c r="G131" i="57"/>
  <c r="I295" i="55"/>
  <c r="H213" i="56"/>
  <c r="H131" i="50"/>
  <c r="G131" i="50"/>
  <c r="G131" i="53"/>
  <c r="G213" i="56"/>
  <c r="H49" i="55"/>
  <c r="I131" i="53"/>
  <c r="I131" i="58"/>
  <c r="H49" i="58"/>
  <c r="I49" i="58"/>
  <c r="G49" i="55"/>
  <c r="H131" i="55"/>
  <c r="G49" i="56"/>
  <c r="H541" i="53"/>
  <c r="G459" i="52"/>
  <c r="G541" i="53"/>
  <c r="H541" i="52"/>
  <c r="H459" i="57"/>
  <c r="H459" i="53"/>
  <c r="G459" i="57"/>
  <c r="I541" i="52"/>
  <c r="G541" i="57"/>
  <c r="H541" i="51"/>
  <c r="I541" i="50"/>
  <c r="I541" i="53"/>
  <c r="G541" i="56"/>
  <c r="I377" i="53"/>
  <c r="H377" i="59"/>
  <c r="I377" i="51"/>
  <c r="I459" i="58"/>
  <c r="G377" i="53"/>
  <c r="I541" i="58"/>
  <c r="G459" i="56"/>
  <c r="H295" i="50"/>
  <c r="H295" i="54"/>
  <c r="H295" i="52"/>
  <c r="G459" i="55"/>
  <c r="G377" i="58"/>
  <c r="I295" i="50"/>
  <c r="H541" i="55"/>
  <c r="G295" i="53"/>
  <c r="G213" i="51"/>
  <c r="I213" i="59"/>
  <c r="H213" i="51"/>
  <c r="G377" i="55"/>
  <c r="G213" i="59"/>
  <c r="G213" i="53"/>
  <c r="H377" i="55"/>
  <c r="G295" i="56"/>
  <c r="G131" i="54"/>
  <c r="G295" i="55"/>
  <c r="H131" i="52"/>
  <c r="I213" i="58"/>
  <c r="G131" i="59"/>
  <c r="H49" i="51"/>
  <c r="G49" i="51"/>
  <c r="H49" i="50"/>
  <c r="G49" i="50"/>
  <c r="G213" i="55"/>
  <c r="G131" i="56"/>
  <c r="H131" i="58"/>
  <c r="H49" i="59"/>
  <c r="G131" i="58"/>
  <c r="I49" i="55"/>
  <c r="I131" i="56"/>
  <c r="I49" i="56"/>
  <c r="I49" i="54"/>
  <c r="G541" i="59"/>
  <c r="I541" i="54"/>
  <c r="I459" i="50"/>
  <c r="H541" i="54"/>
  <c r="I541" i="59"/>
  <c r="I459" i="53"/>
  <c r="H459" i="59"/>
  <c r="I459" i="51"/>
  <c r="G541" i="50"/>
  <c r="I459" i="59"/>
  <c r="I377" i="59"/>
  <c r="G541" i="58"/>
  <c r="H377" i="51"/>
  <c r="H377" i="54"/>
  <c r="H377" i="50"/>
  <c r="I377" i="54"/>
  <c r="I377" i="50"/>
  <c r="G377" i="57"/>
  <c r="G295" i="52"/>
  <c r="H295" i="57"/>
  <c r="H459" i="55"/>
  <c r="I295" i="53"/>
  <c r="I295" i="54"/>
  <c r="H295" i="51"/>
  <c r="G377" i="56"/>
  <c r="I541" i="55"/>
  <c r="I213" i="52"/>
  <c r="G213" i="50"/>
  <c r="H213" i="50"/>
  <c r="I295" i="56"/>
  <c r="H213" i="53"/>
  <c r="H213" i="54"/>
  <c r="H295" i="56"/>
  <c r="G213" i="57"/>
  <c r="G131" i="51"/>
  <c r="H213" i="58"/>
  <c r="I131" i="52"/>
  <c r="I131" i="57"/>
  <c r="I131" i="54"/>
  <c r="G49" i="52"/>
  <c r="I49" i="52"/>
  <c r="I49" i="53"/>
  <c r="I131" i="55"/>
  <c r="H131" i="53"/>
  <c r="I213" i="55"/>
  <c r="I49" i="51"/>
  <c r="G49" i="57"/>
  <c r="I49" i="59"/>
  <c r="H131" i="56"/>
  <c r="I49" i="57"/>
  <c r="H49" i="57"/>
  <c r="H49" i="56"/>
  <c r="I541" i="51"/>
  <c r="G459" i="54"/>
  <c r="G459" i="51"/>
  <c r="I459" i="54"/>
  <c r="G459" i="50"/>
  <c r="G541" i="54"/>
  <c r="I459" i="57"/>
  <c r="G459" i="53"/>
  <c r="G541" i="51"/>
  <c r="G377" i="50"/>
  <c r="G377" i="59"/>
  <c r="I541" i="56"/>
  <c r="G377" i="54"/>
  <c r="H459" i="56"/>
  <c r="G377" i="51"/>
  <c r="I459" i="56"/>
  <c r="H377" i="52"/>
  <c r="H541" i="58"/>
  <c r="H295" i="53"/>
  <c r="I377" i="58"/>
  <c r="G295" i="54"/>
  <c r="G541" i="55"/>
  <c r="I459" i="55"/>
  <c r="H377" i="56"/>
  <c r="I295" i="59"/>
  <c r="H377" i="58"/>
  <c r="I213" i="50"/>
  <c r="G295" i="58"/>
  <c r="I295" i="58"/>
  <c r="H213" i="57"/>
  <c r="I213" i="53"/>
  <c r="H213" i="52"/>
  <c r="G213" i="52"/>
  <c r="I131" i="51"/>
  <c r="H131" i="57"/>
  <c r="G131" i="52"/>
  <c r="I131" i="59"/>
  <c r="H131" i="54"/>
  <c r="H131" i="59"/>
  <c r="I213" i="56"/>
  <c r="H49" i="53"/>
  <c r="I49" i="50"/>
  <c r="G131" i="55"/>
  <c r="H213" i="55"/>
  <c r="G49" i="53"/>
  <c r="H49" i="52"/>
  <c r="G49" i="58"/>
  <c r="I131" i="50"/>
  <c r="G49" i="54"/>
  <c r="G49" i="59"/>
  <c r="H49" i="54"/>
  <c r="M57" i="41"/>
  <c r="R57" i="41"/>
  <c r="Q57" i="41"/>
  <c r="S57" i="41"/>
  <c r="N57" i="41"/>
  <c r="O57" i="41"/>
  <c r="P57" i="41"/>
  <c r="H869" i="61"/>
  <c r="G377" i="61"/>
  <c r="F541" i="61"/>
  <c r="F869" i="61"/>
  <c r="F459" i="61"/>
  <c r="H541" i="61"/>
  <c r="H787" i="61"/>
  <c r="F49" i="61"/>
  <c r="F705" i="61"/>
  <c r="H705" i="61"/>
  <c r="G295" i="61"/>
  <c r="G213" i="61"/>
  <c r="H295" i="61"/>
  <c r="H131" i="61"/>
  <c r="F295" i="61"/>
  <c r="H49" i="61"/>
  <c r="F377" i="61"/>
  <c r="F213" i="61"/>
  <c r="H459" i="61"/>
  <c r="G459" i="61"/>
  <c r="G131" i="61"/>
  <c r="F787" i="61"/>
  <c r="H623" i="61"/>
  <c r="F623" i="61"/>
  <c r="G869" i="61"/>
  <c r="H377" i="61"/>
  <c r="F131" i="61"/>
  <c r="G705" i="61"/>
  <c r="H213" i="61"/>
  <c r="G787" i="61"/>
  <c r="G541" i="61"/>
  <c r="G49" i="61"/>
  <c r="G623" i="61"/>
  <c r="F58" i="41"/>
  <c r="I1198" i="42"/>
  <c r="H1116" i="42"/>
  <c r="H1034" i="42"/>
  <c r="I870" i="42"/>
  <c r="I788" i="42"/>
  <c r="I706" i="42"/>
  <c r="I542" i="42"/>
  <c r="I460" i="42"/>
  <c r="G378" i="42"/>
  <c r="I214" i="42"/>
  <c r="G132" i="42"/>
  <c r="H132" i="42"/>
  <c r="H132" i="45"/>
  <c r="G706" i="45"/>
  <c r="H460" i="45"/>
  <c r="H788" i="45"/>
  <c r="F706" i="45"/>
  <c r="G214" i="45"/>
  <c r="H542" i="45"/>
  <c r="G50" i="45"/>
  <c r="H1198" i="42"/>
  <c r="I1116" i="42"/>
  <c r="H952" i="42"/>
  <c r="H870" i="42"/>
  <c r="G788" i="42"/>
  <c r="H624" i="42"/>
  <c r="G542" i="42"/>
  <c r="H460" i="42"/>
  <c r="H296" i="42"/>
  <c r="H214" i="42"/>
  <c r="H50" i="42"/>
  <c r="H378" i="45"/>
  <c r="G870" i="45"/>
  <c r="G788" i="45"/>
  <c r="G132" i="45"/>
  <c r="G624" i="45"/>
  <c r="F788" i="45"/>
  <c r="F296" i="45"/>
  <c r="F542" i="45"/>
  <c r="F50" i="45"/>
  <c r="G1198" i="42"/>
  <c r="G1034" i="42"/>
  <c r="G952" i="42"/>
  <c r="G870" i="42"/>
  <c r="G706" i="42"/>
  <c r="G624" i="42"/>
  <c r="H542" i="42"/>
  <c r="I378" i="42"/>
  <c r="G296" i="42"/>
  <c r="G214" i="42"/>
  <c r="G50" i="42"/>
  <c r="G378" i="45"/>
  <c r="G460" i="45"/>
  <c r="H624" i="45"/>
  <c r="H214" i="45"/>
  <c r="F460" i="45"/>
  <c r="H296" i="45"/>
  <c r="F624" i="45"/>
  <c r="F378" i="45"/>
  <c r="G1116" i="42"/>
  <c r="I1034" i="42"/>
  <c r="I952" i="42"/>
  <c r="H788" i="42"/>
  <c r="H706" i="42"/>
  <c r="I624" i="42"/>
  <c r="G460" i="42"/>
  <c r="H378" i="42"/>
  <c r="I296" i="42"/>
  <c r="I50" i="42"/>
  <c r="I132" i="42"/>
  <c r="G296" i="45"/>
  <c r="F132" i="45"/>
  <c r="H870" i="45"/>
  <c r="H706" i="45"/>
  <c r="F214" i="45"/>
  <c r="G542" i="45"/>
  <c r="F870" i="45"/>
  <c r="H50" i="45"/>
  <c r="H56" i="41"/>
  <c r="I56" i="41"/>
  <c r="I458" i="49"/>
  <c r="H540" i="47"/>
  <c r="I458" i="47"/>
  <c r="G376" i="49"/>
  <c r="G376" i="47"/>
  <c r="I212" i="49"/>
  <c r="H212" i="49"/>
  <c r="H130" i="47"/>
  <c r="I130" i="47"/>
  <c r="I48" i="49"/>
  <c r="G458" i="49"/>
  <c r="G458" i="47"/>
  <c r="I540" i="47"/>
  <c r="G294" i="49"/>
  <c r="I376" i="47"/>
  <c r="I294" i="47"/>
  <c r="H212" i="47"/>
  <c r="I130" i="49"/>
  <c r="G130" i="47"/>
  <c r="G48" i="49"/>
  <c r="H540" i="49"/>
  <c r="H458" i="49"/>
  <c r="H376" i="49"/>
  <c r="I376" i="49"/>
  <c r="I294" i="49"/>
  <c r="H376" i="47"/>
  <c r="H294" i="47"/>
  <c r="H130" i="49"/>
  <c r="G212" i="47"/>
  <c r="H48" i="47"/>
  <c r="H48" i="49"/>
  <c r="G540" i="49"/>
  <c r="I540" i="49"/>
  <c r="H458" i="47"/>
  <c r="G540" i="47"/>
  <c r="H294" i="49"/>
  <c r="G294" i="47"/>
  <c r="G212" i="49"/>
  <c r="I212" i="47"/>
  <c r="G130" i="49"/>
  <c r="I48" i="47"/>
  <c r="G48" i="47"/>
  <c r="J56" i="41"/>
  <c r="L56" i="41"/>
  <c r="K56" i="41"/>
  <c r="G540" i="48"/>
  <c r="G458" i="48"/>
  <c r="H376" i="48"/>
  <c r="I212" i="48"/>
  <c r="H130" i="48"/>
  <c r="H48" i="48"/>
  <c r="I540" i="48"/>
  <c r="H458" i="48"/>
  <c r="G294" i="48"/>
  <c r="G212" i="48"/>
  <c r="G130" i="48"/>
  <c r="H540" i="48"/>
  <c r="I376" i="48"/>
  <c r="I294" i="48"/>
  <c r="H212" i="48"/>
  <c r="I48" i="48"/>
  <c r="I458" i="48"/>
  <c r="G376" i="48"/>
  <c r="H294" i="48"/>
  <c r="I130" i="48"/>
  <c r="G48" i="48"/>
  <c r="E57" i="41"/>
  <c r="H541" i="63"/>
  <c r="H377" i="63"/>
  <c r="H295" i="63"/>
  <c r="G459" i="63"/>
  <c r="F131" i="63"/>
  <c r="F541" i="63"/>
  <c r="H213" i="63"/>
  <c r="H459" i="63"/>
  <c r="F49" i="63"/>
  <c r="F377" i="63"/>
  <c r="H49" i="63"/>
  <c r="H131" i="63"/>
  <c r="G131" i="63"/>
  <c r="F213" i="63"/>
  <c r="G295" i="63"/>
  <c r="F459" i="63"/>
  <c r="G213" i="63"/>
  <c r="G377" i="63"/>
  <c r="G541" i="63"/>
  <c r="F295" i="63"/>
  <c r="G49" i="63"/>
  <c r="T56" i="41"/>
  <c r="G1934" i="42"/>
  <c r="H1852" i="42"/>
  <c r="I1770" i="42"/>
  <c r="H1688" i="42"/>
  <c r="H1524" i="42"/>
  <c r="I1442" i="42"/>
  <c r="G1360" i="42"/>
  <c r="H2016" i="42"/>
  <c r="I1852" i="42"/>
  <c r="H1770" i="42"/>
  <c r="G1606" i="42"/>
  <c r="I1524" i="42"/>
  <c r="G1442" i="42"/>
  <c r="G1278" i="42"/>
  <c r="I1934" i="42"/>
  <c r="H1934" i="42"/>
  <c r="G1852" i="42"/>
  <c r="G1688" i="42"/>
  <c r="H1606" i="42"/>
  <c r="G1524" i="42"/>
  <c r="I1360" i="42"/>
  <c r="I1278" i="42"/>
  <c r="I2016" i="42"/>
  <c r="G2016" i="42"/>
  <c r="G1770" i="42"/>
  <c r="I1688" i="42"/>
  <c r="I1606" i="42"/>
  <c r="H1442" i="42"/>
  <c r="H1360" i="42"/>
  <c r="H1278" i="42"/>
  <c r="G56" i="41"/>
  <c r="H458" i="57"/>
  <c r="G540" i="57"/>
  <c r="H458" i="50"/>
  <c r="G376" i="57"/>
  <c r="G458" i="58"/>
  <c r="I458" i="55"/>
  <c r="I458" i="58"/>
  <c r="G540" i="58"/>
  <c r="G458" i="53"/>
  <c r="H376" i="50"/>
  <c r="H540" i="55"/>
  <c r="I458" i="54"/>
  <c r="G376" i="54"/>
  <c r="I376" i="52"/>
  <c r="G540" i="56"/>
  <c r="I294" i="50"/>
  <c r="H376" i="54"/>
  <c r="I376" i="53"/>
  <c r="H376" i="53"/>
  <c r="G294" i="50"/>
  <c r="H294" i="52"/>
  <c r="I212" i="57"/>
  <c r="G212" i="57"/>
  <c r="G294" i="55"/>
  <c r="H376" i="56"/>
  <c r="G458" i="59"/>
  <c r="H458" i="59"/>
  <c r="I294" i="55"/>
  <c r="G212" i="52"/>
  <c r="H212" i="53"/>
  <c r="G212" i="53"/>
  <c r="G130" i="54"/>
  <c r="H376" i="59"/>
  <c r="I130" i="59"/>
  <c r="G294" i="56"/>
  <c r="I376" i="59"/>
  <c r="H130" i="59"/>
  <c r="H212" i="58"/>
  <c r="G130" i="53"/>
  <c r="I130" i="51"/>
  <c r="G48" i="51"/>
  <c r="I48" i="50"/>
  <c r="H212" i="54"/>
  <c r="I212" i="54"/>
  <c r="G48" i="52"/>
  <c r="H48" i="57"/>
  <c r="G212" i="56"/>
  <c r="H212" i="59"/>
  <c r="G48" i="56"/>
  <c r="H48" i="55"/>
  <c r="H130" i="52"/>
  <c r="G130" i="50"/>
  <c r="I458" i="57"/>
  <c r="H540" i="57"/>
  <c r="G458" i="57"/>
  <c r="I376" i="50"/>
  <c r="H458" i="58"/>
  <c r="I540" i="54"/>
  <c r="H458" i="54"/>
  <c r="G458" i="52"/>
  <c r="I458" i="52"/>
  <c r="I540" i="53"/>
  <c r="H458" i="53"/>
  <c r="G376" i="50"/>
  <c r="H294" i="50"/>
  <c r="G540" i="51"/>
  <c r="I376" i="58"/>
  <c r="H294" i="57"/>
  <c r="I540" i="51"/>
  <c r="H540" i="56"/>
  <c r="I376" i="54"/>
  <c r="G376" i="55"/>
  <c r="H376" i="55"/>
  <c r="I294" i="53"/>
  <c r="G376" i="56"/>
  <c r="G212" i="50"/>
  <c r="H540" i="59"/>
  <c r="H212" i="57"/>
  <c r="I212" i="50"/>
  <c r="H212" i="50"/>
  <c r="I458" i="59"/>
  <c r="I130" i="54"/>
  <c r="H130" i="55"/>
  <c r="I212" i="58"/>
  <c r="G294" i="51"/>
  <c r="G212" i="51"/>
  <c r="I212" i="55"/>
  <c r="G294" i="59"/>
  <c r="H294" i="56"/>
  <c r="G130" i="58"/>
  <c r="I130" i="58"/>
  <c r="H48" i="51"/>
  <c r="G130" i="51"/>
  <c r="I48" i="54"/>
  <c r="G212" i="54"/>
  <c r="H48" i="56"/>
  <c r="H130" i="56"/>
  <c r="H130" i="53"/>
  <c r="I48" i="55"/>
  <c r="H48" i="58"/>
  <c r="G212" i="59"/>
  <c r="I48" i="58"/>
  <c r="I48" i="59"/>
  <c r="H48" i="52"/>
  <c r="H130" i="50"/>
  <c r="G540" i="50"/>
  <c r="I458" i="50"/>
  <c r="H458" i="55"/>
  <c r="I540" i="52"/>
  <c r="G540" i="54"/>
  <c r="G458" i="55"/>
  <c r="H540" i="52"/>
  <c r="G540" i="55"/>
  <c r="I540" i="55"/>
  <c r="G540" i="53"/>
  <c r="I458" i="53"/>
  <c r="H540" i="51"/>
  <c r="G458" i="56"/>
  <c r="I458" i="56"/>
  <c r="H458" i="51"/>
  <c r="G458" i="51"/>
  <c r="G294" i="57"/>
  <c r="I540" i="56"/>
  <c r="G376" i="53"/>
  <c r="I376" i="56"/>
  <c r="G294" i="58"/>
  <c r="H294" i="54"/>
  <c r="I376" i="51"/>
  <c r="G294" i="53"/>
  <c r="H294" i="58"/>
  <c r="H376" i="51"/>
  <c r="G376" i="51"/>
  <c r="I540" i="59"/>
  <c r="G376" i="59"/>
  <c r="H212" i="51"/>
  <c r="I212" i="52"/>
  <c r="I212" i="53"/>
  <c r="H212" i="52"/>
  <c r="I294" i="59"/>
  <c r="G212" i="58"/>
  <c r="G130" i="59"/>
  <c r="H130" i="58"/>
  <c r="H48" i="50"/>
  <c r="G48" i="50"/>
  <c r="G48" i="53"/>
  <c r="G48" i="55"/>
  <c r="H212" i="56"/>
  <c r="I130" i="57"/>
  <c r="G130" i="57"/>
  <c r="I130" i="56"/>
  <c r="G130" i="56"/>
  <c r="I212" i="59"/>
  <c r="H48" i="53"/>
  <c r="I130" i="50"/>
  <c r="I130" i="53"/>
  <c r="I48" i="52"/>
  <c r="G130" i="52"/>
  <c r="G458" i="50"/>
  <c r="I540" i="57"/>
  <c r="H540" i="50"/>
  <c r="I540" i="50"/>
  <c r="G540" i="52"/>
  <c r="H376" i="57"/>
  <c r="H458" i="52"/>
  <c r="I376" i="57"/>
  <c r="H540" i="54"/>
  <c r="H540" i="58"/>
  <c r="I540" i="58"/>
  <c r="G458" i="54"/>
  <c r="H540" i="53"/>
  <c r="I458" i="51"/>
  <c r="G376" i="58"/>
  <c r="G376" i="52"/>
  <c r="H376" i="52"/>
  <c r="H458" i="56"/>
  <c r="H376" i="58"/>
  <c r="I294" i="57"/>
  <c r="I376" i="55"/>
  <c r="G540" i="59"/>
  <c r="G294" i="54"/>
  <c r="H294" i="55"/>
  <c r="I294" i="58"/>
  <c r="I294" i="54"/>
  <c r="H294" i="53"/>
  <c r="I294" i="52"/>
  <c r="G294" i="52"/>
  <c r="H294" i="51"/>
  <c r="I294" i="51"/>
  <c r="I212" i="51"/>
  <c r="G130" i="55"/>
  <c r="I130" i="55"/>
  <c r="H212" i="55"/>
  <c r="G212" i="55"/>
  <c r="H294" i="59"/>
  <c r="I294" i="56"/>
  <c r="H130" i="54"/>
  <c r="I48" i="51"/>
  <c r="H130" i="51"/>
  <c r="H48" i="54"/>
  <c r="I212" i="56"/>
  <c r="I48" i="53"/>
  <c r="I48" i="57"/>
  <c r="G48" i="57"/>
  <c r="H130" i="57"/>
  <c r="I48" i="56"/>
  <c r="H48" i="59"/>
  <c r="G48" i="59"/>
  <c r="G48" i="58"/>
  <c r="I130" i="52"/>
  <c r="G48" i="54"/>
  <c r="H55" i="41"/>
  <c r="T55" i="41"/>
  <c r="G1933" i="42"/>
  <c r="I2015" i="42"/>
  <c r="G1769" i="42"/>
  <c r="H1687" i="42"/>
  <c r="H1605" i="42"/>
  <c r="H1441" i="42"/>
  <c r="I1359" i="42"/>
  <c r="I1277" i="42"/>
  <c r="I1933" i="42"/>
  <c r="G1851" i="42"/>
  <c r="H1769" i="42"/>
  <c r="I1687" i="42"/>
  <c r="I1523" i="42"/>
  <c r="G1441" i="42"/>
  <c r="G1359" i="42"/>
  <c r="H2015" i="42"/>
  <c r="I1851" i="42"/>
  <c r="I1769" i="42"/>
  <c r="G1605" i="42"/>
  <c r="H1523" i="42"/>
  <c r="I1441" i="42"/>
  <c r="G1277" i="42"/>
  <c r="H1933" i="42"/>
  <c r="G2015" i="42"/>
  <c r="H1851" i="42"/>
  <c r="G1687" i="42"/>
  <c r="I1605" i="42"/>
  <c r="G1523" i="42"/>
  <c r="H1359" i="42"/>
  <c r="H1277" i="42"/>
  <c r="E56" i="41"/>
  <c r="G540" i="63"/>
  <c r="H212" i="63"/>
  <c r="F48" i="63"/>
  <c r="F130" i="63"/>
  <c r="G130" i="63"/>
  <c r="H540" i="63"/>
  <c r="F458" i="63"/>
  <c r="H458" i="63"/>
  <c r="G376" i="63"/>
  <c r="H48" i="63"/>
  <c r="H130" i="63"/>
  <c r="G48" i="63"/>
  <c r="G458" i="63"/>
  <c r="F376" i="63"/>
  <c r="F294" i="63"/>
  <c r="G294" i="63"/>
  <c r="F540" i="63"/>
  <c r="G212" i="63"/>
  <c r="F212" i="63"/>
  <c r="H376" i="63"/>
  <c r="H294" i="63"/>
  <c r="J55" i="41"/>
  <c r="K55" i="41"/>
  <c r="L55" i="41"/>
  <c r="G539" i="48"/>
  <c r="G375" i="48"/>
  <c r="I293" i="48"/>
  <c r="I211" i="48"/>
  <c r="I47" i="48"/>
  <c r="H539" i="48"/>
  <c r="H375" i="48"/>
  <c r="G293" i="48"/>
  <c r="H129" i="48"/>
  <c r="G129" i="48"/>
  <c r="I457" i="48"/>
  <c r="G457" i="48"/>
  <c r="I375" i="48"/>
  <c r="G211" i="48"/>
  <c r="I129" i="48"/>
  <c r="H47" i="48"/>
  <c r="H457" i="48"/>
  <c r="I539" i="48"/>
  <c r="H293" i="48"/>
  <c r="H211" i="48"/>
  <c r="G47" i="48"/>
  <c r="O56" i="41"/>
  <c r="P56" i="41"/>
  <c r="S56" i="41"/>
  <c r="Q56" i="41"/>
  <c r="M56" i="41"/>
  <c r="R56" i="41"/>
  <c r="N56" i="41"/>
  <c r="H704" i="61"/>
  <c r="H212" i="61"/>
  <c r="H540" i="61"/>
  <c r="H458" i="61"/>
  <c r="H868" i="61"/>
  <c r="F294" i="61"/>
  <c r="H786" i="61"/>
  <c r="H376" i="61"/>
  <c r="G540" i="61"/>
  <c r="G212" i="61"/>
  <c r="F540" i="61"/>
  <c r="F130" i="61"/>
  <c r="G458" i="61"/>
  <c r="G704" i="61"/>
  <c r="G376" i="61"/>
  <c r="H48" i="61"/>
  <c r="F212" i="61"/>
  <c r="H130" i="61"/>
  <c r="H622" i="61"/>
  <c r="G786" i="61"/>
  <c r="F376" i="61"/>
  <c r="F868" i="61"/>
  <c r="H294" i="61"/>
  <c r="F48" i="61"/>
  <c r="F458" i="61"/>
  <c r="F622" i="61"/>
  <c r="G622" i="61"/>
  <c r="F704" i="61"/>
  <c r="G868" i="61"/>
  <c r="G294" i="61"/>
  <c r="G130" i="61"/>
  <c r="F786" i="61"/>
  <c r="G48" i="61"/>
  <c r="I55" i="41"/>
  <c r="H539" i="47"/>
  <c r="G539" i="47"/>
  <c r="G539" i="49"/>
  <c r="G375" i="47"/>
  <c r="G375" i="49"/>
  <c r="G293" i="49"/>
  <c r="H211" i="47"/>
  <c r="I211" i="49"/>
  <c r="H129" i="47"/>
  <c r="G47" i="47"/>
  <c r="H47" i="49"/>
  <c r="H457" i="47"/>
  <c r="I457" i="47"/>
  <c r="G457" i="49"/>
  <c r="H375" i="47"/>
  <c r="H375" i="49"/>
  <c r="I293" i="49"/>
  <c r="H211" i="49"/>
  <c r="I211" i="47"/>
  <c r="H129" i="49"/>
  <c r="G47" i="49"/>
  <c r="H47" i="47"/>
  <c r="I539" i="49"/>
  <c r="H539" i="49"/>
  <c r="H457" i="49"/>
  <c r="I375" i="47"/>
  <c r="H293" i="47"/>
  <c r="G293" i="47"/>
  <c r="G211" i="49"/>
  <c r="I129" i="47"/>
  <c r="G129" i="49"/>
  <c r="I47" i="47"/>
  <c r="I539" i="47"/>
  <c r="G457" i="47"/>
  <c r="I457" i="49"/>
  <c r="I375" i="49"/>
  <c r="H293" i="49"/>
  <c r="I293" i="47"/>
  <c r="G211" i="47"/>
  <c r="G129" i="47"/>
  <c r="I129" i="49"/>
  <c r="I47" i="49"/>
  <c r="F57" i="41"/>
  <c r="G1197" i="42"/>
  <c r="G1033" i="42"/>
  <c r="G951" i="42"/>
  <c r="G869" i="42"/>
  <c r="H705" i="42"/>
  <c r="H623" i="42"/>
  <c r="H541" i="42"/>
  <c r="I377" i="42"/>
  <c r="H295" i="42"/>
  <c r="G131" i="42"/>
  <c r="H49" i="42"/>
  <c r="H295" i="45"/>
  <c r="H541" i="45"/>
  <c r="G705" i="45"/>
  <c r="H705" i="45"/>
  <c r="H459" i="45"/>
  <c r="H787" i="45"/>
  <c r="F377" i="45"/>
  <c r="G869" i="45"/>
  <c r="I1115" i="42"/>
  <c r="H1033" i="42"/>
  <c r="I951" i="42"/>
  <c r="I787" i="42"/>
  <c r="I705" i="42"/>
  <c r="I623" i="42"/>
  <c r="I459" i="42"/>
  <c r="H377" i="42"/>
  <c r="G295" i="42"/>
  <c r="I131" i="42"/>
  <c r="I49" i="42"/>
  <c r="H869" i="45"/>
  <c r="F49" i="45"/>
  <c r="G459" i="45"/>
  <c r="F459" i="45"/>
  <c r="F213" i="45"/>
  <c r="G49" i="45"/>
  <c r="G787" i="45"/>
  <c r="G295" i="45"/>
  <c r="I1197" i="42"/>
  <c r="H1115" i="42"/>
  <c r="I1033" i="42"/>
  <c r="I869" i="42"/>
  <c r="H787" i="42"/>
  <c r="G705" i="42"/>
  <c r="I541" i="42"/>
  <c r="G459" i="42"/>
  <c r="G377" i="42"/>
  <c r="I213" i="42"/>
  <c r="H213" i="42"/>
  <c r="G49" i="42"/>
  <c r="F295" i="45"/>
  <c r="G541" i="45"/>
  <c r="G213" i="45"/>
  <c r="H49" i="45"/>
  <c r="F131" i="45"/>
  <c r="H213" i="45"/>
  <c r="G131" i="45"/>
  <c r="G377" i="45"/>
  <c r="H1197" i="42"/>
  <c r="G1115" i="42"/>
  <c r="H951" i="42"/>
  <c r="H869" i="42"/>
  <c r="G787" i="42"/>
  <c r="G623" i="42"/>
  <c r="G541" i="42"/>
  <c r="H459" i="42"/>
  <c r="I295" i="42"/>
  <c r="H131" i="42"/>
  <c r="G213" i="42"/>
  <c r="F705" i="45"/>
  <c r="H377" i="45"/>
  <c r="F869" i="45"/>
  <c r="H131" i="45"/>
  <c r="F787" i="45"/>
  <c r="G623" i="45"/>
  <c r="H623" i="45"/>
  <c r="F623" i="45"/>
  <c r="F541" i="45"/>
  <c r="H54" i="41"/>
  <c r="I54" i="41"/>
  <c r="I538" i="47"/>
  <c r="H456" i="47"/>
  <c r="H292" i="47"/>
  <c r="I210" i="47"/>
  <c r="G46" i="49"/>
  <c r="I128" i="49"/>
  <c r="G456" i="47"/>
  <c r="H374" i="47"/>
  <c r="H538" i="49"/>
  <c r="G456" i="49"/>
  <c r="I374" i="49"/>
  <c r="H210" i="47"/>
  <c r="H128" i="47"/>
  <c r="H46" i="49"/>
  <c r="H210" i="49"/>
  <c r="G128" i="49"/>
  <c r="H538" i="47"/>
  <c r="G538" i="47"/>
  <c r="I374" i="47"/>
  <c r="I456" i="49"/>
  <c r="G292" i="47"/>
  <c r="G374" i="49"/>
  <c r="H292" i="49"/>
  <c r="H46" i="47"/>
  <c r="G128" i="47"/>
  <c r="I210" i="49"/>
  <c r="H128" i="49"/>
  <c r="I456" i="47"/>
  <c r="I538" i="49"/>
  <c r="H374" i="49"/>
  <c r="G292" i="49"/>
  <c r="I46" i="47"/>
  <c r="I46" i="49"/>
  <c r="G46" i="47"/>
  <c r="I128" i="47"/>
  <c r="G538" i="49"/>
  <c r="I292" i="47"/>
  <c r="G374" i="47"/>
  <c r="H456" i="49"/>
  <c r="G210" i="47"/>
  <c r="I292" i="49"/>
  <c r="G210" i="49"/>
  <c r="F56" i="41"/>
  <c r="I1114" i="42"/>
  <c r="G1196" i="42"/>
  <c r="H1114" i="42"/>
  <c r="G950" i="42"/>
  <c r="G868" i="42"/>
  <c r="I786" i="42"/>
  <c r="I622" i="42"/>
  <c r="H622" i="42"/>
  <c r="G376" i="42"/>
  <c r="H212" i="42"/>
  <c r="G622" i="42"/>
  <c r="I540" i="42"/>
  <c r="H212" i="45"/>
  <c r="G540" i="45"/>
  <c r="F786" i="45"/>
  <c r="F130" i="45"/>
  <c r="F294" i="45"/>
  <c r="G294" i="45"/>
  <c r="H622" i="45"/>
  <c r="G704" i="45"/>
  <c r="H48" i="45"/>
  <c r="H1196" i="42"/>
  <c r="G1032" i="42"/>
  <c r="I950" i="42"/>
  <c r="H868" i="42"/>
  <c r="H704" i="42"/>
  <c r="I294" i="42"/>
  <c r="H376" i="42"/>
  <c r="I212" i="42"/>
  <c r="H294" i="42"/>
  <c r="G458" i="42"/>
  <c r="H48" i="42"/>
  <c r="F622" i="45"/>
  <c r="G868" i="45"/>
  <c r="H458" i="45"/>
  <c r="G130" i="45"/>
  <c r="H704" i="45"/>
  <c r="F704" i="45"/>
  <c r="H786" i="45"/>
  <c r="F540" i="45"/>
  <c r="G1114" i="42"/>
  <c r="H1032" i="42"/>
  <c r="H950" i="42"/>
  <c r="H786" i="42"/>
  <c r="G704" i="42"/>
  <c r="G130" i="42"/>
  <c r="I130" i="42"/>
  <c r="H458" i="42"/>
  <c r="H130" i="42"/>
  <c r="G212" i="42"/>
  <c r="I48" i="42"/>
  <c r="G786" i="45"/>
  <c r="H130" i="45"/>
  <c r="H868" i="45"/>
  <c r="F376" i="45"/>
  <c r="G212" i="45"/>
  <c r="G376" i="45"/>
  <c r="H294" i="45"/>
  <c r="F48" i="45"/>
  <c r="I1196" i="42"/>
  <c r="I1032" i="42"/>
  <c r="I868" i="42"/>
  <c r="G786" i="42"/>
  <c r="I704" i="42"/>
  <c r="H540" i="42"/>
  <c r="I458" i="42"/>
  <c r="I376" i="42"/>
  <c r="G540" i="42"/>
  <c r="G294" i="42"/>
  <c r="G48" i="42"/>
  <c r="G458" i="45"/>
  <c r="H376" i="45"/>
  <c r="F868" i="45"/>
  <c r="H540" i="45"/>
  <c r="G622" i="45"/>
  <c r="F212" i="45"/>
  <c r="F458" i="45"/>
  <c r="G48" i="45"/>
  <c r="O55" i="41"/>
  <c r="P55" i="41"/>
  <c r="R55" i="41"/>
  <c r="S55" i="41"/>
  <c r="M55" i="41"/>
  <c r="N55" i="41"/>
  <c r="Q55" i="41"/>
  <c r="H457" i="61"/>
  <c r="H621" i="61"/>
  <c r="G457" i="61"/>
  <c r="F621" i="61"/>
  <c r="G211" i="61"/>
  <c r="G539" i="61"/>
  <c r="F539" i="61"/>
  <c r="H539" i="61"/>
  <c r="G375" i="61"/>
  <c r="F375" i="61"/>
  <c r="H703" i="61"/>
  <c r="H375" i="61"/>
  <c r="F211" i="61"/>
  <c r="H211" i="61"/>
  <c r="F129" i="61"/>
  <c r="G867" i="61"/>
  <c r="H867" i="61"/>
  <c r="H785" i="61"/>
  <c r="F785" i="61"/>
  <c r="G785" i="61"/>
  <c r="G703" i="61"/>
  <c r="G47" i="61"/>
  <c r="G129" i="61"/>
  <c r="F867" i="61"/>
  <c r="G293" i="61"/>
  <c r="F457" i="61"/>
  <c r="H47" i="61"/>
  <c r="G621" i="61"/>
  <c r="F47" i="61"/>
  <c r="H293" i="61"/>
  <c r="H129" i="61"/>
  <c r="F293" i="61"/>
  <c r="F703" i="61"/>
  <c r="J54" i="41"/>
  <c r="L54" i="41"/>
  <c r="K54" i="41"/>
  <c r="G538" i="48"/>
  <c r="H374" i="48"/>
  <c r="G292" i="48"/>
  <c r="H210" i="48"/>
  <c r="G46" i="48"/>
  <c r="G456" i="48"/>
  <c r="I374" i="48"/>
  <c r="I292" i="48"/>
  <c r="G128" i="48"/>
  <c r="I46" i="48"/>
  <c r="H456" i="48"/>
  <c r="H538" i="48"/>
  <c r="G374" i="48"/>
  <c r="G210" i="48"/>
  <c r="I128" i="48"/>
  <c r="H46" i="48"/>
  <c r="I538" i="48"/>
  <c r="I456" i="48"/>
  <c r="H292" i="48"/>
  <c r="I210" i="48"/>
  <c r="H128" i="48"/>
  <c r="T54" i="41"/>
  <c r="I1932" i="42"/>
  <c r="G1932" i="42"/>
  <c r="G1768" i="42"/>
  <c r="I1686" i="42"/>
  <c r="H1604" i="42"/>
  <c r="G1440" i="42"/>
  <c r="G1358" i="42"/>
  <c r="I1276" i="42"/>
  <c r="H1932" i="42"/>
  <c r="G1850" i="42"/>
  <c r="I1768" i="42"/>
  <c r="H1686" i="42"/>
  <c r="G1522" i="42"/>
  <c r="H1440" i="42"/>
  <c r="H1358" i="42"/>
  <c r="G2014" i="42"/>
  <c r="I1850" i="42"/>
  <c r="H1768" i="42"/>
  <c r="I1604" i="42"/>
  <c r="I1522" i="42"/>
  <c r="I1440" i="42"/>
  <c r="G1276" i="42"/>
  <c r="H2014" i="42"/>
  <c r="I2014" i="42"/>
  <c r="H1850" i="42"/>
  <c r="G1686" i="42"/>
  <c r="G1604" i="42"/>
  <c r="H1522" i="42"/>
  <c r="I1358" i="42"/>
  <c r="H1276" i="42"/>
  <c r="E55" i="41"/>
  <c r="F293" i="63"/>
  <c r="G457" i="63"/>
  <c r="G47" i="63"/>
  <c r="G129" i="63"/>
  <c r="H129" i="63"/>
  <c r="H293" i="63"/>
  <c r="F539" i="63"/>
  <c r="F375" i="63"/>
  <c r="H539" i="63"/>
  <c r="H47" i="63"/>
  <c r="G211" i="63"/>
  <c r="H457" i="63"/>
  <c r="G293" i="63"/>
  <c r="F211" i="63"/>
  <c r="F457" i="63"/>
  <c r="F47" i="63"/>
  <c r="H211" i="63"/>
  <c r="G539" i="63"/>
  <c r="F129" i="63"/>
  <c r="G375" i="63"/>
  <c r="H375" i="63"/>
  <c r="G55" i="41"/>
  <c r="I539" i="52"/>
  <c r="G457" i="55"/>
  <c r="I457" i="52"/>
  <c r="H539" i="58"/>
  <c r="H539" i="56"/>
  <c r="I539" i="57"/>
  <c r="G539" i="53"/>
  <c r="I457" i="53"/>
  <c r="I539" i="59"/>
  <c r="H375" i="55"/>
  <c r="G375" i="55"/>
  <c r="I457" i="56"/>
  <c r="I457" i="59"/>
  <c r="G375" i="53"/>
  <c r="H375" i="56"/>
  <c r="H539" i="54"/>
  <c r="G539" i="54"/>
  <c r="H539" i="50"/>
  <c r="I293" i="55"/>
  <c r="G375" i="57"/>
  <c r="H375" i="57"/>
  <c r="H375" i="59"/>
  <c r="G293" i="55"/>
  <c r="I293" i="53"/>
  <c r="H211" i="52"/>
  <c r="H211" i="58"/>
  <c r="I211" i="58"/>
  <c r="G293" i="57"/>
  <c r="G375" i="51"/>
  <c r="H375" i="54"/>
  <c r="H293" i="50"/>
  <c r="G129" i="50"/>
  <c r="G293" i="50"/>
  <c r="G129" i="52"/>
  <c r="I129" i="59"/>
  <c r="H211" i="53"/>
  <c r="H129" i="52"/>
  <c r="H129" i="57"/>
  <c r="G129" i="51"/>
  <c r="G211" i="56"/>
  <c r="G211" i="59"/>
  <c r="I211" i="59"/>
  <c r="I293" i="54"/>
  <c r="G47" i="52"/>
  <c r="G47" i="55"/>
  <c r="I47" i="54"/>
  <c r="H47" i="55"/>
  <c r="H47" i="59"/>
  <c r="I47" i="56"/>
  <c r="I129" i="55"/>
  <c r="I47" i="50"/>
  <c r="H47" i="50"/>
  <c r="I457" i="55"/>
  <c r="H457" i="58"/>
  <c r="G457" i="58"/>
  <c r="H457" i="52"/>
  <c r="H457" i="59"/>
  <c r="H375" i="52"/>
  <c r="I457" i="57"/>
  <c r="G457" i="56"/>
  <c r="G457" i="59"/>
  <c r="H375" i="58"/>
  <c r="H457" i="56"/>
  <c r="I539" i="56"/>
  <c r="G375" i="50"/>
  <c r="H539" i="51"/>
  <c r="G539" i="50"/>
  <c r="I375" i="56"/>
  <c r="G293" i="58"/>
  <c r="I375" i="50"/>
  <c r="G375" i="56"/>
  <c r="H457" i="50"/>
  <c r="G457" i="54"/>
  <c r="G539" i="51"/>
  <c r="I293" i="58"/>
  <c r="G375" i="54"/>
  <c r="H293" i="56"/>
  <c r="G211" i="58"/>
  <c r="G293" i="59"/>
  <c r="G211" i="55"/>
  <c r="G211" i="52"/>
  <c r="H293" i="59"/>
  <c r="G211" i="51"/>
  <c r="G293" i="54"/>
  <c r="I129" i="54"/>
  <c r="G129" i="53"/>
  <c r="I293" i="51"/>
  <c r="G211" i="54"/>
  <c r="I211" i="53"/>
  <c r="G129" i="58"/>
  <c r="I129" i="52"/>
  <c r="H129" i="58"/>
  <c r="G129" i="57"/>
  <c r="H293" i="54"/>
  <c r="I211" i="54"/>
  <c r="G47" i="56"/>
  <c r="I47" i="59"/>
  <c r="I129" i="56"/>
  <c r="I47" i="55"/>
  <c r="G47" i="57"/>
  <c r="G47" i="58"/>
  <c r="H47" i="56"/>
  <c r="G47" i="51"/>
  <c r="I47" i="53"/>
  <c r="G539" i="52"/>
  <c r="I539" i="55"/>
  <c r="I539" i="58"/>
  <c r="H457" i="55"/>
  <c r="I457" i="58"/>
  <c r="G375" i="52"/>
  <c r="H539" i="57"/>
  <c r="I375" i="52"/>
  <c r="G539" i="56"/>
  <c r="G539" i="57"/>
  <c r="I375" i="55"/>
  <c r="H539" i="59"/>
  <c r="G457" i="57"/>
  <c r="G457" i="51"/>
  <c r="G293" i="52"/>
  <c r="I539" i="51"/>
  <c r="I539" i="50"/>
  <c r="H457" i="51"/>
  <c r="H375" i="53"/>
  <c r="H293" i="58"/>
  <c r="I457" i="51"/>
  <c r="H293" i="55"/>
  <c r="H293" i="52"/>
  <c r="I375" i="59"/>
  <c r="I293" i="59"/>
  <c r="H375" i="51"/>
  <c r="G293" i="53"/>
  <c r="I211" i="55"/>
  <c r="H293" i="57"/>
  <c r="I211" i="52"/>
  <c r="H211" i="51"/>
  <c r="H293" i="51"/>
  <c r="I211" i="50"/>
  <c r="I211" i="51"/>
  <c r="G293" i="51"/>
  <c r="G211" i="53"/>
  <c r="H129" i="50"/>
  <c r="H129" i="53"/>
  <c r="G211" i="50"/>
  <c r="I129" i="53"/>
  <c r="H129" i="59"/>
  <c r="H211" i="59"/>
  <c r="H211" i="54"/>
  <c r="I211" i="57"/>
  <c r="G129" i="55"/>
  <c r="G47" i="54"/>
  <c r="H47" i="54"/>
  <c r="G47" i="59"/>
  <c r="G129" i="56"/>
  <c r="H47" i="51"/>
  <c r="H47" i="58"/>
  <c r="I47" i="51"/>
  <c r="H129" i="55"/>
  <c r="H539" i="55"/>
  <c r="G539" i="58"/>
  <c r="H539" i="52"/>
  <c r="G539" i="55"/>
  <c r="G457" i="52"/>
  <c r="I539" i="53"/>
  <c r="I375" i="58"/>
  <c r="H539" i="53"/>
  <c r="H457" i="57"/>
  <c r="G375" i="58"/>
  <c r="G457" i="53"/>
  <c r="H457" i="53"/>
  <c r="G539" i="59"/>
  <c r="I457" i="50"/>
  <c r="I375" i="53"/>
  <c r="I293" i="52"/>
  <c r="H375" i="50"/>
  <c r="G457" i="50"/>
  <c r="I539" i="54"/>
  <c r="G375" i="59"/>
  <c r="H457" i="54"/>
  <c r="I375" i="57"/>
  <c r="I457" i="54"/>
  <c r="H211" i="55"/>
  <c r="I375" i="51"/>
  <c r="I293" i="56"/>
  <c r="I375" i="54"/>
  <c r="G293" i="56"/>
  <c r="I293" i="57"/>
  <c r="H293" i="53"/>
  <c r="H211" i="50"/>
  <c r="H129" i="54"/>
  <c r="I293" i="50"/>
  <c r="H129" i="51"/>
  <c r="G129" i="54"/>
  <c r="G129" i="59"/>
  <c r="I129" i="51"/>
  <c r="H211" i="56"/>
  <c r="I129" i="50"/>
  <c r="I211" i="56"/>
  <c r="I129" i="57"/>
  <c r="G211" i="57"/>
  <c r="H211" i="57"/>
  <c r="I129" i="58"/>
  <c r="I47" i="52"/>
  <c r="H129" i="56"/>
  <c r="H47" i="52"/>
  <c r="I47" i="58"/>
  <c r="G47" i="53"/>
  <c r="G47" i="50"/>
  <c r="I47" i="57"/>
  <c r="H47" i="53"/>
  <c r="H47" i="57"/>
  <c r="E54" i="41"/>
  <c r="F538" i="63"/>
  <c r="H210" i="63"/>
  <c r="H456" i="63"/>
  <c r="H292" i="63"/>
  <c r="F456" i="63"/>
  <c r="G46" i="63"/>
  <c r="H374" i="63"/>
  <c r="F46" i="63"/>
  <c r="G456" i="63"/>
  <c r="G374" i="63"/>
  <c r="H46" i="63"/>
  <c r="F210" i="63"/>
  <c r="G128" i="63"/>
  <c r="F292" i="63"/>
  <c r="G538" i="63"/>
  <c r="G210" i="63"/>
  <c r="G292" i="63"/>
  <c r="H538" i="63"/>
  <c r="F128" i="63"/>
  <c r="F374" i="63"/>
  <c r="H128" i="63"/>
  <c r="G54" i="41"/>
  <c r="G456" i="55"/>
  <c r="I456" i="53"/>
  <c r="H538" i="54"/>
  <c r="I538" i="56"/>
  <c r="G456" i="57"/>
  <c r="G292" i="55"/>
  <c r="I292" i="55"/>
  <c r="H210" i="55"/>
  <c r="G210" i="55"/>
  <c r="H374" i="59"/>
  <c r="G210" i="59"/>
  <c r="G210" i="54"/>
  <c r="I128" i="53"/>
  <c r="H128" i="59"/>
  <c r="I128" i="59"/>
  <c r="H128" i="50"/>
  <c r="H46" i="51"/>
  <c r="H46" i="52"/>
  <c r="H128" i="54"/>
  <c r="I46" i="55"/>
  <c r="G210" i="51"/>
  <c r="G46" i="53"/>
  <c r="H46" i="55"/>
  <c r="G128" i="58"/>
  <c r="I46" i="58"/>
  <c r="G46" i="55"/>
  <c r="G538" i="52"/>
  <c r="G538" i="58"/>
  <c r="I456" i="51"/>
  <c r="G374" i="53"/>
  <c r="G292" i="52"/>
  <c r="H538" i="59"/>
  <c r="H292" i="55"/>
  <c r="G374" i="57"/>
  <c r="I292" i="56"/>
  <c r="G210" i="58"/>
  <c r="I374" i="59"/>
  <c r="G128" i="53"/>
  <c r="H128" i="55"/>
  <c r="I210" i="59"/>
  <c r="G128" i="59"/>
  <c r="G46" i="52"/>
  <c r="H538" i="52"/>
  <c r="H456" i="52"/>
  <c r="I538" i="53"/>
  <c r="G538" i="55"/>
  <c r="H456" i="55"/>
  <c r="H456" i="58"/>
  <c r="G538" i="54"/>
  <c r="G538" i="50"/>
  <c r="G374" i="55"/>
  <c r="G374" i="52"/>
  <c r="H374" i="58"/>
  <c r="I456" i="54"/>
  <c r="I374" i="58"/>
  <c r="H456" i="54"/>
  <c r="G456" i="54"/>
  <c r="G374" i="56"/>
  <c r="G374" i="50"/>
  <c r="H538" i="57"/>
  <c r="I538" i="57"/>
  <c r="G538" i="59"/>
  <c r="G374" i="51"/>
  <c r="I292" i="58"/>
  <c r="G292" i="58"/>
  <c r="G538" i="57"/>
  <c r="H292" i="51"/>
  <c r="I292" i="50"/>
  <c r="G292" i="50"/>
  <c r="I374" i="57"/>
  <c r="G292" i="56"/>
  <c r="I292" i="51"/>
  <c r="G292" i="51"/>
  <c r="H128" i="53"/>
  <c r="H210" i="59"/>
  <c r="I128" i="55"/>
  <c r="G128" i="51"/>
  <c r="I210" i="57"/>
  <c r="I128" i="56"/>
  <c r="H128" i="56"/>
  <c r="G128" i="56"/>
  <c r="G128" i="55"/>
  <c r="I128" i="52"/>
  <c r="G46" i="50"/>
  <c r="I46" i="52"/>
  <c r="H46" i="56"/>
  <c r="G128" i="54"/>
  <c r="I46" i="57"/>
  <c r="G128" i="52"/>
  <c r="I210" i="56"/>
  <c r="I128" i="58"/>
  <c r="H46" i="57"/>
  <c r="I46" i="53"/>
  <c r="I128" i="50"/>
  <c r="G456" i="52"/>
  <c r="H538" i="50"/>
  <c r="I374" i="52"/>
  <c r="I292" i="52"/>
  <c r="H456" i="59"/>
  <c r="G456" i="53"/>
  <c r="I538" i="55"/>
  <c r="H456" i="53"/>
  <c r="I456" i="50"/>
  <c r="G456" i="56"/>
  <c r="H374" i="55"/>
  <c r="G538" i="56"/>
  <c r="H374" i="51"/>
  <c r="H292" i="53"/>
  <c r="I374" i="50"/>
  <c r="I374" i="56"/>
  <c r="H374" i="56"/>
  <c r="H292" i="52"/>
  <c r="I538" i="59"/>
  <c r="H374" i="50"/>
  <c r="I292" i="54"/>
  <c r="H292" i="50"/>
  <c r="G210" i="52"/>
  <c r="H210" i="58"/>
  <c r="G292" i="54"/>
  <c r="I210" i="58"/>
  <c r="I210" i="52"/>
  <c r="G210" i="53"/>
  <c r="H210" i="50"/>
  <c r="I292" i="59"/>
  <c r="H128" i="51"/>
  <c r="I210" i="50"/>
  <c r="G292" i="59"/>
  <c r="G292" i="57"/>
  <c r="H292" i="57"/>
  <c r="G210" i="57"/>
  <c r="H210" i="57"/>
  <c r="I46" i="50"/>
  <c r="G46" i="58"/>
  <c r="I46" i="51"/>
  <c r="G46" i="51"/>
  <c r="G210" i="56"/>
  <c r="I46" i="54"/>
  <c r="H210" i="56"/>
  <c r="G46" i="56"/>
  <c r="H46" i="53"/>
  <c r="I46" i="56"/>
  <c r="H46" i="58"/>
  <c r="G46" i="59"/>
  <c r="G456" i="58"/>
  <c r="H456" i="50"/>
  <c r="H538" i="56"/>
  <c r="I374" i="53"/>
  <c r="G292" i="53"/>
  <c r="I538" i="52"/>
  <c r="G538" i="53"/>
  <c r="H538" i="58"/>
  <c r="I538" i="50"/>
  <c r="H374" i="53"/>
  <c r="I374" i="55"/>
  <c r="G456" i="51"/>
  <c r="I538" i="51"/>
  <c r="I292" i="53"/>
  <c r="I456" i="52"/>
  <c r="I456" i="55"/>
  <c r="H538" i="53"/>
  <c r="I538" i="58"/>
  <c r="I456" i="58"/>
  <c r="H538" i="55"/>
  <c r="G456" i="50"/>
  <c r="I538" i="54"/>
  <c r="H456" i="51"/>
  <c r="G374" i="58"/>
  <c r="I456" i="56"/>
  <c r="H538" i="51"/>
  <c r="H456" i="56"/>
  <c r="H374" i="52"/>
  <c r="G538" i="51"/>
  <c r="I374" i="51"/>
  <c r="I456" i="57"/>
  <c r="G456" i="59"/>
  <c r="I456" i="59"/>
  <c r="H456" i="57"/>
  <c r="H292" i="58"/>
  <c r="I374" i="54"/>
  <c r="H374" i="54"/>
  <c r="G374" i="54"/>
  <c r="H292" i="54"/>
  <c r="I210" i="55"/>
  <c r="H210" i="52"/>
  <c r="I210" i="53"/>
  <c r="H292" i="56"/>
  <c r="G374" i="59"/>
  <c r="H210" i="53"/>
  <c r="H374" i="57"/>
  <c r="G210" i="50"/>
  <c r="I210" i="54"/>
  <c r="H210" i="54"/>
  <c r="I128" i="51"/>
  <c r="I292" i="57"/>
  <c r="G128" i="57"/>
  <c r="H128" i="57"/>
  <c r="I128" i="57"/>
  <c r="H292" i="59"/>
  <c r="G128" i="50"/>
  <c r="H46" i="50"/>
  <c r="H210" i="51"/>
  <c r="I210" i="51"/>
  <c r="G46" i="54"/>
  <c r="H46" i="54"/>
  <c r="H128" i="52"/>
  <c r="I46" i="59"/>
  <c r="G46" i="57"/>
  <c r="H128" i="58"/>
  <c r="I128" i="54"/>
  <c r="H46" i="59"/>
  <c r="H53" i="41"/>
  <c r="I53" i="41"/>
  <c r="G455" i="47"/>
  <c r="H455" i="49"/>
  <c r="H537" i="47"/>
  <c r="H373" i="47"/>
  <c r="I373" i="47"/>
  <c r="H209" i="47"/>
  <c r="I291" i="49"/>
  <c r="G291" i="47"/>
  <c r="I45" i="49"/>
  <c r="I127" i="49"/>
  <c r="G45" i="47"/>
  <c r="H455" i="47"/>
  <c r="I537" i="47"/>
  <c r="I537" i="49"/>
  <c r="G373" i="47"/>
  <c r="G373" i="49"/>
  <c r="I127" i="47"/>
  <c r="G291" i="49"/>
  <c r="H291" i="49"/>
  <c r="H209" i="49"/>
  <c r="I45" i="47"/>
  <c r="H45" i="49"/>
  <c r="G537" i="47"/>
  <c r="G537" i="49"/>
  <c r="H537" i="49"/>
  <c r="H373" i="49"/>
  <c r="I209" i="47"/>
  <c r="I291" i="47"/>
  <c r="G127" i="47"/>
  <c r="H45" i="47"/>
  <c r="H127" i="49"/>
  <c r="G209" i="49"/>
  <c r="I455" i="47"/>
  <c r="I455" i="49"/>
  <c r="G455" i="49"/>
  <c r="I373" i="49"/>
  <c r="H291" i="47"/>
  <c r="H127" i="47"/>
  <c r="G209" i="47"/>
  <c r="G45" i="49"/>
  <c r="I209" i="49"/>
  <c r="G127" i="49"/>
  <c r="F55" i="41"/>
  <c r="H1195" i="42"/>
  <c r="G1031" i="42"/>
  <c r="I949" i="42"/>
  <c r="H867" i="42"/>
  <c r="G703" i="42"/>
  <c r="I621" i="42"/>
  <c r="H539" i="42"/>
  <c r="G375" i="42"/>
  <c r="H293" i="42"/>
  <c r="H211" i="42"/>
  <c r="H129" i="42"/>
  <c r="G703" i="45"/>
  <c r="F457" i="45"/>
  <c r="H621" i="45"/>
  <c r="F211" i="45"/>
  <c r="G867" i="45"/>
  <c r="G621" i="45"/>
  <c r="F129" i="45"/>
  <c r="H785" i="45"/>
  <c r="H1113" i="42"/>
  <c r="H1031" i="42"/>
  <c r="H949" i="42"/>
  <c r="G785" i="42"/>
  <c r="H703" i="42"/>
  <c r="H621" i="42"/>
  <c r="H457" i="42"/>
  <c r="I375" i="42"/>
  <c r="G293" i="42"/>
  <c r="G47" i="42"/>
  <c r="I47" i="42"/>
  <c r="G785" i="45"/>
  <c r="H129" i="45"/>
  <c r="G129" i="45"/>
  <c r="H211" i="45"/>
  <c r="G293" i="45"/>
  <c r="F867" i="45"/>
  <c r="F785" i="45"/>
  <c r="H703" i="45"/>
  <c r="I1195" i="42"/>
  <c r="G1113" i="42"/>
  <c r="I1031" i="42"/>
  <c r="I867" i="42"/>
  <c r="H785" i="42"/>
  <c r="I703" i="42"/>
  <c r="I539" i="42"/>
  <c r="G457" i="42"/>
  <c r="H375" i="42"/>
  <c r="G211" i="42"/>
  <c r="H47" i="42"/>
  <c r="G129" i="42"/>
  <c r="F703" i="45"/>
  <c r="G211" i="45"/>
  <c r="H293" i="45"/>
  <c r="G47" i="45"/>
  <c r="F539" i="45"/>
  <c r="F293" i="45"/>
  <c r="H867" i="45"/>
  <c r="H375" i="45"/>
  <c r="G1195" i="42"/>
  <c r="I1113" i="42"/>
  <c r="G949" i="42"/>
  <c r="G867" i="42"/>
  <c r="I785" i="42"/>
  <c r="G621" i="42"/>
  <c r="G539" i="42"/>
  <c r="I457" i="42"/>
  <c r="I293" i="42"/>
  <c r="I211" i="42"/>
  <c r="I129" i="42"/>
  <c r="H539" i="45"/>
  <c r="G375" i="45"/>
  <c r="F47" i="45"/>
  <c r="F375" i="45"/>
  <c r="F621" i="45"/>
  <c r="H47" i="45"/>
  <c r="G539" i="45"/>
  <c r="H457" i="45"/>
  <c r="G457" i="45"/>
  <c r="T53" i="41"/>
  <c r="G1931" i="42"/>
  <c r="G2013" i="42"/>
  <c r="H1849" i="42"/>
  <c r="H1685" i="42"/>
  <c r="H1603" i="42"/>
  <c r="H1521" i="42"/>
  <c r="G1357" i="42"/>
  <c r="H1275" i="42"/>
  <c r="H1931" i="42"/>
  <c r="I1931" i="42"/>
  <c r="G1767" i="42"/>
  <c r="I1685" i="42"/>
  <c r="G1603" i="42"/>
  <c r="G1439" i="42"/>
  <c r="H1357" i="42"/>
  <c r="G1275" i="42"/>
  <c r="H2013" i="42"/>
  <c r="I1849" i="42"/>
  <c r="I1767" i="42"/>
  <c r="G1685" i="42"/>
  <c r="G1521" i="42"/>
  <c r="H1439" i="42"/>
  <c r="I1357" i="42"/>
  <c r="I2013" i="42"/>
  <c r="G1849" i="42"/>
  <c r="H1767" i="42"/>
  <c r="I1603" i="42"/>
  <c r="I1521" i="42"/>
  <c r="I1439" i="42"/>
  <c r="I1275" i="42"/>
  <c r="J53" i="41"/>
  <c r="K53" i="41"/>
  <c r="L53" i="41"/>
  <c r="G455" i="48"/>
  <c r="H373" i="48"/>
  <c r="I291" i="48"/>
  <c r="G209" i="48"/>
  <c r="I45" i="48"/>
  <c r="G537" i="48"/>
  <c r="G373" i="48"/>
  <c r="G291" i="48"/>
  <c r="I127" i="48"/>
  <c r="H45" i="48"/>
  <c r="I455" i="48"/>
  <c r="H537" i="48"/>
  <c r="I373" i="48"/>
  <c r="H209" i="48"/>
  <c r="H127" i="48"/>
  <c r="G45" i="48"/>
  <c r="H455" i="48"/>
  <c r="I537" i="48"/>
  <c r="H291" i="48"/>
  <c r="I209" i="48"/>
  <c r="G127" i="48"/>
  <c r="O54" i="41"/>
  <c r="R54" i="41"/>
  <c r="P54" i="41"/>
  <c r="S54" i="41"/>
  <c r="M54" i="41"/>
  <c r="Q54" i="41"/>
  <c r="N54" i="41"/>
  <c r="H292" i="61"/>
  <c r="H702" i="61"/>
  <c r="H620" i="61"/>
  <c r="H210" i="61"/>
  <c r="H866" i="61"/>
  <c r="H374" i="61"/>
  <c r="F374" i="61"/>
  <c r="H128" i="61"/>
  <c r="G46" i="61"/>
  <c r="G210" i="61"/>
  <c r="F292" i="61"/>
  <c r="F46" i="61"/>
  <c r="G374" i="61"/>
  <c r="G456" i="61"/>
  <c r="G128" i="61"/>
  <c r="G538" i="61"/>
  <c r="F784" i="61"/>
  <c r="G784" i="61"/>
  <c r="H784" i="61"/>
  <c r="F620" i="61"/>
  <c r="F456" i="61"/>
  <c r="H456" i="61"/>
  <c r="G620" i="61"/>
  <c r="H538" i="61"/>
  <c r="G702" i="61"/>
  <c r="G292" i="61"/>
  <c r="F702" i="61"/>
  <c r="F210" i="61"/>
  <c r="G866" i="61"/>
  <c r="F866" i="61"/>
  <c r="H46" i="61"/>
  <c r="F128" i="61"/>
  <c r="F538" i="61"/>
  <c r="E53" i="41"/>
  <c r="F127" i="63"/>
  <c r="H455" i="63"/>
  <c r="G455" i="63"/>
  <c r="F291" i="63"/>
  <c r="G45" i="63"/>
  <c r="H537" i="63"/>
  <c r="H291" i="63"/>
  <c r="H209" i="63"/>
  <c r="G127" i="63"/>
  <c r="H45" i="63"/>
  <c r="G373" i="63"/>
  <c r="F455" i="63"/>
  <c r="F373" i="63"/>
  <c r="F537" i="63"/>
  <c r="G209" i="63"/>
  <c r="G537" i="63"/>
  <c r="H373" i="63"/>
  <c r="G291" i="63"/>
  <c r="H127" i="63"/>
  <c r="F209" i="63"/>
  <c r="F45" i="63"/>
  <c r="H52" i="41"/>
  <c r="J52" i="41"/>
  <c r="K52" i="41"/>
  <c r="L52" i="41"/>
  <c r="H536" i="48"/>
  <c r="I372" i="48"/>
  <c r="G290" i="48"/>
  <c r="G126" i="48"/>
  <c r="H44" i="48"/>
  <c r="I454" i="48"/>
  <c r="H372" i="48"/>
  <c r="I290" i="48"/>
  <c r="G44" i="48"/>
  <c r="I208" i="48"/>
  <c r="H454" i="48"/>
  <c r="G454" i="48"/>
  <c r="G372" i="48"/>
  <c r="I126" i="48"/>
  <c r="H208" i="48"/>
  <c r="I44" i="48"/>
  <c r="G536" i="48"/>
  <c r="I536" i="48"/>
  <c r="H290" i="48"/>
  <c r="H126" i="48"/>
  <c r="G208" i="48"/>
  <c r="F54" i="41"/>
  <c r="I1194" i="42"/>
  <c r="H1112" i="42"/>
  <c r="H948" i="42"/>
  <c r="G866" i="42"/>
  <c r="H784" i="42"/>
  <c r="G374" i="42"/>
  <c r="I210" i="42"/>
  <c r="H210" i="42"/>
  <c r="G538" i="42"/>
  <c r="G620" i="42"/>
  <c r="H128" i="42"/>
  <c r="G538" i="45"/>
  <c r="G128" i="45"/>
  <c r="F620" i="45"/>
  <c r="H620" i="45"/>
  <c r="F128" i="45"/>
  <c r="H866" i="45"/>
  <c r="F374" i="45"/>
  <c r="G374" i="45"/>
  <c r="H46" i="45"/>
  <c r="H1194" i="42"/>
  <c r="I1030" i="42"/>
  <c r="I948" i="42"/>
  <c r="I866" i="42"/>
  <c r="H702" i="42"/>
  <c r="I538" i="42"/>
  <c r="H374" i="42"/>
  <c r="I374" i="42"/>
  <c r="H620" i="42"/>
  <c r="H292" i="42"/>
  <c r="I128" i="42"/>
  <c r="H538" i="45"/>
  <c r="G784" i="45"/>
  <c r="G292" i="45"/>
  <c r="H292" i="45"/>
  <c r="F456" i="45"/>
  <c r="G210" i="45"/>
  <c r="F702" i="45"/>
  <c r="H702" i="45"/>
  <c r="I1112" i="42"/>
  <c r="H1030" i="42"/>
  <c r="G948" i="42"/>
  <c r="G784" i="42"/>
  <c r="G702" i="42"/>
  <c r="H538" i="42"/>
  <c r="I620" i="42"/>
  <c r="G456" i="42"/>
  <c r="I456" i="42"/>
  <c r="G128" i="42"/>
  <c r="H46" i="42"/>
  <c r="F538" i="45"/>
  <c r="H374" i="45"/>
  <c r="H456" i="45"/>
  <c r="G866" i="45"/>
  <c r="F292" i="45"/>
  <c r="H784" i="45"/>
  <c r="F866" i="45"/>
  <c r="G46" i="45"/>
  <c r="G1194" i="42"/>
  <c r="G1112" i="42"/>
  <c r="G1030" i="42"/>
  <c r="H866" i="42"/>
  <c r="I784" i="42"/>
  <c r="I702" i="42"/>
  <c r="G292" i="42"/>
  <c r="H456" i="42"/>
  <c r="G210" i="42"/>
  <c r="I292" i="42"/>
  <c r="I46" i="42"/>
  <c r="G46" i="42"/>
  <c r="F210" i="45"/>
  <c r="G456" i="45"/>
  <c r="F784" i="45"/>
  <c r="H128" i="45"/>
  <c r="G702" i="45"/>
  <c r="G620" i="45"/>
  <c r="H210" i="45"/>
  <c r="F46" i="45"/>
  <c r="T52" i="41"/>
  <c r="G1930" i="42"/>
  <c r="G1848" i="42"/>
  <c r="G1766" i="42"/>
  <c r="H1602" i="42"/>
  <c r="G1520" i="42"/>
  <c r="H1438" i="42"/>
  <c r="I1274" i="42"/>
  <c r="G2012" i="42"/>
  <c r="I2012" i="42"/>
  <c r="I1848" i="42"/>
  <c r="I1684" i="42"/>
  <c r="I1602" i="42"/>
  <c r="I1520" i="42"/>
  <c r="H1356" i="42"/>
  <c r="H1274" i="42"/>
  <c r="H1930" i="42"/>
  <c r="H2012" i="42"/>
  <c r="I1766" i="42"/>
  <c r="H1684" i="42"/>
  <c r="G1602" i="42"/>
  <c r="I1438" i="42"/>
  <c r="G1356" i="42"/>
  <c r="G1274" i="42"/>
  <c r="I1930" i="42"/>
  <c r="H1848" i="42"/>
  <c r="H1766" i="42"/>
  <c r="G1684" i="42"/>
  <c r="H1520" i="42"/>
  <c r="G1438" i="42"/>
  <c r="I1356" i="42"/>
  <c r="R53" i="41"/>
  <c r="Q53" i="41"/>
  <c r="M53" i="41"/>
  <c r="S53" i="41"/>
  <c r="N53" i="41"/>
  <c r="P53" i="41"/>
  <c r="O53" i="41"/>
  <c r="H537" i="61"/>
  <c r="F537" i="61"/>
  <c r="G127" i="61"/>
  <c r="F127" i="61"/>
  <c r="G783" i="61"/>
  <c r="F783" i="61"/>
  <c r="H209" i="61"/>
  <c r="G209" i="61"/>
  <c r="H127" i="61"/>
  <c r="H701" i="61"/>
  <c r="F291" i="61"/>
  <c r="F701" i="61"/>
  <c r="F865" i="61"/>
  <c r="G45" i="61"/>
  <c r="F373" i="61"/>
  <c r="G455" i="61"/>
  <c r="G701" i="61"/>
  <c r="H619" i="61"/>
  <c r="F619" i="61"/>
  <c r="H291" i="61"/>
  <c r="G865" i="61"/>
  <c r="H783" i="61"/>
  <c r="F209" i="61"/>
  <c r="H455" i="61"/>
  <c r="G537" i="61"/>
  <c r="G291" i="61"/>
  <c r="H865" i="61"/>
  <c r="H45" i="61"/>
  <c r="G619" i="61"/>
  <c r="F45" i="61"/>
  <c r="H373" i="61"/>
  <c r="G373" i="61"/>
  <c r="F455" i="61"/>
  <c r="I52" i="41"/>
  <c r="G454" i="49"/>
  <c r="G536" i="49"/>
  <c r="H454" i="47"/>
  <c r="I372" i="49"/>
  <c r="H290" i="49"/>
  <c r="G372" i="47"/>
  <c r="H290" i="47"/>
  <c r="G126" i="47"/>
  <c r="H126" i="49"/>
  <c r="I44" i="47"/>
  <c r="H44" i="49"/>
  <c r="I536" i="49"/>
  <c r="H454" i="49"/>
  <c r="H536" i="47"/>
  <c r="I454" i="47"/>
  <c r="H372" i="47"/>
  <c r="I290" i="47"/>
  <c r="I208" i="49"/>
  <c r="G126" i="49"/>
  <c r="I126" i="47"/>
  <c r="I44" i="49"/>
  <c r="H44" i="47"/>
  <c r="H536" i="49"/>
  <c r="G536" i="47"/>
  <c r="H372" i="49"/>
  <c r="G372" i="49"/>
  <c r="I290" i="49"/>
  <c r="G208" i="49"/>
  <c r="G290" i="47"/>
  <c r="G208" i="47"/>
  <c r="H126" i="47"/>
  <c r="G44" i="47"/>
  <c r="I454" i="49"/>
  <c r="I536" i="47"/>
  <c r="G454" i="47"/>
  <c r="G290" i="49"/>
  <c r="I372" i="47"/>
  <c r="H208" i="49"/>
  <c r="H208" i="47"/>
  <c r="I208" i="47"/>
  <c r="I126" i="49"/>
  <c r="G44" i="49"/>
  <c r="G53" i="41"/>
  <c r="I537" i="52"/>
  <c r="G537" i="59"/>
  <c r="H455" i="52"/>
  <c r="G455" i="56"/>
  <c r="I537" i="51"/>
  <c r="H537" i="50"/>
  <c r="I455" i="54"/>
  <c r="G537" i="51"/>
  <c r="H455" i="51"/>
  <c r="I537" i="56"/>
  <c r="H373" i="52"/>
  <c r="G373" i="59"/>
  <c r="H373" i="59"/>
  <c r="H373" i="50"/>
  <c r="G373" i="54"/>
  <c r="I291" i="52"/>
  <c r="H373" i="56"/>
  <c r="H455" i="58"/>
  <c r="H373" i="55"/>
  <c r="I373" i="50"/>
  <c r="I373" i="57"/>
  <c r="I209" i="52"/>
  <c r="I291" i="51"/>
  <c r="I291" i="50"/>
  <c r="I291" i="56"/>
  <c r="G291" i="57"/>
  <c r="I373" i="58"/>
  <c r="G455" i="53"/>
  <c r="H291" i="55"/>
  <c r="H127" i="53"/>
  <c r="G209" i="50"/>
  <c r="G209" i="51"/>
  <c r="H209" i="53"/>
  <c r="G373" i="53"/>
  <c r="H373" i="53"/>
  <c r="G209" i="55"/>
  <c r="I291" i="53"/>
  <c r="H291" i="58"/>
  <c r="I209" i="58"/>
  <c r="I127" i="58"/>
  <c r="I209" i="54"/>
  <c r="H45" i="53"/>
  <c r="H45" i="54"/>
  <c r="I45" i="57"/>
  <c r="G45" i="53"/>
  <c r="G45" i="58"/>
  <c r="I45" i="52"/>
  <c r="G127" i="59"/>
  <c r="H45" i="56"/>
  <c r="H209" i="54"/>
  <c r="I45" i="51"/>
  <c r="I127" i="51"/>
  <c r="G455" i="52"/>
  <c r="G537" i="52"/>
  <c r="I455" i="59"/>
  <c r="G537" i="50"/>
  <c r="G455" i="55"/>
  <c r="G455" i="54"/>
  <c r="I455" i="55"/>
  <c r="G537" i="55"/>
  <c r="H537" i="51"/>
  <c r="G537" i="57"/>
  <c r="H537" i="54"/>
  <c r="I373" i="52"/>
  <c r="H455" i="54"/>
  <c r="H373" i="54"/>
  <c r="I373" i="51"/>
  <c r="I455" i="58"/>
  <c r="G373" i="57"/>
  <c r="I291" i="59"/>
  <c r="H373" i="57"/>
  <c r="G291" i="52"/>
  <c r="G537" i="58"/>
  <c r="G291" i="55"/>
  <c r="G291" i="50"/>
  <c r="I291" i="57"/>
  <c r="I537" i="53"/>
  <c r="H209" i="59"/>
  <c r="H455" i="53"/>
  <c r="I291" i="54"/>
  <c r="G291" i="56"/>
  <c r="I127" i="53"/>
  <c r="I127" i="52"/>
  <c r="G127" i="53"/>
  <c r="I209" i="55"/>
  <c r="I209" i="53"/>
  <c r="G209" i="53"/>
  <c r="I209" i="56"/>
  <c r="G127" i="55"/>
  <c r="H209" i="56"/>
  <c r="I209" i="57"/>
  <c r="I127" i="57"/>
  <c r="G127" i="50"/>
  <c r="I127" i="50"/>
  <c r="H127" i="54"/>
  <c r="I45" i="55"/>
  <c r="H45" i="57"/>
  <c r="H45" i="58"/>
  <c r="I45" i="58"/>
  <c r="G45" i="59"/>
  <c r="I127" i="59"/>
  <c r="G45" i="50"/>
  <c r="H127" i="51"/>
  <c r="H45" i="51"/>
  <c r="H537" i="52"/>
  <c r="G455" i="59"/>
  <c r="H537" i="59"/>
  <c r="G455" i="50"/>
  <c r="I455" i="50"/>
  <c r="H455" i="56"/>
  <c r="H455" i="50"/>
  <c r="I455" i="56"/>
  <c r="H537" i="57"/>
  <c r="G373" i="52"/>
  <c r="G455" i="57"/>
  <c r="H537" i="56"/>
  <c r="I537" i="54"/>
  <c r="H455" i="55"/>
  <c r="G373" i="50"/>
  <c r="H373" i="51"/>
  <c r="I373" i="54"/>
  <c r="I537" i="58"/>
  <c r="H291" i="52"/>
  <c r="H537" i="58"/>
  <c r="G373" i="55"/>
  <c r="G209" i="52"/>
  <c r="H373" i="58"/>
  <c r="H291" i="57"/>
  <c r="G209" i="59"/>
  <c r="I291" i="55"/>
  <c r="G373" i="58"/>
  <c r="G291" i="54"/>
  <c r="G537" i="53"/>
  <c r="I209" i="59"/>
  <c r="I209" i="50"/>
  <c r="G291" i="53"/>
  <c r="I209" i="51"/>
  <c r="I291" i="58"/>
  <c r="H209" i="55"/>
  <c r="H291" i="53"/>
  <c r="H209" i="58"/>
  <c r="G209" i="56"/>
  <c r="H209" i="57"/>
  <c r="H127" i="58"/>
  <c r="H127" i="57"/>
  <c r="G209" i="54"/>
  <c r="G45" i="57"/>
  <c r="I45" i="54"/>
  <c r="I45" i="53"/>
  <c r="G127" i="54"/>
  <c r="G45" i="51"/>
  <c r="I45" i="59"/>
  <c r="H127" i="59"/>
  <c r="H45" i="59"/>
  <c r="H45" i="50"/>
  <c r="H45" i="52"/>
  <c r="H45" i="55"/>
  <c r="I455" i="52"/>
  <c r="I537" i="59"/>
  <c r="H455" i="59"/>
  <c r="I537" i="50"/>
  <c r="I537" i="55"/>
  <c r="I537" i="57"/>
  <c r="H537" i="55"/>
  <c r="I455" i="51"/>
  <c r="H455" i="57"/>
  <c r="G537" i="54"/>
  <c r="G455" i="51"/>
  <c r="I455" i="57"/>
  <c r="G537" i="56"/>
  <c r="I373" i="59"/>
  <c r="G373" i="51"/>
  <c r="I373" i="56"/>
  <c r="I373" i="55"/>
  <c r="G455" i="58"/>
  <c r="G291" i="59"/>
  <c r="H291" i="59"/>
  <c r="G373" i="56"/>
  <c r="H537" i="53"/>
  <c r="H291" i="50"/>
  <c r="H291" i="51"/>
  <c r="H209" i="52"/>
  <c r="H291" i="56"/>
  <c r="H291" i="54"/>
  <c r="G291" i="51"/>
  <c r="I455" i="53"/>
  <c r="H209" i="50"/>
  <c r="G127" i="52"/>
  <c r="I127" i="55"/>
  <c r="I373" i="53"/>
  <c r="H209" i="51"/>
  <c r="G209" i="58"/>
  <c r="H127" i="55"/>
  <c r="H127" i="52"/>
  <c r="G127" i="57"/>
  <c r="G127" i="58"/>
  <c r="G209" i="57"/>
  <c r="G291" i="58"/>
  <c r="H127" i="50"/>
  <c r="G45" i="54"/>
  <c r="G45" i="55"/>
  <c r="I127" i="54"/>
  <c r="H127" i="56"/>
  <c r="I45" i="50"/>
  <c r="G45" i="56"/>
  <c r="G127" i="56"/>
  <c r="G127" i="51"/>
  <c r="G45" i="52"/>
  <c r="I127" i="56"/>
  <c r="I45" i="56"/>
  <c r="H51" i="41"/>
  <c r="I51" i="41"/>
  <c r="G535" i="49"/>
  <c r="I289" i="49"/>
  <c r="H535" i="49"/>
  <c r="I371" i="49"/>
  <c r="G125" i="49"/>
  <c r="I371" i="47"/>
  <c r="H207" i="47"/>
  <c r="H43" i="47"/>
  <c r="G535" i="47"/>
  <c r="H289" i="47"/>
  <c r="H125" i="47"/>
  <c r="I43" i="47"/>
  <c r="I453" i="47"/>
  <c r="H535" i="47"/>
  <c r="G371" i="47"/>
  <c r="I453" i="49"/>
  <c r="G371" i="49"/>
  <c r="H371" i="49"/>
  <c r="G289" i="49"/>
  <c r="I125" i="47"/>
  <c r="I207" i="47"/>
  <c r="H43" i="49"/>
  <c r="G43" i="49"/>
  <c r="G453" i="47"/>
  <c r="G289" i="47"/>
  <c r="H207" i="49"/>
  <c r="I535" i="49"/>
  <c r="G207" i="49"/>
  <c r="G125" i="47"/>
  <c r="I535" i="47"/>
  <c r="H453" i="47"/>
  <c r="H453" i="49"/>
  <c r="H371" i="47"/>
  <c r="I289" i="47"/>
  <c r="I207" i="49"/>
  <c r="H125" i="49"/>
  <c r="G207" i="47"/>
  <c r="I125" i="49"/>
  <c r="G43" i="47"/>
  <c r="I43" i="49"/>
  <c r="G453" i="49"/>
  <c r="H289" i="49"/>
  <c r="E52" i="41"/>
  <c r="F44" i="63"/>
  <c r="F454" i="63"/>
  <c r="H454" i="63"/>
  <c r="H290" i="63"/>
  <c r="F126" i="63"/>
  <c r="G290" i="63"/>
  <c r="F536" i="63"/>
  <c r="G126" i="63"/>
  <c r="F208" i="63"/>
  <c r="F372" i="63"/>
  <c r="H536" i="63"/>
  <c r="H208" i="63"/>
  <c r="G44" i="63"/>
  <c r="G372" i="63"/>
  <c r="G536" i="63"/>
  <c r="H44" i="63"/>
  <c r="G454" i="63"/>
  <c r="H126" i="63"/>
  <c r="G208" i="63"/>
  <c r="F290" i="63"/>
  <c r="H372" i="63"/>
  <c r="G52" i="41"/>
  <c r="I454" i="50"/>
  <c r="G454" i="56"/>
  <c r="H372" i="51"/>
  <c r="G536" i="57"/>
  <c r="H290" i="56"/>
  <c r="I290" i="56"/>
  <c r="H454" i="51"/>
  <c r="H536" i="51"/>
  <c r="I536" i="53"/>
  <c r="G372" i="56"/>
  <c r="I536" i="57"/>
  <c r="H454" i="58"/>
  <c r="H372" i="55"/>
  <c r="G208" i="51"/>
  <c r="G372" i="58"/>
  <c r="H208" i="55"/>
  <c r="H126" i="51"/>
  <c r="I208" i="58"/>
  <c r="G44" i="57"/>
  <c r="I44" i="51"/>
  <c r="I44" i="57"/>
  <c r="G536" i="51"/>
  <c r="G454" i="53"/>
  <c r="I454" i="52"/>
  <c r="I536" i="59"/>
  <c r="G454" i="58"/>
  <c r="H454" i="54"/>
  <c r="I208" i="50"/>
  <c r="I454" i="56"/>
  <c r="G536" i="53"/>
  <c r="I372" i="51"/>
  <c r="I454" i="59"/>
  <c r="H536" i="59"/>
  <c r="G372" i="59"/>
  <c r="I290" i="51"/>
  <c r="I454" i="54"/>
  <c r="H290" i="52"/>
  <c r="H290" i="57"/>
  <c r="I290" i="59"/>
  <c r="H208" i="54"/>
  <c r="I208" i="53"/>
  <c r="I126" i="51"/>
  <c r="G208" i="58"/>
  <c r="G44" i="50"/>
  <c r="H126" i="53"/>
  <c r="G44" i="59"/>
  <c r="G126" i="59"/>
  <c r="H454" i="50"/>
  <c r="I536" i="56"/>
  <c r="H536" i="50"/>
  <c r="G454" i="50"/>
  <c r="H536" i="56"/>
  <c r="G454" i="59"/>
  <c r="I372" i="50"/>
  <c r="H454" i="52"/>
  <c r="I536" i="55"/>
  <c r="H454" i="53"/>
  <c r="I536" i="52"/>
  <c r="G536" i="59"/>
  <c r="G536" i="55"/>
  <c r="H372" i="50"/>
  <c r="H536" i="58"/>
  <c r="H372" i="59"/>
  <c r="G290" i="51"/>
  <c r="G372" i="52"/>
  <c r="I372" i="59"/>
  <c r="G536" i="58"/>
  <c r="I372" i="55"/>
  <c r="H536" i="54"/>
  <c r="G290" i="56"/>
  <c r="I208" i="51"/>
  <c r="G208" i="50"/>
  <c r="G290" i="52"/>
  <c r="G290" i="57"/>
  <c r="I208" i="56"/>
  <c r="I372" i="54"/>
  <c r="H372" i="54"/>
  <c r="G290" i="55"/>
  <c r="G208" i="54"/>
  <c r="I208" i="54"/>
  <c r="G126" i="58"/>
  <c r="G290" i="54"/>
  <c r="G208" i="53"/>
  <c r="H208" i="53"/>
  <c r="H126" i="56"/>
  <c r="G126" i="57"/>
  <c r="I126" i="56"/>
  <c r="G208" i="55"/>
  <c r="G44" i="52"/>
  <c r="G44" i="51"/>
  <c r="H44" i="52"/>
  <c r="I44" i="50"/>
  <c r="H44" i="59"/>
  <c r="I44" i="55"/>
  <c r="H44" i="58"/>
  <c r="I44" i="59"/>
  <c r="G208" i="59"/>
  <c r="I208" i="59"/>
  <c r="I44" i="52"/>
  <c r="H44" i="56"/>
  <c r="H454" i="56"/>
  <c r="G454" i="55"/>
  <c r="H454" i="57"/>
  <c r="H536" i="55"/>
  <c r="I454" i="58"/>
  <c r="H372" i="53"/>
  <c r="H208" i="50"/>
  <c r="I454" i="51"/>
  <c r="G454" i="51"/>
  <c r="G454" i="57"/>
  <c r="H536" i="52"/>
  <c r="G372" i="50"/>
  <c r="H290" i="50"/>
  <c r="I372" i="57"/>
  <c r="G536" i="54"/>
  <c r="G372" i="57"/>
  <c r="H208" i="51"/>
  <c r="I290" i="53"/>
  <c r="G126" i="51"/>
  <c r="H126" i="52"/>
  <c r="H208" i="58"/>
  <c r="H290" i="58"/>
  <c r="I44" i="58"/>
  <c r="H44" i="51"/>
  <c r="H208" i="59"/>
  <c r="G44" i="55"/>
  <c r="I536" i="50"/>
  <c r="G536" i="50"/>
  <c r="I536" i="51"/>
  <c r="G536" i="56"/>
  <c r="G372" i="51"/>
  <c r="I454" i="57"/>
  <c r="H454" i="59"/>
  <c r="H536" i="53"/>
  <c r="H536" i="57"/>
  <c r="I454" i="55"/>
  <c r="I454" i="53"/>
  <c r="H372" i="56"/>
  <c r="I372" i="56"/>
  <c r="G454" i="52"/>
  <c r="I290" i="50"/>
  <c r="H372" i="52"/>
  <c r="I372" i="52"/>
  <c r="I536" i="58"/>
  <c r="I372" i="53"/>
  <c r="G372" i="53"/>
  <c r="H290" i="51"/>
  <c r="G372" i="55"/>
  <c r="G290" i="50"/>
  <c r="G290" i="53"/>
  <c r="I290" i="52"/>
  <c r="I290" i="57"/>
  <c r="H290" i="53"/>
  <c r="G372" i="54"/>
  <c r="G208" i="56"/>
  <c r="I372" i="58"/>
  <c r="G290" i="59"/>
  <c r="H208" i="57"/>
  <c r="I208" i="52"/>
  <c r="H208" i="52"/>
  <c r="I126" i="58"/>
  <c r="I290" i="54"/>
  <c r="H290" i="54"/>
  <c r="G208" i="57"/>
  <c r="G290" i="58"/>
  <c r="H126" i="57"/>
  <c r="G126" i="56"/>
  <c r="I44" i="53"/>
  <c r="G126" i="53"/>
  <c r="G44" i="53"/>
  <c r="H126" i="54"/>
  <c r="G44" i="56"/>
  <c r="G126" i="55"/>
  <c r="H126" i="59"/>
  <c r="I126" i="59"/>
  <c r="H44" i="55"/>
  <c r="H44" i="54"/>
  <c r="G126" i="54"/>
  <c r="G536" i="52"/>
  <c r="H454" i="55"/>
  <c r="H372" i="57"/>
  <c r="G454" i="54"/>
  <c r="I536" i="54"/>
  <c r="I290" i="55"/>
  <c r="H290" i="55"/>
  <c r="H208" i="56"/>
  <c r="H372" i="58"/>
  <c r="H290" i="59"/>
  <c r="G126" i="50"/>
  <c r="I208" i="55"/>
  <c r="G126" i="52"/>
  <c r="I126" i="52"/>
  <c r="G208" i="52"/>
  <c r="I126" i="50"/>
  <c r="H126" i="50"/>
  <c r="H126" i="58"/>
  <c r="I126" i="57"/>
  <c r="I290" i="58"/>
  <c r="I208" i="57"/>
  <c r="I126" i="53"/>
  <c r="I126" i="55"/>
  <c r="I126" i="54"/>
  <c r="G44" i="54"/>
  <c r="G44" i="58"/>
  <c r="I44" i="56"/>
  <c r="H44" i="53"/>
  <c r="H44" i="50"/>
  <c r="H126" i="55"/>
  <c r="H44" i="57"/>
  <c r="I44" i="54"/>
  <c r="F53" i="41"/>
  <c r="I1193" i="42"/>
  <c r="G865" i="42"/>
  <c r="G537" i="42"/>
  <c r="I209" i="42"/>
  <c r="H127" i="45"/>
  <c r="F127" i="45"/>
  <c r="H1029" i="42"/>
  <c r="I701" i="42"/>
  <c r="I291" i="42"/>
  <c r="F291" i="45"/>
  <c r="H865" i="45"/>
  <c r="G455" i="45"/>
  <c r="G373" i="45"/>
  <c r="G1111" i="42"/>
  <c r="G1029" i="42"/>
  <c r="I947" i="42"/>
  <c r="H783" i="42"/>
  <c r="H701" i="42"/>
  <c r="H619" i="42"/>
  <c r="G455" i="42"/>
  <c r="G373" i="42"/>
  <c r="G291" i="42"/>
  <c r="H45" i="42"/>
  <c r="G127" i="42"/>
  <c r="G291" i="45"/>
  <c r="G209" i="45"/>
  <c r="G701" i="45"/>
  <c r="H701" i="45"/>
  <c r="H455" i="45"/>
  <c r="F537" i="45"/>
  <c r="F45" i="45"/>
  <c r="G127" i="45"/>
  <c r="G947" i="42"/>
  <c r="G619" i="42"/>
  <c r="H373" i="42"/>
  <c r="G45" i="42"/>
  <c r="G865" i="45"/>
  <c r="F783" i="45"/>
  <c r="H1193" i="42"/>
  <c r="H1111" i="42"/>
  <c r="I1029" i="42"/>
  <c r="H865" i="42"/>
  <c r="G783" i="42"/>
  <c r="G701" i="42"/>
  <c r="H537" i="42"/>
  <c r="I455" i="42"/>
  <c r="I373" i="42"/>
  <c r="G209" i="42"/>
  <c r="I127" i="42"/>
  <c r="I45" i="42"/>
  <c r="H537" i="45"/>
  <c r="F619" i="45"/>
  <c r="H209" i="45"/>
  <c r="F373" i="45"/>
  <c r="G619" i="45"/>
  <c r="F701" i="45"/>
  <c r="G783" i="45"/>
  <c r="G45" i="45"/>
  <c r="G1193" i="42"/>
  <c r="I1111" i="42"/>
  <c r="H947" i="42"/>
  <c r="I865" i="42"/>
  <c r="I783" i="42"/>
  <c r="I619" i="42"/>
  <c r="I537" i="42"/>
  <c r="H455" i="42"/>
  <c r="H291" i="42"/>
  <c r="H209" i="42"/>
  <c r="H127" i="42"/>
  <c r="H619" i="45"/>
  <c r="F455" i="45"/>
  <c r="F865" i="45"/>
  <c r="H291" i="45"/>
  <c r="H45" i="45"/>
  <c r="H783" i="45"/>
  <c r="H373" i="45"/>
  <c r="G537" i="45"/>
  <c r="F209" i="45"/>
  <c r="J51" i="41"/>
  <c r="L51" i="41"/>
  <c r="K51" i="41"/>
  <c r="I535" i="48"/>
  <c r="H207" i="48"/>
  <c r="H125" i="48"/>
  <c r="H535" i="48"/>
  <c r="H453" i="48"/>
  <c r="H289" i="48"/>
  <c r="G125" i="48"/>
  <c r="I207" i="48"/>
  <c r="G535" i="48"/>
  <c r="G371" i="48"/>
  <c r="H43" i="48"/>
  <c r="I453" i="48"/>
  <c r="H371" i="48"/>
  <c r="G289" i="48"/>
  <c r="I125" i="48"/>
  <c r="G43" i="48"/>
  <c r="G453" i="48"/>
  <c r="I371" i="48"/>
  <c r="I289" i="48"/>
  <c r="G207" i="48"/>
  <c r="I43" i="48"/>
  <c r="Q52" i="41"/>
  <c r="N52" i="41"/>
  <c r="R52" i="41"/>
  <c r="S52" i="41"/>
  <c r="M52" i="41"/>
  <c r="O52" i="41"/>
  <c r="P52" i="41"/>
  <c r="F536" i="61"/>
  <c r="H208" i="61"/>
  <c r="H126" i="61"/>
  <c r="G782" i="61"/>
  <c r="G536" i="61"/>
  <c r="G290" i="61"/>
  <c r="H372" i="61"/>
  <c r="H618" i="61"/>
  <c r="H290" i="61"/>
  <c r="F290" i="61"/>
  <c r="F208" i="61"/>
  <c r="H864" i="61"/>
  <c r="G864" i="61"/>
  <c r="H454" i="61"/>
  <c r="G126" i="61"/>
  <c r="F372" i="61"/>
  <c r="G700" i="61"/>
  <c r="F782" i="61"/>
  <c r="G618" i="61"/>
  <c r="H782" i="61"/>
  <c r="G44" i="61"/>
  <c r="H536" i="61"/>
  <c r="G454" i="61"/>
  <c r="H700" i="61"/>
  <c r="F700" i="61"/>
  <c r="F618" i="61"/>
  <c r="G372" i="61"/>
  <c r="H44" i="61"/>
  <c r="F44" i="61"/>
  <c r="G208" i="61"/>
  <c r="F864" i="61"/>
  <c r="F454" i="61"/>
  <c r="F126" i="61"/>
  <c r="T51" i="41"/>
  <c r="I1929" i="42"/>
  <c r="G1683" i="42"/>
  <c r="I1519" i="42"/>
  <c r="I1437" i="42"/>
  <c r="I1355" i="42"/>
  <c r="G1847" i="42"/>
  <c r="G2011" i="42"/>
  <c r="I1847" i="42"/>
  <c r="G1765" i="42"/>
  <c r="H1601" i="42"/>
  <c r="G1519" i="42"/>
  <c r="G1437" i="42"/>
  <c r="G1273" i="42"/>
  <c r="H1765" i="42"/>
  <c r="G1929" i="42"/>
  <c r="H2011" i="42"/>
  <c r="H1847" i="42"/>
  <c r="I1683" i="42"/>
  <c r="G1601" i="42"/>
  <c r="H1519" i="42"/>
  <c r="H1355" i="42"/>
  <c r="I1273" i="42"/>
  <c r="I2011" i="42"/>
  <c r="H1929" i="42"/>
  <c r="I1765" i="42"/>
  <c r="H1683" i="42"/>
  <c r="I1601" i="42"/>
  <c r="H1437" i="42"/>
  <c r="G1355" i="42"/>
  <c r="H1273" i="42"/>
  <c r="H50" i="41"/>
  <c r="T50" i="41"/>
  <c r="H1600" i="42"/>
  <c r="G1928" i="42"/>
  <c r="G1518" i="42"/>
  <c r="G1846" i="42"/>
  <c r="H1518" i="42"/>
  <c r="G1272" i="42"/>
  <c r="H1846" i="42"/>
  <c r="G1600" i="42"/>
  <c r="G1354" i="42"/>
  <c r="I2010" i="42"/>
  <c r="H1928" i="42"/>
  <c r="G1764" i="42"/>
  <c r="I1682" i="42"/>
  <c r="I1600" i="42"/>
  <c r="H1436" i="42"/>
  <c r="H1354" i="42"/>
  <c r="I1272" i="42"/>
  <c r="I1928" i="42"/>
  <c r="I1764" i="42"/>
  <c r="I1436" i="42"/>
  <c r="G2010" i="42"/>
  <c r="H1682" i="42"/>
  <c r="H1272" i="42"/>
  <c r="H2010" i="42"/>
  <c r="I1846" i="42"/>
  <c r="H1764" i="42"/>
  <c r="G1682" i="42"/>
  <c r="I1518" i="42"/>
  <c r="G1436" i="42"/>
  <c r="I1354" i="42"/>
  <c r="I50" i="41"/>
  <c r="H534" i="49"/>
  <c r="H534" i="47"/>
  <c r="H206" i="47"/>
  <c r="I42" i="47"/>
  <c r="H452" i="49"/>
  <c r="G452" i="47"/>
  <c r="I370" i="47"/>
  <c r="H370" i="47"/>
  <c r="I206" i="47"/>
  <c r="H288" i="47"/>
  <c r="H124" i="47"/>
  <c r="I42" i="49"/>
  <c r="H288" i="49"/>
  <c r="I206" i="49"/>
  <c r="G42" i="47"/>
  <c r="I370" i="49"/>
  <c r="G534" i="49"/>
  <c r="G370" i="49"/>
  <c r="H452" i="47"/>
  <c r="I288" i="49"/>
  <c r="H206" i="49"/>
  <c r="G206" i="49"/>
  <c r="G288" i="47"/>
  <c r="I124" i="49"/>
  <c r="G42" i="49"/>
  <c r="I124" i="47"/>
  <c r="G452" i="49"/>
  <c r="G288" i="49"/>
  <c r="I288" i="47"/>
  <c r="G124" i="47"/>
  <c r="I452" i="47"/>
  <c r="I452" i="49"/>
  <c r="I534" i="49"/>
  <c r="H370" i="49"/>
  <c r="I534" i="47"/>
  <c r="G534" i="47"/>
  <c r="G370" i="47"/>
  <c r="G124" i="49"/>
  <c r="G206" i="47"/>
  <c r="H124" i="49"/>
  <c r="H42" i="47"/>
  <c r="H42" i="49"/>
  <c r="G51" i="41"/>
  <c r="H453" i="56"/>
  <c r="G371" i="56"/>
  <c r="I535" i="57"/>
  <c r="H371" i="54"/>
  <c r="I371" i="58"/>
  <c r="H371" i="55"/>
  <c r="G289" i="50"/>
  <c r="G289" i="57"/>
  <c r="H207" i="51"/>
  <c r="I207" i="55"/>
  <c r="H125" i="58"/>
  <c r="I43" i="55"/>
  <c r="G43" i="51"/>
  <c r="H43" i="57"/>
  <c r="H125" i="55"/>
  <c r="G535" i="53"/>
  <c r="H453" i="51"/>
  <c r="I453" i="54"/>
  <c r="G453" i="54"/>
  <c r="I535" i="53"/>
  <c r="G453" i="56"/>
  <c r="I535" i="50"/>
  <c r="G453" i="59"/>
  <c r="I453" i="50"/>
  <c r="H535" i="50"/>
  <c r="I535" i="58"/>
  <c r="I535" i="55"/>
  <c r="G535" i="55"/>
  <c r="G371" i="54"/>
  <c r="G535" i="57"/>
  <c r="I371" i="53"/>
  <c r="G453" i="58"/>
  <c r="G371" i="50"/>
  <c r="I289" i="51"/>
  <c r="G289" i="53"/>
  <c r="G371" i="58"/>
  <c r="H371" i="58"/>
  <c r="G371" i="55"/>
  <c r="H371" i="57"/>
  <c r="G207" i="51"/>
  <c r="H207" i="54"/>
  <c r="I535" i="52"/>
  <c r="I289" i="58"/>
  <c r="H289" i="58"/>
  <c r="G289" i="58"/>
  <c r="G289" i="55"/>
  <c r="I207" i="53"/>
  <c r="H207" i="59"/>
  <c r="I125" i="51"/>
  <c r="H125" i="51"/>
  <c r="G125" i="59"/>
  <c r="G207" i="59"/>
  <c r="G125" i="58"/>
  <c r="G207" i="58"/>
  <c r="H207" i="58"/>
  <c r="I125" i="52"/>
  <c r="I125" i="50"/>
  <c r="H43" i="50"/>
  <c r="G207" i="50"/>
  <c r="H207" i="52"/>
  <c r="G207" i="52"/>
  <c r="G43" i="56"/>
  <c r="I125" i="55"/>
  <c r="I43" i="54"/>
  <c r="G43" i="58"/>
  <c r="H125" i="57"/>
  <c r="I125" i="57"/>
  <c r="I43" i="56"/>
  <c r="I535" i="56"/>
  <c r="I535" i="51"/>
  <c r="I453" i="56"/>
  <c r="G535" i="50"/>
  <c r="G453" i="55"/>
  <c r="H535" i="59"/>
  <c r="H371" i="59"/>
  <c r="H289" i="54"/>
  <c r="H289" i="56"/>
  <c r="H289" i="59"/>
  <c r="H289" i="57"/>
  <c r="H289" i="52"/>
  <c r="H371" i="52"/>
  <c r="I125" i="56"/>
  <c r="I43" i="52"/>
  <c r="H207" i="50"/>
  <c r="G43" i="55"/>
  <c r="I43" i="59"/>
  <c r="H125" i="50"/>
  <c r="I453" i="51"/>
  <c r="H535" i="53"/>
  <c r="G535" i="54"/>
  <c r="I535" i="54"/>
  <c r="H453" i="54"/>
  <c r="G453" i="51"/>
  <c r="H535" i="55"/>
  <c r="G453" i="50"/>
  <c r="H453" i="55"/>
  <c r="H371" i="53"/>
  <c r="G535" i="59"/>
  <c r="H453" i="59"/>
  <c r="H453" i="57"/>
  <c r="I453" i="57"/>
  <c r="G453" i="57"/>
  <c r="I371" i="54"/>
  <c r="I535" i="59"/>
  <c r="H289" i="51"/>
  <c r="H289" i="53"/>
  <c r="I289" i="56"/>
  <c r="G371" i="59"/>
  <c r="I371" i="59"/>
  <c r="I371" i="55"/>
  <c r="H289" i="50"/>
  <c r="H453" i="52"/>
  <c r="G289" i="59"/>
  <c r="G207" i="53"/>
  <c r="I289" i="59"/>
  <c r="H289" i="55"/>
  <c r="I207" i="51"/>
  <c r="I207" i="56"/>
  <c r="H207" i="56"/>
  <c r="G289" i="52"/>
  <c r="I125" i="54"/>
  <c r="G207" i="55"/>
  <c r="I289" i="52"/>
  <c r="H125" i="59"/>
  <c r="I207" i="58"/>
  <c r="G125" i="54"/>
  <c r="H125" i="54"/>
  <c r="H43" i="55"/>
  <c r="I43" i="51"/>
  <c r="I207" i="50"/>
  <c r="I43" i="53"/>
  <c r="H43" i="59"/>
  <c r="H43" i="53"/>
  <c r="H207" i="57"/>
  <c r="I43" i="58"/>
  <c r="G43" i="57"/>
  <c r="G125" i="50"/>
  <c r="I207" i="57"/>
  <c r="G207" i="57"/>
  <c r="G125" i="57"/>
  <c r="H535" i="51"/>
  <c r="I453" i="53"/>
  <c r="G535" i="58"/>
  <c r="I453" i="55"/>
  <c r="I371" i="51"/>
  <c r="H535" i="57"/>
  <c r="G289" i="56"/>
  <c r="G289" i="54"/>
  <c r="G453" i="52"/>
  <c r="I289" i="57"/>
  <c r="H207" i="53"/>
  <c r="H125" i="53"/>
  <c r="G125" i="53"/>
  <c r="I125" i="58"/>
  <c r="G43" i="52"/>
  <c r="G43" i="50"/>
  <c r="H43" i="56"/>
  <c r="I43" i="57"/>
  <c r="H535" i="54"/>
  <c r="H453" i="53"/>
  <c r="H535" i="56"/>
  <c r="G535" i="56"/>
  <c r="G535" i="51"/>
  <c r="G453" i="53"/>
  <c r="H453" i="50"/>
  <c r="G371" i="53"/>
  <c r="H535" i="58"/>
  <c r="I371" i="56"/>
  <c r="G371" i="51"/>
  <c r="H371" i="51"/>
  <c r="I453" i="59"/>
  <c r="H453" i="58"/>
  <c r="I453" i="58"/>
  <c r="H371" i="56"/>
  <c r="I371" i="50"/>
  <c r="I289" i="53"/>
  <c r="G289" i="51"/>
  <c r="G371" i="57"/>
  <c r="I289" i="54"/>
  <c r="H371" i="50"/>
  <c r="I371" i="57"/>
  <c r="H535" i="52"/>
  <c r="I207" i="54"/>
  <c r="I453" i="52"/>
  <c r="G207" i="54"/>
  <c r="I289" i="55"/>
  <c r="G207" i="56"/>
  <c r="G535" i="52"/>
  <c r="I289" i="50"/>
  <c r="I125" i="53"/>
  <c r="G371" i="52"/>
  <c r="G125" i="51"/>
  <c r="I125" i="59"/>
  <c r="I371" i="52"/>
  <c r="G125" i="56"/>
  <c r="H125" i="56"/>
  <c r="H207" i="55"/>
  <c r="I207" i="59"/>
  <c r="H43" i="51"/>
  <c r="H125" i="52"/>
  <c r="G43" i="53"/>
  <c r="I207" i="52"/>
  <c r="I43" i="50"/>
  <c r="G43" i="54"/>
  <c r="G125" i="55"/>
  <c r="G125" i="52"/>
  <c r="H43" i="58"/>
  <c r="G43" i="59"/>
  <c r="H43" i="54"/>
  <c r="H43" i="52"/>
  <c r="J50" i="41"/>
  <c r="K50" i="41"/>
  <c r="L50" i="41"/>
  <c r="H452" i="48"/>
  <c r="G452" i="48"/>
  <c r="G370" i="48"/>
  <c r="I288" i="48"/>
  <c r="I206" i="48"/>
  <c r="H42" i="48"/>
  <c r="G288" i="48"/>
  <c r="I124" i="48"/>
  <c r="G534" i="48"/>
  <c r="I370" i="48"/>
  <c r="H288" i="48"/>
  <c r="H124" i="48"/>
  <c r="I42" i="48"/>
  <c r="I452" i="48"/>
  <c r="H206" i="48"/>
  <c r="I534" i="48"/>
  <c r="H534" i="48"/>
  <c r="H370" i="48"/>
  <c r="G206" i="48"/>
  <c r="G124" i="48"/>
  <c r="G42" i="48"/>
  <c r="M51" i="41"/>
  <c r="R51" i="41"/>
  <c r="O51" i="41"/>
  <c r="Q51" i="41"/>
  <c r="S51" i="41"/>
  <c r="N51" i="41"/>
  <c r="P51" i="41"/>
  <c r="H699" i="61"/>
  <c r="F207" i="61"/>
  <c r="H289" i="61"/>
  <c r="F863" i="61"/>
  <c r="G617" i="61"/>
  <c r="G863" i="61"/>
  <c r="F535" i="61"/>
  <c r="G207" i="61"/>
  <c r="F781" i="61"/>
  <c r="H125" i="61"/>
  <c r="F289" i="61"/>
  <c r="H371" i="61"/>
  <c r="H781" i="61"/>
  <c r="H43" i="61"/>
  <c r="F617" i="61"/>
  <c r="H617" i="61"/>
  <c r="F371" i="61"/>
  <c r="H207" i="61"/>
  <c r="G535" i="61"/>
  <c r="G781" i="61"/>
  <c r="F125" i="61"/>
  <c r="G289" i="61"/>
  <c r="G699" i="61"/>
  <c r="G453" i="61"/>
  <c r="F43" i="61"/>
  <c r="G371" i="61"/>
  <c r="H863" i="61"/>
  <c r="F699" i="61"/>
  <c r="H535" i="61"/>
  <c r="H453" i="61"/>
  <c r="F453" i="61"/>
  <c r="G125" i="61"/>
  <c r="G43" i="61"/>
  <c r="F52" i="41"/>
  <c r="I1028" i="42"/>
  <c r="G700" i="42"/>
  <c r="H372" i="42"/>
  <c r="H44" i="42"/>
  <c r="F126" i="45"/>
  <c r="H618" i="45"/>
  <c r="I1192" i="42"/>
  <c r="H1110" i="42"/>
  <c r="H1028" i="42"/>
  <c r="H864" i="42"/>
  <c r="I782" i="42"/>
  <c r="H700" i="42"/>
  <c r="G536" i="42"/>
  <c r="I454" i="42"/>
  <c r="G372" i="42"/>
  <c r="I208" i="42"/>
  <c r="I126" i="42"/>
  <c r="G44" i="42"/>
  <c r="H536" i="45"/>
  <c r="F372" i="45"/>
  <c r="H454" i="45"/>
  <c r="F782" i="45"/>
  <c r="F864" i="45"/>
  <c r="F536" i="45"/>
  <c r="H864" i="45"/>
  <c r="H44" i="45"/>
  <c r="H946" i="42"/>
  <c r="G454" i="42"/>
  <c r="G126" i="42"/>
  <c r="G454" i="45"/>
  <c r="F454" i="45"/>
  <c r="F700" i="45"/>
  <c r="H1192" i="42"/>
  <c r="G1110" i="42"/>
  <c r="G946" i="42"/>
  <c r="G864" i="42"/>
  <c r="G782" i="42"/>
  <c r="I618" i="42"/>
  <c r="I536" i="42"/>
  <c r="H454" i="42"/>
  <c r="I290" i="42"/>
  <c r="G208" i="42"/>
  <c r="H126" i="42"/>
  <c r="H372" i="45"/>
  <c r="G536" i="45"/>
  <c r="F618" i="45"/>
  <c r="G618" i="45"/>
  <c r="G700" i="45"/>
  <c r="F290" i="45"/>
  <c r="G864" i="45"/>
  <c r="H290" i="45"/>
  <c r="F44" i="45"/>
  <c r="I1110" i="42"/>
  <c r="H782" i="42"/>
  <c r="H618" i="42"/>
  <c r="G290" i="42"/>
  <c r="H208" i="45"/>
  <c r="H700" i="45"/>
  <c r="G44" i="45"/>
  <c r="G1192" i="42"/>
  <c r="G1028" i="42"/>
  <c r="I946" i="42"/>
  <c r="I864" i="42"/>
  <c r="I700" i="42"/>
  <c r="G618" i="42"/>
  <c r="H536" i="42"/>
  <c r="I372" i="42"/>
  <c r="H290" i="42"/>
  <c r="H208" i="42"/>
  <c r="I44" i="42"/>
  <c r="G290" i="45"/>
  <c r="H126" i="45"/>
  <c r="G208" i="45"/>
  <c r="G372" i="45"/>
  <c r="G782" i="45"/>
  <c r="G126" i="45"/>
  <c r="H782" i="45"/>
  <c r="F208" i="45"/>
  <c r="E51" i="41"/>
  <c r="G43" i="63"/>
  <c r="G535" i="63"/>
  <c r="H207" i="63"/>
  <c r="G207" i="63"/>
  <c r="G125" i="63"/>
  <c r="H43" i="63"/>
  <c r="H125" i="63"/>
  <c r="G453" i="63"/>
  <c r="F289" i="63"/>
  <c r="G371" i="63"/>
  <c r="F453" i="63"/>
  <c r="F43" i="63"/>
  <c r="F371" i="63"/>
  <c r="H535" i="63"/>
  <c r="H289" i="63"/>
  <c r="H453" i="63"/>
  <c r="F535" i="63"/>
  <c r="F207" i="63"/>
  <c r="F125" i="63"/>
  <c r="G289" i="63"/>
  <c r="H371" i="63"/>
  <c r="E50" i="41"/>
  <c r="H124" i="63"/>
  <c r="F288" i="63"/>
  <c r="F124" i="63"/>
  <c r="H42" i="63"/>
  <c r="G452" i="63"/>
  <c r="F42" i="63"/>
  <c r="H534" i="63"/>
  <c r="G288" i="63"/>
  <c r="G124" i="63"/>
  <c r="G370" i="63"/>
  <c r="F534" i="63"/>
  <c r="H206" i="63"/>
  <c r="F452" i="63"/>
  <c r="H452" i="63"/>
  <c r="F370" i="63"/>
  <c r="G206" i="63"/>
  <c r="H288" i="63"/>
  <c r="G42" i="63"/>
  <c r="H370" i="63"/>
  <c r="F206" i="63"/>
  <c r="G534" i="63"/>
  <c r="H49" i="41"/>
  <c r="J49" i="41"/>
  <c r="K49" i="41"/>
  <c r="L49" i="41"/>
  <c r="G205" i="48"/>
  <c r="H451" i="48"/>
  <c r="H287" i="48"/>
  <c r="I369" i="48"/>
  <c r="G123" i="48"/>
  <c r="H533" i="48"/>
  <c r="G451" i="48"/>
  <c r="G369" i="48"/>
  <c r="I205" i="48"/>
  <c r="I123" i="48"/>
  <c r="G41" i="48"/>
  <c r="H369" i="48"/>
  <c r="H41" i="48"/>
  <c r="I451" i="48"/>
  <c r="I287" i="48"/>
  <c r="I41" i="48"/>
  <c r="I533" i="48"/>
  <c r="G533" i="48"/>
  <c r="G287" i="48"/>
  <c r="H123" i="48"/>
  <c r="H205" i="48"/>
  <c r="F51" i="41"/>
  <c r="H945" i="42"/>
  <c r="G535" i="42"/>
  <c r="I289" i="42"/>
  <c r="H863" i="45"/>
  <c r="F125" i="45"/>
  <c r="F43" i="45"/>
  <c r="I1191" i="42"/>
  <c r="H863" i="42"/>
  <c r="G289" i="42"/>
  <c r="H125" i="42"/>
  <c r="G125" i="45"/>
  <c r="G535" i="45"/>
  <c r="G617" i="45"/>
  <c r="G1191" i="42"/>
  <c r="I945" i="42"/>
  <c r="I699" i="42"/>
  <c r="I617" i="42"/>
  <c r="H535" i="42"/>
  <c r="G43" i="42"/>
  <c r="H781" i="45"/>
  <c r="G453" i="45"/>
  <c r="F535" i="45"/>
  <c r="H617" i="45"/>
  <c r="H1109" i="42"/>
  <c r="G1027" i="42"/>
  <c r="G945" i="42"/>
  <c r="G781" i="42"/>
  <c r="H699" i="42"/>
  <c r="I535" i="42"/>
  <c r="H453" i="42"/>
  <c r="I207" i="42"/>
  <c r="G207" i="42"/>
  <c r="I371" i="42"/>
  <c r="I43" i="42"/>
  <c r="H125" i="45"/>
  <c r="H453" i="45"/>
  <c r="H207" i="45"/>
  <c r="F207" i="45"/>
  <c r="F781" i="45"/>
  <c r="F289" i="45"/>
  <c r="G781" i="45"/>
  <c r="H43" i="45"/>
  <c r="I1109" i="42"/>
  <c r="H781" i="42"/>
  <c r="I453" i="42"/>
  <c r="G371" i="42"/>
  <c r="H699" i="45"/>
  <c r="F453" i="45"/>
  <c r="H535" i="45"/>
  <c r="H1027" i="42"/>
  <c r="I863" i="42"/>
  <c r="G617" i="42"/>
  <c r="G453" i="42"/>
  <c r="H289" i="42"/>
  <c r="H371" i="45"/>
  <c r="F863" i="45"/>
  <c r="F699" i="45"/>
  <c r="G699" i="45"/>
  <c r="H1191" i="42"/>
  <c r="G1109" i="42"/>
  <c r="I1027" i="42"/>
  <c r="G863" i="42"/>
  <c r="I781" i="42"/>
  <c r="G699" i="42"/>
  <c r="G125" i="42"/>
  <c r="I125" i="42"/>
  <c r="H207" i="42"/>
  <c r="H617" i="42"/>
  <c r="H43" i="42"/>
  <c r="H371" i="42"/>
  <c r="G371" i="45"/>
  <c r="G863" i="45"/>
  <c r="G289" i="45"/>
  <c r="H289" i="45"/>
  <c r="G207" i="45"/>
  <c r="F371" i="45"/>
  <c r="F617" i="45"/>
  <c r="G43" i="45"/>
  <c r="T49" i="41"/>
  <c r="G1517" i="42"/>
  <c r="G1845" i="42"/>
  <c r="H1763" i="42"/>
  <c r="G1271" i="42"/>
  <c r="I2009" i="42"/>
  <c r="G1681" i="42"/>
  <c r="I1517" i="42"/>
  <c r="I1353" i="42"/>
  <c r="G2009" i="42"/>
  <c r="H1927" i="42"/>
  <c r="I1763" i="42"/>
  <c r="I1681" i="42"/>
  <c r="I1599" i="42"/>
  <c r="I1435" i="42"/>
  <c r="H1353" i="42"/>
  <c r="H1271" i="42"/>
  <c r="I1927" i="42"/>
  <c r="G1599" i="42"/>
  <c r="G1435" i="42"/>
  <c r="G1927" i="42"/>
  <c r="I1845" i="42"/>
  <c r="H1599" i="42"/>
  <c r="I1271" i="42"/>
  <c r="H2009" i="42"/>
  <c r="H1845" i="42"/>
  <c r="G1763" i="42"/>
  <c r="H1681" i="42"/>
  <c r="H1517" i="42"/>
  <c r="H1435" i="42"/>
  <c r="G1353" i="42"/>
  <c r="M50" i="41"/>
  <c r="N50" i="41"/>
  <c r="S50" i="41"/>
  <c r="P50" i="41"/>
  <c r="Q50" i="41"/>
  <c r="R50" i="41"/>
  <c r="O50" i="41"/>
  <c r="F616" i="61"/>
  <c r="G698" i="61"/>
  <c r="F862" i="61"/>
  <c r="H452" i="61"/>
  <c r="F780" i="61"/>
  <c r="F370" i="61"/>
  <c r="G288" i="61"/>
  <c r="H780" i="61"/>
  <c r="G206" i="61"/>
  <c r="H42" i="61"/>
  <c r="G534" i="61"/>
  <c r="G616" i="61"/>
  <c r="G452" i="61"/>
  <c r="F534" i="61"/>
  <c r="F698" i="61"/>
  <c r="G862" i="61"/>
  <c r="G370" i="61"/>
  <c r="F42" i="61"/>
  <c r="H616" i="61"/>
  <c r="H534" i="61"/>
  <c r="H288" i="61"/>
  <c r="H124" i="61"/>
  <c r="F206" i="61"/>
  <c r="G124" i="61"/>
  <c r="G780" i="61"/>
  <c r="F288" i="61"/>
  <c r="F452" i="61"/>
  <c r="F124" i="61"/>
  <c r="H698" i="61"/>
  <c r="H206" i="61"/>
  <c r="H862" i="61"/>
  <c r="H370" i="61"/>
  <c r="G42" i="61"/>
  <c r="I49" i="41"/>
  <c r="G533" i="47"/>
  <c r="G205" i="49"/>
  <c r="I123" i="47"/>
  <c r="G369" i="47"/>
  <c r="H287" i="47"/>
  <c r="H205" i="49"/>
  <c r="I123" i="49"/>
  <c r="H41" i="47"/>
  <c r="I41" i="47"/>
  <c r="G123" i="47"/>
  <c r="H533" i="47"/>
  <c r="G287" i="49"/>
  <c r="G123" i="49"/>
  <c r="G205" i="47"/>
  <c r="G533" i="49"/>
  <c r="G369" i="49"/>
  <c r="G451" i="49"/>
  <c r="H369" i="49"/>
  <c r="I369" i="49"/>
  <c r="I533" i="47"/>
  <c r="H287" i="49"/>
  <c r="I205" i="49"/>
  <c r="I287" i="47"/>
  <c r="H205" i="47"/>
  <c r="I41" i="49"/>
  <c r="I205" i="47"/>
  <c r="I451" i="49"/>
  <c r="H533" i="49"/>
  <c r="I369" i="47"/>
  <c r="G41" i="49"/>
  <c r="H451" i="49"/>
  <c r="I451" i="47"/>
  <c r="I533" i="49"/>
  <c r="G451" i="47"/>
  <c r="H451" i="47"/>
  <c r="H369" i="47"/>
  <c r="I287" i="49"/>
  <c r="G287" i="47"/>
  <c r="H123" i="49"/>
  <c r="H123" i="47"/>
  <c r="H41" i="49"/>
  <c r="G41" i="47"/>
  <c r="G50" i="41"/>
  <c r="H452" i="53"/>
  <c r="G452" i="57"/>
  <c r="H370" i="53"/>
  <c r="G288" i="52"/>
  <c r="I452" i="55"/>
  <c r="I370" i="59"/>
  <c r="I206" i="53"/>
  <c r="G370" i="54"/>
  <c r="I370" i="56"/>
  <c r="I124" i="50"/>
  <c r="I124" i="54"/>
  <c r="G206" i="51"/>
  <c r="I124" i="55"/>
  <c r="H534" i="53"/>
  <c r="H452" i="52"/>
  <c r="G452" i="53"/>
  <c r="G534" i="51"/>
  <c r="I452" i="51"/>
  <c r="I534" i="57"/>
  <c r="I452" i="58"/>
  <c r="G534" i="57"/>
  <c r="H534" i="57"/>
  <c r="H534" i="58"/>
  <c r="G452" i="58"/>
  <c r="I452" i="59"/>
  <c r="I288" i="52"/>
  <c r="H288" i="53"/>
  <c r="G452" i="54"/>
  <c r="G534" i="55"/>
  <c r="G452" i="55"/>
  <c r="G370" i="58"/>
  <c r="H288" i="52"/>
  <c r="H534" i="56"/>
  <c r="H370" i="50"/>
  <c r="I206" i="52"/>
  <c r="G206" i="53"/>
  <c r="G288" i="59"/>
  <c r="H288" i="54"/>
  <c r="H288" i="59"/>
  <c r="G288" i="57"/>
  <c r="I288" i="54"/>
  <c r="H370" i="54"/>
  <c r="I288" i="57"/>
  <c r="H206" i="58"/>
  <c r="I124" i="51"/>
  <c r="I124" i="53"/>
  <c r="H206" i="50"/>
  <c r="H124" i="51"/>
  <c r="G206" i="59"/>
  <c r="H288" i="56"/>
  <c r="I288" i="56"/>
  <c r="H124" i="57"/>
  <c r="I42" i="50"/>
  <c r="G42" i="52"/>
  <c r="H42" i="50"/>
  <c r="H206" i="57"/>
  <c r="H206" i="54"/>
  <c r="H42" i="56"/>
  <c r="H124" i="52"/>
  <c r="I42" i="59"/>
  <c r="G124" i="55"/>
  <c r="I124" i="58"/>
  <c r="H124" i="56"/>
  <c r="I42" i="53"/>
  <c r="G124" i="52"/>
  <c r="I452" i="52"/>
  <c r="I534" i="50"/>
  <c r="H534" i="51"/>
  <c r="I370" i="53"/>
  <c r="I288" i="53"/>
  <c r="H534" i="54"/>
  <c r="G370" i="51"/>
  <c r="G288" i="50"/>
  <c r="G288" i="58"/>
  <c r="H288" i="57"/>
  <c r="G206" i="50"/>
  <c r="G288" i="55"/>
  <c r="I206" i="58"/>
  <c r="I206" i="55"/>
  <c r="I124" i="56"/>
  <c r="H42" i="57"/>
  <c r="H42" i="59"/>
  <c r="G42" i="58"/>
  <c r="G42" i="54"/>
  <c r="G452" i="52"/>
  <c r="H534" i="52"/>
  <c r="G534" i="52"/>
  <c r="I452" i="57"/>
  <c r="H534" i="50"/>
  <c r="G452" i="59"/>
  <c r="G534" i="50"/>
  <c r="H452" i="59"/>
  <c r="G534" i="58"/>
  <c r="I534" i="58"/>
  <c r="G452" i="50"/>
  <c r="H452" i="50"/>
  <c r="G370" i="50"/>
  <c r="H452" i="56"/>
  <c r="H370" i="51"/>
  <c r="G370" i="57"/>
  <c r="I452" i="56"/>
  <c r="I534" i="55"/>
  <c r="H370" i="59"/>
  <c r="G534" i="54"/>
  <c r="G370" i="59"/>
  <c r="G288" i="53"/>
  <c r="G206" i="52"/>
  <c r="G288" i="51"/>
  <c r="H288" i="50"/>
  <c r="H370" i="55"/>
  <c r="H288" i="58"/>
  <c r="I288" i="58"/>
  <c r="G370" i="55"/>
  <c r="G288" i="54"/>
  <c r="G124" i="51"/>
  <c r="G206" i="58"/>
  <c r="H124" i="54"/>
  <c r="I288" i="55"/>
  <c r="G124" i="50"/>
  <c r="G124" i="54"/>
  <c r="G288" i="56"/>
  <c r="G124" i="57"/>
  <c r="I124" i="57"/>
  <c r="G42" i="59"/>
  <c r="I206" i="51"/>
  <c r="H42" i="52"/>
  <c r="H206" i="56"/>
  <c r="G206" i="54"/>
  <c r="G206" i="56"/>
  <c r="G42" i="57"/>
  <c r="I42" i="54"/>
  <c r="I42" i="51"/>
  <c r="G124" i="56"/>
  <c r="G42" i="50"/>
  <c r="I42" i="57"/>
  <c r="G42" i="53"/>
  <c r="H42" i="51"/>
  <c r="I534" i="52"/>
  <c r="I534" i="59"/>
  <c r="H452" i="57"/>
  <c r="G370" i="53"/>
  <c r="H452" i="58"/>
  <c r="H370" i="57"/>
  <c r="G452" i="56"/>
  <c r="H534" i="55"/>
  <c r="I370" i="57"/>
  <c r="H206" i="53"/>
  <c r="I370" i="54"/>
  <c r="H124" i="50"/>
  <c r="H288" i="55"/>
  <c r="G124" i="59"/>
  <c r="H42" i="55"/>
  <c r="I206" i="57"/>
  <c r="H206" i="51"/>
  <c r="G124" i="58"/>
  <c r="G42" i="55"/>
  <c r="G42" i="51"/>
  <c r="G534" i="53"/>
  <c r="I534" i="53"/>
  <c r="I452" i="53"/>
  <c r="H534" i="59"/>
  <c r="I452" i="50"/>
  <c r="H452" i="51"/>
  <c r="G452" i="51"/>
  <c r="G534" i="59"/>
  <c r="I534" i="51"/>
  <c r="H370" i="52"/>
  <c r="I370" i="52"/>
  <c r="G370" i="52"/>
  <c r="I370" i="51"/>
  <c r="I370" i="58"/>
  <c r="H452" i="54"/>
  <c r="I534" i="54"/>
  <c r="H370" i="58"/>
  <c r="I534" i="56"/>
  <c r="I370" i="50"/>
  <c r="H452" i="55"/>
  <c r="G534" i="56"/>
  <c r="I452" i="54"/>
  <c r="I288" i="50"/>
  <c r="I288" i="51"/>
  <c r="H206" i="52"/>
  <c r="G370" i="56"/>
  <c r="I288" i="59"/>
  <c r="H288" i="51"/>
  <c r="H370" i="56"/>
  <c r="I370" i="55"/>
  <c r="I206" i="50"/>
  <c r="I206" i="59"/>
  <c r="H206" i="55"/>
  <c r="G124" i="53"/>
  <c r="H124" i="53"/>
  <c r="G206" i="55"/>
  <c r="H206" i="59"/>
  <c r="H124" i="59"/>
  <c r="I124" i="59"/>
  <c r="G42" i="56"/>
  <c r="I42" i="52"/>
  <c r="I206" i="56"/>
  <c r="I42" i="56"/>
  <c r="I206" i="54"/>
  <c r="H124" i="55"/>
  <c r="I42" i="58"/>
  <c r="H42" i="53"/>
  <c r="H124" i="58"/>
  <c r="G206" i="57"/>
  <c r="I42" i="55"/>
  <c r="H42" i="58"/>
  <c r="H42" i="54"/>
  <c r="I124" i="52"/>
  <c r="F50" i="41"/>
  <c r="G944" i="42"/>
  <c r="G616" i="42"/>
  <c r="I370" i="42"/>
  <c r="I42" i="42"/>
  <c r="G452" i="45"/>
  <c r="G124" i="45"/>
  <c r="H534" i="45"/>
  <c r="I1190" i="42"/>
  <c r="I1108" i="42"/>
  <c r="I1026" i="42"/>
  <c r="H862" i="42"/>
  <c r="H780" i="42"/>
  <c r="H698" i="42"/>
  <c r="G534" i="42"/>
  <c r="H452" i="42"/>
  <c r="H370" i="42"/>
  <c r="I124" i="42"/>
  <c r="G206" i="42"/>
  <c r="H42" i="42"/>
  <c r="F206" i="45"/>
  <c r="F288" i="45"/>
  <c r="G370" i="45"/>
  <c r="H452" i="45"/>
  <c r="F370" i="45"/>
  <c r="H616" i="45"/>
  <c r="G288" i="45"/>
  <c r="F534" i="45"/>
  <c r="H1108" i="42"/>
  <c r="I780" i="42"/>
  <c r="I452" i="42"/>
  <c r="I206" i="42"/>
  <c r="F616" i="45"/>
  <c r="F124" i="45"/>
  <c r="G862" i="45"/>
  <c r="H1190" i="42"/>
  <c r="G1108" i="42"/>
  <c r="I944" i="42"/>
  <c r="G862" i="42"/>
  <c r="G780" i="42"/>
  <c r="I616" i="42"/>
  <c r="I534" i="42"/>
  <c r="G452" i="42"/>
  <c r="I288" i="42"/>
  <c r="H124" i="42"/>
  <c r="H206" i="42"/>
  <c r="G616" i="45"/>
  <c r="G698" i="45"/>
  <c r="F698" i="45"/>
  <c r="H42" i="45"/>
  <c r="H370" i="45"/>
  <c r="H780" i="45"/>
  <c r="F42" i="45"/>
  <c r="F452" i="45"/>
  <c r="G534" i="45"/>
  <c r="G1026" i="42"/>
  <c r="I698" i="42"/>
  <c r="H288" i="42"/>
  <c r="F862" i="45"/>
  <c r="G42" i="45"/>
  <c r="G1190" i="42"/>
  <c r="H1026" i="42"/>
  <c r="H944" i="42"/>
  <c r="I862" i="42"/>
  <c r="G698" i="42"/>
  <c r="H616" i="42"/>
  <c r="H534" i="42"/>
  <c r="G370" i="42"/>
  <c r="G288" i="42"/>
  <c r="G124" i="42"/>
  <c r="G42" i="42"/>
  <c r="H206" i="45"/>
  <c r="H288" i="45"/>
  <c r="H862" i="45"/>
  <c r="H124" i="45"/>
  <c r="G780" i="45"/>
  <c r="H698" i="45"/>
  <c r="F780" i="45"/>
  <c r="G206" i="45"/>
  <c r="H48" i="41"/>
  <c r="I48" i="41"/>
  <c r="H450" i="47"/>
  <c r="H368" i="47"/>
  <c r="G40" i="47"/>
  <c r="H532" i="49"/>
  <c r="G368" i="49"/>
  <c r="H532" i="47"/>
  <c r="H286" i="49"/>
  <c r="G204" i="49"/>
  <c r="I368" i="47"/>
  <c r="H204" i="47"/>
  <c r="I286" i="47"/>
  <c r="H40" i="49"/>
  <c r="G122" i="47"/>
  <c r="G532" i="49"/>
  <c r="G450" i="47"/>
  <c r="G204" i="47"/>
  <c r="I122" i="47"/>
  <c r="I532" i="49"/>
  <c r="I368" i="49"/>
  <c r="G286" i="49"/>
  <c r="G532" i="47"/>
  <c r="G368" i="47"/>
  <c r="I204" i="49"/>
  <c r="I204" i="47"/>
  <c r="H286" i="47"/>
  <c r="G40" i="49"/>
  <c r="I40" i="49"/>
  <c r="H450" i="49"/>
  <c r="I286" i="49"/>
  <c r="G122" i="49"/>
  <c r="I40" i="47"/>
  <c r="G450" i="49"/>
  <c r="I450" i="49"/>
  <c r="H368" i="49"/>
  <c r="I532" i="47"/>
  <c r="I450" i="47"/>
  <c r="H204" i="49"/>
  <c r="I122" i="49"/>
  <c r="G286" i="47"/>
  <c r="H122" i="49"/>
  <c r="H40" i="47"/>
  <c r="H122" i="47"/>
  <c r="E49" i="41"/>
  <c r="H41" i="63"/>
  <c r="H205" i="63"/>
  <c r="F533" i="63"/>
  <c r="F451" i="63"/>
  <c r="G205" i="63"/>
  <c r="H451" i="63"/>
  <c r="F41" i="63"/>
  <c r="H123" i="63"/>
  <c r="H533" i="63"/>
  <c r="G123" i="63"/>
  <c r="G533" i="63"/>
  <c r="G287" i="63"/>
  <c r="G451" i="63"/>
  <c r="F369" i="63"/>
  <c r="F205" i="63"/>
  <c r="G41" i="63"/>
  <c r="H369" i="63"/>
  <c r="F287" i="63"/>
  <c r="H287" i="63"/>
  <c r="G369" i="63"/>
  <c r="F123" i="63"/>
  <c r="J48" i="41"/>
  <c r="K48" i="41"/>
  <c r="L48" i="41"/>
  <c r="H532" i="48"/>
  <c r="H122" i="48"/>
  <c r="H450" i="48"/>
  <c r="I368" i="48"/>
  <c r="I286" i="48"/>
  <c r="H204" i="48"/>
  <c r="H40" i="48"/>
  <c r="H286" i="48"/>
  <c r="G450" i="48"/>
  <c r="G532" i="48"/>
  <c r="H368" i="48"/>
  <c r="I204" i="48"/>
  <c r="G122" i="48"/>
  <c r="I40" i="48"/>
  <c r="G368" i="48"/>
  <c r="G40" i="48"/>
  <c r="I450" i="48"/>
  <c r="I532" i="48"/>
  <c r="G286" i="48"/>
  <c r="I122" i="48"/>
  <c r="G204" i="48"/>
  <c r="T48" i="41"/>
  <c r="H1926" i="42"/>
  <c r="G1680" i="42"/>
  <c r="G1270" i="42"/>
  <c r="I2008" i="42"/>
  <c r="H1844" i="42"/>
  <c r="I1762" i="42"/>
  <c r="H1680" i="42"/>
  <c r="G1516" i="42"/>
  <c r="I1434" i="42"/>
  <c r="I1352" i="42"/>
  <c r="G1926" i="42"/>
  <c r="H1598" i="42"/>
  <c r="G1352" i="42"/>
  <c r="I1926" i="42"/>
  <c r="I1844" i="42"/>
  <c r="G1762" i="42"/>
  <c r="G1598" i="42"/>
  <c r="H1516" i="42"/>
  <c r="H1434" i="42"/>
  <c r="I1270" i="42"/>
  <c r="H1762" i="42"/>
  <c r="G1434" i="42"/>
  <c r="G2008" i="42"/>
  <c r="H2008" i="42"/>
  <c r="G1844" i="42"/>
  <c r="I1680" i="42"/>
  <c r="I1598" i="42"/>
  <c r="I1516" i="42"/>
  <c r="H1352" i="42"/>
  <c r="H1270" i="42"/>
  <c r="M49" i="41"/>
  <c r="P49" i="41"/>
  <c r="N49" i="41"/>
  <c r="S49" i="41"/>
  <c r="R49" i="41"/>
  <c r="Q49" i="41"/>
  <c r="O49" i="41"/>
  <c r="F615" i="61"/>
  <c r="G697" i="61"/>
  <c r="F41" i="61"/>
  <c r="F451" i="61"/>
  <c r="G533" i="61"/>
  <c r="H369" i="61"/>
  <c r="H697" i="61"/>
  <c r="F205" i="61"/>
  <c r="H615" i="61"/>
  <c r="G779" i="61"/>
  <c r="H205" i="61"/>
  <c r="H41" i="61"/>
  <c r="H287" i="61"/>
  <c r="F697" i="61"/>
  <c r="G615" i="61"/>
  <c r="G451" i="61"/>
  <c r="G861" i="61"/>
  <c r="H451" i="61"/>
  <c r="H533" i="61"/>
  <c r="F533" i="61"/>
  <c r="G205" i="61"/>
  <c r="G369" i="61"/>
  <c r="H779" i="61"/>
  <c r="G287" i="61"/>
  <c r="F369" i="61"/>
  <c r="F861" i="61"/>
  <c r="F287" i="61"/>
  <c r="H861" i="61"/>
  <c r="F123" i="61"/>
  <c r="H123" i="61"/>
  <c r="F779" i="61"/>
  <c r="G123" i="61"/>
  <c r="G41" i="61"/>
  <c r="G49" i="41"/>
  <c r="I451" i="58"/>
  <c r="H533" i="57"/>
  <c r="H369" i="57"/>
  <c r="G451" i="50"/>
  <c r="I369" i="57"/>
  <c r="I451" i="56"/>
  <c r="H533" i="50"/>
  <c r="H369" i="53"/>
  <c r="H369" i="56"/>
  <c r="H287" i="54"/>
  <c r="G287" i="53"/>
  <c r="G205" i="54"/>
  <c r="I205" i="51"/>
  <c r="G287" i="52"/>
  <c r="I123" i="51"/>
  <c r="I205" i="55"/>
  <c r="I205" i="52"/>
  <c r="G123" i="56"/>
  <c r="G123" i="55"/>
  <c r="G41" i="50"/>
  <c r="I41" i="55"/>
  <c r="I41" i="57"/>
  <c r="G41" i="55"/>
  <c r="H451" i="58"/>
  <c r="G533" i="57"/>
  <c r="G451" i="54"/>
  <c r="G451" i="59"/>
  <c r="H451" i="51"/>
  <c r="H533" i="54"/>
  <c r="I451" i="51"/>
  <c r="I451" i="50"/>
  <c r="H451" i="50"/>
  <c r="G533" i="53"/>
  <c r="G533" i="50"/>
  <c r="H533" i="56"/>
  <c r="G369" i="59"/>
  <c r="H451" i="56"/>
  <c r="H533" i="52"/>
  <c r="I533" i="50"/>
  <c r="G533" i="55"/>
  <c r="G369" i="54"/>
  <c r="I369" i="53"/>
  <c r="G369" i="56"/>
  <c r="G369" i="55"/>
  <c r="G287" i="57"/>
  <c r="I287" i="57"/>
  <c r="I287" i="59"/>
  <c r="H369" i="50"/>
  <c r="I369" i="56"/>
  <c r="G205" i="51"/>
  <c r="I287" i="55"/>
  <c r="H205" i="54"/>
  <c r="H205" i="57"/>
  <c r="I287" i="52"/>
  <c r="I205" i="58"/>
  <c r="H287" i="53"/>
  <c r="H123" i="51"/>
  <c r="H123" i="53"/>
  <c r="H205" i="55"/>
  <c r="G123" i="51"/>
  <c r="G205" i="53"/>
  <c r="H123" i="54"/>
  <c r="I123" i="50"/>
  <c r="G123" i="58"/>
  <c r="G205" i="56"/>
  <c r="G123" i="57"/>
  <c r="H41" i="52"/>
  <c r="H123" i="52"/>
  <c r="G41" i="53"/>
  <c r="G41" i="57"/>
  <c r="I123" i="52"/>
  <c r="H41" i="59"/>
  <c r="H41" i="58"/>
  <c r="G41" i="56"/>
  <c r="G41" i="51"/>
  <c r="G533" i="54"/>
  <c r="G451" i="51"/>
  <c r="I533" i="56"/>
  <c r="G451" i="55"/>
  <c r="I451" i="53"/>
  <c r="G451" i="53"/>
  <c r="G369" i="58"/>
  <c r="G369" i="52"/>
  <c r="G287" i="58"/>
  <c r="H287" i="59"/>
  <c r="I287" i="53"/>
  <c r="I205" i="54"/>
  <c r="G205" i="57"/>
  <c r="I205" i="59"/>
  <c r="H205" i="53"/>
  <c r="I123" i="53"/>
  <c r="H123" i="56"/>
  <c r="I205" i="56"/>
  <c r="H41" i="55"/>
  <c r="G123" i="52"/>
  <c r="H41" i="50"/>
  <c r="I41" i="54"/>
  <c r="G41" i="54"/>
  <c r="I533" i="54"/>
  <c r="H451" i="59"/>
  <c r="H533" i="58"/>
  <c r="I533" i="58"/>
  <c r="I451" i="54"/>
  <c r="I533" i="51"/>
  <c r="I533" i="57"/>
  <c r="G533" i="51"/>
  <c r="H451" i="52"/>
  <c r="I451" i="52"/>
  <c r="H533" i="53"/>
  <c r="I533" i="53"/>
  <c r="I369" i="58"/>
  <c r="H369" i="51"/>
  <c r="G369" i="57"/>
  <c r="H451" i="53"/>
  <c r="G369" i="51"/>
  <c r="G451" i="56"/>
  <c r="I533" i="55"/>
  <c r="I369" i="50"/>
  <c r="I369" i="52"/>
  <c r="G287" i="51"/>
  <c r="I287" i="54"/>
  <c r="H287" i="58"/>
  <c r="G287" i="54"/>
  <c r="H369" i="52"/>
  <c r="H287" i="57"/>
  <c r="H287" i="52"/>
  <c r="I287" i="56"/>
  <c r="I205" i="57"/>
  <c r="H205" i="58"/>
  <c r="H287" i="55"/>
  <c r="G205" i="59"/>
  <c r="G287" i="55"/>
  <c r="H123" i="55"/>
  <c r="H205" i="50"/>
  <c r="I205" i="50"/>
  <c r="G205" i="55"/>
  <c r="I123" i="55"/>
  <c r="H123" i="50"/>
  <c r="G205" i="50"/>
  <c r="I123" i="56"/>
  <c r="H205" i="56"/>
  <c r="I123" i="57"/>
  <c r="I41" i="50"/>
  <c r="G41" i="52"/>
  <c r="H41" i="56"/>
  <c r="H41" i="54"/>
  <c r="H41" i="57"/>
  <c r="I41" i="59"/>
  <c r="H123" i="59"/>
  <c r="G41" i="58"/>
  <c r="G41" i="59"/>
  <c r="I451" i="57"/>
  <c r="G451" i="58"/>
  <c r="I451" i="59"/>
  <c r="I369" i="59"/>
  <c r="I369" i="51"/>
  <c r="H287" i="51"/>
  <c r="H533" i="51"/>
  <c r="G451" i="57"/>
  <c r="H533" i="59"/>
  <c r="I533" i="59"/>
  <c r="G533" i="58"/>
  <c r="H451" i="54"/>
  <c r="G533" i="59"/>
  <c r="H451" i="57"/>
  <c r="H451" i="55"/>
  <c r="I451" i="55"/>
  <c r="I369" i="54"/>
  <c r="H369" i="54"/>
  <c r="G451" i="52"/>
  <c r="G533" i="52"/>
  <c r="H369" i="59"/>
  <c r="H533" i="55"/>
  <c r="I533" i="52"/>
  <c r="H369" i="58"/>
  <c r="G533" i="56"/>
  <c r="I287" i="51"/>
  <c r="I369" i="55"/>
  <c r="G369" i="50"/>
  <c r="H369" i="55"/>
  <c r="G287" i="59"/>
  <c r="I287" i="58"/>
  <c r="G369" i="53"/>
  <c r="H205" i="51"/>
  <c r="H287" i="50"/>
  <c r="H205" i="59"/>
  <c r="G205" i="58"/>
  <c r="G287" i="50"/>
  <c r="H287" i="56"/>
  <c r="I287" i="50"/>
  <c r="G287" i="56"/>
  <c r="G123" i="50"/>
  <c r="G123" i="53"/>
  <c r="I205" i="53"/>
  <c r="G205" i="52"/>
  <c r="H205" i="52"/>
  <c r="I123" i="54"/>
  <c r="G123" i="54"/>
  <c r="I123" i="58"/>
  <c r="H123" i="57"/>
  <c r="H123" i="58"/>
  <c r="I41" i="52"/>
  <c r="I41" i="56"/>
  <c r="I41" i="53"/>
  <c r="H41" i="51"/>
  <c r="H41" i="53"/>
  <c r="G123" i="59"/>
  <c r="I41" i="58"/>
  <c r="I123" i="59"/>
  <c r="I41" i="51"/>
  <c r="H47" i="41"/>
  <c r="T47" i="41"/>
  <c r="I1843" i="42"/>
  <c r="H1515" i="42"/>
  <c r="H1269" i="42"/>
  <c r="G2007" i="42"/>
  <c r="G1925" i="42"/>
  <c r="G1843" i="42"/>
  <c r="G1679" i="42"/>
  <c r="G1597" i="42"/>
  <c r="G1515" i="42"/>
  <c r="G1351" i="42"/>
  <c r="I1269" i="42"/>
  <c r="I1925" i="42"/>
  <c r="H1597" i="42"/>
  <c r="H1925" i="42"/>
  <c r="H2007" i="42"/>
  <c r="G1761" i="42"/>
  <c r="I1679" i="42"/>
  <c r="I1597" i="42"/>
  <c r="G1433" i="42"/>
  <c r="H1351" i="42"/>
  <c r="G1269" i="42"/>
  <c r="I1761" i="42"/>
  <c r="I1433" i="42"/>
  <c r="I2007" i="42"/>
  <c r="H1843" i="42"/>
  <c r="H1761" i="42"/>
  <c r="H1679" i="42"/>
  <c r="I1515" i="42"/>
  <c r="H1433" i="42"/>
  <c r="I1351" i="42"/>
  <c r="J47" i="41"/>
  <c r="K47" i="41"/>
  <c r="L47" i="41"/>
  <c r="H285" i="48"/>
  <c r="H531" i="48"/>
  <c r="H367" i="48"/>
  <c r="I203" i="48"/>
  <c r="G285" i="48"/>
  <c r="G39" i="48"/>
  <c r="G449" i="48"/>
  <c r="H203" i="48"/>
  <c r="G531" i="48"/>
  <c r="I367" i="48"/>
  <c r="I285" i="48"/>
  <c r="I121" i="48"/>
  <c r="H39" i="48"/>
  <c r="I531" i="48"/>
  <c r="H121" i="48"/>
  <c r="I449" i="48"/>
  <c r="H449" i="48"/>
  <c r="G367" i="48"/>
  <c r="G203" i="48"/>
  <c r="G121" i="48"/>
  <c r="I39" i="48"/>
  <c r="P48" i="41"/>
  <c r="S48" i="41"/>
  <c r="M48" i="41"/>
  <c r="Q48" i="41"/>
  <c r="N48" i="41"/>
  <c r="O48" i="41"/>
  <c r="R48" i="41"/>
  <c r="G286" i="61"/>
  <c r="G696" i="61"/>
  <c r="H40" i="61"/>
  <c r="G368" i="61"/>
  <c r="F860" i="61"/>
  <c r="F286" i="61"/>
  <c r="F368" i="61"/>
  <c r="H778" i="61"/>
  <c r="H204" i="61"/>
  <c r="G204" i="61"/>
  <c r="F532" i="61"/>
  <c r="F122" i="61"/>
  <c r="F204" i="61"/>
  <c r="H860" i="61"/>
  <c r="G122" i="61"/>
  <c r="G450" i="61"/>
  <c r="F40" i="61"/>
  <c r="F614" i="61"/>
  <c r="H532" i="61"/>
  <c r="H696" i="61"/>
  <c r="F696" i="61"/>
  <c r="H286" i="61"/>
  <c r="G614" i="61"/>
  <c r="F450" i="61"/>
  <c r="H122" i="61"/>
  <c r="H450" i="61"/>
  <c r="G860" i="61"/>
  <c r="G532" i="61"/>
  <c r="G40" i="61"/>
  <c r="G778" i="61"/>
  <c r="H368" i="61"/>
  <c r="F778" i="61"/>
  <c r="H614" i="61"/>
  <c r="F49" i="41"/>
  <c r="H1025" i="42"/>
  <c r="H697" i="42"/>
  <c r="H369" i="42"/>
  <c r="G41" i="42"/>
  <c r="H697" i="45"/>
  <c r="H369" i="45"/>
  <c r="I1189" i="42"/>
  <c r="H1107" i="42"/>
  <c r="G1025" i="42"/>
  <c r="I861" i="42"/>
  <c r="G779" i="42"/>
  <c r="I697" i="42"/>
  <c r="H533" i="42"/>
  <c r="I451" i="42"/>
  <c r="G369" i="42"/>
  <c r="I123" i="42"/>
  <c r="G205" i="42"/>
  <c r="I205" i="42"/>
  <c r="F779" i="45"/>
  <c r="F533" i="45"/>
  <c r="H451" i="45"/>
  <c r="F697" i="45"/>
  <c r="G205" i="45"/>
  <c r="F287" i="45"/>
  <c r="G287" i="45"/>
  <c r="H41" i="45"/>
  <c r="I1107" i="42"/>
  <c r="H779" i="42"/>
  <c r="I615" i="42"/>
  <c r="G287" i="42"/>
  <c r="F615" i="45"/>
  <c r="F369" i="45"/>
  <c r="H123" i="45"/>
  <c r="H1189" i="42"/>
  <c r="G1107" i="42"/>
  <c r="H943" i="42"/>
  <c r="H861" i="42"/>
  <c r="I779" i="42"/>
  <c r="G615" i="42"/>
  <c r="G533" i="42"/>
  <c r="H451" i="42"/>
  <c r="I287" i="42"/>
  <c r="H123" i="42"/>
  <c r="H205" i="42"/>
  <c r="G861" i="45"/>
  <c r="F123" i="45"/>
  <c r="H205" i="45"/>
  <c r="G533" i="45"/>
  <c r="F451" i="45"/>
  <c r="G451" i="45"/>
  <c r="H779" i="45"/>
  <c r="H287" i="45"/>
  <c r="G41" i="45"/>
  <c r="G943" i="42"/>
  <c r="G451" i="42"/>
  <c r="I41" i="42"/>
  <c r="H861" i="45"/>
  <c r="G697" i="45"/>
  <c r="F41" i="45"/>
  <c r="G1189" i="42"/>
  <c r="I1025" i="42"/>
  <c r="I943" i="42"/>
  <c r="G861" i="42"/>
  <c r="G697" i="42"/>
  <c r="H615" i="42"/>
  <c r="I533" i="42"/>
  <c r="I369" i="42"/>
  <c r="H287" i="42"/>
  <c r="G123" i="42"/>
  <c r="H41" i="42"/>
  <c r="F861" i="45"/>
  <c r="G123" i="45"/>
  <c r="G369" i="45"/>
  <c r="F205" i="45"/>
  <c r="H615" i="45"/>
  <c r="G615" i="45"/>
  <c r="H533" i="45"/>
  <c r="G779" i="45"/>
  <c r="G48" i="41"/>
  <c r="H532" i="56"/>
  <c r="G450" i="55"/>
  <c r="I450" i="57"/>
  <c r="I532" i="54"/>
  <c r="H450" i="50"/>
  <c r="G368" i="55"/>
  <c r="H368" i="56"/>
  <c r="H450" i="59"/>
  <c r="H286" i="54"/>
  <c r="G286" i="56"/>
  <c r="I286" i="51"/>
  <c r="G204" i="57"/>
  <c r="I204" i="56"/>
  <c r="G204" i="59"/>
  <c r="I122" i="51"/>
  <c r="I122" i="58"/>
  <c r="I40" i="58"/>
  <c r="G122" i="59"/>
  <c r="H122" i="59"/>
  <c r="I40" i="59"/>
  <c r="G450" i="52"/>
  <c r="I532" i="53"/>
  <c r="G532" i="56"/>
  <c r="I532" i="55"/>
  <c r="H450" i="56"/>
  <c r="I532" i="56"/>
  <c r="G532" i="57"/>
  <c r="H450" i="52"/>
  <c r="G450" i="54"/>
  <c r="I368" i="52"/>
  <c r="H532" i="51"/>
  <c r="G532" i="50"/>
  <c r="I532" i="51"/>
  <c r="G368" i="57"/>
  <c r="H368" i="57"/>
  <c r="H532" i="58"/>
  <c r="I532" i="58"/>
  <c r="H368" i="54"/>
  <c r="H286" i="55"/>
  <c r="H286" i="52"/>
  <c r="G286" i="53"/>
  <c r="I450" i="59"/>
  <c r="H286" i="56"/>
  <c r="G286" i="57"/>
  <c r="I286" i="53"/>
  <c r="H286" i="57"/>
  <c r="G286" i="58"/>
  <c r="G204" i="52"/>
  <c r="H368" i="59"/>
  <c r="H204" i="54"/>
  <c r="H286" i="58"/>
  <c r="I204" i="57"/>
  <c r="H286" i="50"/>
  <c r="G368" i="59"/>
  <c r="I204" i="50"/>
  <c r="I122" i="52"/>
  <c r="H122" i="52"/>
  <c r="I204" i="51"/>
  <c r="G204" i="51"/>
  <c r="H204" i="59"/>
  <c r="G286" i="59"/>
  <c r="G122" i="54"/>
  <c r="H122" i="56"/>
  <c r="G40" i="56"/>
  <c r="G40" i="55"/>
  <c r="I40" i="55"/>
  <c r="H122" i="50"/>
  <c r="I40" i="53"/>
  <c r="I122" i="59"/>
  <c r="I204" i="58"/>
  <c r="I122" i="50"/>
  <c r="H40" i="56"/>
  <c r="G532" i="52"/>
  <c r="G450" i="57"/>
  <c r="H450" i="57"/>
  <c r="H450" i="51"/>
  <c r="G450" i="51"/>
  <c r="G368" i="56"/>
  <c r="G450" i="50"/>
  <c r="I368" i="50"/>
  <c r="I286" i="56"/>
  <c r="G204" i="54"/>
  <c r="G204" i="53"/>
  <c r="G204" i="56"/>
  <c r="I122" i="54"/>
  <c r="H122" i="57"/>
  <c r="I286" i="59"/>
  <c r="G40" i="53"/>
  <c r="H40" i="51"/>
  <c r="G204" i="58"/>
  <c r="G40" i="57"/>
  <c r="H40" i="50"/>
  <c r="H532" i="52"/>
  <c r="H532" i="54"/>
  <c r="I532" i="52"/>
  <c r="I450" i="56"/>
  <c r="H450" i="53"/>
  <c r="I450" i="53"/>
  <c r="G532" i="54"/>
  <c r="H532" i="57"/>
  <c r="H450" i="55"/>
  <c r="I450" i="51"/>
  <c r="I368" i="55"/>
  <c r="G532" i="51"/>
  <c r="G368" i="52"/>
  <c r="G368" i="53"/>
  <c r="G532" i="58"/>
  <c r="I450" i="58"/>
  <c r="H450" i="58"/>
  <c r="G450" i="58"/>
  <c r="H368" i="51"/>
  <c r="H368" i="50"/>
  <c r="G286" i="55"/>
  <c r="I532" i="59"/>
  <c r="G532" i="59"/>
  <c r="I368" i="58"/>
  <c r="G286" i="54"/>
  <c r="H368" i="58"/>
  <c r="H286" i="51"/>
  <c r="I286" i="50"/>
  <c r="G286" i="50"/>
  <c r="I368" i="59"/>
  <c r="H204" i="53"/>
  <c r="H204" i="55"/>
  <c r="H204" i="52"/>
  <c r="G122" i="52"/>
  <c r="G204" i="50"/>
  <c r="I122" i="55"/>
  <c r="G122" i="53"/>
  <c r="H122" i="53"/>
  <c r="I122" i="53"/>
  <c r="I122" i="57"/>
  <c r="H122" i="58"/>
  <c r="I204" i="59"/>
  <c r="G40" i="54"/>
  <c r="H40" i="54"/>
  <c r="G40" i="58"/>
  <c r="G40" i="51"/>
  <c r="H40" i="59"/>
  <c r="I122" i="56"/>
  <c r="I40" i="56"/>
  <c r="I40" i="57"/>
  <c r="I40" i="54"/>
  <c r="G40" i="52"/>
  <c r="G450" i="53"/>
  <c r="I450" i="55"/>
  <c r="I368" i="53"/>
  <c r="I368" i="56"/>
  <c r="G368" i="50"/>
  <c r="G368" i="58"/>
  <c r="G286" i="52"/>
  <c r="I286" i="58"/>
  <c r="H204" i="57"/>
  <c r="H204" i="51"/>
  <c r="G122" i="58"/>
  <c r="H40" i="52"/>
  <c r="I40" i="52"/>
  <c r="G532" i="53"/>
  <c r="G450" i="56"/>
  <c r="H450" i="54"/>
  <c r="I450" i="52"/>
  <c r="I532" i="57"/>
  <c r="G532" i="55"/>
  <c r="H532" i="55"/>
  <c r="I450" i="54"/>
  <c r="H532" i="53"/>
  <c r="H532" i="50"/>
  <c r="H368" i="52"/>
  <c r="I368" i="57"/>
  <c r="I450" i="50"/>
  <c r="H368" i="53"/>
  <c r="H368" i="55"/>
  <c r="I368" i="54"/>
  <c r="G368" i="54"/>
  <c r="I532" i="50"/>
  <c r="I286" i="52"/>
  <c r="H286" i="53"/>
  <c r="G368" i="51"/>
  <c r="I286" i="57"/>
  <c r="H532" i="59"/>
  <c r="I286" i="54"/>
  <c r="I368" i="51"/>
  <c r="I286" i="55"/>
  <c r="G450" i="59"/>
  <c r="I204" i="52"/>
  <c r="G286" i="51"/>
  <c r="I204" i="54"/>
  <c r="I204" i="53"/>
  <c r="I204" i="55"/>
  <c r="H204" i="56"/>
  <c r="G204" i="55"/>
  <c r="H204" i="50"/>
  <c r="G122" i="51"/>
  <c r="G122" i="57"/>
  <c r="G122" i="55"/>
  <c r="H122" i="55"/>
  <c r="H122" i="51"/>
  <c r="H286" i="59"/>
  <c r="H122" i="54"/>
  <c r="I40" i="51"/>
  <c r="H40" i="53"/>
  <c r="H40" i="57"/>
  <c r="G40" i="59"/>
  <c r="H40" i="55"/>
  <c r="H40" i="58"/>
  <c r="H204" i="58"/>
  <c r="G122" i="56"/>
  <c r="G122" i="50"/>
  <c r="I40" i="50"/>
  <c r="G40" i="50"/>
  <c r="I47" i="41"/>
  <c r="G531" i="49"/>
  <c r="G449" i="49"/>
  <c r="H285" i="49"/>
  <c r="G203" i="47"/>
  <c r="I121" i="49"/>
  <c r="I531" i="49"/>
  <c r="G531" i="47"/>
  <c r="I449" i="49"/>
  <c r="I367" i="47"/>
  <c r="H367" i="47"/>
  <c r="G285" i="47"/>
  <c r="H203" i="49"/>
  <c r="I203" i="47"/>
  <c r="I121" i="47"/>
  <c r="H121" i="49"/>
  <c r="G39" i="49"/>
  <c r="H449" i="47"/>
  <c r="G367" i="49"/>
  <c r="I285" i="49"/>
  <c r="H121" i="47"/>
  <c r="H39" i="49"/>
  <c r="H531" i="49"/>
  <c r="H531" i="47"/>
  <c r="I531" i="47"/>
  <c r="H367" i="49"/>
  <c r="I367" i="49"/>
  <c r="H285" i="47"/>
  <c r="H203" i="47"/>
  <c r="G203" i="49"/>
  <c r="H39" i="47"/>
  <c r="I39" i="49"/>
  <c r="G39" i="47"/>
  <c r="H449" i="49"/>
  <c r="I449" i="47"/>
  <c r="G449" i="47"/>
  <c r="G367" i="47"/>
  <c r="I285" i="47"/>
  <c r="G285" i="49"/>
  <c r="I203" i="49"/>
  <c r="G121" i="47"/>
  <c r="I39" i="47"/>
  <c r="G121" i="49"/>
  <c r="E48" i="41"/>
  <c r="H368" i="63"/>
  <c r="H204" i="63"/>
  <c r="F40" i="63"/>
  <c r="H532" i="63"/>
  <c r="H450" i="63"/>
  <c r="F450" i="63"/>
  <c r="H122" i="63"/>
  <c r="H40" i="63"/>
  <c r="G40" i="63"/>
  <c r="G286" i="63"/>
  <c r="G368" i="63"/>
  <c r="G122" i="63"/>
  <c r="G450" i="63"/>
  <c r="H286" i="63"/>
  <c r="G204" i="63"/>
  <c r="F204" i="63"/>
  <c r="F532" i="63"/>
  <c r="F122" i="63"/>
  <c r="F286" i="63"/>
  <c r="F368" i="63"/>
  <c r="G532" i="63"/>
  <c r="F48" i="41"/>
  <c r="I1188" i="42"/>
  <c r="G860" i="42"/>
  <c r="I532" i="42"/>
  <c r="I204" i="42"/>
  <c r="F860" i="45"/>
  <c r="H204" i="45"/>
  <c r="F122" i="45"/>
  <c r="I1024" i="42"/>
  <c r="H696" i="42"/>
  <c r="G368" i="42"/>
  <c r="I40" i="42"/>
  <c r="G614" i="45"/>
  <c r="G696" i="45"/>
  <c r="G1024" i="42"/>
  <c r="I696" i="42"/>
  <c r="H368" i="42"/>
  <c r="H40" i="42"/>
  <c r="F532" i="45"/>
  <c r="G778" i="45"/>
  <c r="G942" i="42"/>
  <c r="H614" i="42"/>
  <c r="G286" i="42"/>
  <c r="G40" i="45"/>
  <c r="F450" i="45"/>
  <c r="G122" i="45"/>
  <c r="G1188" i="42"/>
  <c r="H1106" i="42"/>
  <c r="H1024" i="42"/>
  <c r="I860" i="42"/>
  <c r="I778" i="42"/>
  <c r="G696" i="42"/>
  <c r="H532" i="42"/>
  <c r="H450" i="42"/>
  <c r="I368" i="42"/>
  <c r="G122" i="42"/>
  <c r="G204" i="42"/>
  <c r="G40" i="42"/>
  <c r="G368" i="45"/>
  <c r="G450" i="45"/>
  <c r="H450" i="45"/>
  <c r="F368" i="45"/>
  <c r="H532" i="45"/>
  <c r="F696" i="45"/>
  <c r="F40" i="45"/>
  <c r="H286" i="45"/>
  <c r="H942" i="42"/>
  <c r="I614" i="42"/>
  <c r="H286" i="42"/>
  <c r="G286" i="45"/>
  <c r="H614" i="45"/>
  <c r="H368" i="45"/>
  <c r="I1106" i="42"/>
  <c r="G778" i="42"/>
  <c r="I450" i="42"/>
  <c r="H204" i="42"/>
  <c r="F286" i="45"/>
  <c r="G532" i="45"/>
  <c r="G860" i="45"/>
  <c r="H1188" i="42"/>
  <c r="G1106" i="42"/>
  <c r="I942" i="42"/>
  <c r="H860" i="42"/>
  <c r="H778" i="42"/>
  <c r="G614" i="42"/>
  <c r="G532" i="42"/>
  <c r="G450" i="42"/>
  <c r="I286" i="42"/>
  <c r="H122" i="42"/>
  <c r="I122" i="42"/>
  <c r="H696" i="45"/>
  <c r="H778" i="45"/>
  <c r="F204" i="45"/>
  <c r="G204" i="45"/>
  <c r="H122" i="45"/>
  <c r="H40" i="45"/>
  <c r="F614" i="45"/>
  <c r="F778" i="45"/>
  <c r="H860" i="45"/>
  <c r="H46" i="41"/>
  <c r="J46" i="41"/>
  <c r="L46" i="41"/>
  <c r="K46" i="41"/>
  <c r="I366" i="48"/>
  <c r="I38" i="48"/>
  <c r="H284" i="48"/>
  <c r="I202" i="48"/>
  <c r="H530" i="48"/>
  <c r="H120" i="48"/>
  <c r="H448" i="48"/>
  <c r="I448" i="48"/>
  <c r="G366" i="48"/>
  <c r="G284" i="48"/>
  <c r="G202" i="48"/>
  <c r="H38" i="48"/>
  <c r="G530" i="48"/>
  <c r="H202" i="48"/>
  <c r="G448" i="48"/>
  <c r="I120" i="48"/>
  <c r="I530" i="48"/>
  <c r="H366" i="48"/>
  <c r="I284" i="48"/>
  <c r="G120" i="48"/>
  <c r="G38" i="48"/>
  <c r="E47" i="41"/>
  <c r="H203" i="63"/>
  <c r="F121" i="63"/>
  <c r="H39" i="63"/>
  <c r="F203" i="63"/>
  <c r="G367" i="63"/>
  <c r="H531" i="63"/>
  <c r="F39" i="63"/>
  <c r="G121" i="63"/>
  <c r="F285" i="63"/>
  <c r="H285" i="63"/>
  <c r="G285" i="63"/>
  <c r="G449" i="63"/>
  <c r="F367" i="63"/>
  <c r="F531" i="63"/>
  <c r="F449" i="63"/>
  <c r="G531" i="63"/>
  <c r="H449" i="63"/>
  <c r="G203" i="63"/>
  <c r="G39" i="63"/>
  <c r="H121" i="63"/>
  <c r="H367" i="63"/>
  <c r="I46" i="41"/>
  <c r="G530" i="49"/>
  <c r="G284" i="49"/>
  <c r="H202" i="47"/>
  <c r="G38" i="49"/>
  <c r="H530" i="49"/>
  <c r="H366" i="49"/>
  <c r="G530" i="47"/>
  <c r="I448" i="47"/>
  <c r="I202" i="49"/>
  <c r="I366" i="47"/>
  <c r="G120" i="47"/>
  <c r="G202" i="47"/>
  <c r="I38" i="49"/>
  <c r="H284" i="47"/>
  <c r="H284" i="49"/>
  <c r="G366" i="47"/>
  <c r="G38" i="47"/>
  <c r="G448" i="49"/>
  <c r="I530" i="49"/>
  <c r="I366" i="49"/>
  <c r="I284" i="49"/>
  <c r="I530" i="47"/>
  <c r="H366" i="47"/>
  <c r="I120" i="47"/>
  <c r="I202" i="47"/>
  <c r="G120" i="49"/>
  <c r="G284" i="47"/>
  <c r="H38" i="47"/>
  <c r="G366" i="49"/>
  <c r="G202" i="49"/>
  <c r="H120" i="47"/>
  <c r="H448" i="49"/>
  <c r="I448" i="49"/>
  <c r="H530" i="47"/>
  <c r="H448" i="47"/>
  <c r="G448" i="47"/>
  <c r="H202" i="49"/>
  <c r="I120" i="49"/>
  <c r="H120" i="49"/>
  <c r="I284" i="47"/>
  <c r="I38" i="47"/>
  <c r="H38" i="49"/>
  <c r="G47" i="41"/>
  <c r="G531" i="55"/>
  <c r="G531" i="53"/>
  <c r="G531" i="57"/>
  <c r="I449" i="51"/>
  <c r="G367" i="56"/>
  <c r="H449" i="59"/>
  <c r="H367" i="52"/>
  <c r="G285" i="50"/>
  <c r="H285" i="55"/>
  <c r="G203" i="56"/>
  <c r="G121" i="50"/>
  <c r="H121" i="56"/>
  <c r="I39" i="52"/>
  <c r="I39" i="57"/>
  <c r="I39" i="56"/>
  <c r="H531" i="54"/>
  <c r="I531" i="50"/>
  <c r="H531" i="51"/>
  <c r="I531" i="57"/>
  <c r="I449" i="56"/>
  <c r="H449" i="55"/>
  <c r="I449" i="58"/>
  <c r="H449" i="54"/>
  <c r="I531" i="58"/>
  <c r="H449" i="51"/>
  <c r="I449" i="53"/>
  <c r="I449" i="54"/>
  <c r="G367" i="53"/>
  <c r="I531" i="59"/>
  <c r="H531" i="52"/>
  <c r="I367" i="51"/>
  <c r="H367" i="51"/>
  <c r="I367" i="56"/>
  <c r="I531" i="52"/>
  <c r="H367" i="50"/>
  <c r="H367" i="57"/>
  <c r="I285" i="51"/>
  <c r="G285" i="51"/>
  <c r="I285" i="55"/>
  <c r="I285" i="56"/>
  <c r="H285" i="51"/>
  <c r="G285" i="58"/>
  <c r="H285" i="57"/>
  <c r="G285" i="57"/>
  <c r="G203" i="50"/>
  <c r="I285" i="52"/>
  <c r="G285" i="52"/>
  <c r="H203" i="57"/>
  <c r="I203" i="57"/>
  <c r="G203" i="58"/>
  <c r="H285" i="59"/>
  <c r="I121" i="50"/>
  <c r="G121" i="51"/>
  <c r="H121" i="57"/>
  <c r="I203" i="52"/>
  <c r="G121" i="53"/>
  <c r="I121" i="58"/>
  <c r="G121" i="58"/>
  <c r="H121" i="58"/>
  <c r="I121" i="54"/>
  <c r="H39" i="58"/>
  <c r="H39" i="54"/>
  <c r="I39" i="58"/>
  <c r="I39" i="53"/>
  <c r="G39" i="53"/>
  <c r="G39" i="57"/>
  <c r="G39" i="59"/>
  <c r="H39" i="52"/>
  <c r="H449" i="50"/>
  <c r="H449" i="56"/>
  <c r="G449" i="57"/>
  <c r="G531" i="56"/>
  <c r="I367" i="54"/>
  <c r="G449" i="52"/>
  <c r="G367" i="51"/>
  <c r="H367" i="55"/>
  <c r="H285" i="54"/>
  <c r="I285" i="57"/>
  <c r="I203" i="50"/>
  <c r="I203" i="54"/>
  <c r="I203" i="56"/>
  <c r="G203" i="52"/>
  <c r="I121" i="52"/>
  <c r="G121" i="56"/>
  <c r="I39" i="55"/>
  <c r="G39" i="51"/>
  <c r="G121" i="59"/>
  <c r="G531" i="50"/>
  <c r="G449" i="51"/>
  <c r="G449" i="53"/>
  <c r="H449" i="57"/>
  <c r="G531" i="51"/>
  <c r="G449" i="56"/>
  <c r="G531" i="58"/>
  <c r="I449" i="55"/>
  <c r="H531" i="50"/>
  <c r="G449" i="54"/>
  <c r="I449" i="57"/>
  <c r="H531" i="55"/>
  <c r="G367" i="55"/>
  <c r="H367" i="54"/>
  <c r="I367" i="55"/>
  <c r="I367" i="53"/>
  <c r="H367" i="56"/>
  <c r="I367" i="58"/>
  <c r="G367" i="57"/>
  <c r="H449" i="52"/>
  <c r="H367" i="58"/>
  <c r="G285" i="54"/>
  <c r="I285" i="50"/>
  <c r="H285" i="56"/>
  <c r="I285" i="58"/>
  <c r="H285" i="53"/>
  <c r="H367" i="59"/>
  <c r="H285" i="58"/>
  <c r="I203" i="51"/>
  <c r="H203" i="51"/>
  <c r="H203" i="53"/>
  <c r="I203" i="53"/>
  <c r="I203" i="58"/>
  <c r="H203" i="58"/>
  <c r="G285" i="59"/>
  <c r="G203" i="55"/>
  <c r="H121" i="51"/>
  <c r="G121" i="52"/>
  <c r="H203" i="52"/>
  <c r="H121" i="50"/>
  <c r="G121" i="57"/>
  <c r="H203" i="59"/>
  <c r="I203" i="59"/>
  <c r="G39" i="50"/>
  <c r="G39" i="52"/>
  <c r="H39" i="51"/>
  <c r="H39" i="53"/>
  <c r="I121" i="59"/>
  <c r="I39" i="54"/>
  <c r="I39" i="50"/>
  <c r="G39" i="55"/>
  <c r="I39" i="59"/>
  <c r="I449" i="50"/>
  <c r="H531" i="58"/>
  <c r="I531" i="51"/>
  <c r="I531" i="54"/>
  <c r="H367" i="53"/>
  <c r="G531" i="59"/>
  <c r="I449" i="52"/>
  <c r="H285" i="50"/>
  <c r="G285" i="53"/>
  <c r="G285" i="55"/>
  <c r="H203" i="50"/>
  <c r="G203" i="51"/>
  <c r="H203" i="56"/>
  <c r="I121" i="55"/>
  <c r="H121" i="52"/>
  <c r="I121" i="56"/>
  <c r="G39" i="58"/>
  <c r="H39" i="57"/>
  <c r="G39" i="54"/>
  <c r="I531" i="55"/>
  <c r="G531" i="54"/>
  <c r="I531" i="53"/>
  <c r="G449" i="58"/>
  <c r="H449" i="53"/>
  <c r="H531" i="57"/>
  <c r="H449" i="58"/>
  <c r="I531" i="56"/>
  <c r="H531" i="53"/>
  <c r="G449" i="55"/>
  <c r="G449" i="50"/>
  <c r="H531" i="56"/>
  <c r="G367" i="50"/>
  <c r="I367" i="50"/>
  <c r="I367" i="57"/>
  <c r="G367" i="54"/>
  <c r="I449" i="59"/>
  <c r="G449" i="59"/>
  <c r="G367" i="58"/>
  <c r="G531" i="52"/>
  <c r="H531" i="59"/>
  <c r="I367" i="52"/>
  <c r="I285" i="54"/>
  <c r="I367" i="59"/>
  <c r="G367" i="59"/>
  <c r="G285" i="56"/>
  <c r="I285" i="53"/>
  <c r="G367" i="52"/>
  <c r="H285" i="52"/>
  <c r="H203" i="54"/>
  <c r="G203" i="57"/>
  <c r="G203" i="53"/>
  <c r="G203" i="54"/>
  <c r="H203" i="55"/>
  <c r="I203" i="55"/>
  <c r="I285" i="59"/>
  <c r="G121" i="55"/>
  <c r="H121" i="55"/>
  <c r="I121" i="57"/>
  <c r="I121" i="51"/>
  <c r="G203" i="59"/>
  <c r="H121" i="53"/>
  <c r="I121" i="53"/>
  <c r="H39" i="50"/>
  <c r="H121" i="54"/>
  <c r="H39" i="55"/>
  <c r="G121" i="54"/>
  <c r="H39" i="56"/>
  <c r="H121" i="59"/>
  <c r="I39" i="51"/>
  <c r="H39" i="59"/>
  <c r="G39" i="56"/>
  <c r="S47" i="41"/>
  <c r="P47" i="41"/>
  <c r="M47" i="41"/>
  <c r="N47" i="41"/>
  <c r="Q47" i="41"/>
  <c r="O47" i="41"/>
  <c r="R47" i="41"/>
  <c r="F777" i="61"/>
  <c r="G367" i="61"/>
  <c r="F285" i="61"/>
  <c r="H777" i="61"/>
  <c r="H367" i="61"/>
  <c r="G613" i="61"/>
  <c r="F121" i="61"/>
  <c r="G39" i="61"/>
  <c r="H859" i="61"/>
  <c r="F695" i="61"/>
  <c r="F203" i="61"/>
  <c r="H695" i="61"/>
  <c r="H39" i="61"/>
  <c r="F613" i="61"/>
  <c r="H203" i="61"/>
  <c r="G695" i="61"/>
  <c r="H613" i="61"/>
  <c r="G531" i="61"/>
  <c r="G859" i="61"/>
  <c r="F859" i="61"/>
  <c r="G449" i="61"/>
  <c r="H121" i="61"/>
  <c r="G285" i="61"/>
  <c r="G777" i="61"/>
  <c r="G121" i="61"/>
  <c r="H285" i="61"/>
  <c r="H531" i="61"/>
  <c r="F367" i="61"/>
  <c r="F531" i="61"/>
  <c r="G203" i="61"/>
  <c r="F449" i="61"/>
  <c r="H449" i="61"/>
  <c r="F39" i="61"/>
  <c r="T46" i="41"/>
  <c r="G1924" i="42"/>
  <c r="H1350" i="42"/>
  <c r="H1924" i="42"/>
  <c r="I1842" i="42"/>
  <c r="I1760" i="42"/>
  <c r="H1678" i="42"/>
  <c r="I1514" i="42"/>
  <c r="I1432" i="42"/>
  <c r="I1350" i="42"/>
  <c r="H2006" i="42"/>
  <c r="I1678" i="42"/>
  <c r="I1268" i="42"/>
  <c r="I1924" i="42"/>
  <c r="G1842" i="42"/>
  <c r="H1760" i="42"/>
  <c r="G1596" i="42"/>
  <c r="H1514" i="42"/>
  <c r="H1432" i="42"/>
  <c r="H1268" i="42"/>
  <c r="G1760" i="42"/>
  <c r="H1596" i="42"/>
  <c r="G1432" i="42"/>
  <c r="G2006" i="42"/>
  <c r="I2006" i="42"/>
  <c r="H1842" i="42"/>
  <c r="G1678" i="42"/>
  <c r="I1596" i="42"/>
  <c r="G1514" i="42"/>
  <c r="G1350" i="42"/>
  <c r="G1268" i="42"/>
  <c r="G46" i="41"/>
  <c r="G530" i="58"/>
  <c r="H530" i="58"/>
  <c r="H530" i="57"/>
  <c r="G448" i="57"/>
  <c r="G530" i="57"/>
  <c r="G448" i="50"/>
  <c r="G530" i="51"/>
  <c r="H530" i="51"/>
  <c r="I530" i="51"/>
  <c r="I366" i="56"/>
  <c r="H448" i="59"/>
  <c r="G530" i="59"/>
  <c r="H366" i="57"/>
  <c r="I448" i="50"/>
  <c r="H366" i="58"/>
  <c r="H448" i="52"/>
  <c r="G366" i="50"/>
  <c r="H366" i="55"/>
  <c r="G366" i="53"/>
  <c r="H284" i="57"/>
  <c r="G530" i="52"/>
  <c r="G284" i="57"/>
  <c r="G448" i="54"/>
  <c r="I448" i="52"/>
  <c r="G284" i="51"/>
  <c r="I366" i="52"/>
  <c r="H366" i="52"/>
  <c r="H366" i="54"/>
  <c r="G284" i="55"/>
  <c r="G202" i="58"/>
  <c r="H202" i="56"/>
  <c r="I202" i="52"/>
  <c r="H202" i="50"/>
  <c r="H284" i="52"/>
  <c r="H120" i="54"/>
  <c r="I202" i="51"/>
  <c r="G284" i="54"/>
  <c r="G202" i="55"/>
  <c r="G120" i="59"/>
  <c r="I202" i="54"/>
  <c r="G120" i="56"/>
  <c r="H120" i="57"/>
  <c r="G202" i="59"/>
  <c r="H120" i="50"/>
  <c r="G38" i="52"/>
  <c r="I38" i="50"/>
  <c r="H38" i="59"/>
  <c r="I38" i="54"/>
  <c r="I38" i="53"/>
  <c r="H120" i="55"/>
  <c r="I38" i="59"/>
  <c r="I38" i="56"/>
  <c r="I38" i="55"/>
  <c r="I530" i="57"/>
  <c r="H448" i="58"/>
  <c r="H530" i="56"/>
  <c r="G530" i="56"/>
  <c r="I448" i="55"/>
  <c r="G448" i="53"/>
  <c r="H530" i="55"/>
  <c r="H448" i="53"/>
  <c r="I530" i="53"/>
  <c r="H448" i="51"/>
  <c r="I530" i="50"/>
  <c r="I366" i="58"/>
  <c r="G448" i="51"/>
  <c r="I530" i="59"/>
  <c r="G448" i="52"/>
  <c r="H366" i="50"/>
  <c r="G366" i="55"/>
  <c r="G530" i="54"/>
  <c r="G366" i="59"/>
  <c r="I530" i="54"/>
  <c r="G284" i="58"/>
  <c r="I284" i="56"/>
  <c r="H284" i="58"/>
  <c r="G202" i="56"/>
  <c r="G202" i="57"/>
  <c r="I202" i="56"/>
  <c r="I366" i="54"/>
  <c r="H202" i="58"/>
  <c r="H284" i="59"/>
  <c r="I202" i="57"/>
  <c r="I120" i="54"/>
  <c r="I284" i="52"/>
  <c r="G120" i="53"/>
  <c r="I120" i="56"/>
  <c r="G120" i="51"/>
  <c r="G202" i="52"/>
  <c r="I120" i="58"/>
  <c r="H202" i="54"/>
  <c r="H202" i="51"/>
  <c r="G120" i="58"/>
  <c r="H202" i="59"/>
  <c r="G202" i="54"/>
  <c r="I120" i="50"/>
  <c r="I120" i="52"/>
  <c r="H38" i="50"/>
  <c r="G38" i="55"/>
  <c r="I38" i="57"/>
  <c r="G38" i="57"/>
  <c r="H38" i="57"/>
  <c r="G38" i="58"/>
  <c r="I120" i="55"/>
  <c r="I38" i="52"/>
  <c r="G448" i="58"/>
  <c r="I530" i="56"/>
  <c r="G448" i="56"/>
  <c r="H448" i="56"/>
  <c r="I448" i="59"/>
  <c r="I530" i="55"/>
  <c r="H366" i="56"/>
  <c r="G530" i="55"/>
  <c r="G448" i="59"/>
  <c r="I366" i="57"/>
  <c r="H448" i="50"/>
  <c r="H530" i="59"/>
  <c r="I448" i="53"/>
  <c r="I366" i="51"/>
  <c r="H366" i="53"/>
  <c r="I366" i="55"/>
  <c r="I366" i="53"/>
  <c r="H448" i="54"/>
  <c r="I366" i="50"/>
  <c r="I448" i="54"/>
  <c r="H366" i="59"/>
  <c r="I284" i="58"/>
  <c r="H284" i="50"/>
  <c r="G366" i="52"/>
  <c r="G284" i="50"/>
  <c r="H202" i="57"/>
  <c r="H284" i="53"/>
  <c r="I284" i="53"/>
  <c r="G284" i="53"/>
  <c r="I202" i="58"/>
  <c r="H120" i="56"/>
  <c r="I202" i="55"/>
  <c r="I120" i="53"/>
  <c r="G202" i="50"/>
  <c r="G284" i="52"/>
  <c r="H120" i="53"/>
  <c r="H202" i="53"/>
  <c r="H120" i="59"/>
  <c r="H120" i="51"/>
  <c r="I120" i="59"/>
  <c r="H284" i="54"/>
  <c r="G120" i="57"/>
  <c r="H38" i="56"/>
  <c r="H120" i="52"/>
  <c r="G38" i="59"/>
  <c r="G38" i="54"/>
  <c r="H38" i="51"/>
  <c r="I38" i="51"/>
  <c r="H38" i="54"/>
  <c r="I38" i="58"/>
  <c r="G38" i="56"/>
  <c r="G38" i="53"/>
  <c r="I448" i="58"/>
  <c r="I530" i="58"/>
  <c r="I448" i="57"/>
  <c r="I448" i="56"/>
  <c r="H448" i="57"/>
  <c r="G530" i="53"/>
  <c r="H448" i="55"/>
  <c r="H530" i="53"/>
  <c r="H530" i="50"/>
  <c r="G448" i="55"/>
  <c r="G366" i="57"/>
  <c r="G366" i="58"/>
  <c r="I448" i="51"/>
  <c r="G530" i="50"/>
  <c r="G366" i="56"/>
  <c r="H530" i="52"/>
  <c r="I530" i="52"/>
  <c r="G366" i="51"/>
  <c r="I284" i="57"/>
  <c r="G284" i="56"/>
  <c r="H366" i="51"/>
  <c r="H284" i="56"/>
  <c r="H530" i="54"/>
  <c r="I366" i="59"/>
  <c r="I284" i="50"/>
  <c r="H284" i="51"/>
  <c r="I284" i="51"/>
  <c r="I284" i="59"/>
  <c r="G366" i="54"/>
  <c r="H284" i="55"/>
  <c r="I284" i="55"/>
  <c r="G284" i="59"/>
  <c r="H202" i="52"/>
  <c r="I202" i="50"/>
  <c r="I202" i="53"/>
  <c r="I120" i="51"/>
  <c r="G120" i="54"/>
  <c r="G202" i="53"/>
  <c r="H202" i="55"/>
  <c r="G202" i="51"/>
  <c r="I284" i="54"/>
  <c r="H120" i="58"/>
  <c r="I120" i="57"/>
  <c r="I202" i="59"/>
  <c r="G120" i="50"/>
  <c r="G38" i="51"/>
  <c r="H38" i="58"/>
  <c r="H38" i="55"/>
  <c r="G120" i="52"/>
  <c r="H38" i="53"/>
  <c r="G38" i="50"/>
  <c r="G120" i="55"/>
  <c r="H38" i="52"/>
  <c r="R46" i="41"/>
  <c r="M46" i="41"/>
  <c r="P46" i="41"/>
  <c r="N46" i="41"/>
  <c r="Q46" i="41"/>
  <c r="O46" i="41"/>
  <c r="S46" i="41"/>
  <c r="G612" i="61"/>
  <c r="G38" i="61"/>
  <c r="G858" i="61"/>
  <c r="G448" i="61"/>
  <c r="F120" i="61"/>
  <c r="G530" i="61"/>
  <c r="F776" i="61"/>
  <c r="G776" i="61"/>
  <c r="H858" i="61"/>
  <c r="G284" i="61"/>
  <c r="F366" i="61"/>
  <c r="F612" i="61"/>
  <c r="H38" i="61"/>
  <c r="H776" i="61"/>
  <c r="H120" i="61"/>
  <c r="F202" i="61"/>
  <c r="H694" i="61"/>
  <c r="H612" i="61"/>
  <c r="F858" i="61"/>
  <c r="H284" i="61"/>
  <c r="F284" i="61"/>
  <c r="G120" i="61"/>
  <c r="F448" i="61"/>
  <c r="G202" i="61"/>
  <c r="G694" i="61"/>
  <c r="F694" i="61"/>
  <c r="H448" i="61"/>
  <c r="F38" i="61"/>
  <c r="G366" i="61"/>
  <c r="H366" i="61"/>
  <c r="H530" i="61"/>
  <c r="F530" i="61"/>
  <c r="H202" i="61"/>
  <c r="H45" i="41"/>
  <c r="J45" i="41"/>
  <c r="L45" i="41"/>
  <c r="K45" i="41"/>
  <c r="I447" i="48"/>
  <c r="I529" i="48"/>
  <c r="I283" i="48"/>
  <c r="H283" i="48"/>
  <c r="I37" i="48"/>
  <c r="H37" i="48"/>
  <c r="H447" i="48"/>
  <c r="G529" i="48"/>
  <c r="H365" i="48"/>
  <c r="H201" i="48"/>
  <c r="H119" i="48"/>
  <c r="G447" i="48"/>
  <c r="G283" i="48"/>
  <c r="I365" i="48"/>
  <c r="I201" i="48"/>
  <c r="I119" i="48"/>
  <c r="H529" i="48"/>
  <c r="G365" i="48"/>
  <c r="G201" i="48"/>
  <c r="G37" i="48"/>
  <c r="G119" i="48"/>
  <c r="E46" i="41"/>
  <c r="G448" i="63"/>
  <c r="H530" i="63"/>
  <c r="H448" i="63"/>
  <c r="H284" i="63"/>
  <c r="G366" i="63"/>
  <c r="F284" i="63"/>
  <c r="F448" i="63"/>
  <c r="F120" i="63"/>
  <c r="G38" i="63"/>
  <c r="H366" i="63"/>
  <c r="G202" i="63"/>
  <c r="H202" i="63"/>
  <c r="G120" i="63"/>
  <c r="G530" i="63"/>
  <c r="F38" i="63"/>
  <c r="H38" i="63"/>
  <c r="F202" i="63"/>
  <c r="F366" i="63"/>
  <c r="G284" i="63"/>
  <c r="F530" i="63"/>
  <c r="H120" i="63"/>
  <c r="I45" i="41"/>
  <c r="I529" i="47"/>
  <c r="I447" i="49"/>
  <c r="G529" i="47"/>
  <c r="G365" i="49"/>
  <c r="I283" i="47"/>
  <c r="G283" i="49"/>
  <c r="H119" i="49"/>
  <c r="I201" i="47"/>
  <c r="H119" i="47"/>
  <c r="G37" i="49"/>
  <c r="G529" i="49"/>
  <c r="I529" i="49"/>
  <c r="G447" i="49"/>
  <c r="H365" i="49"/>
  <c r="I283" i="49"/>
  <c r="H283" i="47"/>
  <c r="H201" i="47"/>
  <c r="H201" i="49"/>
  <c r="G119" i="47"/>
  <c r="G37" i="47"/>
  <c r="H447" i="47"/>
  <c r="I447" i="47"/>
  <c r="H529" i="49"/>
  <c r="I365" i="49"/>
  <c r="I365" i="47"/>
  <c r="H283" i="49"/>
  <c r="G201" i="47"/>
  <c r="I119" i="49"/>
  <c r="G201" i="49"/>
  <c r="I37" i="49"/>
  <c r="H37" i="47"/>
  <c r="G447" i="47"/>
  <c r="H447" i="49"/>
  <c r="H529" i="47"/>
  <c r="H365" i="47"/>
  <c r="G365" i="47"/>
  <c r="G283" i="47"/>
  <c r="G119" i="49"/>
  <c r="I201" i="49"/>
  <c r="H37" i="49"/>
  <c r="I119" i="47"/>
  <c r="I37" i="47"/>
  <c r="F47" i="41"/>
  <c r="I1187" i="42"/>
  <c r="G1105" i="42"/>
  <c r="I1023" i="42"/>
  <c r="H859" i="42"/>
  <c r="G777" i="42"/>
  <c r="I695" i="42"/>
  <c r="G531" i="42"/>
  <c r="G449" i="42"/>
  <c r="G367" i="42"/>
  <c r="I39" i="42"/>
  <c r="G39" i="42"/>
  <c r="H121" i="42"/>
  <c r="F285" i="45"/>
  <c r="G121" i="45"/>
  <c r="G859" i="45"/>
  <c r="F449" i="45"/>
  <c r="F695" i="45"/>
  <c r="G203" i="45"/>
  <c r="H121" i="45"/>
  <c r="G39" i="45"/>
  <c r="H1187" i="42"/>
  <c r="I1105" i="42"/>
  <c r="I941" i="42"/>
  <c r="G859" i="42"/>
  <c r="H777" i="42"/>
  <c r="H613" i="42"/>
  <c r="H531" i="42"/>
  <c r="H449" i="42"/>
  <c r="G285" i="42"/>
  <c r="G121" i="42"/>
  <c r="I203" i="42"/>
  <c r="F859" i="45"/>
  <c r="G285" i="45"/>
  <c r="H367" i="45"/>
  <c r="F777" i="45"/>
  <c r="H777" i="45"/>
  <c r="G531" i="45"/>
  <c r="G777" i="45"/>
  <c r="G367" i="45"/>
  <c r="H39" i="45"/>
  <c r="G1187" i="42"/>
  <c r="G1023" i="42"/>
  <c r="H941" i="42"/>
  <c r="I859" i="42"/>
  <c r="G695" i="42"/>
  <c r="G613" i="42"/>
  <c r="I531" i="42"/>
  <c r="I367" i="42"/>
  <c r="I285" i="42"/>
  <c r="H39" i="42"/>
  <c r="H203" i="42"/>
  <c r="H613" i="45"/>
  <c r="F531" i="45"/>
  <c r="H203" i="45"/>
  <c r="H859" i="45"/>
  <c r="G449" i="45"/>
  <c r="F121" i="45"/>
  <c r="H531" i="45"/>
  <c r="F203" i="45"/>
  <c r="H1105" i="42"/>
  <c r="H1023" i="42"/>
  <c r="G941" i="42"/>
  <c r="I777" i="42"/>
  <c r="H695" i="42"/>
  <c r="I613" i="42"/>
  <c r="I449" i="42"/>
  <c r="H367" i="42"/>
  <c r="H285" i="42"/>
  <c r="G203" i="42"/>
  <c r="I121" i="42"/>
  <c r="H285" i="45"/>
  <c r="G613" i="45"/>
  <c r="H695" i="45"/>
  <c r="G695" i="45"/>
  <c r="H449" i="45"/>
  <c r="F367" i="45"/>
  <c r="F613" i="45"/>
  <c r="F39" i="45"/>
  <c r="T45" i="41"/>
  <c r="G1923" i="42"/>
  <c r="H1841" i="42"/>
  <c r="G1759" i="42"/>
  <c r="I1677" i="42"/>
  <c r="G1513" i="42"/>
  <c r="I1431" i="42"/>
  <c r="I1349" i="42"/>
  <c r="H1923" i="42"/>
  <c r="I1841" i="42"/>
  <c r="I1759" i="42"/>
  <c r="H1595" i="42"/>
  <c r="H1513" i="42"/>
  <c r="H1431" i="42"/>
  <c r="I1267" i="42"/>
  <c r="G2005" i="42"/>
  <c r="I2005" i="42"/>
  <c r="G1841" i="42"/>
  <c r="H1677" i="42"/>
  <c r="I1595" i="42"/>
  <c r="I1513" i="42"/>
  <c r="G1349" i="42"/>
  <c r="H1267" i="42"/>
  <c r="I1923" i="42"/>
  <c r="H2005" i="42"/>
  <c r="H1759" i="42"/>
  <c r="G1677" i="42"/>
  <c r="G1595" i="42"/>
  <c r="G1431" i="42"/>
  <c r="H1349" i="42"/>
  <c r="G1267" i="42"/>
  <c r="J36" i="41"/>
  <c r="I438" i="48"/>
  <c r="I356" i="48"/>
  <c r="H274" i="48"/>
  <c r="I192" i="48"/>
  <c r="H28" i="48"/>
  <c r="I520" i="48"/>
  <c r="G438" i="48"/>
  <c r="H356" i="48"/>
  <c r="G192" i="48"/>
  <c r="H110" i="48"/>
  <c r="I28" i="48"/>
  <c r="H438" i="48"/>
  <c r="G520" i="48"/>
  <c r="G274" i="48"/>
  <c r="I110" i="48"/>
  <c r="H192" i="48"/>
  <c r="H520" i="48"/>
  <c r="G356" i="48"/>
  <c r="I274" i="48"/>
  <c r="G110" i="48"/>
  <c r="G28" i="48"/>
  <c r="J15" i="41"/>
  <c r="G499" i="48"/>
  <c r="G335" i="48"/>
  <c r="I253" i="48"/>
  <c r="I89" i="48"/>
  <c r="G7" i="48"/>
  <c r="G417" i="48"/>
  <c r="H335" i="48"/>
  <c r="G253" i="48"/>
  <c r="G89" i="48"/>
  <c r="I7" i="48"/>
  <c r="H499" i="48"/>
  <c r="I417" i="48"/>
  <c r="I335" i="48"/>
  <c r="H89" i="48"/>
  <c r="H171" i="48"/>
  <c r="H7" i="48"/>
  <c r="I499" i="48"/>
  <c r="H417" i="48"/>
  <c r="H253" i="48"/>
  <c r="G171" i="48"/>
  <c r="I171" i="48"/>
  <c r="J19" i="41"/>
  <c r="G503" i="48"/>
  <c r="I421" i="48"/>
  <c r="I175" i="48"/>
  <c r="G93" i="48"/>
  <c r="G257" i="48"/>
  <c r="H503" i="48"/>
  <c r="H339" i="48"/>
  <c r="I93" i="48"/>
  <c r="H175" i="48"/>
  <c r="I11" i="48"/>
  <c r="G421" i="48"/>
  <c r="G339" i="48"/>
  <c r="H257" i="48"/>
  <c r="H93" i="48"/>
  <c r="G11" i="48"/>
  <c r="I503" i="48"/>
  <c r="H421" i="48"/>
  <c r="I339" i="48"/>
  <c r="I257" i="48"/>
  <c r="G175" i="48"/>
  <c r="H11" i="48"/>
  <c r="J18" i="41"/>
  <c r="G502" i="48"/>
  <c r="I502" i="48"/>
  <c r="I338" i="48"/>
  <c r="G10" i="48"/>
  <c r="I92" i="48"/>
  <c r="G256" i="48"/>
  <c r="H420" i="48"/>
  <c r="G420" i="48"/>
  <c r="G174" i="48"/>
  <c r="H92" i="48"/>
  <c r="I256" i="48"/>
  <c r="I420" i="48"/>
  <c r="H338" i="48"/>
  <c r="H174" i="48"/>
  <c r="H10" i="48"/>
  <c r="G92" i="48"/>
  <c r="H502" i="48"/>
  <c r="G338" i="48"/>
  <c r="I10" i="48"/>
  <c r="I174" i="48"/>
  <c r="H256" i="48"/>
  <c r="T43" i="41"/>
  <c r="T27" i="41"/>
  <c r="H1987" i="42"/>
  <c r="I1823" i="42"/>
  <c r="G1741" i="42"/>
  <c r="H1577" i="42"/>
  <c r="H1495" i="42"/>
  <c r="I1413" i="42"/>
  <c r="H1249" i="42"/>
  <c r="G1905" i="42"/>
  <c r="I1987" i="42"/>
  <c r="H1823" i="42"/>
  <c r="G1659" i="42"/>
  <c r="G1577" i="42"/>
  <c r="I1495" i="42"/>
  <c r="I1331" i="42"/>
  <c r="G1249" i="42"/>
  <c r="H1905" i="42"/>
  <c r="G1987" i="42"/>
  <c r="I1741" i="42"/>
  <c r="I1659" i="42"/>
  <c r="I1577" i="42"/>
  <c r="G1413" i="42"/>
  <c r="H1331" i="42"/>
  <c r="I1249" i="42"/>
  <c r="I1905" i="42"/>
  <c r="G1823" i="42"/>
  <c r="H1741" i="42"/>
  <c r="H1659" i="42"/>
  <c r="G1495" i="42"/>
  <c r="H1413" i="42"/>
  <c r="G1331" i="42"/>
  <c r="T19" i="41"/>
  <c r="H1979" i="42"/>
  <c r="H1897" i="42"/>
  <c r="G1733" i="42"/>
  <c r="H1651" i="42"/>
  <c r="I1569" i="42"/>
  <c r="H1405" i="42"/>
  <c r="I1323" i="42"/>
  <c r="G1241" i="42"/>
  <c r="I1897" i="42"/>
  <c r="H1815" i="42"/>
  <c r="I1733" i="42"/>
  <c r="I1651" i="42"/>
  <c r="H1487" i="42"/>
  <c r="I1405" i="42"/>
  <c r="H1323" i="42"/>
  <c r="G1897" i="42"/>
  <c r="G1815" i="42"/>
  <c r="H1733" i="42"/>
  <c r="G1569" i="42"/>
  <c r="G1487" i="42"/>
  <c r="G1405" i="42"/>
  <c r="H1241" i="42"/>
  <c r="I1979" i="42"/>
  <c r="G1979" i="42"/>
  <c r="I1815" i="42"/>
  <c r="G1651" i="42"/>
  <c r="H1569" i="42"/>
  <c r="I1487" i="42"/>
  <c r="G1323" i="42"/>
  <c r="I1241" i="42"/>
  <c r="T41" i="41"/>
  <c r="H2001" i="42"/>
  <c r="G1837" i="42"/>
  <c r="G1755" i="42"/>
  <c r="I1591" i="42"/>
  <c r="H1509" i="42"/>
  <c r="G1427" i="42"/>
  <c r="H1263" i="42"/>
  <c r="G1919" i="42"/>
  <c r="G2001" i="42"/>
  <c r="I1837" i="42"/>
  <c r="I1673" i="42"/>
  <c r="G1591" i="42"/>
  <c r="G1509" i="42"/>
  <c r="G1345" i="42"/>
  <c r="I1263" i="42"/>
  <c r="H1919" i="42"/>
  <c r="I2001" i="42"/>
  <c r="I1755" i="42"/>
  <c r="H1673" i="42"/>
  <c r="H1591" i="42"/>
  <c r="I1427" i="42"/>
  <c r="H1345" i="42"/>
  <c r="G1263" i="42"/>
  <c r="I1919" i="42"/>
  <c r="H1837" i="42"/>
  <c r="H1755" i="42"/>
  <c r="G1673" i="42"/>
  <c r="I1509" i="42"/>
  <c r="H1427" i="42"/>
  <c r="I1345" i="42"/>
  <c r="T40" i="41"/>
  <c r="G1918" i="42"/>
  <c r="H2000" i="42"/>
  <c r="G1754" i="42"/>
  <c r="G1672" i="42"/>
  <c r="I1590" i="42"/>
  <c r="G1426" i="42"/>
  <c r="G1344" i="42"/>
  <c r="H1262" i="42"/>
  <c r="I2000" i="42"/>
  <c r="I1836" i="42"/>
  <c r="H1754" i="42"/>
  <c r="I1672" i="42"/>
  <c r="G1508" i="42"/>
  <c r="H1426" i="42"/>
  <c r="I1344" i="42"/>
  <c r="H1918" i="42"/>
  <c r="G1836" i="42"/>
  <c r="I1754" i="42"/>
  <c r="G1590" i="42"/>
  <c r="H1508" i="42"/>
  <c r="I1426" i="42"/>
  <c r="I1262" i="42"/>
  <c r="G2000" i="42"/>
  <c r="I1918" i="42"/>
  <c r="H1836" i="42"/>
  <c r="H1672" i="42"/>
  <c r="H1590" i="42"/>
  <c r="I1508" i="42"/>
  <c r="H1344" i="42"/>
  <c r="G1262" i="42"/>
  <c r="G45" i="41"/>
  <c r="I529" i="50"/>
  <c r="I529" i="59"/>
  <c r="G529" i="59"/>
  <c r="G447" i="58"/>
  <c r="H529" i="58"/>
  <c r="G529" i="58"/>
  <c r="I365" i="58"/>
  <c r="H529" i="55"/>
  <c r="G447" i="53"/>
  <c r="I365" i="56"/>
  <c r="I529" i="55"/>
  <c r="G447" i="54"/>
  <c r="G529" i="52"/>
  <c r="H365" i="59"/>
  <c r="I365" i="59"/>
  <c r="G447" i="51"/>
  <c r="I365" i="52"/>
  <c r="G529" i="57"/>
  <c r="H529" i="57"/>
  <c r="H283" i="58"/>
  <c r="H365" i="55"/>
  <c r="H283" i="56"/>
  <c r="I447" i="51"/>
  <c r="G283" i="58"/>
  <c r="I283" i="52"/>
  <c r="H365" i="51"/>
  <c r="H201" i="58"/>
  <c r="H283" i="54"/>
  <c r="G201" i="58"/>
  <c r="I201" i="56"/>
  <c r="I283" i="53"/>
  <c r="H201" i="52"/>
  <c r="I119" i="50"/>
  <c r="H201" i="53"/>
  <c r="I201" i="54"/>
  <c r="G201" i="54"/>
  <c r="H201" i="51"/>
  <c r="H201" i="57"/>
  <c r="I201" i="57"/>
  <c r="I201" i="55"/>
  <c r="I119" i="53"/>
  <c r="H37" i="52"/>
  <c r="G119" i="54"/>
  <c r="H37" i="59"/>
  <c r="G37" i="55"/>
  <c r="H37" i="56"/>
  <c r="G119" i="52"/>
  <c r="I119" i="56"/>
  <c r="G119" i="56"/>
  <c r="H37" i="51"/>
  <c r="G37" i="51"/>
  <c r="I37" i="50"/>
  <c r="G529" i="56"/>
  <c r="I529" i="56"/>
  <c r="H447" i="56"/>
  <c r="H447" i="50"/>
  <c r="I447" i="50"/>
  <c r="G447" i="59"/>
  <c r="I447" i="53"/>
  <c r="H529" i="54"/>
  <c r="H447" i="54"/>
  <c r="I529" i="53"/>
  <c r="I447" i="52"/>
  <c r="H365" i="58"/>
  <c r="G529" i="55"/>
  <c r="G365" i="59"/>
  <c r="H365" i="50"/>
  <c r="H283" i="50"/>
  <c r="G365" i="52"/>
  <c r="I365" i="53"/>
  <c r="I283" i="58"/>
  <c r="H365" i="53"/>
  <c r="G365" i="55"/>
  <c r="G283" i="59"/>
  <c r="H283" i="59"/>
  <c r="H365" i="52"/>
  <c r="G283" i="52"/>
  <c r="G365" i="51"/>
  <c r="G283" i="53"/>
  <c r="H283" i="52"/>
  <c r="G201" i="56"/>
  <c r="G283" i="55"/>
  <c r="G365" i="57"/>
  <c r="H201" i="56"/>
  <c r="H119" i="50"/>
  <c r="G283" i="51"/>
  <c r="G201" i="51"/>
  <c r="I283" i="57"/>
  <c r="G119" i="50"/>
  <c r="G283" i="57"/>
  <c r="G119" i="59"/>
  <c r="G119" i="58"/>
  <c r="G201" i="57"/>
  <c r="G119" i="51"/>
  <c r="H119" i="57"/>
  <c r="I119" i="57"/>
  <c r="H37" i="54"/>
  <c r="G37" i="56"/>
  <c r="G37" i="59"/>
  <c r="H37" i="50"/>
  <c r="G119" i="57"/>
  <c r="H37" i="58"/>
  <c r="H37" i="57"/>
  <c r="G37" i="57"/>
  <c r="H37" i="53"/>
  <c r="I447" i="56"/>
  <c r="G447" i="56"/>
  <c r="H447" i="58"/>
  <c r="H447" i="59"/>
  <c r="G529" i="50"/>
  <c r="H529" i="50"/>
  <c r="I529" i="54"/>
  <c r="H529" i="53"/>
  <c r="H447" i="53"/>
  <c r="G529" i="54"/>
  <c r="H529" i="52"/>
  <c r="G447" i="52"/>
  <c r="G365" i="58"/>
  <c r="I365" i="50"/>
  <c r="H447" i="55"/>
  <c r="H447" i="51"/>
  <c r="H447" i="57"/>
  <c r="I365" i="54"/>
  <c r="G529" i="51"/>
  <c r="H365" i="54"/>
  <c r="I447" i="57"/>
  <c r="H529" i="51"/>
  <c r="I283" i="56"/>
  <c r="G365" i="53"/>
  <c r="I283" i="54"/>
  <c r="H283" i="55"/>
  <c r="I201" i="58"/>
  <c r="G201" i="59"/>
  <c r="H201" i="59"/>
  <c r="H365" i="57"/>
  <c r="H201" i="50"/>
  <c r="I201" i="59"/>
  <c r="I283" i="51"/>
  <c r="H283" i="57"/>
  <c r="I201" i="52"/>
  <c r="G201" i="52"/>
  <c r="I201" i="51"/>
  <c r="I119" i="58"/>
  <c r="H119" i="55"/>
  <c r="I119" i="59"/>
  <c r="H119" i="58"/>
  <c r="G119" i="53"/>
  <c r="H119" i="51"/>
  <c r="I119" i="51"/>
  <c r="I37" i="54"/>
  <c r="I37" i="52"/>
  <c r="I37" i="58"/>
  <c r="G37" i="52"/>
  <c r="G37" i="58"/>
  <c r="I119" i="54"/>
  <c r="I37" i="51"/>
  <c r="I119" i="52"/>
  <c r="I37" i="57"/>
  <c r="I447" i="58"/>
  <c r="I529" i="58"/>
  <c r="H529" i="59"/>
  <c r="I447" i="59"/>
  <c r="G447" i="50"/>
  <c r="H529" i="56"/>
  <c r="G447" i="55"/>
  <c r="G529" i="53"/>
  <c r="G365" i="50"/>
  <c r="I447" i="55"/>
  <c r="I447" i="54"/>
  <c r="I529" i="52"/>
  <c r="H447" i="52"/>
  <c r="G365" i="56"/>
  <c r="H365" i="56"/>
  <c r="I283" i="50"/>
  <c r="I529" i="51"/>
  <c r="G447" i="57"/>
  <c r="G365" i="54"/>
  <c r="I529" i="57"/>
  <c r="I283" i="59"/>
  <c r="I365" i="55"/>
  <c r="G283" i="50"/>
  <c r="G283" i="56"/>
  <c r="G201" i="50"/>
  <c r="I201" i="50"/>
  <c r="G283" i="54"/>
  <c r="H283" i="53"/>
  <c r="I283" i="55"/>
  <c r="I365" i="57"/>
  <c r="I365" i="51"/>
  <c r="I119" i="55"/>
  <c r="H201" i="54"/>
  <c r="H283" i="51"/>
  <c r="I201" i="53"/>
  <c r="G201" i="53"/>
  <c r="G201" i="55"/>
  <c r="H119" i="59"/>
  <c r="H201" i="55"/>
  <c r="G119" i="55"/>
  <c r="G37" i="54"/>
  <c r="G37" i="50"/>
  <c r="H119" i="52"/>
  <c r="H119" i="56"/>
  <c r="H119" i="54"/>
  <c r="H119" i="53"/>
  <c r="I37" i="59"/>
  <c r="I37" i="55"/>
  <c r="I37" i="53"/>
  <c r="I37" i="56"/>
  <c r="H37" i="55"/>
  <c r="G37" i="53"/>
  <c r="I43" i="41"/>
  <c r="I29" i="41"/>
  <c r="H431" i="47"/>
  <c r="G513" i="47"/>
  <c r="G513" i="49"/>
  <c r="I267" i="47"/>
  <c r="G431" i="49"/>
  <c r="H185" i="47"/>
  <c r="H103" i="47"/>
  <c r="I349" i="49"/>
  <c r="H103" i="49"/>
  <c r="G103" i="49"/>
  <c r="H21" i="49"/>
  <c r="I431" i="47"/>
  <c r="I349" i="47"/>
  <c r="I431" i="49"/>
  <c r="H513" i="49"/>
  <c r="H349" i="49"/>
  <c r="I103" i="47"/>
  <c r="G185" i="49"/>
  <c r="I103" i="49"/>
  <c r="G267" i="49"/>
  <c r="G21" i="49"/>
  <c r="G431" i="47"/>
  <c r="G349" i="47"/>
  <c r="H267" i="47"/>
  <c r="I513" i="49"/>
  <c r="I185" i="47"/>
  <c r="G103" i="47"/>
  <c r="G349" i="49"/>
  <c r="G21" i="47"/>
  <c r="H267" i="49"/>
  <c r="H21" i="47"/>
  <c r="I513" i="47"/>
  <c r="H513" i="47"/>
  <c r="H349" i="47"/>
  <c r="G267" i="47"/>
  <c r="H431" i="49"/>
  <c r="G185" i="47"/>
  <c r="H185" i="49"/>
  <c r="I185" i="49"/>
  <c r="I21" i="47"/>
  <c r="I267" i="49"/>
  <c r="I21" i="49"/>
  <c r="I14" i="41"/>
  <c r="G498" i="47"/>
  <c r="G334" i="47"/>
  <c r="I334" i="47"/>
  <c r="H334" i="49"/>
  <c r="G334" i="49"/>
  <c r="G88" i="49"/>
  <c r="I170" i="47"/>
  <c r="G88" i="47"/>
  <c r="H6" i="47"/>
  <c r="G6" i="47"/>
  <c r="H416" i="47"/>
  <c r="H498" i="47"/>
  <c r="H416" i="49"/>
  <c r="H498" i="49"/>
  <c r="H252" i="47"/>
  <c r="I334" i="49"/>
  <c r="H170" i="47"/>
  <c r="I252" i="49"/>
  <c r="H252" i="49"/>
  <c r="G6" i="49"/>
  <c r="G170" i="49"/>
  <c r="G416" i="47"/>
  <c r="I498" i="47"/>
  <c r="H334" i="47"/>
  <c r="I498" i="49"/>
  <c r="I252" i="47"/>
  <c r="H88" i="49"/>
  <c r="I88" i="49"/>
  <c r="G170" i="47"/>
  <c r="I6" i="49"/>
  <c r="H170" i="49"/>
  <c r="I170" i="49"/>
  <c r="I416" i="47"/>
  <c r="I416" i="49"/>
  <c r="G498" i="49"/>
  <c r="G416" i="49"/>
  <c r="G252" i="47"/>
  <c r="H88" i="47"/>
  <c r="I88" i="47"/>
  <c r="G252" i="49"/>
  <c r="I6" i="47"/>
  <c r="H6" i="49"/>
  <c r="I36" i="41"/>
  <c r="H438" i="47"/>
  <c r="I438" i="47"/>
  <c r="G438" i="47"/>
  <c r="G356" i="49"/>
  <c r="G356" i="47"/>
  <c r="G274" i="49"/>
  <c r="H192" i="49"/>
  <c r="I192" i="47"/>
  <c r="I110" i="47"/>
  <c r="H28" i="49"/>
  <c r="I28" i="49"/>
  <c r="I520" i="47"/>
  <c r="H520" i="47"/>
  <c r="G520" i="47"/>
  <c r="H356" i="47"/>
  <c r="H274" i="47"/>
  <c r="I274" i="47"/>
  <c r="G192" i="47"/>
  <c r="G110" i="49"/>
  <c r="I28" i="47"/>
  <c r="G28" i="49"/>
  <c r="G438" i="49"/>
  <c r="I520" i="49"/>
  <c r="I438" i="49"/>
  <c r="I356" i="49"/>
  <c r="I274" i="49"/>
  <c r="G274" i="47"/>
  <c r="G192" i="49"/>
  <c r="H110" i="49"/>
  <c r="H110" i="47"/>
  <c r="H28" i="47"/>
  <c r="H438" i="49"/>
  <c r="H520" i="49"/>
  <c r="G520" i="49"/>
  <c r="H356" i="49"/>
  <c r="I356" i="47"/>
  <c r="H274" i="49"/>
  <c r="H192" i="47"/>
  <c r="I192" i="49"/>
  <c r="I110" i="49"/>
  <c r="G110" i="47"/>
  <c r="G28" i="47"/>
  <c r="I39" i="41"/>
  <c r="H441" i="49"/>
  <c r="I523" i="49"/>
  <c r="G441" i="49"/>
  <c r="H359" i="49"/>
  <c r="I277" i="49"/>
  <c r="G277" i="49"/>
  <c r="H195" i="47"/>
  <c r="G113" i="49"/>
  <c r="G31" i="47"/>
  <c r="I31" i="47"/>
  <c r="H523" i="49"/>
  <c r="G523" i="49"/>
  <c r="H523" i="47"/>
  <c r="I359" i="47"/>
  <c r="H359" i="47"/>
  <c r="I277" i="47"/>
  <c r="I195" i="47"/>
  <c r="G195" i="49"/>
  <c r="H113" i="49"/>
  <c r="H113" i="47"/>
  <c r="G113" i="47"/>
  <c r="I441" i="49"/>
  <c r="I441" i="47"/>
  <c r="I523" i="47"/>
  <c r="I359" i="49"/>
  <c r="G359" i="49"/>
  <c r="H277" i="49"/>
  <c r="I195" i="49"/>
  <c r="H195" i="49"/>
  <c r="H31" i="49"/>
  <c r="H31" i="47"/>
  <c r="I31" i="49"/>
  <c r="G441" i="47"/>
  <c r="G523" i="47"/>
  <c r="H441" i="47"/>
  <c r="G359" i="47"/>
  <c r="G277" i="47"/>
  <c r="H277" i="47"/>
  <c r="G195" i="47"/>
  <c r="I113" i="49"/>
  <c r="I113" i="47"/>
  <c r="G31" i="49"/>
  <c r="I24" i="41"/>
  <c r="H508" i="47"/>
  <c r="H508" i="49"/>
  <c r="G508" i="47"/>
  <c r="I344" i="49"/>
  <c r="I344" i="47"/>
  <c r="G262" i="49"/>
  <c r="G180" i="47"/>
  <c r="H180" i="49"/>
  <c r="H98" i="47"/>
  <c r="H98" i="49"/>
  <c r="I16" i="47"/>
  <c r="H426" i="49"/>
  <c r="I426" i="47"/>
  <c r="I508" i="49"/>
  <c r="H344" i="47"/>
  <c r="I262" i="47"/>
  <c r="G262" i="47"/>
  <c r="I180" i="49"/>
  <c r="G98" i="47"/>
  <c r="G16" i="49"/>
  <c r="I16" i="49"/>
  <c r="I426" i="49"/>
  <c r="I508" i="47"/>
  <c r="G426" i="49"/>
  <c r="H344" i="49"/>
  <c r="H262" i="47"/>
  <c r="H262" i="49"/>
  <c r="G180" i="49"/>
  <c r="I98" i="47"/>
  <c r="G98" i="49"/>
  <c r="I98" i="49"/>
  <c r="G426" i="47"/>
  <c r="H426" i="47"/>
  <c r="G508" i="49"/>
  <c r="G344" i="49"/>
  <c r="G344" i="47"/>
  <c r="I262" i="49"/>
  <c r="I180" i="47"/>
  <c r="H180" i="47"/>
  <c r="G16" i="47"/>
  <c r="H16" i="49"/>
  <c r="H16" i="47"/>
  <c r="I37" i="41"/>
  <c r="G521" i="49"/>
  <c r="H521" i="47"/>
  <c r="G521" i="47"/>
  <c r="H357" i="47"/>
  <c r="I275" i="49"/>
  <c r="H193" i="49"/>
  <c r="H111" i="47"/>
  <c r="G111" i="47"/>
  <c r="H111" i="49"/>
  <c r="G29" i="49"/>
  <c r="I439" i="49"/>
  <c r="I521" i="49"/>
  <c r="I521" i="47"/>
  <c r="I357" i="49"/>
  <c r="G275" i="49"/>
  <c r="G357" i="47"/>
  <c r="G275" i="47"/>
  <c r="H193" i="47"/>
  <c r="G111" i="49"/>
  <c r="I29" i="47"/>
  <c r="G29" i="47"/>
  <c r="G439" i="49"/>
  <c r="H439" i="49"/>
  <c r="G439" i="47"/>
  <c r="G357" i="49"/>
  <c r="I357" i="47"/>
  <c r="G193" i="49"/>
  <c r="I275" i="47"/>
  <c r="I193" i="47"/>
  <c r="G193" i="47"/>
  <c r="H29" i="47"/>
  <c r="I29" i="49"/>
  <c r="H521" i="49"/>
  <c r="H439" i="47"/>
  <c r="H357" i="49"/>
  <c r="I439" i="47"/>
  <c r="H275" i="49"/>
  <c r="H275" i="47"/>
  <c r="I193" i="49"/>
  <c r="I111" i="49"/>
  <c r="I111" i="47"/>
  <c r="H29" i="49"/>
  <c r="I23" i="41"/>
  <c r="H507" i="47"/>
  <c r="G425" i="47"/>
  <c r="H261" i="47"/>
  <c r="G261" i="47"/>
  <c r="H507" i="49"/>
  <c r="I179" i="47"/>
  <c r="H343" i="49"/>
  <c r="I97" i="47"/>
  <c r="I97" i="49"/>
  <c r="I15" i="49"/>
  <c r="G15" i="47"/>
  <c r="I507" i="47"/>
  <c r="H343" i="47"/>
  <c r="I261" i="47"/>
  <c r="I507" i="49"/>
  <c r="G179" i="47"/>
  <c r="I343" i="49"/>
  <c r="H261" i="49"/>
  <c r="I179" i="49"/>
  <c r="G97" i="47"/>
  <c r="G179" i="49"/>
  <c r="I425" i="47"/>
  <c r="I343" i="47"/>
  <c r="G507" i="49"/>
  <c r="G425" i="49"/>
  <c r="I261" i="49"/>
  <c r="G343" i="49"/>
  <c r="H179" i="49"/>
  <c r="G97" i="49"/>
  <c r="H15" i="47"/>
  <c r="I15" i="47"/>
  <c r="G507" i="47"/>
  <c r="H425" i="47"/>
  <c r="G343" i="47"/>
  <c r="I425" i="49"/>
  <c r="H425" i="49"/>
  <c r="H179" i="47"/>
  <c r="G261" i="49"/>
  <c r="H97" i="47"/>
  <c r="H15" i="49"/>
  <c r="H97" i="49"/>
  <c r="G15" i="49"/>
  <c r="I18" i="41"/>
  <c r="H502" i="47"/>
  <c r="H420" i="49"/>
  <c r="H338" i="47"/>
  <c r="G256" i="47"/>
  <c r="I256" i="47"/>
  <c r="H256" i="49"/>
  <c r="I174" i="49"/>
  <c r="G174" i="49"/>
  <c r="I92" i="49"/>
  <c r="H10" i="49"/>
  <c r="G502" i="47"/>
  <c r="I420" i="47"/>
  <c r="G338" i="47"/>
  <c r="H502" i="49"/>
  <c r="G338" i="49"/>
  <c r="H338" i="49"/>
  <c r="H174" i="49"/>
  <c r="G92" i="49"/>
  <c r="I256" i="49"/>
  <c r="I10" i="47"/>
  <c r="G10" i="49"/>
  <c r="H420" i="47"/>
  <c r="G420" i="47"/>
  <c r="I502" i="49"/>
  <c r="G420" i="49"/>
  <c r="H256" i="47"/>
  <c r="I92" i="47"/>
  <c r="G92" i="47"/>
  <c r="H174" i="47"/>
  <c r="I174" i="47"/>
  <c r="H10" i="47"/>
  <c r="I10" i="49"/>
  <c r="I502" i="47"/>
  <c r="G502" i="49"/>
  <c r="I420" i="49"/>
  <c r="I338" i="47"/>
  <c r="I338" i="49"/>
  <c r="G256" i="49"/>
  <c r="H92" i="49"/>
  <c r="G174" i="47"/>
  <c r="H92" i="47"/>
  <c r="G10" i="47"/>
  <c r="I13" i="41"/>
  <c r="I497" i="49"/>
  <c r="G497" i="49"/>
  <c r="I333" i="49"/>
  <c r="H415" i="47"/>
  <c r="G251" i="49"/>
  <c r="H251" i="47"/>
  <c r="G251" i="47"/>
  <c r="G87" i="49"/>
  <c r="H169" i="47"/>
  <c r="H87" i="47"/>
  <c r="I87" i="47"/>
  <c r="H497" i="49"/>
  <c r="H333" i="49"/>
  <c r="G333" i="49"/>
  <c r="I415" i="47"/>
  <c r="G333" i="47"/>
  <c r="G169" i="49"/>
  <c r="I251" i="47"/>
  <c r="H5" i="47"/>
  <c r="H5" i="49"/>
  <c r="G5" i="47"/>
  <c r="I415" i="49"/>
  <c r="G497" i="47"/>
  <c r="I497" i="47"/>
  <c r="I251" i="49"/>
  <c r="H251" i="49"/>
  <c r="I169" i="49"/>
  <c r="H87" i="49"/>
  <c r="G169" i="47"/>
  <c r="I5" i="49"/>
  <c r="G5" i="49"/>
  <c r="G415" i="49"/>
  <c r="H415" i="49"/>
  <c r="G415" i="47"/>
  <c r="H497" i="47"/>
  <c r="I333" i="47"/>
  <c r="H333" i="47"/>
  <c r="H169" i="49"/>
  <c r="I87" i="49"/>
  <c r="I169" i="47"/>
  <c r="I5" i="47"/>
  <c r="G87" i="47"/>
  <c r="I19" i="41"/>
  <c r="H503" i="49"/>
  <c r="G421" i="47"/>
  <c r="H503" i="47"/>
  <c r="G339" i="47"/>
  <c r="I257" i="47"/>
  <c r="G257" i="49"/>
  <c r="H175" i="47"/>
  <c r="I93" i="49"/>
  <c r="H93" i="49"/>
  <c r="H11" i="49"/>
  <c r="G503" i="49"/>
  <c r="I421" i="49"/>
  <c r="I503" i="47"/>
  <c r="I339" i="49"/>
  <c r="H339" i="49"/>
  <c r="I257" i="49"/>
  <c r="G175" i="47"/>
  <c r="I175" i="49"/>
  <c r="G93" i="49"/>
  <c r="I11" i="47"/>
  <c r="I11" i="49"/>
  <c r="H421" i="49"/>
  <c r="G421" i="49"/>
  <c r="I503" i="49"/>
  <c r="G339" i="49"/>
  <c r="H339" i="47"/>
  <c r="H257" i="49"/>
  <c r="H175" i="49"/>
  <c r="G175" i="49"/>
  <c r="H93" i="47"/>
  <c r="H11" i="47"/>
  <c r="G11" i="49"/>
  <c r="I421" i="47"/>
  <c r="G503" i="47"/>
  <c r="H421" i="47"/>
  <c r="I339" i="47"/>
  <c r="H257" i="47"/>
  <c r="G257" i="47"/>
  <c r="I175" i="47"/>
  <c r="G93" i="47"/>
  <c r="I93" i="47"/>
  <c r="G11" i="47"/>
  <c r="J24" i="41"/>
  <c r="G426" i="48"/>
  <c r="H426" i="48"/>
  <c r="G180" i="48"/>
  <c r="H262" i="48"/>
  <c r="H98" i="48"/>
  <c r="I508" i="48"/>
  <c r="I344" i="48"/>
  <c r="G262" i="48"/>
  <c r="I98" i="48"/>
  <c r="H16" i="48"/>
  <c r="I426" i="48"/>
  <c r="G344" i="48"/>
  <c r="G98" i="48"/>
  <c r="H180" i="48"/>
  <c r="I16" i="48"/>
  <c r="G508" i="48"/>
  <c r="H508" i="48"/>
  <c r="H344" i="48"/>
  <c r="I262" i="48"/>
  <c r="I180" i="48"/>
  <c r="G16" i="48"/>
  <c r="J26" i="41"/>
  <c r="G428" i="48"/>
  <c r="H510" i="48"/>
  <c r="G346" i="48"/>
  <c r="G182" i="48"/>
  <c r="H18" i="48"/>
  <c r="I100" i="48"/>
  <c r="I428" i="48"/>
  <c r="G510" i="48"/>
  <c r="H264" i="48"/>
  <c r="I182" i="48"/>
  <c r="H100" i="48"/>
  <c r="I510" i="48"/>
  <c r="H346" i="48"/>
  <c r="G264" i="48"/>
  <c r="H182" i="48"/>
  <c r="I18" i="48"/>
  <c r="H428" i="48"/>
  <c r="I346" i="48"/>
  <c r="I264" i="48"/>
  <c r="G18" i="48"/>
  <c r="G100" i="48"/>
  <c r="J21" i="41"/>
  <c r="G505" i="48"/>
  <c r="I259" i="48"/>
  <c r="I95" i="48"/>
  <c r="G259" i="48"/>
  <c r="I13" i="48"/>
  <c r="G423" i="48"/>
  <c r="H505" i="48"/>
  <c r="I177" i="48"/>
  <c r="H341" i="48"/>
  <c r="G341" i="48"/>
  <c r="H13" i="48"/>
  <c r="I423" i="48"/>
  <c r="H423" i="48"/>
  <c r="H259" i="48"/>
  <c r="G95" i="48"/>
  <c r="G177" i="48"/>
  <c r="I505" i="48"/>
  <c r="H177" i="48"/>
  <c r="H95" i="48"/>
  <c r="I341" i="48"/>
  <c r="G13" i="48"/>
  <c r="J29" i="41"/>
  <c r="G431" i="48"/>
  <c r="I349" i="48"/>
  <c r="H267" i="48"/>
  <c r="I185" i="48"/>
  <c r="H103" i="48"/>
  <c r="I513" i="48"/>
  <c r="H349" i="48"/>
  <c r="I267" i="48"/>
  <c r="I103" i="48"/>
  <c r="G103" i="48"/>
  <c r="H431" i="48"/>
  <c r="G513" i="48"/>
  <c r="G349" i="48"/>
  <c r="H185" i="48"/>
  <c r="H21" i="48"/>
  <c r="G21" i="48"/>
  <c r="I431" i="48"/>
  <c r="H513" i="48"/>
  <c r="G267" i="48"/>
  <c r="G185" i="48"/>
  <c r="I21" i="48"/>
  <c r="T31" i="41"/>
  <c r="G1909" i="42"/>
  <c r="H1909" i="42"/>
  <c r="H1745" i="42"/>
  <c r="G1663" i="42"/>
  <c r="I1581" i="42"/>
  <c r="I1417" i="42"/>
  <c r="H1335" i="42"/>
  <c r="H1253" i="42"/>
  <c r="H1991" i="42"/>
  <c r="I1827" i="42"/>
  <c r="G1745" i="42"/>
  <c r="I1663" i="42"/>
  <c r="G1499" i="42"/>
  <c r="H1417" i="42"/>
  <c r="G1335" i="42"/>
  <c r="I1909" i="42"/>
  <c r="G1827" i="42"/>
  <c r="I1745" i="42"/>
  <c r="H1581" i="42"/>
  <c r="H1499" i="42"/>
  <c r="G1417" i="42"/>
  <c r="G1253" i="42"/>
  <c r="I1991" i="42"/>
  <c r="G1991" i="42"/>
  <c r="H1827" i="42"/>
  <c r="H1663" i="42"/>
  <c r="G1581" i="42"/>
  <c r="I1499" i="42"/>
  <c r="I1335" i="42"/>
  <c r="I1253" i="42"/>
  <c r="T29" i="41"/>
  <c r="H1989" i="42"/>
  <c r="G1825" i="42"/>
  <c r="H1743" i="42"/>
  <c r="I1579" i="42"/>
  <c r="H1497" i="42"/>
  <c r="G1415" i="42"/>
  <c r="I1251" i="42"/>
  <c r="I1907" i="42"/>
  <c r="G1907" i="42"/>
  <c r="I1825" i="42"/>
  <c r="G1661" i="42"/>
  <c r="H1579" i="42"/>
  <c r="G1497" i="42"/>
  <c r="G1333" i="42"/>
  <c r="H1251" i="42"/>
  <c r="I1989" i="42"/>
  <c r="G1989" i="42"/>
  <c r="G1743" i="42"/>
  <c r="H1661" i="42"/>
  <c r="G1579" i="42"/>
  <c r="I1415" i="42"/>
  <c r="H1333" i="42"/>
  <c r="G1251" i="42"/>
  <c r="H1907" i="42"/>
  <c r="H1825" i="42"/>
  <c r="I1743" i="42"/>
  <c r="I1661" i="42"/>
  <c r="I1497" i="42"/>
  <c r="H1415" i="42"/>
  <c r="I1333" i="42"/>
  <c r="T20" i="41"/>
  <c r="H1898" i="42"/>
  <c r="I1898" i="42"/>
  <c r="G1734" i="42"/>
  <c r="I1652" i="42"/>
  <c r="H1570" i="42"/>
  <c r="I1406" i="42"/>
  <c r="G1324" i="42"/>
  <c r="G1242" i="42"/>
  <c r="G1898" i="42"/>
  <c r="G1816" i="42"/>
  <c r="I1734" i="42"/>
  <c r="H1652" i="42"/>
  <c r="H1488" i="42"/>
  <c r="G1406" i="42"/>
  <c r="H1324" i="42"/>
  <c r="I1980" i="42"/>
  <c r="I1816" i="42"/>
  <c r="H1734" i="42"/>
  <c r="I1570" i="42"/>
  <c r="G1488" i="42"/>
  <c r="H1406" i="42"/>
  <c r="I1242" i="42"/>
  <c r="H1980" i="42"/>
  <c r="G1980" i="42"/>
  <c r="H1816" i="42"/>
  <c r="G1652" i="42"/>
  <c r="G1570" i="42"/>
  <c r="I1488" i="42"/>
  <c r="I1324" i="42"/>
  <c r="H1242" i="42"/>
  <c r="T30" i="41"/>
  <c r="I1908" i="42"/>
  <c r="G1826" i="42"/>
  <c r="G1744" i="42"/>
  <c r="G1580" i="42"/>
  <c r="G1498" i="42"/>
  <c r="G1416" i="42"/>
  <c r="H1252" i="42"/>
  <c r="G1908" i="42"/>
  <c r="I1990" i="42"/>
  <c r="I1826" i="42"/>
  <c r="G1662" i="42"/>
  <c r="I1580" i="42"/>
  <c r="I1498" i="42"/>
  <c r="I1334" i="42"/>
  <c r="G1252" i="42"/>
  <c r="H1908" i="42"/>
  <c r="G1990" i="42"/>
  <c r="I1744" i="42"/>
  <c r="I1662" i="42"/>
  <c r="H1580" i="42"/>
  <c r="I1416" i="42"/>
  <c r="G1334" i="42"/>
  <c r="I1252" i="42"/>
  <c r="H1990" i="42"/>
  <c r="H1826" i="42"/>
  <c r="H1744" i="42"/>
  <c r="H1662" i="42"/>
  <c r="H1498" i="42"/>
  <c r="H1416" i="42"/>
  <c r="H1334" i="42"/>
  <c r="H44" i="41"/>
  <c r="J44" i="41"/>
  <c r="L44" i="41"/>
  <c r="K44" i="41"/>
  <c r="G446" i="48"/>
  <c r="H528" i="48"/>
  <c r="H282" i="48"/>
  <c r="H200" i="48"/>
  <c r="I36" i="48"/>
  <c r="G528" i="48"/>
  <c r="H364" i="48"/>
  <c r="I282" i="48"/>
  <c r="I200" i="48"/>
  <c r="I118" i="48"/>
  <c r="H446" i="48"/>
  <c r="G364" i="48"/>
  <c r="G282" i="48"/>
  <c r="G36" i="48"/>
  <c r="G118" i="48"/>
  <c r="I446" i="48"/>
  <c r="I528" i="48"/>
  <c r="I364" i="48"/>
  <c r="G200" i="48"/>
  <c r="H118" i="48"/>
  <c r="H36" i="48"/>
  <c r="E45" i="41"/>
  <c r="F119" i="63"/>
  <c r="G447" i="63"/>
  <c r="H283" i="63"/>
  <c r="H447" i="63"/>
  <c r="H37" i="63"/>
  <c r="H529" i="63"/>
  <c r="H119" i="63"/>
  <c r="H365" i="63"/>
  <c r="F447" i="63"/>
  <c r="G201" i="63"/>
  <c r="F201" i="63"/>
  <c r="G365" i="63"/>
  <c r="G529" i="63"/>
  <c r="G119" i="63"/>
  <c r="F37" i="63"/>
  <c r="F283" i="63"/>
  <c r="F529" i="63"/>
  <c r="F365" i="63"/>
  <c r="G283" i="63"/>
  <c r="G37" i="63"/>
  <c r="H201" i="63"/>
  <c r="I28" i="41"/>
  <c r="I512" i="49"/>
  <c r="I512" i="47"/>
  <c r="I430" i="47"/>
  <c r="G266" i="49"/>
  <c r="I348" i="47"/>
  <c r="G184" i="49"/>
  <c r="I102" i="49"/>
  <c r="G20" i="47"/>
  <c r="H102" i="47"/>
  <c r="H20" i="49"/>
  <c r="G512" i="49"/>
  <c r="H430" i="49"/>
  <c r="G430" i="47"/>
  <c r="G512" i="47"/>
  <c r="H266" i="49"/>
  <c r="H348" i="47"/>
  <c r="I266" i="47"/>
  <c r="H102" i="49"/>
  <c r="G184" i="47"/>
  <c r="I184" i="47"/>
  <c r="G20" i="49"/>
  <c r="G430" i="49"/>
  <c r="H512" i="49"/>
  <c r="H430" i="47"/>
  <c r="G348" i="49"/>
  <c r="I266" i="49"/>
  <c r="H266" i="47"/>
  <c r="I184" i="49"/>
  <c r="G102" i="49"/>
  <c r="G102" i="47"/>
  <c r="I102" i="47"/>
  <c r="I20" i="49"/>
  <c r="I430" i="49"/>
  <c r="H512" i="47"/>
  <c r="I348" i="49"/>
  <c r="H348" i="49"/>
  <c r="G348" i="47"/>
  <c r="G266" i="47"/>
  <c r="H184" i="49"/>
  <c r="I20" i="47"/>
  <c r="H184" i="47"/>
  <c r="H20" i="47"/>
  <c r="I41" i="41"/>
  <c r="G443" i="47"/>
  <c r="G525" i="47"/>
  <c r="I525" i="49"/>
  <c r="G443" i="49"/>
  <c r="H361" i="49"/>
  <c r="I197" i="47"/>
  <c r="H279" i="49"/>
  <c r="G197" i="49"/>
  <c r="H197" i="49"/>
  <c r="I33" i="47"/>
  <c r="G33" i="49"/>
  <c r="I443" i="47"/>
  <c r="I361" i="47"/>
  <c r="I443" i="49"/>
  <c r="H525" i="49"/>
  <c r="I361" i="49"/>
  <c r="I279" i="49"/>
  <c r="G279" i="49"/>
  <c r="H115" i="49"/>
  <c r="G115" i="47"/>
  <c r="I33" i="49"/>
  <c r="I525" i="47"/>
  <c r="H361" i="47"/>
  <c r="G525" i="49"/>
  <c r="G361" i="49"/>
  <c r="G279" i="47"/>
  <c r="H197" i="47"/>
  <c r="I115" i="47"/>
  <c r="I197" i="49"/>
  <c r="I115" i="49"/>
  <c r="H33" i="49"/>
  <c r="H525" i="47"/>
  <c r="H443" i="47"/>
  <c r="H443" i="49"/>
  <c r="G361" i="47"/>
  <c r="I279" i="47"/>
  <c r="H279" i="47"/>
  <c r="G197" i="47"/>
  <c r="G115" i="49"/>
  <c r="H115" i="47"/>
  <c r="G33" i="47"/>
  <c r="H33" i="47"/>
  <c r="I22" i="41"/>
  <c r="G506" i="47"/>
  <c r="H424" i="49"/>
  <c r="H506" i="49"/>
  <c r="H342" i="47"/>
  <c r="H260" i="49"/>
  <c r="H260" i="47"/>
  <c r="H178" i="47"/>
  <c r="H96" i="49"/>
  <c r="G14" i="49"/>
  <c r="I96" i="49"/>
  <c r="G506" i="49"/>
  <c r="I424" i="49"/>
  <c r="I506" i="47"/>
  <c r="G342" i="47"/>
  <c r="G342" i="49"/>
  <c r="I260" i="49"/>
  <c r="H178" i="49"/>
  <c r="G178" i="47"/>
  <c r="I14" i="47"/>
  <c r="G96" i="49"/>
  <c r="H14" i="49"/>
  <c r="G424" i="49"/>
  <c r="G424" i="47"/>
  <c r="H424" i="47"/>
  <c r="I342" i="47"/>
  <c r="H342" i="49"/>
  <c r="I260" i="47"/>
  <c r="G178" i="49"/>
  <c r="I178" i="49"/>
  <c r="I96" i="47"/>
  <c r="H96" i="47"/>
  <c r="G14" i="47"/>
  <c r="H506" i="47"/>
  <c r="I506" i="49"/>
  <c r="I424" i="47"/>
  <c r="I342" i="49"/>
  <c r="G260" i="49"/>
  <c r="G260" i="47"/>
  <c r="I178" i="47"/>
  <c r="H14" i="47"/>
  <c r="G96" i="47"/>
  <c r="I14" i="49"/>
  <c r="I21" i="41"/>
  <c r="I505" i="47"/>
  <c r="I423" i="47"/>
  <c r="I259" i="47"/>
  <c r="H259" i="47"/>
  <c r="H505" i="49"/>
  <c r="H341" i="49"/>
  <c r="G259" i="49"/>
  <c r="I177" i="49"/>
  <c r="H95" i="47"/>
  <c r="G13" i="49"/>
  <c r="G13" i="47"/>
  <c r="G423" i="47"/>
  <c r="G341" i="47"/>
  <c r="G259" i="47"/>
  <c r="I423" i="49"/>
  <c r="H177" i="47"/>
  <c r="G177" i="47"/>
  <c r="H177" i="49"/>
  <c r="I13" i="47"/>
  <c r="H13" i="47"/>
  <c r="I95" i="49"/>
  <c r="H505" i="47"/>
  <c r="H341" i="47"/>
  <c r="H423" i="49"/>
  <c r="G423" i="49"/>
  <c r="I341" i="49"/>
  <c r="G341" i="49"/>
  <c r="H259" i="49"/>
  <c r="I95" i="47"/>
  <c r="H13" i="49"/>
  <c r="G95" i="49"/>
  <c r="H423" i="47"/>
  <c r="G505" i="47"/>
  <c r="I341" i="47"/>
  <c r="I505" i="49"/>
  <c r="G505" i="49"/>
  <c r="I177" i="47"/>
  <c r="G177" i="49"/>
  <c r="I259" i="49"/>
  <c r="G95" i="47"/>
  <c r="I13" i="49"/>
  <c r="H95" i="49"/>
  <c r="I34" i="41"/>
  <c r="G518" i="47"/>
  <c r="G436" i="47"/>
  <c r="H436" i="49"/>
  <c r="I190" i="47"/>
  <c r="I354" i="49"/>
  <c r="G272" i="49"/>
  <c r="I108" i="47"/>
  <c r="I272" i="49"/>
  <c r="I190" i="49"/>
  <c r="H26" i="47"/>
  <c r="I436" i="49"/>
  <c r="H436" i="47"/>
  <c r="G436" i="49"/>
  <c r="G190" i="47"/>
  <c r="G354" i="47"/>
  <c r="H354" i="49"/>
  <c r="G108" i="47"/>
  <c r="G272" i="47"/>
  <c r="G108" i="49"/>
  <c r="I26" i="49"/>
  <c r="G26" i="49"/>
  <c r="I518" i="47"/>
  <c r="I518" i="49"/>
  <c r="G518" i="49"/>
  <c r="I354" i="47"/>
  <c r="H354" i="47"/>
  <c r="H108" i="47"/>
  <c r="H272" i="47"/>
  <c r="H272" i="49"/>
  <c r="I26" i="47"/>
  <c r="H190" i="49"/>
  <c r="H26" i="49"/>
  <c r="I436" i="47"/>
  <c r="H518" i="49"/>
  <c r="H518" i="47"/>
  <c r="H190" i="47"/>
  <c r="G354" i="49"/>
  <c r="H108" i="49"/>
  <c r="I272" i="47"/>
  <c r="I108" i="49"/>
  <c r="G190" i="49"/>
  <c r="G26" i="47"/>
  <c r="I27" i="41"/>
  <c r="H511" i="47"/>
  <c r="I429" i="47"/>
  <c r="I265" i="47"/>
  <c r="I429" i="49"/>
  <c r="I183" i="47"/>
  <c r="I265" i="49"/>
  <c r="G347" i="49"/>
  <c r="I347" i="49"/>
  <c r="H265" i="49"/>
  <c r="I19" i="49"/>
  <c r="I19" i="47"/>
  <c r="G429" i="47"/>
  <c r="I347" i="47"/>
  <c r="G265" i="47"/>
  <c r="G511" i="49"/>
  <c r="G183" i="47"/>
  <c r="H101" i="49"/>
  <c r="I101" i="49"/>
  <c r="I101" i="47"/>
  <c r="G265" i="49"/>
  <c r="G19" i="49"/>
  <c r="H429" i="47"/>
  <c r="G347" i="47"/>
  <c r="H265" i="47"/>
  <c r="H511" i="49"/>
  <c r="H183" i="47"/>
  <c r="G183" i="49"/>
  <c r="H347" i="49"/>
  <c r="H101" i="47"/>
  <c r="G101" i="49"/>
  <c r="G19" i="47"/>
  <c r="G511" i="47"/>
  <c r="I511" i="47"/>
  <c r="H347" i="47"/>
  <c r="G429" i="49"/>
  <c r="H429" i="49"/>
  <c r="I511" i="49"/>
  <c r="I183" i="49"/>
  <c r="H183" i="49"/>
  <c r="G101" i="47"/>
  <c r="H19" i="49"/>
  <c r="H19" i="47"/>
  <c r="I32" i="41"/>
  <c r="I434" i="47"/>
  <c r="H516" i="49"/>
  <c r="H434" i="47"/>
  <c r="G352" i="47"/>
  <c r="I270" i="47"/>
  <c r="H270" i="49"/>
  <c r="I188" i="47"/>
  <c r="H106" i="49"/>
  <c r="I24" i="47"/>
  <c r="H24" i="47"/>
  <c r="G434" i="47"/>
  <c r="G434" i="49"/>
  <c r="I516" i="47"/>
  <c r="I352" i="47"/>
  <c r="G352" i="49"/>
  <c r="G270" i="47"/>
  <c r="G188" i="47"/>
  <c r="I188" i="49"/>
  <c r="G188" i="49"/>
  <c r="G106" i="47"/>
  <c r="H24" i="49"/>
  <c r="G516" i="49"/>
  <c r="H434" i="49"/>
  <c r="G516" i="47"/>
  <c r="I352" i="49"/>
  <c r="H352" i="47"/>
  <c r="H270" i="47"/>
  <c r="H188" i="47"/>
  <c r="I106" i="49"/>
  <c r="H106" i="47"/>
  <c r="G24" i="47"/>
  <c r="G24" i="49"/>
  <c r="I434" i="49"/>
  <c r="H516" i="47"/>
  <c r="I516" i="49"/>
  <c r="H352" i="49"/>
  <c r="I270" i="49"/>
  <c r="G270" i="49"/>
  <c r="G106" i="49"/>
  <c r="H188" i="49"/>
  <c r="I106" i="47"/>
  <c r="I24" i="49"/>
  <c r="I33" i="41"/>
  <c r="G517" i="49"/>
  <c r="H517" i="47"/>
  <c r="G435" i="49"/>
  <c r="I353" i="47"/>
  <c r="H353" i="49"/>
  <c r="H271" i="47"/>
  <c r="H189" i="47"/>
  <c r="I189" i="49"/>
  <c r="H25" i="47"/>
  <c r="H25" i="49"/>
  <c r="I107" i="47"/>
  <c r="I517" i="49"/>
  <c r="I517" i="47"/>
  <c r="G435" i="47"/>
  <c r="H353" i="47"/>
  <c r="G271" i="47"/>
  <c r="H271" i="49"/>
  <c r="I189" i="47"/>
  <c r="I107" i="49"/>
  <c r="G25" i="49"/>
  <c r="G107" i="47"/>
  <c r="I435" i="49"/>
  <c r="G517" i="47"/>
  <c r="H435" i="47"/>
  <c r="I353" i="49"/>
  <c r="G271" i="49"/>
  <c r="I271" i="49"/>
  <c r="G189" i="47"/>
  <c r="G107" i="49"/>
  <c r="I25" i="49"/>
  <c r="I25" i="47"/>
  <c r="H435" i="49"/>
  <c r="H517" i="49"/>
  <c r="I435" i="47"/>
  <c r="G353" i="47"/>
  <c r="G353" i="49"/>
  <c r="I271" i="47"/>
  <c r="H189" i="49"/>
  <c r="G189" i="49"/>
  <c r="H107" i="49"/>
  <c r="G25" i="47"/>
  <c r="H107" i="47"/>
  <c r="J20" i="41"/>
  <c r="G504" i="48"/>
  <c r="H340" i="48"/>
  <c r="I258" i="48"/>
  <c r="G94" i="48"/>
  <c r="G12" i="48"/>
  <c r="I422" i="48"/>
  <c r="I504" i="48"/>
  <c r="I340" i="48"/>
  <c r="H176" i="48"/>
  <c r="I94" i="48"/>
  <c r="H12" i="48"/>
  <c r="G422" i="48"/>
  <c r="H504" i="48"/>
  <c r="H258" i="48"/>
  <c r="G176" i="48"/>
  <c r="H94" i="48"/>
  <c r="H422" i="48"/>
  <c r="G340" i="48"/>
  <c r="G258" i="48"/>
  <c r="I176" i="48"/>
  <c r="I12" i="48"/>
  <c r="J35" i="41"/>
  <c r="I519" i="48"/>
  <c r="G109" i="48"/>
  <c r="G273" i="48"/>
  <c r="G355" i="48"/>
  <c r="I27" i="48"/>
  <c r="G437" i="48"/>
  <c r="I355" i="48"/>
  <c r="H191" i="48"/>
  <c r="H273" i="48"/>
  <c r="H27" i="48"/>
  <c r="H519" i="48"/>
  <c r="G519" i="48"/>
  <c r="I273" i="48"/>
  <c r="G191" i="48"/>
  <c r="H109" i="48"/>
  <c r="G27" i="48"/>
  <c r="H437" i="48"/>
  <c r="I437" i="48"/>
  <c r="I191" i="48"/>
  <c r="I109" i="48"/>
  <c r="H355" i="48"/>
  <c r="J16" i="41"/>
  <c r="I500" i="48"/>
  <c r="H500" i="48"/>
  <c r="H254" i="48"/>
  <c r="H172" i="48"/>
  <c r="G90" i="48"/>
  <c r="G500" i="48"/>
  <c r="G336" i="48"/>
  <c r="G254" i="48"/>
  <c r="I254" i="48"/>
  <c r="I90" i="48"/>
  <c r="H418" i="48"/>
  <c r="I336" i="48"/>
  <c r="G172" i="48"/>
  <c r="I8" i="48"/>
  <c r="H8" i="48"/>
  <c r="G418" i="48"/>
  <c r="I418" i="48"/>
  <c r="H336" i="48"/>
  <c r="I172" i="48"/>
  <c r="G8" i="48"/>
  <c r="H90" i="48"/>
  <c r="J25" i="41"/>
  <c r="H509" i="48"/>
  <c r="G427" i="48"/>
  <c r="G345" i="48"/>
  <c r="H99" i="48"/>
  <c r="G99" i="48"/>
  <c r="G17" i="48"/>
  <c r="I509" i="48"/>
  <c r="H427" i="48"/>
  <c r="I263" i="48"/>
  <c r="H181" i="48"/>
  <c r="I99" i="48"/>
  <c r="G509" i="48"/>
  <c r="H345" i="48"/>
  <c r="H263" i="48"/>
  <c r="I181" i="48"/>
  <c r="H17" i="48"/>
  <c r="I427" i="48"/>
  <c r="I345" i="48"/>
  <c r="G263" i="48"/>
  <c r="G181" i="48"/>
  <c r="I17" i="48"/>
  <c r="T36" i="41"/>
  <c r="H1914" i="42"/>
  <c r="G1832" i="42"/>
  <c r="G1750" i="42"/>
  <c r="G1586" i="42"/>
  <c r="I1504" i="42"/>
  <c r="G1422" i="42"/>
  <c r="G1258" i="42"/>
  <c r="I1996" i="42"/>
  <c r="G1996" i="42"/>
  <c r="I1832" i="42"/>
  <c r="I1668" i="42"/>
  <c r="H1586" i="42"/>
  <c r="G1504" i="42"/>
  <c r="I1340" i="42"/>
  <c r="I1258" i="42"/>
  <c r="H1996" i="42"/>
  <c r="G1914" i="42"/>
  <c r="I1750" i="42"/>
  <c r="H1668" i="42"/>
  <c r="I1586" i="42"/>
  <c r="H1422" i="42"/>
  <c r="H1340" i="42"/>
  <c r="H1258" i="42"/>
  <c r="I1914" i="42"/>
  <c r="H1832" i="42"/>
  <c r="H1750" i="42"/>
  <c r="G1668" i="42"/>
  <c r="H1504" i="42"/>
  <c r="I1422" i="42"/>
  <c r="G1340" i="42"/>
  <c r="T25" i="41"/>
  <c r="I1985" i="42"/>
  <c r="G1903" i="42"/>
  <c r="H1739" i="42"/>
  <c r="I1657" i="42"/>
  <c r="G1575" i="42"/>
  <c r="I1411" i="42"/>
  <c r="H1329" i="42"/>
  <c r="I1247" i="42"/>
  <c r="I1903" i="42"/>
  <c r="H1821" i="42"/>
  <c r="I1739" i="42"/>
  <c r="G1657" i="42"/>
  <c r="I1493" i="42"/>
  <c r="H1411" i="42"/>
  <c r="G1329" i="42"/>
  <c r="G1985" i="42"/>
  <c r="G1821" i="42"/>
  <c r="G1739" i="42"/>
  <c r="H1575" i="42"/>
  <c r="G1493" i="42"/>
  <c r="G1411" i="42"/>
  <c r="G1247" i="42"/>
  <c r="H1985" i="42"/>
  <c r="H1903" i="42"/>
  <c r="I1821" i="42"/>
  <c r="H1657" i="42"/>
  <c r="I1575" i="42"/>
  <c r="H1493" i="42"/>
  <c r="I1329" i="42"/>
  <c r="H1247" i="42"/>
  <c r="T14" i="41"/>
  <c r="I1974" i="42"/>
  <c r="I1810" i="42"/>
  <c r="I1728" i="42"/>
  <c r="H1564" i="42"/>
  <c r="G1482" i="42"/>
  <c r="G1400" i="42"/>
  <c r="G1236" i="42"/>
  <c r="I1892" i="42"/>
  <c r="H1974" i="42"/>
  <c r="H1810" i="42"/>
  <c r="H1646" i="42"/>
  <c r="G1564" i="42"/>
  <c r="I1482" i="42"/>
  <c r="I1318" i="42"/>
  <c r="H1236" i="42"/>
  <c r="H1892" i="42"/>
  <c r="G1892" i="42"/>
  <c r="H1728" i="42"/>
  <c r="G1646" i="42"/>
  <c r="I1564" i="42"/>
  <c r="I1400" i="42"/>
  <c r="H1318" i="42"/>
  <c r="I1236" i="42"/>
  <c r="G1974" i="42"/>
  <c r="G1810" i="42"/>
  <c r="G1728" i="42"/>
  <c r="I1646" i="42"/>
  <c r="H1482" i="42"/>
  <c r="H1400" i="42"/>
  <c r="G1318" i="42"/>
  <c r="T44" i="41"/>
  <c r="I2004" i="42"/>
  <c r="H2004" i="42"/>
  <c r="H1758" i="42"/>
  <c r="H1676" i="42"/>
  <c r="G1594" i="42"/>
  <c r="H1430" i="42"/>
  <c r="G1348" i="42"/>
  <c r="I1266" i="42"/>
  <c r="G2004" i="42"/>
  <c r="I1840" i="42"/>
  <c r="G1758" i="42"/>
  <c r="G1676" i="42"/>
  <c r="G1512" i="42"/>
  <c r="G1430" i="42"/>
  <c r="H1348" i="42"/>
  <c r="G1922" i="42"/>
  <c r="H1840" i="42"/>
  <c r="I1758" i="42"/>
  <c r="H1594" i="42"/>
  <c r="H1512" i="42"/>
  <c r="I1430" i="42"/>
  <c r="H1266" i="42"/>
  <c r="H1922" i="42"/>
  <c r="I1922" i="42"/>
  <c r="G1840" i="42"/>
  <c r="I1676" i="42"/>
  <c r="I1594" i="42"/>
  <c r="I1512" i="42"/>
  <c r="I1348" i="42"/>
  <c r="G1266" i="42"/>
  <c r="J40" i="41"/>
  <c r="G442" i="48"/>
  <c r="G360" i="48"/>
  <c r="G278" i="48"/>
  <c r="I114" i="48"/>
  <c r="H32" i="48"/>
  <c r="G524" i="48"/>
  <c r="H442" i="48"/>
  <c r="I360" i="48"/>
  <c r="I196" i="48"/>
  <c r="H114" i="48"/>
  <c r="G32" i="48"/>
  <c r="I442" i="48"/>
  <c r="H524" i="48"/>
  <c r="H278" i="48"/>
  <c r="H196" i="48"/>
  <c r="G114" i="48"/>
  <c r="I524" i="48"/>
  <c r="H360" i="48"/>
  <c r="I278" i="48"/>
  <c r="G196" i="48"/>
  <c r="I32" i="48"/>
  <c r="J41" i="41"/>
  <c r="I443" i="48"/>
  <c r="G361" i="48"/>
  <c r="G279" i="48"/>
  <c r="H197" i="48"/>
  <c r="I33" i="48"/>
  <c r="H525" i="48"/>
  <c r="H361" i="48"/>
  <c r="H279" i="48"/>
  <c r="H115" i="48"/>
  <c r="G33" i="48"/>
  <c r="I525" i="48"/>
  <c r="G443" i="48"/>
  <c r="I361" i="48"/>
  <c r="I115" i="48"/>
  <c r="I197" i="48"/>
  <c r="H33" i="48"/>
  <c r="H443" i="48"/>
  <c r="G525" i="48"/>
  <c r="I279" i="48"/>
  <c r="G115" i="48"/>
  <c r="G197" i="48"/>
  <c r="J14" i="41"/>
  <c r="G498" i="48"/>
  <c r="H416" i="48"/>
  <c r="G88" i="48"/>
  <c r="G252" i="48"/>
  <c r="H6" i="48"/>
  <c r="I498" i="48"/>
  <c r="I334" i="48"/>
  <c r="I88" i="48"/>
  <c r="I252" i="48"/>
  <c r="G170" i="48"/>
  <c r="H498" i="48"/>
  <c r="G334" i="48"/>
  <c r="H252" i="48"/>
  <c r="G6" i="48"/>
  <c r="H170" i="48"/>
  <c r="G416" i="48"/>
  <c r="I416" i="48"/>
  <c r="H334" i="48"/>
  <c r="H88" i="48"/>
  <c r="I170" i="48"/>
  <c r="I6" i="48"/>
  <c r="J30" i="41"/>
  <c r="H514" i="48"/>
  <c r="H432" i="48"/>
  <c r="I350" i="48"/>
  <c r="I186" i="48"/>
  <c r="H104" i="48"/>
  <c r="H22" i="48"/>
  <c r="G432" i="48"/>
  <c r="I514" i="48"/>
  <c r="G268" i="48"/>
  <c r="G186" i="48"/>
  <c r="I104" i="48"/>
  <c r="I432" i="48"/>
  <c r="G350" i="48"/>
  <c r="H268" i="48"/>
  <c r="H186" i="48"/>
  <c r="I22" i="48"/>
  <c r="G514" i="48"/>
  <c r="H350" i="48"/>
  <c r="I268" i="48"/>
  <c r="G104" i="48"/>
  <c r="G22" i="48"/>
  <c r="T37" i="41"/>
  <c r="G1915" i="42"/>
  <c r="H1833" i="42"/>
  <c r="H1751" i="42"/>
  <c r="I1587" i="42"/>
  <c r="G1505" i="42"/>
  <c r="G1423" i="42"/>
  <c r="G1259" i="42"/>
  <c r="H1915" i="42"/>
  <c r="I1997" i="42"/>
  <c r="I1833" i="42"/>
  <c r="G1669" i="42"/>
  <c r="G1587" i="42"/>
  <c r="I1505" i="42"/>
  <c r="I1341" i="42"/>
  <c r="I1259" i="42"/>
  <c r="I1915" i="42"/>
  <c r="G1997" i="42"/>
  <c r="G1751" i="42"/>
  <c r="I1669" i="42"/>
  <c r="H1587" i="42"/>
  <c r="I1423" i="42"/>
  <c r="H1341" i="42"/>
  <c r="H1259" i="42"/>
  <c r="H1997" i="42"/>
  <c r="G1833" i="42"/>
  <c r="I1751" i="42"/>
  <c r="H1669" i="42"/>
  <c r="H1505" i="42"/>
  <c r="H1423" i="42"/>
  <c r="G1341" i="42"/>
  <c r="T16" i="41"/>
  <c r="I1894" i="42"/>
  <c r="H1976" i="42"/>
  <c r="I1730" i="42"/>
  <c r="H1648" i="42"/>
  <c r="G1566" i="42"/>
  <c r="G1402" i="42"/>
  <c r="H1320" i="42"/>
  <c r="I1238" i="42"/>
  <c r="H1894" i="42"/>
  <c r="G1812" i="42"/>
  <c r="H1730" i="42"/>
  <c r="I1648" i="42"/>
  <c r="G1484" i="42"/>
  <c r="I1402" i="42"/>
  <c r="G1320" i="42"/>
  <c r="I1976" i="42"/>
  <c r="I1812" i="42"/>
  <c r="G1730" i="42"/>
  <c r="I1566" i="42"/>
  <c r="H1484" i="42"/>
  <c r="H1402" i="42"/>
  <c r="H1238" i="42"/>
  <c r="G1976" i="42"/>
  <c r="G1894" i="42"/>
  <c r="H1812" i="42"/>
  <c r="G1648" i="42"/>
  <c r="H1566" i="42"/>
  <c r="I1484" i="42"/>
  <c r="I1320" i="42"/>
  <c r="G1238" i="42"/>
  <c r="T18" i="41"/>
  <c r="G1896" i="42"/>
  <c r="I1814" i="42"/>
  <c r="I1732" i="42"/>
  <c r="I1568" i="42"/>
  <c r="G1322" i="42"/>
  <c r="I1896" i="42"/>
  <c r="I1978" i="42"/>
  <c r="H1814" i="42"/>
  <c r="I1650" i="42"/>
  <c r="H1486" i="42"/>
  <c r="G1240" i="42"/>
  <c r="H1978" i="42"/>
  <c r="H1896" i="42"/>
  <c r="G1732" i="42"/>
  <c r="H1650" i="42"/>
  <c r="I1486" i="42"/>
  <c r="I1240" i="42"/>
  <c r="G1978" i="42"/>
  <c r="G1814" i="42"/>
  <c r="H1732" i="42"/>
  <c r="H1568" i="42"/>
  <c r="G1404" i="42"/>
  <c r="G1568" i="42"/>
  <c r="I1404" i="42"/>
  <c r="I1322" i="42"/>
  <c r="H1240" i="42"/>
  <c r="G1650" i="42"/>
  <c r="G1486" i="42"/>
  <c r="H1404" i="42"/>
  <c r="H1322" i="42"/>
  <c r="I35" i="41"/>
  <c r="G437" i="47"/>
  <c r="H355" i="47"/>
  <c r="G273" i="47"/>
  <c r="G191" i="47"/>
  <c r="G109" i="49"/>
  <c r="I437" i="47"/>
  <c r="H437" i="49"/>
  <c r="I191" i="47"/>
  <c r="I109" i="47"/>
  <c r="G27" i="49"/>
  <c r="G355" i="47"/>
  <c r="I519" i="49"/>
  <c r="I273" i="49"/>
  <c r="I191" i="49"/>
  <c r="I27" i="47"/>
  <c r="I519" i="47"/>
  <c r="G437" i="49"/>
  <c r="H273" i="47"/>
  <c r="G273" i="49"/>
  <c r="I109" i="49"/>
  <c r="I27" i="49"/>
  <c r="G519" i="47"/>
  <c r="I437" i="49"/>
  <c r="I355" i="47"/>
  <c r="I273" i="47"/>
  <c r="H355" i="49"/>
  <c r="H191" i="47"/>
  <c r="G109" i="47"/>
  <c r="G191" i="49"/>
  <c r="H109" i="49"/>
  <c r="H27" i="49"/>
  <c r="H519" i="47"/>
  <c r="H437" i="47"/>
  <c r="H519" i="49"/>
  <c r="G519" i="49"/>
  <c r="G355" i="49"/>
  <c r="I355" i="49"/>
  <c r="H273" i="49"/>
  <c r="H109" i="47"/>
  <c r="H191" i="49"/>
  <c r="H27" i="47"/>
  <c r="G27" i="47"/>
  <c r="I42" i="41"/>
  <c r="H444" i="47"/>
  <c r="H444" i="49"/>
  <c r="G280" i="47"/>
  <c r="G444" i="47"/>
  <c r="G444" i="49"/>
  <c r="I362" i="49"/>
  <c r="G526" i="47"/>
  <c r="I444" i="49"/>
  <c r="G362" i="49"/>
  <c r="I362" i="47"/>
  <c r="H362" i="49"/>
  <c r="G280" i="49"/>
  <c r="I444" i="47"/>
  <c r="H526" i="47"/>
  <c r="I526" i="49"/>
  <c r="H362" i="47"/>
  <c r="H280" i="47"/>
  <c r="G198" i="47"/>
  <c r="I198" i="47"/>
  <c r="H116" i="49"/>
  <c r="I34" i="47"/>
  <c r="H34" i="47"/>
  <c r="H34" i="49"/>
  <c r="I526" i="47"/>
  <c r="G362" i="47"/>
  <c r="G526" i="49"/>
  <c r="H526" i="49"/>
  <c r="I280" i="47"/>
  <c r="H198" i="47"/>
  <c r="H280" i="49"/>
  <c r="I198" i="49"/>
  <c r="G34" i="47"/>
  <c r="H116" i="47"/>
  <c r="I280" i="49"/>
  <c r="G116" i="49"/>
  <c r="I116" i="49"/>
  <c r="I116" i="47"/>
  <c r="I34" i="49"/>
  <c r="H198" i="49"/>
  <c r="G198" i="49"/>
  <c r="G116" i="47"/>
  <c r="G34" i="49"/>
  <c r="I17" i="41"/>
  <c r="H501" i="49"/>
  <c r="H337" i="49"/>
  <c r="G419" i="47"/>
  <c r="G255" i="49"/>
  <c r="H337" i="47"/>
  <c r="I173" i="47"/>
  <c r="G255" i="47"/>
  <c r="I255" i="47"/>
  <c r="H91" i="49"/>
  <c r="G9" i="49"/>
  <c r="I501" i="49"/>
  <c r="H419" i="49"/>
  <c r="I419" i="47"/>
  <c r="H419" i="47"/>
  <c r="I255" i="49"/>
  <c r="H255" i="49"/>
  <c r="H255" i="47"/>
  <c r="G91" i="49"/>
  <c r="H91" i="47"/>
  <c r="I9" i="47"/>
  <c r="I9" i="49"/>
  <c r="G501" i="49"/>
  <c r="G419" i="49"/>
  <c r="G337" i="49"/>
  <c r="I501" i="47"/>
  <c r="I337" i="47"/>
  <c r="I91" i="49"/>
  <c r="G173" i="49"/>
  <c r="G91" i="47"/>
  <c r="H173" i="47"/>
  <c r="H9" i="47"/>
  <c r="H9" i="49"/>
  <c r="I419" i="49"/>
  <c r="H501" i="47"/>
  <c r="I337" i="49"/>
  <c r="G501" i="47"/>
  <c r="G337" i="47"/>
  <c r="I91" i="47"/>
  <c r="I173" i="49"/>
  <c r="G173" i="47"/>
  <c r="H173" i="49"/>
  <c r="G9" i="47"/>
  <c r="I20" i="41"/>
  <c r="H504" i="49"/>
  <c r="I504" i="49"/>
  <c r="G504" i="47"/>
  <c r="I422" i="47"/>
  <c r="I258" i="49"/>
  <c r="I340" i="47"/>
  <c r="G94" i="47"/>
  <c r="H94" i="47"/>
  <c r="G12" i="47"/>
  <c r="I94" i="49"/>
  <c r="H94" i="49"/>
  <c r="H422" i="49"/>
  <c r="G340" i="49"/>
  <c r="I504" i="47"/>
  <c r="G422" i="47"/>
  <c r="H340" i="47"/>
  <c r="G176" i="49"/>
  <c r="I258" i="47"/>
  <c r="G258" i="47"/>
  <c r="G94" i="49"/>
  <c r="I12" i="49"/>
  <c r="G422" i="49"/>
  <c r="I340" i="49"/>
  <c r="H504" i="47"/>
  <c r="H258" i="49"/>
  <c r="H176" i="49"/>
  <c r="I176" i="49"/>
  <c r="I176" i="47"/>
  <c r="H176" i="47"/>
  <c r="H12" i="47"/>
  <c r="G12" i="49"/>
  <c r="G504" i="49"/>
  <c r="I422" i="49"/>
  <c r="H340" i="49"/>
  <c r="G258" i="49"/>
  <c r="H422" i="47"/>
  <c r="G340" i="47"/>
  <c r="H258" i="47"/>
  <c r="I94" i="47"/>
  <c r="G176" i="47"/>
  <c r="I12" i="47"/>
  <c r="H12" i="49"/>
  <c r="I26" i="41"/>
  <c r="G510" i="47"/>
  <c r="I346" i="47"/>
  <c r="H510" i="49"/>
  <c r="I264" i="47"/>
  <c r="H264" i="49"/>
  <c r="G346" i="49"/>
  <c r="H100" i="49"/>
  <c r="H182" i="49"/>
  <c r="I100" i="47"/>
  <c r="I18" i="47"/>
  <c r="G428" i="47"/>
  <c r="H510" i="47"/>
  <c r="G346" i="47"/>
  <c r="G264" i="47"/>
  <c r="G510" i="49"/>
  <c r="H182" i="47"/>
  <c r="G264" i="49"/>
  <c r="I100" i="49"/>
  <c r="I182" i="49"/>
  <c r="G100" i="47"/>
  <c r="I18" i="49"/>
  <c r="I428" i="47"/>
  <c r="H428" i="47"/>
  <c r="H428" i="49"/>
  <c r="I510" i="49"/>
  <c r="I428" i="49"/>
  <c r="G182" i="47"/>
  <c r="H346" i="49"/>
  <c r="G100" i="49"/>
  <c r="G18" i="47"/>
  <c r="H18" i="49"/>
  <c r="H100" i="47"/>
  <c r="I510" i="47"/>
  <c r="H346" i="47"/>
  <c r="H264" i="47"/>
  <c r="G428" i="49"/>
  <c r="I264" i="49"/>
  <c r="I182" i="47"/>
  <c r="I346" i="49"/>
  <c r="G182" i="49"/>
  <c r="H18" i="47"/>
  <c r="G18" i="49"/>
  <c r="I16" i="41"/>
  <c r="I500" i="47"/>
  <c r="H418" i="47"/>
  <c r="G418" i="49"/>
  <c r="I500" i="49"/>
  <c r="I254" i="47"/>
  <c r="I90" i="49"/>
  <c r="G90" i="49"/>
  <c r="I172" i="47"/>
  <c r="G172" i="49"/>
  <c r="I8" i="49"/>
  <c r="H172" i="49"/>
  <c r="G500" i="47"/>
  <c r="I336" i="47"/>
  <c r="H336" i="47"/>
  <c r="H418" i="49"/>
  <c r="G336" i="49"/>
  <c r="I254" i="49"/>
  <c r="H254" i="49"/>
  <c r="I8" i="47"/>
  <c r="G172" i="47"/>
  <c r="H8" i="49"/>
  <c r="G418" i="47"/>
  <c r="G500" i="49"/>
  <c r="I418" i="49"/>
  <c r="H254" i="47"/>
  <c r="H336" i="49"/>
  <c r="H90" i="49"/>
  <c r="G90" i="47"/>
  <c r="H90" i="47"/>
  <c r="I172" i="49"/>
  <c r="H8" i="47"/>
  <c r="I418" i="47"/>
  <c r="H500" i="47"/>
  <c r="G336" i="47"/>
  <c r="H500" i="49"/>
  <c r="I336" i="49"/>
  <c r="G254" i="47"/>
  <c r="G254" i="49"/>
  <c r="I90" i="47"/>
  <c r="G8" i="47"/>
  <c r="G8" i="49"/>
  <c r="H172" i="47"/>
  <c r="J31" i="41"/>
  <c r="I515" i="48"/>
  <c r="H351" i="48"/>
  <c r="G187" i="48"/>
  <c r="I23" i="48"/>
  <c r="H269" i="48"/>
  <c r="G515" i="48"/>
  <c r="G433" i="48"/>
  <c r="I351" i="48"/>
  <c r="I187" i="48"/>
  <c r="G23" i="48"/>
  <c r="G269" i="48"/>
  <c r="H515" i="48"/>
  <c r="H433" i="48"/>
  <c r="I105" i="48"/>
  <c r="H105" i="48"/>
  <c r="I269" i="48"/>
  <c r="I433" i="48"/>
  <c r="G351" i="48"/>
  <c r="H187" i="48"/>
  <c r="G105" i="48"/>
  <c r="H23" i="48"/>
  <c r="J27" i="41"/>
  <c r="H511" i="48"/>
  <c r="H265" i="48"/>
  <c r="H347" i="48"/>
  <c r="I183" i="48"/>
  <c r="I19" i="48"/>
  <c r="I511" i="48"/>
  <c r="G347" i="48"/>
  <c r="I347" i="48"/>
  <c r="H19" i="48"/>
  <c r="G19" i="48"/>
  <c r="G429" i="48"/>
  <c r="I429" i="48"/>
  <c r="G265" i="48"/>
  <c r="H183" i="48"/>
  <c r="G101" i="48"/>
  <c r="H101" i="48"/>
  <c r="G511" i="48"/>
  <c r="H429" i="48"/>
  <c r="I265" i="48"/>
  <c r="G183" i="48"/>
  <c r="I101" i="48"/>
  <c r="J13" i="41"/>
  <c r="I415" i="48"/>
  <c r="G497" i="48"/>
  <c r="H251" i="48"/>
  <c r="I169" i="48"/>
  <c r="I87" i="48"/>
  <c r="H415" i="48"/>
  <c r="H333" i="48"/>
  <c r="I251" i="48"/>
  <c r="G169" i="48"/>
  <c r="I5" i="48"/>
  <c r="H497" i="48"/>
  <c r="I333" i="48"/>
  <c r="G251" i="48"/>
  <c r="G87" i="48"/>
  <c r="G5" i="48"/>
  <c r="I497" i="48"/>
  <c r="G415" i="48"/>
  <c r="G333" i="48"/>
  <c r="H169" i="48"/>
  <c r="H87" i="48"/>
  <c r="H5" i="48"/>
  <c r="T34" i="41"/>
  <c r="G1912" i="42"/>
  <c r="I1994" i="42"/>
  <c r="I1830" i="42"/>
  <c r="I1666" i="42"/>
  <c r="G1584" i="42"/>
  <c r="I1502" i="42"/>
  <c r="I1338" i="42"/>
  <c r="I1256" i="42"/>
  <c r="H1912" i="42"/>
  <c r="G1994" i="42"/>
  <c r="H1748" i="42"/>
  <c r="G1666" i="42"/>
  <c r="I1584" i="42"/>
  <c r="G1420" i="42"/>
  <c r="H1338" i="42"/>
  <c r="H1256" i="42"/>
  <c r="I1912" i="42"/>
  <c r="H1830" i="42"/>
  <c r="G1748" i="42"/>
  <c r="H1666" i="42"/>
  <c r="H1502" i="42"/>
  <c r="H1420" i="42"/>
  <c r="G1338" i="42"/>
  <c r="H1994" i="42"/>
  <c r="G1830" i="42"/>
  <c r="I1748" i="42"/>
  <c r="H1584" i="42"/>
  <c r="G1502" i="42"/>
  <c r="I1420" i="42"/>
  <c r="G1256" i="42"/>
  <c r="T28" i="41"/>
  <c r="I1988" i="42"/>
  <c r="H1824" i="42"/>
  <c r="H1742" i="42"/>
  <c r="G1660" i="42"/>
  <c r="H1496" i="42"/>
  <c r="H1414" i="42"/>
  <c r="I1332" i="42"/>
  <c r="G1906" i="42"/>
  <c r="G1824" i="42"/>
  <c r="I1742" i="42"/>
  <c r="H1578" i="42"/>
  <c r="G1496" i="42"/>
  <c r="I1414" i="42"/>
  <c r="I1250" i="42"/>
  <c r="H1906" i="42"/>
  <c r="I1906" i="42"/>
  <c r="I1824" i="42"/>
  <c r="I1660" i="42"/>
  <c r="G1578" i="42"/>
  <c r="I1496" i="42"/>
  <c r="H1332" i="42"/>
  <c r="H1250" i="42"/>
  <c r="H1988" i="42"/>
  <c r="G1988" i="42"/>
  <c r="G1742" i="42"/>
  <c r="H1660" i="42"/>
  <c r="I1578" i="42"/>
  <c r="G1414" i="42"/>
  <c r="G1332" i="42"/>
  <c r="G1250" i="42"/>
  <c r="T33" i="41"/>
  <c r="G1911" i="42"/>
  <c r="I1911" i="42"/>
  <c r="H1829" i="42"/>
  <c r="H1665" i="42"/>
  <c r="H1583" i="42"/>
  <c r="G1501" i="42"/>
  <c r="H1337" i="42"/>
  <c r="H1255" i="42"/>
  <c r="H1911" i="42"/>
  <c r="I1993" i="42"/>
  <c r="H1747" i="42"/>
  <c r="G1665" i="42"/>
  <c r="I1583" i="42"/>
  <c r="H1419" i="42"/>
  <c r="I1337" i="42"/>
  <c r="I1255" i="42"/>
  <c r="G1993" i="42"/>
  <c r="I1829" i="42"/>
  <c r="G1747" i="42"/>
  <c r="I1665" i="42"/>
  <c r="I1501" i="42"/>
  <c r="G1419" i="42"/>
  <c r="G1337" i="42"/>
  <c r="H1993" i="42"/>
  <c r="G1829" i="42"/>
  <c r="I1747" i="42"/>
  <c r="G1583" i="42"/>
  <c r="H1501" i="42"/>
  <c r="I1419" i="42"/>
  <c r="G1255" i="42"/>
  <c r="T13" i="41"/>
  <c r="H1973" i="42"/>
  <c r="I1809" i="42"/>
  <c r="G1727" i="42"/>
  <c r="H1645" i="42"/>
  <c r="G1481" i="42"/>
  <c r="I1399" i="42"/>
  <c r="H1317" i="42"/>
  <c r="H1891" i="42"/>
  <c r="H1809" i="42"/>
  <c r="I1727" i="42"/>
  <c r="I1563" i="42"/>
  <c r="I1481" i="42"/>
  <c r="H1399" i="42"/>
  <c r="H1235" i="42"/>
  <c r="G1891" i="42"/>
  <c r="I1973" i="42"/>
  <c r="G1809" i="42"/>
  <c r="G1645" i="42"/>
  <c r="H1563" i="42"/>
  <c r="H1481" i="42"/>
  <c r="I1317" i="42"/>
  <c r="G1235" i="42"/>
  <c r="I1891" i="42"/>
  <c r="G1973" i="42"/>
  <c r="H1727" i="42"/>
  <c r="I1645" i="42"/>
  <c r="G1563" i="42"/>
  <c r="G1399" i="42"/>
  <c r="G1317" i="42"/>
  <c r="I1235" i="42"/>
  <c r="I40" i="41"/>
  <c r="I524" i="49"/>
  <c r="H524" i="49"/>
  <c r="G360" i="49"/>
  <c r="H524" i="47"/>
  <c r="I278" i="49"/>
  <c r="H196" i="47"/>
  <c r="I360" i="47"/>
  <c r="I278" i="47"/>
  <c r="H114" i="49"/>
  <c r="I32" i="47"/>
  <c r="G32" i="49"/>
  <c r="G524" i="49"/>
  <c r="H442" i="49"/>
  <c r="G442" i="47"/>
  <c r="H442" i="47"/>
  <c r="G278" i="49"/>
  <c r="G196" i="47"/>
  <c r="H196" i="49"/>
  <c r="G278" i="47"/>
  <c r="H32" i="47"/>
  <c r="G32" i="47"/>
  <c r="H32" i="49"/>
  <c r="G442" i="49"/>
  <c r="I360" i="49"/>
  <c r="H278" i="49"/>
  <c r="I442" i="47"/>
  <c r="I196" i="47"/>
  <c r="H360" i="47"/>
  <c r="I196" i="49"/>
  <c r="H278" i="47"/>
  <c r="G114" i="47"/>
  <c r="I32" i="49"/>
  <c r="I442" i="49"/>
  <c r="H360" i="49"/>
  <c r="G524" i="47"/>
  <c r="I524" i="47"/>
  <c r="G196" i="49"/>
  <c r="G360" i="47"/>
  <c r="I114" i="49"/>
  <c r="G114" i="49"/>
  <c r="H114" i="47"/>
  <c r="I114" i="47"/>
  <c r="I15" i="41"/>
  <c r="G417" i="49"/>
  <c r="I335" i="49"/>
  <c r="G417" i="47"/>
  <c r="H253" i="49"/>
  <c r="I335" i="47"/>
  <c r="H171" i="49"/>
  <c r="I89" i="49"/>
  <c r="H171" i="47"/>
  <c r="G89" i="47"/>
  <c r="I7" i="49"/>
  <c r="I499" i="49"/>
  <c r="G335" i="49"/>
  <c r="G253" i="49"/>
  <c r="I417" i="47"/>
  <c r="G171" i="49"/>
  <c r="H335" i="47"/>
  <c r="H89" i="49"/>
  <c r="H253" i="47"/>
  <c r="G7" i="47"/>
  <c r="H7" i="47"/>
  <c r="I417" i="49"/>
  <c r="H417" i="49"/>
  <c r="H335" i="49"/>
  <c r="G499" i="47"/>
  <c r="I499" i="47"/>
  <c r="I171" i="49"/>
  <c r="I171" i="47"/>
  <c r="G253" i="47"/>
  <c r="G89" i="49"/>
  <c r="H89" i="47"/>
  <c r="H7" i="49"/>
  <c r="G499" i="49"/>
  <c r="H499" i="49"/>
  <c r="I253" i="49"/>
  <c r="H499" i="47"/>
  <c r="H417" i="47"/>
  <c r="G335" i="47"/>
  <c r="I253" i="47"/>
  <c r="G171" i="47"/>
  <c r="I89" i="47"/>
  <c r="I7" i="47"/>
  <c r="G7" i="49"/>
  <c r="I25" i="41"/>
  <c r="H509" i="47"/>
  <c r="G427" i="47"/>
  <c r="H509" i="49"/>
  <c r="G345" i="47"/>
  <c r="G99" i="49"/>
  <c r="G263" i="49"/>
  <c r="H181" i="47"/>
  <c r="G181" i="47"/>
  <c r="G345" i="49"/>
  <c r="G17" i="47"/>
  <c r="H17" i="49"/>
  <c r="I509" i="47"/>
  <c r="I427" i="47"/>
  <c r="H345" i="47"/>
  <c r="I509" i="49"/>
  <c r="I345" i="49"/>
  <c r="H263" i="49"/>
  <c r="I181" i="49"/>
  <c r="G181" i="49"/>
  <c r="H17" i="47"/>
  <c r="I99" i="47"/>
  <c r="G17" i="49"/>
  <c r="G509" i="47"/>
  <c r="G509" i="49"/>
  <c r="I345" i="47"/>
  <c r="H427" i="49"/>
  <c r="I263" i="47"/>
  <c r="H181" i="49"/>
  <c r="H99" i="49"/>
  <c r="I263" i="49"/>
  <c r="I17" i="47"/>
  <c r="G99" i="47"/>
  <c r="H427" i="47"/>
  <c r="G427" i="49"/>
  <c r="I427" i="49"/>
  <c r="I99" i="49"/>
  <c r="I181" i="47"/>
  <c r="G263" i="47"/>
  <c r="H263" i="47"/>
  <c r="H345" i="49"/>
  <c r="H99" i="47"/>
  <c r="I17" i="49"/>
  <c r="J32" i="41"/>
  <c r="H434" i="48"/>
  <c r="I352" i="48"/>
  <c r="I270" i="48"/>
  <c r="G188" i="48"/>
  <c r="H24" i="48"/>
  <c r="G516" i="48"/>
  <c r="H352" i="48"/>
  <c r="H270" i="48"/>
  <c r="I188" i="48"/>
  <c r="I24" i="48"/>
  <c r="I516" i="48"/>
  <c r="I434" i="48"/>
  <c r="G352" i="48"/>
  <c r="I106" i="48"/>
  <c r="G106" i="48"/>
  <c r="G24" i="48"/>
  <c r="H516" i="48"/>
  <c r="G434" i="48"/>
  <c r="G270" i="48"/>
  <c r="H188" i="48"/>
  <c r="H106" i="48"/>
  <c r="J22" i="41"/>
  <c r="G424" i="48"/>
  <c r="G506" i="48"/>
  <c r="I260" i="48"/>
  <c r="I178" i="48"/>
  <c r="G96" i="48"/>
  <c r="H506" i="48"/>
  <c r="G342" i="48"/>
  <c r="H260" i="48"/>
  <c r="H178" i="48"/>
  <c r="G14" i="48"/>
  <c r="I506" i="48"/>
  <c r="I342" i="48"/>
  <c r="G260" i="48"/>
  <c r="H14" i="48"/>
  <c r="I96" i="48"/>
  <c r="H424" i="48"/>
  <c r="I424" i="48"/>
  <c r="H342" i="48"/>
  <c r="G178" i="48"/>
  <c r="H96" i="48"/>
  <c r="I14" i="48"/>
  <c r="J42" i="41"/>
  <c r="G444" i="48"/>
  <c r="G526" i="48"/>
  <c r="I198" i="48"/>
  <c r="H362" i="48"/>
  <c r="G34" i="48"/>
  <c r="G362" i="48"/>
  <c r="I444" i="48"/>
  <c r="H526" i="48"/>
  <c r="H198" i="48"/>
  <c r="G280" i="48"/>
  <c r="H34" i="48"/>
  <c r="I526" i="48"/>
  <c r="H116" i="48"/>
  <c r="I116" i="48"/>
  <c r="H280" i="48"/>
  <c r="I280" i="48"/>
  <c r="H444" i="48"/>
  <c r="G198" i="48"/>
  <c r="G116" i="48"/>
  <c r="I362" i="48"/>
  <c r="I34" i="48"/>
  <c r="J39" i="41"/>
  <c r="G441" i="48"/>
  <c r="G359" i="48"/>
  <c r="I277" i="48"/>
  <c r="H113" i="48"/>
  <c r="I31" i="48"/>
  <c r="H523" i="48"/>
  <c r="G523" i="48"/>
  <c r="H359" i="48"/>
  <c r="H195" i="48"/>
  <c r="I113" i="48"/>
  <c r="G31" i="48"/>
  <c r="I523" i="48"/>
  <c r="I441" i="48"/>
  <c r="G277" i="48"/>
  <c r="I195" i="48"/>
  <c r="G113" i="48"/>
  <c r="H441" i="48"/>
  <c r="I359" i="48"/>
  <c r="H277" i="48"/>
  <c r="G195" i="48"/>
  <c r="H31" i="48"/>
  <c r="T38" i="41"/>
  <c r="I1916" i="42"/>
  <c r="I1834" i="42"/>
  <c r="H1752" i="42"/>
  <c r="I1670" i="42"/>
  <c r="G1506" i="42"/>
  <c r="I1424" i="42"/>
  <c r="G1342" i="42"/>
  <c r="G1998" i="42"/>
  <c r="H1834" i="42"/>
  <c r="G1752" i="42"/>
  <c r="G1588" i="42"/>
  <c r="I1506" i="42"/>
  <c r="H1424" i="42"/>
  <c r="I1260" i="42"/>
  <c r="G1916" i="42"/>
  <c r="H1998" i="42"/>
  <c r="G1834" i="42"/>
  <c r="G1670" i="42"/>
  <c r="H1588" i="42"/>
  <c r="H1506" i="42"/>
  <c r="I1342" i="42"/>
  <c r="G1260" i="42"/>
  <c r="H1916" i="42"/>
  <c r="I1998" i="42"/>
  <c r="I1752" i="42"/>
  <c r="H1670" i="42"/>
  <c r="I1588" i="42"/>
  <c r="G1424" i="42"/>
  <c r="H1342" i="42"/>
  <c r="H1260" i="42"/>
  <c r="T24" i="41"/>
  <c r="G1902" i="42"/>
  <c r="G1984" i="42"/>
  <c r="I1820" i="42"/>
  <c r="G1656" i="42"/>
  <c r="I1574" i="42"/>
  <c r="G1492" i="42"/>
  <c r="I1328" i="42"/>
  <c r="G1246" i="42"/>
  <c r="I1984" i="42"/>
  <c r="H1902" i="42"/>
  <c r="I1738" i="42"/>
  <c r="H1656" i="42"/>
  <c r="G1574" i="42"/>
  <c r="H1410" i="42"/>
  <c r="H1328" i="42"/>
  <c r="I1246" i="42"/>
  <c r="H1984" i="42"/>
  <c r="G1820" i="42"/>
  <c r="G1738" i="42"/>
  <c r="I1656" i="42"/>
  <c r="H1492" i="42"/>
  <c r="G1410" i="42"/>
  <c r="G1328" i="42"/>
  <c r="I1902" i="42"/>
  <c r="H1820" i="42"/>
  <c r="H1738" i="42"/>
  <c r="H1574" i="42"/>
  <c r="I1492" i="42"/>
  <c r="I1410" i="42"/>
  <c r="H1246" i="42"/>
  <c r="T39" i="41"/>
  <c r="H1917" i="42"/>
  <c r="G1835" i="42"/>
  <c r="G1753" i="42"/>
  <c r="I1671" i="42"/>
  <c r="H1507" i="42"/>
  <c r="H1425" i="42"/>
  <c r="I1343" i="42"/>
  <c r="G1917" i="42"/>
  <c r="H1835" i="42"/>
  <c r="H1753" i="42"/>
  <c r="I1589" i="42"/>
  <c r="G1507" i="42"/>
  <c r="G1425" i="42"/>
  <c r="I1261" i="42"/>
  <c r="I1999" i="42"/>
  <c r="H1999" i="42"/>
  <c r="I1835" i="42"/>
  <c r="H1671" i="42"/>
  <c r="G1589" i="42"/>
  <c r="I1507" i="42"/>
  <c r="H1343" i="42"/>
  <c r="G1261" i="42"/>
  <c r="G1999" i="42"/>
  <c r="I1917" i="42"/>
  <c r="I1753" i="42"/>
  <c r="G1671" i="42"/>
  <c r="H1589" i="42"/>
  <c r="I1425" i="42"/>
  <c r="G1343" i="42"/>
  <c r="H1261" i="42"/>
  <c r="T22" i="41"/>
  <c r="G1900" i="42"/>
  <c r="G1982" i="42"/>
  <c r="H1818" i="42"/>
  <c r="I1654" i="42"/>
  <c r="H1572" i="42"/>
  <c r="H1490" i="42"/>
  <c r="I1326" i="42"/>
  <c r="H1244" i="42"/>
  <c r="H1982" i="42"/>
  <c r="I1982" i="42"/>
  <c r="H1736" i="42"/>
  <c r="H1654" i="42"/>
  <c r="G1572" i="42"/>
  <c r="G1408" i="42"/>
  <c r="H1326" i="42"/>
  <c r="I1244" i="42"/>
  <c r="I1900" i="42"/>
  <c r="G1818" i="42"/>
  <c r="G1736" i="42"/>
  <c r="G1654" i="42"/>
  <c r="I1490" i="42"/>
  <c r="I1408" i="42"/>
  <c r="G1326" i="42"/>
  <c r="H1900" i="42"/>
  <c r="I1818" i="42"/>
  <c r="I1736" i="42"/>
  <c r="I1572" i="42"/>
  <c r="G1490" i="42"/>
  <c r="H1408" i="42"/>
  <c r="G1244" i="42"/>
  <c r="J33" i="41"/>
  <c r="I435" i="48"/>
  <c r="I353" i="48"/>
  <c r="I271" i="48"/>
  <c r="I189" i="48"/>
  <c r="I25" i="48"/>
  <c r="G435" i="48"/>
  <c r="G353" i="48"/>
  <c r="G271" i="48"/>
  <c r="H25" i="48"/>
  <c r="G107" i="48"/>
  <c r="H517" i="48"/>
  <c r="G517" i="48"/>
  <c r="H353" i="48"/>
  <c r="G189" i="48"/>
  <c r="H107" i="48"/>
  <c r="I107" i="48"/>
  <c r="H435" i="48"/>
  <c r="I517" i="48"/>
  <c r="H271" i="48"/>
  <c r="H189" i="48"/>
  <c r="G25" i="48"/>
  <c r="J34" i="41"/>
  <c r="H518" i="48"/>
  <c r="H436" i="48"/>
  <c r="I272" i="48"/>
  <c r="G190" i="48"/>
  <c r="H108" i="48"/>
  <c r="G436" i="48"/>
  <c r="I354" i="48"/>
  <c r="H272" i="48"/>
  <c r="H190" i="48"/>
  <c r="G108" i="48"/>
  <c r="I518" i="48"/>
  <c r="H354" i="48"/>
  <c r="G272" i="48"/>
  <c r="G26" i="48"/>
  <c r="I26" i="48"/>
  <c r="G518" i="48"/>
  <c r="I436" i="48"/>
  <c r="G354" i="48"/>
  <c r="I190" i="48"/>
  <c r="I108" i="48"/>
  <c r="H26" i="48"/>
  <c r="J23" i="41"/>
  <c r="H507" i="48"/>
  <c r="I425" i="48"/>
  <c r="I343" i="48"/>
  <c r="G179" i="48"/>
  <c r="G97" i="48"/>
  <c r="H15" i="48"/>
  <c r="I507" i="48"/>
  <c r="G425" i="48"/>
  <c r="G261" i="48"/>
  <c r="H179" i="48"/>
  <c r="H97" i="48"/>
  <c r="H425" i="48"/>
  <c r="H343" i="48"/>
  <c r="I261" i="48"/>
  <c r="I179" i="48"/>
  <c r="I15" i="48"/>
  <c r="G507" i="48"/>
  <c r="G343" i="48"/>
  <c r="H261" i="48"/>
  <c r="I97" i="48"/>
  <c r="G15" i="48"/>
  <c r="T21" i="41"/>
  <c r="G1899" i="42"/>
  <c r="H1817" i="42"/>
  <c r="G1735" i="42"/>
  <c r="I1571" i="42"/>
  <c r="I1489" i="42"/>
  <c r="G1407" i="42"/>
  <c r="H1243" i="42"/>
  <c r="I1899" i="42"/>
  <c r="H1981" i="42"/>
  <c r="I1817" i="42"/>
  <c r="I1653" i="42"/>
  <c r="H1571" i="42"/>
  <c r="H1489" i="42"/>
  <c r="G1325" i="42"/>
  <c r="I1243" i="42"/>
  <c r="H1899" i="42"/>
  <c r="G1981" i="42"/>
  <c r="I1735" i="42"/>
  <c r="H1653" i="42"/>
  <c r="G1571" i="42"/>
  <c r="I1407" i="42"/>
  <c r="I1325" i="42"/>
  <c r="G1243" i="42"/>
  <c r="I1981" i="42"/>
  <c r="G1817" i="42"/>
  <c r="H1735" i="42"/>
  <c r="G1653" i="42"/>
  <c r="G1489" i="42"/>
  <c r="H1407" i="42"/>
  <c r="H1325" i="42"/>
  <c r="T15" i="41"/>
  <c r="G1893" i="42"/>
  <c r="H1975" i="42"/>
  <c r="G1729" i="42"/>
  <c r="G1647" i="42"/>
  <c r="I1565" i="42"/>
  <c r="H1401" i="42"/>
  <c r="H1319" i="42"/>
  <c r="H1237" i="42"/>
  <c r="I1975" i="42"/>
  <c r="I1811" i="42"/>
  <c r="I1729" i="42"/>
  <c r="I1647" i="42"/>
  <c r="G1483" i="42"/>
  <c r="G1401" i="42"/>
  <c r="I1319" i="42"/>
  <c r="H1893" i="42"/>
  <c r="G1811" i="42"/>
  <c r="H1729" i="42"/>
  <c r="G1565" i="42"/>
  <c r="H1483" i="42"/>
  <c r="I1401" i="42"/>
  <c r="I1237" i="42"/>
  <c r="I1893" i="42"/>
  <c r="G1975" i="42"/>
  <c r="H1811" i="42"/>
  <c r="H1647" i="42"/>
  <c r="H1565" i="42"/>
  <c r="I1483" i="42"/>
  <c r="G1319" i="42"/>
  <c r="G1237" i="42"/>
  <c r="T42" i="41"/>
  <c r="I2002" i="42"/>
  <c r="G1838" i="42"/>
  <c r="I1756" i="42"/>
  <c r="G1592" i="42"/>
  <c r="G1510" i="42"/>
  <c r="G1428" i="42"/>
  <c r="G1264" i="42"/>
  <c r="I1920" i="42"/>
  <c r="G1920" i="42"/>
  <c r="I1838" i="42"/>
  <c r="H1674" i="42"/>
  <c r="I1592" i="42"/>
  <c r="I1510" i="42"/>
  <c r="H1346" i="42"/>
  <c r="I1264" i="42"/>
  <c r="H1920" i="42"/>
  <c r="H2002" i="42"/>
  <c r="G1756" i="42"/>
  <c r="I1674" i="42"/>
  <c r="H1592" i="42"/>
  <c r="H1428" i="42"/>
  <c r="G1346" i="42"/>
  <c r="H1264" i="42"/>
  <c r="G2002" i="42"/>
  <c r="H1838" i="42"/>
  <c r="H1756" i="42"/>
  <c r="G1674" i="42"/>
  <c r="H1510" i="42"/>
  <c r="I1428" i="42"/>
  <c r="I1346" i="42"/>
  <c r="T32" i="41"/>
  <c r="I1992" i="42"/>
  <c r="G1910" i="42"/>
  <c r="H1746" i="42"/>
  <c r="G1664" i="42"/>
  <c r="I1582" i="42"/>
  <c r="G1418" i="42"/>
  <c r="H1336" i="42"/>
  <c r="G1254" i="42"/>
  <c r="I1910" i="42"/>
  <c r="G1828" i="42"/>
  <c r="I1746" i="42"/>
  <c r="H1664" i="42"/>
  <c r="H1500" i="42"/>
  <c r="H1418" i="42"/>
  <c r="G1336" i="42"/>
  <c r="H1910" i="42"/>
  <c r="H1828" i="42"/>
  <c r="G1746" i="42"/>
  <c r="H1582" i="42"/>
  <c r="G1500" i="42"/>
  <c r="I1418" i="42"/>
  <c r="I1254" i="42"/>
  <c r="H1992" i="42"/>
  <c r="G1992" i="42"/>
  <c r="I1828" i="42"/>
  <c r="I1664" i="42"/>
  <c r="G1582" i="42"/>
  <c r="I1500" i="42"/>
  <c r="I1336" i="42"/>
  <c r="H1254" i="42"/>
  <c r="R45" i="41"/>
  <c r="M45" i="41"/>
  <c r="P45" i="41"/>
  <c r="S45" i="41"/>
  <c r="Q45" i="41"/>
  <c r="O45" i="41"/>
  <c r="N45" i="41"/>
  <c r="H611" i="61"/>
  <c r="G857" i="61"/>
  <c r="G365" i="61"/>
  <c r="G693" i="61"/>
  <c r="F693" i="61"/>
  <c r="G201" i="61"/>
  <c r="G529" i="61"/>
  <c r="F119" i="61"/>
  <c r="H201" i="61"/>
  <c r="F857" i="61"/>
  <c r="H365" i="61"/>
  <c r="F447" i="61"/>
  <c r="F775" i="61"/>
  <c r="H37" i="61"/>
  <c r="H857" i="61"/>
  <c r="H775" i="61"/>
  <c r="H119" i="61"/>
  <c r="F611" i="61"/>
  <c r="H693" i="61"/>
  <c r="F365" i="61"/>
  <c r="F37" i="61"/>
  <c r="G37" i="61"/>
  <c r="G283" i="61"/>
  <c r="H447" i="61"/>
  <c r="G775" i="61"/>
  <c r="F201" i="61"/>
  <c r="G611" i="61"/>
  <c r="G447" i="61"/>
  <c r="H283" i="61"/>
  <c r="F283" i="61"/>
  <c r="H529" i="61"/>
  <c r="F529" i="61"/>
  <c r="G119" i="61"/>
  <c r="J38" i="41"/>
  <c r="I440" i="48"/>
  <c r="I358" i="48"/>
  <c r="G276" i="48"/>
  <c r="I276" i="48"/>
  <c r="H112" i="48"/>
  <c r="G522" i="48"/>
  <c r="G358" i="48"/>
  <c r="H194" i="48"/>
  <c r="H30" i="48"/>
  <c r="G30" i="48"/>
  <c r="G440" i="48"/>
  <c r="H440" i="48"/>
  <c r="H358" i="48"/>
  <c r="H276" i="48"/>
  <c r="G112" i="48"/>
  <c r="I112" i="48"/>
  <c r="H522" i="48"/>
  <c r="I522" i="48"/>
  <c r="I194" i="48"/>
  <c r="G194" i="48"/>
  <c r="I30" i="48"/>
  <c r="J37" i="41"/>
  <c r="H521" i="48"/>
  <c r="I521" i="48"/>
  <c r="H193" i="48"/>
  <c r="H275" i="48"/>
  <c r="G111" i="48"/>
  <c r="H439" i="48"/>
  <c r="H357" i="48"/>
  <c r="I193" i="48"/>
  <c r="I275" i="48"/>
  <c r="I29" i="48"/>
  <c r="G521" i="48"/>
  <c r="G357" i="48"/>
  <c r="G275" i="48"/>
  <c r="H111" i="48"/>
  <c r="G29" i="48"/>
  <c r="G439" i="48"/>
  <c r="I439" i="48"/>
  <c r="I357" i="48"/>
  <c r="G193" i="48"/>
  <c r="I111" i="48"/>
  <c r="H29" i="48"/>
  <c r="J17" i="41"/>
  <c r="H419" i="48"/>
  <c r="I419" i="48"/>
  <c r="H337" i="48"/>
  <c r="I173" i="48"/>
  <c r="I91" i="48"/>
  <c r="I9" i="48"/>
  <c r="H501" i="48"/>
  <c r="G419" i="48"/>
  <c r="H255" i="48"/>
  <c r="H173" i="48"/>
  <c r="G173" i="48"/>
  <c r="G501" i="48"/>
  <c r="G337" i="48"/>
  <c r="I255" i="48"/>
  <c r="H91" i="48"/>
  <c r="G9" i="48"/>
  <c r="I501" i="48"/>
  <c r="I337" i="48"/>
  <c r="G255" i="48"/>
  <c r="G91" i="48"/>
  <c r="H9" i="48"/>
  <c r="J28" i="41"/>
  <c r="G512" i="48"/>
  <c r="H348" i="48"/>
  <c r="I266" i="48"/>
  <c r="G102" i="48"/>
  <c r="H102" i="48"/>
  <c r="H430" i="48"/>
  <c r="I430" i="48"/>
  <c r="I348" i="48"/>
  <c r="I184" i="48"/>
  <c r="H20" i="48"/>
  <c r="I20" i="48"/>
  <c r="G430" i="48"/>
  <c r="I512" i="48"/>
  <c r="G266" i="48"/>
  <c r="G184" i="48"/>
  <c r="G20" i="48"/>
  <c r="H512" i="48"/>
  <c r="G348" i="48"/>
  <c r="H266" i="48"/>
  <c r="H184" i="48"/>
  <c r="I102" i="48"/>
  <c r="T23" i="41"/>
  <c r="H1983" i="42"/>
  <c r="G1819" i="42"/>
  <c r="G1737" i="42"/>
  <c r="I1655" i="42"/>
  <c r="G1491" i="42"/>
  <c r="H1409" i="42"/>
  <c r="I1327" i="42"/>
  <c r="H1901" i="42"/>
  <c r="I1819" i="42"/>
  <c r="H1737" i="42"/>
  <c r="G1573" i="42"/>
  <c r="H1491" i="42"/>
  <c r="I1409" i="42"/>
  <c r="G1245" i="42"/>
  <c r="I1983" i="42"/>
  <c r="G1901" i="42"/>
  <c r="H1819" i="42"/>
  <c r="H1655" i="42"/>
  <c r="I1573" i="42"/>
  <c r="I1491" i="42"/>
  <c r="G1327" i="42"/>
  <c r="I1245" i="42"/>
  <c r="I1901" i="42"/>
  <c r="G1983" i="42"/>
  <c r="I1737" i="42"/>
  <c r="G1655" i="42"/>
  <c r="H1573" i="42"/>
  <c r="G1409" i="42"/>
  <c r="H1327" i="42"/>
  <c r="H1245" i="42"/>
  <c r="T17" i="41"/>
  <c r="H1895" i="42"/>
  <c r="H1977" i="42"/>
  <c r="G1813" i="42"/>
  <c r="I1649" i="42"/>
  <c r="I1567" i="42"/>
  <c r="I1485" i="42"/>
  <c r="H1321" i="42"/>
  <c r="G1239" i="42"/>
  <c r="G1977" i="42"/>
  <c r="I1895" i="42"/>
  <c r="I1731" i="42"/>
  <c r="H1649" i="42"/>
  <c r="H1567" i="42"/>
  <c r="I1403" i="42"/>
  <c r="G1321" i="42"/>
  <c r="H1239" i="42"/>
  <c r="I1977" i="42"/>
  <c r="I1813" i="42"/>
  <c r="H1731" i="42"/>
  <c r="G1649" i="42"/>
  <c r="H1485" i="42"/>
  <c r="H1403" i="42"/>
  <c r="I1321" i="42"/>
  <c r="G1895" i="42"/>
  <c r="H1813" i="42"/>
  <c r="G1731" i="42"/>
  <c r="G1567" i="42"/>
  <c r="G1485" i="42"/>
  <c r="G1403" i="42"/>
  <c r="I1239" i="42"/>
  <c r="T26" i="41"/>
  <c r="I1986" i="42"/>
  <c r="H1822" i="42"/>
  <c r="I1740" i="42"/>
  <c r="G1658" i="42"/>
  <c r="H1494" i="42"/>
  <c r="G1412" i="42"/>
  <c r="G1330" i="42"/>
  <c r="H1986" i="42"/>
  <c r="G1822" i="42"/>
  <c r="G1740" i="42"/>
  <c r="I1576" i="42"/>
  <c r="G1494" i="42"/>
  <c r="H1412" i="42"/>
  <c r="H1248" i="42"/>
  <c r="H1904" i="42"/>
  <c r="G1904" i="42"/>
  <c r="I1822" i="42"/>
  <c r="I1658" i="42"/>
  <c r="H1576" i="42"/>
  <c r="I1494" i="42"/>
  <c r="I1330" i="42"/>
  <c r="G1248" i="42"/>
  <c r="I1904" i="42"/>
  <c r="G1986" i="42"/>
  <c r="H1740" i="42"/>
  <c r="H1658" i="42"/>
  <c r="G1576" i="42"/>
  <c r="I1412" i="42"/>
  <c r="H1330" i="42"/>
  <c r="I1248" i="42"/>
  <c r="T35" i="41"/>
  <c r="G1913" i="42"/>
  <c r="H1995" i="42"/>
  <c r="H1831" i="42"/>
  <c r="I1667" i="42"/>
  <c r="I1585" i="42"/>
  <c r="I1503" i="42"/>
  <c r="G1339" i="42"/>
  <c r="H1257" i="42"/>
  <c r="H1913" i="42"/>
  <c r="G1995" i="42"/>
  <c r="I1749" i="42"/>
  <c r="H1667" i="42"/>
  <c r="G1585" i="42"/>
  <c r="H1421" i="42"/>
  <c r="I1339" i="42"/>
  <c r="G1257" i="42"/>
  <c r="I1913" i="42"/>
  <c r="G1831" i="42"/>
  <c r="H1749" i="42"/>
  <c r="G1667" i="42"/>
  <c r="G1503" i="42"/>
  <c r="I1421" i="42"/>
  <c r="H1339" i="42"/>
  <c r="I1995" i="42"/>
  <c r="I1831" i="42"/>
  <c r="G1749" i="42"/>
  <c r="H1585" i="42"/>
  <c r="H1503" i="42"/>
  <c r="G1421" i="42"/>
  <c r="I1257" i="42"/>
  <c r="I44" i="41"/>
  <c r="I528" i="49"/>
  <c r="H446" i="49"/>
  <c r="H528" i="47"/>
  <c r="G364" i="49"/>
  <c r="H282" i="47"/>
  <c r="H282" i="49"/>
  <c r="G118" i="49"/>
  <c r="I36" i="47"/>
  <c r="G36" i="47"/>
  <c r="H36" i="47"/>
  <c r="G446" i="47"/>
  <c r="G528" i="47"/>
  <c r="G528" i="49"/>
  <c r="I364" i="49"/>
  <c r="G282" i="49"/>
  <c r="I282" i="49"/>
  <c r="I200" i="49"/>
  <c r="H36" i="49"/>
  <c r="G118" i="47"/>
  <c r="G200" i="47"/>
  <c r="I446" i="47"/>
  <c r="G446" i="49"/>
  <c r="H446" i="47"/>
  <c r="I364" i="47"/>
  <c r="G364" i="47"/>
  <c r="G282" i="47"/>
  <c r="H118" i="49"/>
  <c r="G200" i="49"/>
  <c r="H118" i="47"/>
  <c r="I118" i="47"/>
  <c r="H200" i="47"/>
  <c r="I446" i="49"/>
  <c r="I528" i="47"/>
  <c r="H528" i="49"/>
  <c r="H364" i="49"/>
  <c r="H364" i="47"/>
  <c r="I282" i="47"/>
  <c r="I118" i="49"/>
  <c r="H200" i="49"/>
  <c r="I36" i="49"/>
  <c r="G36" i="49"/>
  <c r="I200" i="47"/>
  <c r="F46" i="41"/>
  <c r="H1186" i="42"/>
  <c r="H1104" i="42"/>
  <c r="G1022" i="42"/>
  <c r="I858" i="42"/>
  <c r="I776" i="42"/>
  <c r="G694" i="42"/>
  <c r="H530" i="42"/>
  <c r="H202" i="42"/>
  <c r="H284" i="42"/>
  <c r="I284" i="42"/>
  <c r="H120" i="42"/>
  <c r="I38" i="42"/>
  <c r="H120" i="45"/>
  <c r="F284" i="45"/>
  <c r="G284" i="45"/>
  <c r="G38" i="45"/>
  <c r="H202" i="45"/>
  <c r="H448" i="45"/>
  <c r="H776" i="45"/>
  <c r="F120" i="45"/>
  <c r="I1186" i="42"/>
  <c r="G1104" i="42"/>
  <c r="I940" i="42"/>
  <c r="H858" i="42"/>
  <c r="H776" i="42"/>
  <c r="I612" i="42"/>
  <c r="H612" i="42"/>
  <c r="G202" i="42"/>
  <c r="G120" i="42"/>
  <c r="I530" i="42"/>
  <c r="H366" i="42"/>
  <c r="G776" i="45"/>
  <c r="F202" i="45"/>
  <c r="H530" i="45"/>
  <c r="F38" i="45"/>
  <c r="F612" i="45"/>
  <c r="G366" i="45"/>
  <c r="H612" i="45"/>
  <c r="H38" i="45"/>
  <c r="H694" i="45"/>
  <c r="G1186" i="42"/>
  <c r="I1022" i="42"/>
  <c r="H940" i="42"/>
  <c r="G858" i="42"/>
  <c r="I694" i="42"/>
  <c r="G448" i="42"/>
  <c r="I120" i="42"/>
  <c r="G366" i="42"/>
  <c r="I366" i="42"/>
  <c r="G612" i="42"/>
  <c r="H38" i="42"/>
  <c r="F776" i="45"/>
  <c r="G530" i="45"/>
  <c r="H366" i="45"/>
  <c r="F858" i="45"/>
  <c r="G694" i="45"/>
  <c r="G858" i="45"/>
  <c r="F694" i="45"/>
  <c r="G448" i="45"/>
  <c r="I1104" i="42"/>
  <c r="H1022" i="42"/>
  <c r="G940" i="42"/>
  <c r="G776" i="42"/>
  <c r="H694" i="42"/>
  <c r="H448" i="42"/>
  <c r="I448" i="42"/>
  <c r="I202" i="42"/>
  <c r="G530" i="42"/>
  <c r="G284" i="42"/>
  <c r="G38" i="42"/>
  <c r="F448" i="45"/>
  <c r="G120" i="45"/>
  <c r="H858" i="45"/>
  <c r="H284" i="45"/>
  <c r="F366" i="45"/>
  <c r="G202" i="45"/>
  <c r="F530" i="45"/>
  <c r="G612" i="45"/>
  <c r="I31" i="41"/>
  <c r="I433" i="49"/>
  <c r="I433" i="47"/>
  <c r="G433" i="47"/>
  <c r="I515" i="47"/>
  <c r="H351" i="47"/>
  <c r="H105" i="47"/>
  <c r="G269" i="47"/>
  <c r="H269" i="47"/>
  <c r="I105" i="49"/>
  <c r="G105" i="49"/>
  <c r="H433" i="49"/>
  <c r="H351" i="49"/>
  <c r="H515" i="47"/>
  <c r="G269" i="49"/>
  <c r="I351" i="47"/>
  <c r="I269" i="47"/>
  <c r="G187" i="49"/>
  <c r="I187" i="47"/>
  <c r="H23" i="49"/>
  <c r="I23" i="49"/>
  <c r="I515" i="49"/>
  <c r="H515" i="49"/>
  <c r="I351" i="49"/>
  <c r="H433" i="47"/>
  <c r="I269" i="49"/>
  <c r="H269" i="49"/>
  <c r="I105" i="47"/>
  <c r="H187" i="47"/>
  <c r="H187" i="49"/>
  <c r="H105" i="49"/>
  <c r="G23" i="49"/>
  <c r="G515" i="49"/>
  <c r="G433" i="49"/>
  <c r="G351" i="49"/>
  <c r="G515" i="47"/>
  <c r="G351" i="47"/>
  <c r="G105" i="47"/>
  <c r="G187" i="47"/>
  <c r="I187" i="49"/>
  <c r="I23" i="47"/>
  <c r="G23" i="47"/>
  <c r="H23" i="47"/>
  <c r="I30" i="41"/>
  <c r="G514" i="49"/>
  <c r="G514" i="47"/>
  <c r="H432" i="47"/>
  <c r="G350" i="47"/>
  <c r="I350" i="49"/>
  <c r="G268" i="47"/>
  <c r="I104" i="49"/>
  <c r="H268" i="49"/>
  <c r="H186" i="49"/>
  <c r="I22" i="47"/>
  <c r="H186" i="47"/>
  <c r="I514" i="47"/>
  <c r="I432" i="49"/>
  <c r="H514" i="47"/>
  <c r="H350" i="47"/>
  <c r="H350" i="49"/>
  <c r="I186" i="49"/>
  <c r="H104" i="47"/>
  <c r="G186" i="49"/>
  <c r="H22" i="47"/>
  <c r="H22" i="49"/>
  <c r="I186" i="47"/>
  <c r="G432" i="49"/>
  <c r="H432" i="49"/>
  <c r="G432" i="47"/>
  <c r="I350" i="47"/>
  <c r="I104" i="47"/>
  <c r="I268" i="47"/>
  <c r="H268" i="47"/>
  <c r="G104" i="49"/>
  <c r="I22" i="49"/>
  <c r="G186" i="47"/>
  <c r="H514" i="49"/>
  <c r="I514" i="49"/>
  <c r="I432" i="47"/>
  <c r="G350" i="49"/>
  <c r="G104" i="47"/>
  <c r="G268" i="49"/>
  <c r="H104" i="49"/>
  <c r="I268" i="49"/>
  <c r="G22" i="49"/>
  <c r="G22" i="47"/>
  <c r="I38" i="41"/>
  <c r="I522" i="47"/>
  <c r="G440" i="47"/>
  <c r="I440" i="49"/>
  <c r="G358" i="47"/>
  <c r="H276" i="47"/>
  <c r="G276" i="49"/>
  <c r="H112" i="49"/>
  <c r="H112" i="47"/>
  <c r="G194" i="47"/>
  <c r="G30" i="49"/>
  <c r="G440" i="49"/>
  <c r="H522" i="49"/>
  <c r="I522" i="49"/>
  <c r="H358" i="49"/>
  <c r="G276" i="47"/>
  <c r="I276" i="47"/>
  <c r="G194" i="49"/>
  <c r="I194" i="49"/>
  <c r="I194" i="47"/>
  <c r="I30" i="47"/>
  <c r="G522" i="49"/>
  <c r="G522" i="47"/>
  <c r="H522" i="47"/>
  <c r="G358" i="49"/>
  <c r="H358" i="47"/>
  <c r="I276" i="49"/>
  <c r="I112" i="47"/>
  <c r="I112" i="49"/>
  <c r="G112" i="47"/>
  <c r="H30" i="49"/>
  <c r="H194" i="47"/>
  <c r="H440" i="49"/>
  <c r="H440" i="47"/>
  <c r="I440" i="47"/>
  <c r="I358" i="47"/>
  <c r="I358" i="49"/>
  <c r="H276" i="49"/>
  <c r="G112" i="49"/>
  <c r="H194" i="49"/>
  <c r="G30" i="47"/>
  <c r="I30" i="49"/>
  <c r="H30" i="47"/>
  <c r="G43" i="41"/>
  <c r="G36" i="41"/>
  <c r="G438" i="51"/>
  <c r="G438" i="57"/>
  <c r="I520" i="52"/>
  <c r="H438" i="59"/>
  <c r="G274" i="52"/>
  <c r="H274" i="51"/>
  <c r="H192" i="51"/>
  <c r="H274" i="56"/>
  <c r="H192" i="52"/>
  <c r="H110" i="57"/>
  <c r="G28" i="50"/>
  <c r="I28" i="56"/>
  <c r="I110" i="56"/>
  <c r="I520" i="51"/>
  <c r="I520" i="50"/>
  <c r="H356" i="58"/>
  <c r="H520" i="52"/>
  <c r="G356" i="53"/>
  <c r="G356" i="59"/>
  <c r="G356" i="54"/>
  <c r="G274" i="59"/>
  <c r="I192" i="58"/>
  <c r="I192" i="55"/>
  <c r="H274" i="55"/>
  <c r="I28" i="52"/>
  <c r="I110" i="58"/>
  <c r="H110" i="56"/>
  <c r="G520" i="51"/>
  <c r="I520" i="53"/>
  <c r="G438" i="53"/>
  <c r="I438" i="52"/>
  <c r="H438" i="56"/>
  <c r="H520" i="54"/>
  <c r="I438" i="54"/>
  <c r="H356" i="50"/>
  <c r="I520" i="59"/>
  <c r="G438" i="54"/>
  <c r="I356" i="53"/>
  <c r="G274" i="58"/>
  <c r="H274" i="58"/>
  <c r="I356" i="52"/>
  <c r="I274" i="52"/>
  <c r="I438" i="55"/>
  <c r="I274" i="58"/>
  <c r="H274" i="52"/>
  <c r="H356" i="56"/>
  <c r="H356" i="54"/>
  <c r="G192" i="53"/>
  <c r="H274" i="59"/>
  <c r="H192" i="53"/>
  <c r="H192" i="58"/>
  <c r="G356" i="55"/>
  <c r="G192" i="57"/>
  <c r="G274" i="54"/>
  <c r="I110" i="50"/>
  <c r="G274" i="55"/>
  <c r="G192" i="54"/>
  <c r="H110" i="51"/>
  <c r="G110" i="51"/>
  <c r="G110" i="57"/>
  <c r="I110" i="59"/>
  <c r="G110" i="55"/>
  <c r="I274" i="55"/>
  <c r="I28" i="53"/>
  <c r="H28" i="53"/>
  <c r="H28" i="54"/>
  <c r="G28" i="53"/>
  <c r="G28" i="55"/>
  <c r="G28" i="56"/>
  <c r="H28" i="58"/>
  <c r="I28" i="58"/>
  <c r="H28" i="52"/>
  <c r="G28" i="54"/>
  <c r="I28" i="57"/>
  <c r="H438" i="50"/>
  <c r="H520" i="53"/>
  <c r="I356" i="58"/>
  <c r="H438" i="54"/>
  <c r="H356" i="52"/>
  <c r="I274" i="53"/>
  <c r="H274" i="53"/>
  <c r="I274" i="54"/>
  <c r="H110" i="50"/>
  <c r="H110" i="55"/>
  <c r="H192" i="54"/>
  <c r="G110" i="56"/>
  <c r="H28" i="57"/>
  <c r="I520" i="58"/>
  <c r="I438" i="50"/>
  <c r="G356" i="57"/>
  <c r="H438" i="53"/>
  <c r="H438" i="58"/>
  <c r="H520" i="58"/>
  <c r="I520" i="57"/>
  <c r="H438" i="51"/>
  <c r="H438" i="57"/>
  <c r="G520" i="53"/>
  <c r="I356" i="50"/>
  <c r="G356" i="50"/>
  <c r="H438" i="52"/>
  <c r="H356" i="57"/>
  <c r="H520" i="56"/>
  <c r="G520" i="54"/>
  <c r="I356" i="51"/>
  <c r="G438" i="59"/>
  <c r="G438" i="56"/>
  <c r="I438" i="56"/>
  <c r="G274" i="50"/>
  <c r="H438" i="55"/>
  <c r="G274" i="53"/>
  <c r="G356" i="52"/>
  <c r="G356" i="56"/>
  <c r="H520" i="55"/>
  <c r="I356" i="54"/>
  <c r="I274" i="57"/>
  <c r="G438" i="55"/>
  <c r="H192" i="50"/>
  <c r="H274" i="54"/>
  <c r="I192" i="51"/>
  <c r="I356" i="55"/>
  <c r="G274" i="56"/>
  <c r="G192" i="50"/>
  <c r="I192" i="57"/>
  <c r="I110" i="52"/>
  <c r="G110" i="50"/>
  <c r="H110" i="54"/>
  <c r="H192" i="55"/>
  <c r="G192" i="52"/>
  <c r="I110" i="57"/>
  <c r="G192" i="59"/>
  <c r="G110" i="59"/>
  <c r="I110" i="55"/>
  <c r="G192" i="56"/>
  <c r="I28" i="51"/>
  <c r="G28" i="52"/>
  <c r="I110" i="53"/>
  <c r="G110" i="58"/>
  <c r="H110" i="58"/>
  <c r="I28" i="59"/>
  <c r="G28" i="59"/>
  <c r="G28" i="57"/>
  <c r="I28" i="55"/>
  <c r="I438" i="58"/>
  <c r="G520" i="58"/>
  <c r="G438" i="52"/>
  <c r="G520" i="59"/>
  <c r="I438" i="59"/>
  <c r="G520" i="55"/>
  <c r="H356" i="59"/>
  <c r="I274" i="59"/>
  <c r="I192" i="52"/>
  <c r="G110" i="54"/>
  <c r="H28" i="50"/>
  <c r="I192" i="56"/>
  <c r="G28" i="58"/>
  <c r="I438" i="51"/>
  <c r="G520" i="57"/>
  <c r="G438" i="58"/>
  <c r="I438" i="57"/>
  <c r="G520" i="50"/>
  <c r="H520" i="50"/>
  <c r="G438" i="50"/>
  <c r="I438" i="53"/>
  <c r="H520" i="51"/>
  <c r="H520" i="57"/>
  <c r="I520" i="54"/>
  <c r="G520" i="52"/>
  <c r="G520" i="56"/>
  <c r="G356" i="58"/>
  <c r="G356" i="51"/>
  <c r="I520" i="56"/>
  <c r="H356" i="53"/>
  <c r="H356" i="51"/>
  <c r="H520" i="59"/>
  <c r="I356" i="57"/>
  <c r="I274" i="51"/>
  <c r="G274" i="51"/>
  <c r="I520" i="55"/>
  <c r="I274" i="50"/>
  <c r="I356" i="59"/>
  <c r="G274" i="57"/>
  <c r="H274" i="57"/>
  <c r="H274" i="50"/>
  <c r="I356" i="56"/>
  <c r="I192" i="50"/>
  <c r="G192" i="51"/>
  <c r="I192" i="53"/>
  <c r="I274" i="56"/>
  <c r="H356" i="55"/>
  <c r="H192" i="57"/>
  <c r="G192" i="58"/>
  <c r="H110" i="52"/>
  <c r="G110" i="52"/>
  <c r="G192" i="55"/>
  <c r="I110" i="51"/>
  <c r="I110" i="54"/>
  <c r="H192" i="59"/>
  <c r="I192" i="54"/>
  <c r="I192" i="59"/>
  <c r="H110" i="59"/>
  <c r="I28" i="50"/>
  <c r="G28" i="51"/>
  <c r="H28" i="51"/>
  <c r="H28" i="56"/>
  <c r="H110" i="53"/>
  <c r="H28" i="55"/>
  <c r="H28" i="59"/>
  <c r="I28" i="54"/>
  <c r="G110" i="53"/>
  <c r="H192" i="56"/>
  <c r="G28" i="41"/>
  <c r="H512" i="50"/>
  <c r="G512" i="52"/>
  <c r="G430" i="52"/>
  <c r="I266" i="50"/>
  <c r="H266" i="55"/>
  <c r="H184" i="50"/>
  <c r="G266" i="54"/>
  <c r="H184" i="58"/>
  <c r="H102" i="56"/>
  <c r="H184" i="59"/>
  <c r="H20" i="53"/>
  <c r="G20" i="58"/>
  <c r="H20" i="54"/>
  <c r="I430" i="55"/>
  <c r="I512" i="54"/>
  <c r="I430" i="52"/>
  <c r="I266" i="51"/>
  <c r="I348" i="54"/>
  <c r="I184" i="50"/>
  <c r="H184" i="55"/>
  <c r="I102" i="53"/>
  <c r="G184" i="58"/>
  <c r="I184" i="57"/>
  <c r="I102" i="54"/>
  <c r="I20" i="56"/>
  <c r="H20" i="56"/>
  <c r="G512" i="51"/>
  <c r="G512" i="50"/>
  <c r="G430" i="53"/>
  <c r="G430" i="50"/>
  <c r="G512" i="53"/>
  <c r="G512" i="55"/>
  <c r="H348" i="50"/>
  <c r="I348" i="50"/>
  <c r="H512" i="52"/>
  <c r="H348" i="53"/>
  <c r="I348" i="53"/>
  <c r="H348" i="55"/>
  <c r="H430" i="52"/>
  <c r="H348" i="52"/>
  <c r="G266" i="51"/>
  <c r="G266" i="53"/>
  <c r="G348" i="54"/>
  <c r="I512" i="57"/>
  <c r="I430" i="56"/>
  <c r="I266" i="55"/>
  <c r="I348" i="59"/>
  <c r="G184" i="50"/>
  <c r="H184" i="51"/>
  <c r="G266" i="59"/>
  <c r="I266" i="52"/>
  <c r="H512" i="58"/>
  <c r="I184" i="55"/>
  <c r="H266" i="54"/>
  <c r="G512" i="58"/>
  <c r="H430" i="58"/>
  <c r="G102" i="53"/>
  <c r="G102" i="56"/>
  <c r="H184" i="52"/>
  <c r="G184" i="52"/>
  <c r="G184" i="56"/>
  <c r="G266" i="58"/>
  <c r="I348" i="58"/>
  <c r="H266" i="56"/>
  <c r="H184" i="54"/>
  <c r="I184" i="58"/>
  <c r="G102" i="52"/>
  <c r="H20" i="51"/>
  <c r="I20" i="54"/>
  <c r="H20" i="55"/>
  <c r="H102" i="54"/>
  <c r="G20" i="53"/>
  <c r="H20" i="52"/>
  <c r="G102" i="57"/>
  <c r="I20" i="53"/>
  <c r="I20" i="58"/>
  <c r="G20" i="54"/>
  <c r="G20" i="59"/>
  <c r="H430" i="53"/>
  <c r="I512" i="51"/>
  <c r="I512" i="59"/>
  <c r="H266" i="50"/>
  <c r="I430" i="57"/>
  <c r="H512" i="57"/>
  <c r="G348" i="57"/>
  <c r="H266" i="52"/>
  <c r="G102" i="51"/>
  <c r="H348" i="58"/>
  <c r="G20" i="55"/>
  <c r="H102" i="52"/>
  <c r="H20" i="50"/>
  <c r="H512" i="53"/>
  <c r="I512" i="53"/>
  <c r="I430" i="53"/>
  <c r="I512" i="50"/>
  <c r="G430" i="51"/>
  <c r="I430" i="50"/>
  <c r="G512" i="54"/>
  <c r="H430" i="54"/>
  <c r="H512" i="54"/>
  <c r="G348" i="53"/>
  <c r="G512" i="59"/>
  <c r="H512" i="59"/>
  <c r="G430" i="59"/>
  <c r="I348" i="55"/>
  <c r="I266" i="53"/>
  <c r="H266" i="53"/>
  <c r="G348" i="52"/>
  <c r="G266" i="55"/>
  <c r="I348" i="52"/>
  <c r="G430" i="57"/>
  <c r="H430" i="56"/>
  <c r="G266" i="50"/>
  <c r="G184" i="51"/>
  <c r="G184" i="55"/>
  <c r="G266" i="52"/>
  <c r="G184" i="53"/>
  <c r="H266" i="59"/>
  <c r="H184" i="53"/>
  <c r="I430" i="58"/>
  <c r="G430" i="58"/>
  <c r="I102" i="59"/>
  <c r="I102" i="56"/>
  <c r="I102" i="51"/>
  <c r="I184" i="54"/>
  <c r="G102" i="55"/>
  <c r="G266" i="56"/>
  <c r="H102" i="59"/>
  <c r="H102" i="53"/>
  <c r="H184" i="57"/>
  <c r="I184" i="56"/>
  <c r="G102" i="59"/>
  <c r="I20" i="50"/>
  <c r="G20" i="50"/>
  <c r="G102" i="54"/>
  <c r="H266" i="57"/>
  <c r="I266" i="57"/>
  <c r="G20" i="56"/>
  <c r="G20" i="57"/>
  <c r="G102" i="58"/>
  <c r="I102" i="57"/>
  <c r="H20" i="59"/>
  <c r="I20" i="52"/>
  <c r="G20" i="52"/>
  <c r="H430" i="50"/>
  <c r="I512" i="55"/>
  <c r="I430" i="59"/>
  <c r="H348" i="51"/>
  <c r="I512" i="56"/>
  <c r="H348" i="59"/>
  <c r="I266" i="59"/>
  <c r="I512" i="58"/>
  <c r="I266" i="58"/>
  <c r="H184" i="56"/>
  <c r="I102" i="50"/>
  <c r="I102" i="52"/>
  <c r="H102" i="58"/>
  <c r="G430" i="55"/>
  <c r="H512" i="55"/>
  <c r="H430" i="55"/>
  <c r="I430" i="51"/>
  <c r="H512" i="51"/>
  <c r="H430" i="51"/>
  <c r="I512" i="52"/>
  <c r="I430" i="54"/>
  <c r="G348" i="55"/>
  <c r="G430" i="54"/>
  <c r="I348" i="51"/>
  <c r="G348" i="51"/>
  <c r="G348" i="50"/>
  <c r="H430" i="59"/>
  <c r="G512" i="56"/>
  <c r="H512" i="56"/>
  <c r="G348" i="59"/>
  <c r="G430" i="56"/>
  <c r="H348" i="54"/>
  <c r="G512" i="57"/>
  <c r="H430" i="57"/>
  <c r="H266" i="51"/>
  <c r="G348" i="56"/>
  <c r="I348" i="56"/>
  <c r="H348" i="57"/>
  <c r="H348" i="56"/>
  <c r="I184" i="53"/>
  <c r="I266" i="54"/>
  <c r="I184" i="51"/>
  <c r="I348" i="57"/>
  <c r="H102" i="55"/>
  <c r="H102" i="51"/>
  <c r="I184" i="52"/>
  <c r="I102" i="55"/>
  <c r="H266" i="58"/>
  <c r="G184" i="57"/>
  <c r="I184" i="59"/>
  <c r="G184" i="54"/>
  <c r="G348" i="58"/>
  <c r="I266" i="56"/>
  <c r="G184" i="59"/>
  <c r="G102" i="50"/>
  <c r="H102" i="50"/>
  <c r="I20" i="55"/>
  <c r="I20" i="51"/>
  <c r="G20" i="51"/>
  <c r="I102" i="58"/>
  <c r="I20" i="59"/>
  <c r="H20" i="58"/>
  <c r="H102" i="57"/>
  <c r="G266" i="57"/>
  <c r="I20" i="57"/>
  <c r="H20" i="57"/>
  <c r="G26" i="41"/>
  <c r="G510" i="55"/>
  <c r="H428" i="50"/>
  <c r="H346" i="53"/>
  <c r="G264" i="53"/>
  <c r="H428" i="56"/>
  <c r="H264" i="52"/>
  <c r="I264" i="57"/>
  <c r="G264" i="51"/>
  <c r="H182" i="51"/>
  <c r="H182" i="59"/>
  <c r="I18" i="58"/>
  <c r="H100" i="54"/>
  <c r="G18" i="57"/>
  <c r="G428" i="52"/>
  <c r="G346" i="52"/>
  <c r="G510" i="54"/>
  <c r="G428" i="50"/>
  <c r="I346" i="51"/>
  <c r="H346" i="57"/>
  <c r="G346" i="59"/>
  <c r="I264" i="54"/>
  <c r="G346" i="56"/>
  <c r="G100" i="58"/>
  <c r="G182" i="56"/>
  <c r="H18" i="51"/>
  <c r="G18" i="55"/>
  <c r="I18" i="53"/>
  <c r="I428" i="53"/>
  <c r="G428" i="58"/>
  <c r="I510" i="52"/>
  <c r="H510" i="53"/>
  <c r="G510" i="52"/>
  <c r="G428" i="55"/>
  <c r="G510" i="51"/>
  <c r="H346" i="55"/>
  <c r="G510" i="50"/>
  <c r="H510" i="51"/>
  <c r="G346" i="55"/>
  <c r="I510" i="54"/>
  <c r="H510" i="54"/>
  <c r="I428" i="50"/>
  <c r="I346" i="52"/>
  <c r="H346" i="50"/>
  <c r="G264" i="52"/>
  <c r="H510" i="59"/>
  <c r="H346" i="51"/>
  <c r="G510" i="59"/>
  <c r="I346" i="57"/>
  <c r="G264" i="58"/>
  <c r="I264" i="58"/>
  <c r="I346" i="54"/>
  <c r="H182" i="55"/>
  <c r="I264" i="51"/>
  <c r="H346" i="59"/>
  <c r="H182" i="53"/>
  <c r="G264" i="54"/>
  <c r="G182" i="58"/>
  <c r="G182" i="53"/>
  <c r="G182" i="52"/>
  <c r="G100" i="50"/>
  <c r="G100" i="53"/>
  <c r="G100" i="52"/>
  <c r="I182" i="51"/>
  <c r="I100" i="52"/>
  <c r="I100" i="58"/>
  <c r="H100" i="56"/>
  <c r="I100" i="56"/>
  <c r="I264" i="56"/>
  <c r="H18" i="52"/>
  <c r="G100" i="51"/>
  <c r="H264" i="59"/>
  <c r="I18" i="51"/>
  <c r="I100" i="51"/>
  <c r="I18" i="54"/>
  <c r="G18" i="58"/>
  <c r="H100" i="59"/>
  <c r="G18" i="56"/>
  <c r="I18" i="59"/>
  <c r="H18" i="54"/>
  <c r="H100" i="51"/>
  <c r="H428" i="55"/>
  <c r="I510" i="53"/>
  <c r="I510" i="57"/>
  <c r="H346" i="58"/>
  <c r="G264" i="55"/>
  <c r="G346" i="57"/>
  <c r="H182" i="52"/>
  <c r="I182" i="52"/>
  <c r="G182" i="57"/>
  <c r="G182" i="59"/>
  <c r="H18" i="50"/>
  <c r="G100" i="54"/>
  <c r="H18" i="58"/>
  <c r="H428" i="58"/>
  <c r="H510" i="58"/>
  <c r="H510" i="52"/>
  <c r="I428" i="55"/>
  <c r="I428" i="58"/>
  <c r="H510" i="55"/>
  <c r="G510" i="57"/>
  <c r="H510" i="57"/>
  <c r="I510" i="51"/>
  <c r="G428" i="51"/>
  <c r="G428" i="57"/>
  <c r="H428" i="57"/>
  <c r="G428" i="54"/>
  <c r="I428" i="54"/>
  <c r="H428" i="54"/>
  <c r="G346" i="51"/>
  <c r="I264" i="55"/>
  <c r="H346" i="54"/>
  <c r="I428" i="56"/>
  <c r="I264" i="53"/>
  <c r="H264" i="58"/>
  <c r="G346" i="50"/>
  <c r="I428" i="59"/>
  <c r="G428" i="56"/>
  <c r="H182" i="58"/>
  <c r="G182" i="50"/>
  <c r="H264" i="50"/>
  <c r="I182" i="55"/>
  <c r="G264" i="57"/>
  <c r="H182" i="50"/>
  <c r="I346" i="56"/>
  <c r="I182" i="53"/>
  <c r="H100" i="50"/>
  <c r="I100" i="50"/>
  <c r="I100" i="53"/>
  <c r="H100" i="58"/>
  <c r="I182" i="54"/>
  <c r="G100" i="56"/>
  <c r="H182" i="57"/>
  <c r="H264" i="56"/>
  <c r="H100" i="57"/>
  <c r="G100" i="55"/>
  <c r="G18" i="50"/>
  <c r="I264" i="59"/>
  <c r="G18" i="52"/>
  <c r="G18" i="51"/>
  <c r="I18" i="56"/>
  <c r="G264" i="59"/>
  <c r="I18" i="57"/>
  <c r="H18" i="59"/>
  <c r="G18" i="53"/>
  <c r="H18" i="53"/>
  <c r="H428" i="52"/>
  <c r="G510" i="58"/>
  <c r="I346" i="55"/>
  <c r="I346" i="53"/>
  <c r="I346" i="50"/>
  <c r="I510" i="56"/>
  <c r="I264" i="50"/>
  <c r="I346" i="59"/>
  <c r="H182" i="54"/>
  <c r="I182" i="56"/>
  <c r="G264" i="56"/>
  <c r="H18" i="56"/>
  <c r="I18" i="55"/>
  <c r="H428" i="53"/>
  <c r="I428" i="52"/>
  <c r="G510" i="53"/>
  <c r="I510" i="55"/>
  <c r="G428" i="53"/>
  <c r="I510" i="58"/>
  <c r="H510" i="50"/>
  <c r="I510" i="50"/>
  <c r="H346" i="52"/>
  <c r="G346" i="53"/>
  <c r="I428" i="51"/>
  <c r="H428" i="51"/>
  <c r="I428" i="57"/>
  <c r="G346" i="58"/>
  <c r="I346" i="58"/>
  <c r="I264" i="52"/>
  <c r="H264" i="53"/>
  <c r="I510" i="59"/>
  <c r="G346" i="54"/>
  <c r="H264" i="55"/>
  <c r="H510" i="56"/>
  <c r="G510" i="56"/>
  <c r="H428" i="59"/>
  <c r="G428" i="59"/>
  <c r="I182" i="50"/>
  <c r="H264" i="57"/>
  <c r="H264" i="54"/>
  <c r="H346" i="56"/>
  <c r="I182" i="58"/>
  <c r="H264" i="51"/>
  <c r="G264" i="50"/>
  <c r="G182" i="55"/>
  <c r="H100" i="53"/>
  <c r="H100" i="52"/>
  <c r="G182" i="54"/>
  <c r="G182" i="51"/>
  <c r="I182" i="59"/>
  <c r="I182" i="57"/>
  <c r="G100" i="57"/>
  <c r="I100" i="57"/>
  <c r="H182" i="56"/>
  <c r="I18" i="50"/>
  <c r="G18" i="54"/>
  <c r="H18" i="57"/>
  <c r="I100" i="54"/>
  <c r="I18" i="52"/>
  <c r="I100" i="59"/>
  <c r="H100" i="55"/>
  <c r="G18" i="59"/>
  <c r="G100" i="59"/>
  <c r="H18" i="55"/>
  <c r="I100" i="55"/>
  <c r="E43" i="41"/>
  <c r="E24" i="41"/>
  <c r="G98" i="63"/>
  <c r="F16" i="63"/>
  <c r="F508" i="63"/>
  <c r="H180" i="63"/>
  <c r="F262" i="63"/>
  <c r="H262" i="63"/>
  <c r="F98" i="63"/>
  <c r="G180" i="63"/>
  <c r="H426" i="63"/>
  <c r="G262" i="63"/>
  <c r="F180" i="63"/>
  <c r="G16" i="63"/>
  <c r="H344" i="63"/>
  <c r="H508" i="63"/>
  <c r="G508" i="63"/>
  <c r="H98" i="63"/>
  <c r="G426" i="63"/>
  <c r="F426" i="63"/>
  <c r="G344" i="63"/>
  <c r="F344" i="63"/>
  <c r="H16" i="63"/>
  <c r="E17" i="41"/>
  <c r="F91" i="63"/>
  <c r="H419" i="63"/>
  <c r="G255" i="63"/>
  <c r="H91" i="63"/>
  <c r="F337" i="63"/>
  <c r="G501" i="63"/>
  <c r="F9" i="63"/>
  <c r="F255" i="63"/>
  <c r="G337" i="63"/>
  <c r="G173" i="63"/>
  <c r="H9" i="63"/>
  <c r="H255" i="63"/>
  <c r="G419" i="63"/>
  <c r="G9" i="63"/>
  <c r="H173" i="63"/>
  <c r="F501" i="63"/>
  <c r="H501" i="63"/>
  <c r="G91" i="63"/>
  <c r="F419" i="63"/>
  <c r="H337" i="63"/>
  <c r="F173" i="63"/>
  <c r="E16" i="41"/>
  <c r="G500" i="63"/>
  <c r="G90" i="63"/>
  <c r="G254" i="63"/>
  <c r="F418" i="63"/>
  <c r="F172" i="63"/>
  <c r="H500" i="63"/>
  <c r="G336" i="63"/>
  <c r="F90" i="63"/>
  <c r="H254" i="63"/>
  <c r="F254" i="63"/>
  <c r="H90" i="63"/>
  <c r="F500" i="63"/>
  <c r="G8" i="63"/>
  <c r="H418" i="63"/>
  <c r="G172" i="63"/>
  <c r="H172" i="63"/>
  <c r="F8" i="63"/>
  <c r="G418" i="63"/>
  <c r="F336" i="63"/>
  <c r="H8" i="63"/>
  <c r="H336" i="63"/>
  <c r="E29" i="41"/>
  <c r="F431" i="63"/>
  <c r="F267" i="63"/>
  <c r="F21" i="63"/>
  <c r="G103" i="63"/>
  <c r="G21" i="63"/>
  <c r="H185" i="63"/>
  <c r="G431" i="63"/>
  <c r="H513" i="63"/>
  <c r="F103" i="63"/>
  <c r="H21" i="63"/>
  <c r="H349" i="63"/>
  <c r="G185" i="63"/>
  <c r="F185" i="63"/>
  <c r="G267" i="63"/>
  <c r="H431" i="63"/>
  <c r="G349" i="63"/>
  <c r="F513" i="63"/>
  <c r="H267" i="63"/>
  <c r="F349" i="63"/>
  <c r="H103" i="63"/>
  <c r="G513" i="63"/>
  <c r="H15" i="41"/>
  <c r="F581" i="61"/>
  <c r="F499" i="61"/>
  <c r="G745" i="61"/>
  <c r="H89" i="61"/>
  <c r="G89" i="61"/>
  <c r="G827" i="61"/>
  <c r="G417" i="61"/>
  <c r="G7" i="61"/>
  <c r="H745" i="61"/>
  <c r="F745" i="61"/>
  <c r="H335" i="61"/>
  <c r="G335" i="61"/>
  <c r="F89" i="61"/>
  <c r="H827" i="61"/>
  <c r="H253" i="61"/>
  <c r="H7" i="61"/>
  <c r="F663" i="61"/>
  <c r="H171" i="61"/>
  <c r="H663" i="61"/>
  <c r="H499" i="61"/>
  <c r="G171" i="61"/>
  <c r="F171" i="61"/>
  <c r="F253" i="61"/>
  <c r="G253" i="61"/>
  <c r="F417" i="61"/>
  <c r="G663" i="61"/>
  <c r="G581" i="61"/>
  <c r="G499" i="61"/>
  <c r="F335" i="61"/>
  <c r="H581" i="61"/>
  <c r="F827" i="61"/>
  <c r="H417" i="61"/>
  <c r="F7" i="61"/>
  <c r="H29" i="41"/>
  <c r="H677" i="61"/>
  <c r="F677" i="61"/>
  <c r="G595" i="61"/>
  <c r="G103" i="61"/>
  <c r="H349" i="61"/>
  <c r="H841" i="61"/>
  <c r="F841" i="61"/>
  <c r="H21" i="61"/>
  <c r="H513" i="61"/>
  <c r="F759" i="61"/>
  <c r="H595" i="61"/>
  <c r="H103" i="61"/>
  <c r="F431" i="61"/>
  <c r="G349" i="61"/>
  <c r="H185" i="61"/>
  <c r="H267" i="61"/>
  <c r="G513" i="61"/>
  <c r="F595" i="61"/>
  <c r="F103" i="61"/>
  <c r="G841" i="61"/>
  <c r="F349" i="61"/>
  <c r="G431" i="61"/>
  <c r="G267" i="61"/>
  <c r="G21" i="61"/>
  <c r="G677" i="61"/>
  <c r="F513" i="61"/>
  <c r="H759" i="61"/>
  <c r="G759" i="61"/>
  <c r="F185" i="61"/>
  <c r="H431" i="61"/>
  <c r="G185" i="61"/>
  <c r="F267" i="61"/>
  <c r="F21" i="61"/>
  <c r="G445" i="47"/>
  <c r="H445" i="49"/>
  <c r="H527" i="47"/>
  <c r="H363" i="47"/>
  <c r="G363" i="47"/>
  <c r="G281" i="49"/>
  <c r="H199" i="49"/>
  <c r="G199" i="47"/>
  <c r="G117" i="49"/>
  <c r="H35" i="47"/>
  <c r="H35" i="49"/>
  <c r="I527" i="49"/>
  <c r="I527" i="47"/>
  <c r="I445" i="47"/>
  <c r="I363" i="47"/>
  <c r="G363" i="49"/>
  <c r="H281" i="49"/>
  <c r="G199" i="49"/>
  <c r="H199" i="47"/>
  <c r="H117" i="47"/>
  <c r="G117" i="47"/>
  <c r="I117" i="47"/>
  <c r="H445" i="47"/>
  <c r="G527" i="47"/>
  <c r="G527" i="49"/>
  <c r="I363" i="49"/>
  <c r="I281" i="47"/>
  <c r="G281" i="47"/>
  <c r="I199" i="47"/>
  <c r="H117" i="49"/>
  <c r="I35" i="47"/>
  <c r="I35" i="49"/>
  <c r="H527" i="49"/>
  <c r="I445" i="49"/>
  <c r="G445" i="49"/>
  <c r="H363" i="49"/>
  <c r="H281" i="47"/>
  <c r="I281" i="49"/>
  <c r="I199" i="49"/>
  <c r="I117" i="49"/>
  <c r="G35" i="47"/>
  <c r="G35" i="49"/>
  <c r="H42" i="41"/>
  <c r="F772" i="61"/>
  <c r="G280" i="61"/>
  <c r="F116" i="61"/>
  <c r="H772" i="61"/>
  <c r="G444" i="61"/>
  <c r="F198" i="61"/>
  <c r="F526" i="61"/>
  <c r="G34" i="61"/>
  <c r="H608" i="61"/>
  <c r="F280" i="61"/>
  <c r="F362" i="61"/>
  <c r="G362" i="61"/>
  <c r="H854" i="61"/>
  <c r="G690" i="61"/>
  <c r="F690" i="61"/>
  <c r="F34" i="61"/>
  <c r="H526" i="61"/>
  <c r="G116" i="61"/>
  <c r="F854" i="61"/>
  <c r="H444" i="61"/>
  <c r="H116" i="61"/>
  <c r="H198" i="61"/>
  <c r="G198" i="61"/>
  <c r="F608" i="61"/>
  <c r="H34" i="61"/>
  <c r="H280" i="61"/>
  <c r="G772" i="61"/>
  <c r="F444" i="61"/>
  <c r="G854" i="61"/>
  <c r="H362" i="61"/>
  <c r="H690" i="61"/>
  <c r="G608" i="61"/>
  <c r="G526" i="61"/>
  <c r="G20" i="41"/>
  <c r="H422" i="53"/>
  <c r="I504" i="57"/>
  <c r="H504" i="56"/>
  <c r="G422" i="57"/>
  <c r="H504" i="58"/>
  <c r="I422" i="56"/>
  <c r="I504" i="50"/>
  <c r="H340" i="58"/>
  <c r="H504" i="52"/>
  <c r="I340" i="56"/>
  <c r="G422" i="52"/>
  <c r="I504" i="59"/>
  <c r="H504" i="59"/>
  <c r="G422" i="50"/>
  <c r="H422" i="51"/>
  <c r="H504" i="51"/>
  <c r="I340" i="50"/>
  <c r="G258" i="53"/>
  <c r="I504" i="55"/>
  <c r="H258" i="58"/>
  <c r="G422" i="51"/>
  <c r="I422" i="55"/>
  <c r="G504" i="54"/>
  <c r="H340" i="51"/>
  <c r="I176" i="56"/>
  <c r="H258" i="50"/>
  <c r="H340" i="55"/>
  <c r="H258" i="59"/>
  <c r="I258" i="59"/>
  <c r="I258" i="50"/>
  <c r="G176" i="57"/>
  <c r="H176" i="57"/>
  <c r="I94" i="55"/>
  <c r="H176" i="51"/>
  <c r="G176" i="51"/>
  <c r="G94" i="53"/>
  <c r="G94" i="54"/>
  <c r="H94" i="54"/>
  <c r="H176" i="59"/>
  <c r="I176" i="59"/>
  <c r="H94" i="56"/>
  <c r="H94" i="55"/>
  <c r="G12" i="55"/>
  <c r="G94" i="52"/>
  <c r="H12" i="53"/>
  <c r="I94" i="59"/>
  <c r="H12" i="57"/>
  <c r="I504" i="53"/>
  <c r="G504" i="56"/>
  <c r="H504" i="57"/>
  <c r="I422" i="53"/>
  <c r="I422" i="58"/>
  <c r="G504" i="58"/>
  <c r="H422" i="50"/>
  <c r="I422" i="59"/>
  <c r="I422" i="54"/>
  <c r="G340" i="57"/>
  <c r="I340" i="53"/>
  <c r="I422" i="52"/>
  <c r="I504" i="52"/>
  <c r="G504" i="52"/>
  <c r="H340" i="52"/>
  <c r="G504" i="51"/>
  <c r="I504" i="51"/>
  <c r="I258" i="58"/>
  <c r="G258" i="56"/>
  <c r="I258" i="53"/>
  <c r="G340" i="52"/>
  <c r="H258" i="56"/>
  <c r="G504" i="55"/>
  <c r="G340" i="51"/>
  <c r="G258" i="52"/>
  <c r="I176" i="50"/>
  <c r="H340" i="54"/>
  <c r="G340" i="54"/>
  <c r="I176" i="57"/>
  <c r="I340" i="51"/>
  <c r="H176" i="50"/>
  <c r="I258" i="51"/>
  <c r="H258" i="54"/>
  <c r="H94" i="51"/>
  <c r="I94" i="51"/>
  <c r="I94" i="54"/>
  <c r="I176" i="55"/>
  <c r="H176" i="54"/>
  <c r="I94" i="56"/>
  <c r="G176" i="54"/>
  <c r="H94" i="58"/>
  <c r="G258" i="55"/>
  <c r="I94" i="50"/>
  <c r="G12" i="51"/>
  <c r="H12" i="55"/>
  <c r="H94" i="50"/>
  <c r="I12" i="59"/>
  <c r="H422" i="56"/>
  <c r="H422" i="57"/>
  <c r="I504" i="58"/>
  <c r="G422" i="56"/>
  <c r="G504" i="53"/>
  <c r="H422" i="58"/>
  <c r="I340" i="58"/>
  <c r="G504" i="50"/>
  <c r="H422" i="59"/>
  <c r="G340" i="58"/>
  <c r="G340" i="56"/>
  <c r="H340" i="56"/>
  <c r="H422" i="52"/>
  <c r="H422" i="54"/>
  <c r="G258" i="57"/>
  <c r="I504" i="54"/>
  <c r="G340" i="50"/>
  <c r="I422" i="51"/>
  <c r="H258" i="53"/>
  <c r="G258" i="58"/>
  <c r="G422" i="55"/>
  <c r="I340" i="59"/>
  <c r="H422" i="55"/>
  <c r="I176" i="53"/>
  <c r="I258" i="52"/>
  <c r="G176" i="50"/>
  <c r="H176" i="56"/>
  <c r="G176" i="56"/>
  <c r="H176" i="58"/>
  <c r="H258" i="52"/>
  <c r="H176" i="53"/>
  <c r="G258" i="51"/>
  <c r="H258" i="55"/>
  <c r="H258" i="51"/>
  <c r="I176" i="51"/>
  <c r="G176" i="55"/>
  <c r="G176" i="52"/>
  <c r="H176" i="55"/>
  <c r="G176" i="59"/>
  <c r="I258" i="54"/>
  <c r="I176" i="54"/>
  <c r="I94" i="58"/>
  <c r="G94" i="50"/>
  <c r="H94" i="57"/>
  <c r="G12" i="54"/>
  <c r="H12" i="50"/>
  <c r="H12" i="54"/>
  <c r="H504" i="53"/>
  <c r="I422" i="57"/>
  <c r="G504" i="57"/>
  <c r="G422" i="58"/>
  <c r="I504" i="56"/>
  <c r="G422" i="53"/>
  <c r="I422" i="50"/>
  <c r="G340" i="53"/>
  <c r="H504" i="50"/>
  <c r="H340" i="53"/>
  <c r="G504" i="59"/>
  <c r="I340" i="57"/>
  <c r="H340" i="57"/>
  <c r="G422" i="54"/>
  <c r="G422" i="59"/>
  <c r="H340" i="50"/>
  <c r="H504" i="55"/>
  <c r="H258" i="57"/>
  <c r="H504" i="54"/>
  <c r="I258" i="57"/>
  <c r="G340" i="59"/>
  <c r="H340" i="59"/>
  <c r="I340" i="52"/>
  <c r="I258" i="56"/>
  <c r="I340" i="54"/>
  <c r="G258" i="50"/>
  <c r="G340" i="55"/>
  <c r="I176" i="58"/>
  <c r="G176" i="58"/>
  <c r="G258" i="59"/>
  <c r="G176" i="53"/>
  <c r="I340" i="55"/>
  <c r="I176" i="52"/>
  <c r="H176" i="52"/>
  <c r="I258" i="55"/>
  <c r="G94" i="51"/>
  <c r="I94" i="53"/>
  <c r="H94" i="53"/>
  <c r="G94" i="58"/>
  <c r="G94" i="56"/>
  <c r="G94" i="55"/>
  <c r="G258" i="54"/>
  <c r="G12" i="57"/>
  <c r="I12" i="52"/>
  <c r="I12" i="53"/>
  <c r="I94" i="57"/>
  <c r="H12" i="59"/>
  <c r="G12" i="52"/>
  <c r="G12" i="53"/>
  <c r="I94" i="52"/>
  <c r="I12" i="55"/>
  <c r="I12" i="54"/>
  <c r="I12" i="58"/>
  <c r="G12" i="59"/>
  <c r="I12" i="51"/>
  <c r="I12" i="57"/>
  <c r="G94" i="59"/>
  <c r="H12" i="52"/>
  <c r="H94" i="52"/>
  <c r="H12" i="51"/>
  <c r="I12" i="56"/>
  <c r="H12" i="56"/>
  <c r="G94" i="57"/>
  <c r="H12" i="58"/>
  <c r="G12" i="56"/>
  <c r="I12" i="50"/>
  <c r="G12" i="58"/>
  <c r="H94" i="59"/>
  <c r="G12" i="50"/>
  <c r="G19" i="41"/>
  <c r="G503" i="54"/>
  <c r="H421" i="52"/>
  <c r="H339" i="52"/>
  <c r="H339" i="59"/>
  <c r="I339" i="55"/>
  <c r="H339" i="55"/>
  <c r="I257" i="58"/>
  <c r="G339" i="56"/>
  <c r="I175" i="57"/>
  <c r="H257" i="50"/>
  <c r="H11" i="51"/>
  <c r="G11" i="54"/>
  <c r="I11" i="55"/>
  <c r="G503" i="52"/>
  <c r="G503" i="57"/>
  <c r="I339" i="59"/>
  <c r="H339" i="57"/>
  <c r="H503" i="50"/>
  <c r="I257" i="59"/>
  <c r="I175" i="52"/>
  <c r="G175" i="58"/>
  <c r="I93" i="51"/>
  <c r="G175" i="56"/>
  <c r="I11" i="54"/>
  <c r="H11" i="56"/>
  <c r="H11" i="52"/>
  <c r="H503" i="58"/>
  <c r="G421" i="53"/>
  <c r="G421" i="51"/>
  <c r="H503" i="51"/>
  <c r="I503" i="50"/>
  <c r="H503" i="56"/>
  <c r="H339" i="50"/>
  <c r="I339" i="50"/>
  <c r="G93" i="51"/>
  <c r="I93" i="59"/>
  <c r="H175" i="50"/>
  <c r="G93" i="55"/>
  <c r="H11" i="50"/>
  <c r="I503" i="54"/>
  <c r="I421" i="54"/>
  <c r="H503" i="57"/>
  <c r="H339" i="54"/>
  <c r="I503" i="55"/>
  <c r="H257" i="54"/>
  <c r="I257" i="52"/>
  <c r="G175" i="57"/>
  <c r="H175" i="58"/>
  <c r="I175" i="51"/>
  <c r="H93" i="58"/>
  <c r="H93" i="54"/>
  <c r="I11" i="56"/>
  <c r="G11" i="56"/>
  <c r="H503" i="54"/>
  <c r="H421" i="53"/>
  <c r="G503" i="53"/>
  <c r="G421" i="52"/>
  <c r="H421" i="57"/>
  <c r="H503" i="52"/>
  <c r="G421" i="58"/>
  <c r="I503" i="58"/>
  <c r="G503" i="59"/>
  <c r="G339" i="58"/>
  <c r="G339" i="59"/>
  <c r="I339" i="53"/>
  <c r="H421" i="55"/>
  <c r="G339" i="52"/>
  <c r="I503" i="51"/>
  <c r="H503" i="55"/>
  <c r="G503" i="50"/>
  <c r="G257" i="59"/>
  <c r="I421" i="50"/>
  <c r="G421" i="50"/>
  <c r="G257" i="57"/>
  <c r="H257" i="59"/>
  <c r="H421" i="50"/>
  <c r="H421" i="56"/>
  <c r="I257" i="54"/>
  <c r="G257" i="51"/>
  <c r="H257" i="51"/>
  <c r="G175" i="55"/>
  <c r="H175" i="59"/>
  <c r="G175" i="53"/>
  <c r="G175" i="54"/>
  <c r="H175" i="52"/>
  <c r="I175" i="59"/>
  <c r="G175" i="59"/>
  <c r="H93" i="52"/>
  <c r="G93" i="50"/>
  <c r="H93" i="51"/>
  <c r="I257" i="50"/>
  <c r="H257" i="56"/>
  <c r="I93" i="57"/>
  <c r="H93" i="59"/>
  <c r="G93" i="53"/>
  <c r="H11" i="58"/>
  <c r="I11" i="50"/>
  <c r="G93" i="54"/>
  <c r="H11" i="53"/>
  <c r="G11" i="57"/>
  <c r="I11" i="57"/>
  <c r="G11" i="58"/>
  <c r="H11" i="59"/>
  <c r="G93" i="56"/>
  <c r="I93" i="53"/>
  <c r="I503" i="57"/>
  <c r="H503" i="53"/>
  <c r="H421" i="54"/>
  <c r="I503" i="52"/>
  <c r="I421" i="58"/>
  <c r="G421" i="54"/>
  <c r="H503" i="59"/>
  <c r="I421" i="52"/>
  <c r="H421" i="59"/>
  <c r="G339" i="53"/>
  <c r="H421" i="51"/>
  <c r="G503" i="55"/>
  <c r="I339" i="57"/>
  <c r="G339" i="54"/>
  <c r="G421" i="55"/>
  <c r="G503" i="51"/>
  <c r="G257" i="54"/>
  <c r="G257" i="58"/>
  <c r="H257" i="52"/>
  <c r="G257" i="52"/>
  <c r="H257" i="58"/>
  <c r="I257" i="53"/>
  <c r="I339" i="51"/>
  <c r="I503" i="56"/>
  <c r="G503" i="56"/>
  <c r="H175" i="55"/>
  <c r="G339" i="50"/>
  <c r="I339" i="56"/>
  <c r="I175" i="53"/>
  <c r="H175" i="54"/>
  <c r="H257" i="55"/>
  <c r="G257" i="55"/>
  <c r="I257" i="51"/>
  <c r="G257" i="50"/>
  <c r="H93" i="50"/>
  <c r="G175" i="51"/>
  <c r="G93" i="52"/>
  <c r="I175" i="56"/>
  <c r="G93" i="57"/>
  <c r="G93" i="58"/>
  <c r="G257" i="56"/>
  <c r="I11" i="51"/>
  <c r="I175" i="50"/>
  <c r="G175" i="50"/>
  <c r="I93" i="55"/>
  <c r="G11" i="59"/>
  <c r="G11" i="52"/>
  <c r="H11" i="57"/>
  <c r="H93" i="56"/>
  <c r="H93" i="55"/>
  <c r="I11" i="58"/>
  <c r="H11" i="54"/>
  <c r="I421" i="53"/>
  <c r="I421" i="59"/>
  <c r="G503" i="58"/>
  <c r="H421" i="58"/>
  <c r="I503" i="53"/>
  <c r="I503" i="59"/>
  <c r="I421" i="57"/>
  <c r="G421" i="59"/>
  <c r="G421" i="57"/>
  <c r="H339" i="58"/>
  <c r="I339" i="54"/>
  <c r="I421" i="51"/>
  <c r="I339" i="52"/>
  <c r="I339" i="58"/>
  <c r="I421" i="55"/>
  <c r="G339" i="57"/>
  <c r="H339" i="53"/>
  <c r="G339" i="51"/>
  <c r="H339" i="51"/>
  <c r="G339" i="55"/>
  <c r="H257" i="57"/>
  <c r="H257" i="53"/>
  <c r="G421" i="56"/>
  <c r="G257" i="53"/>
  <c r="I421" i="56"/>
  <c r="I257" i="57"/>
  <c r="H339" i="56"/>
  <c r="H175" i="53"/>
  <c r="I175" i="55"/>
  <c r="I175" i="54"/>
  <c r="I257" i="55"/>
  <c r="I175" i="58"/>
  <c r="H175" i="57"/>
  <c r="G175" i="52"/>
  <c r="I93" i="50"/>
  <c r="I93" i="52"/>
  <c r="H175" i="56"/>
  <c r="H175" i="51"/>
  <c r="I257" i="56"/>
  <c r="H93" i="57"/>
  <c r="G93" i="59"/>
  <c r="I93" i="58"/>
  <c r="I93" i="54"/>
  <c r="G11" i="50"/>
  <c r="G11" i="51"/>
  <c r="G11" i="53"/>
  <c r="I11" i="53"/>
  <c r="I11" i="52"/>
  <c r="H93" i="53"/>
  <c r="G11" i="55"/>
  <c r="I11" i="59"/>
  <c r="I93" i="56"/>
  <c r="H11" i="55"/>
  <c r="G29" i="41"/>
  <c r="I431" i="54"/>
  <c r="I513" i="59"/>
  <c r="I349" i="59"/>
  <c r="I431" i="51"/>
  <c r="I349" i="57"/>
  <c r="H513" i="52"/>
  <c r="I185" i="54"/>
  <c r="G185" i="50"/>
  <c r="I513" i="50"/>
  <c r="G513" i="59"/>
  <c r="G431" i="53"/>
  <c r="G349" i="57"/>
  <c r="I267" i="54"/>
  <c r="G267" i="51"/>
  <c r="H267" i="53"/>
  <c r="H185" i="58"/>
  <c r="H431" i="59"/>
  <c r="H349" i="50"/>
  <c r="H431" i="53"/>
  <c r="I513" i="52"/>
  <c r="G513" i="55"/>
  <c r="H267" i="51"/>
  <c r="G267" i="53"/>
  <c r="G103" i="50"/>
  <c r="I431" i="59"/>
  <c r="G349" i="50"/>
  <c r="I431" i="53"/>
  <c r="G431" i="52"/>
  <c r="I349" i="53"/>
  <c r="H349" i="55"/>
  <c r="G431" i="56"/>
  <c r="G185" i="57"/>
  <c r="I431" i="50"/>
  <c r="H513" i="59"/>
  <c r="H513" i="54"/>
  <c r="G513" i="54"/>
  <c r="I513" i="54"/>
  <c r="G431" i="50"/>
  <c r="I513" i="53"/>
  <c r="G431" i="51"/>
  <c r="H513" i="51"/>
  <c r="G513" i="53"/>
  <c r="H513" i="57"/>
  <c r="I431" i="57"/>
  <c r="H349" i="58"/>
  <c r="H349" i="54"/>
  <c r="G267" i="58"/>
  <c r="H267" i="50"/>
  <c r="H431" i="52"/>
  <c r="G431" i="55"/>
  <c r="I513" i="55"/>
  <c r="I267" i="58"/>
  <c r="I267" i="59"/>
  <c r="I431" i="52"/>
  <c r="I267" i="53"/>
  <c r="H185" i="50"/>
  <c r="I349" i="52"/>
  <c r="I349" i="55"/>
  <c r="H431" i="56"/>
  <c r="I431" i="56"/>
  <c r="G185" i="59"/>
  <c r="I267" i="51"/>
  <c r="H103" i="50"/>
  <c r="I185" i="57"/>
  <c r="I103" i="50"/>
  <c r="G185" i="51"/>
  <c r="I267" i="55"/>
  <c r="H103" i="51"/>
  <c r="H103" i="54"/>
  <c r="I103" i="53"/>
  <c r="G103" i="58"/>
  <c r="G103" i="59"/>
  <c r="G103" i="54"/>
  <c r="I21" i="55"/>
  <c r="H185" i="52"/>
  <c r="G185" i="52"/>
  <c r="G103" i="55"/>
  <c r="I21" i="54"/>
  <c r="I21" i="53"/>
  <c r="H21" i="56"/>
  <c r="H21" i="58"/>
  <c r="I21" i="58"/>
  <c r="G103" i="56"/>
  <c r="G21" i="52"/>
  <c r="G21" i="56"/>
  <c r="G431" i="54"/>
  <c r="H513" i="50"/>
  <c r="G431" i="58"/>
  <c r="H431" i="58"/>
  <c r="I513" i="58"/>
  <c r="G513" i="50"/>
  <c r="I513" i="57"/>
  <c r="I349" i="50"/>
  <c r="H431" i="51"/>
  <c r="G513" i="57"/>
  <c r="G431" i="57"/>
  <c r="I349" i="58"/>
  <c r="H349" i="59"/>
  <c r="G349" i="59"/>
  <c r="H349" i="51"/>
  <c r="G349" i="51"/>
  <c r="G267" i="54"/>
  <c r="H349" i="57"/>
  <c r="H267" i="58"/>
  <c r="G267" i="50"/>
  <c r="H431" i="55"/>
  <c r="I431" i="55"/>
  <c r="G513" i="56"/>
  <c r="G349" i="55"/>
  <c r="G185" i="54"/>
  <c r="I513" i="56"/>
  <c r="H267" i="57"/>
  <c r="I267" i="57"/>
  <c r="I185" i="50"/>
  <c r="H349" i="52"/>
  <c r="H185" i="51"/>
  <c r="I267" i="52"/>
  <c r="G103" i="51"/>
  <c r="H267" i="52"/>
  <c r="G267" i="56"/>
  <c r="I185" i="53"/>
  <c r="H103" i="53"/>
  <c r="H185" i="57"/>
  <c r="H103" i="59"/>
  <c r="G349" i="56"/>
  <c r="H267" i="55"/>
  <c r="I21" i="50"/>
  <c r="H21" i="50"/>
  <c r="H21" i="53"/>
  <c r="H21" i="59"/>
  <c r="H103" i="57"/>
  <c r="I103" i="56"/>
  <c r="G21" i="58"/>
  <c r="H103" i="56"/>
  <c r="I21" i="57"/>
  <c r="H185" i="56"/>
  <c r="G21" i="57"/>
  <c r="I21" i="56"/>
  <c r="H431" i="50"/>
  <c r="I431" i="58"/>
  <c r="H513" i="58"/>
  <c r="G513" i="58"/>
  <c r="G431" i="59"/>
  <c r="H431" i="54"/>
  <c r="G349" i="54"/>
  <c r="H513" i="53"/>
  <c r="I349" i="54"/>
  <c r="H431" i="57"/>
  <c r="G349" i="58"/>
  <c r="I513" i="51"/>
  <c r="G513" i="51"/>
  <c r="H267" i="54"/>
  <c r="G513" i="52"/>
  <c r="I267" i="50"/>
  <c r="H513" i="55"/>
  <c r="H349" i="53"/>
  <c r="G349" i="53"/>
  <c r="I349" i="51"/>
  <c r="G267" i="59"/>
  <c r="H267" i="59"/>
  <c r="H513" i="56"/>
  <c r="G349" i="52"/>
  <c r="G267" i="57"/>
  <c r="G185" i="58"/>
  <c r="I185" i="59"/>
  <c r="H185" i="59"/>
  <c r="I185" i="58"/>
  <c r="H185" i="54"/>
  <c r="I185" i="55"/>
  <c r="G267" i="55"/>
  <c r="H267" i="56"/>
  <c r="G103" i="53"/>
  <c r="I103" i="51"/>
  <c r="I103" i="58"/>
  <c r="I185" i="51"/>
  <c r="H349" i="56"/>
  <c r="I349" i="56"/>
  <c r="I103" i="59"/>
  <c r="G103" i="52"/>
  <c r="H103" i="52"/>
  <c r="G21" i="51"/>
  <c r="G21" i="59"/>
  <c r="H21" i="54"/>
  <c r="H103" i="55"/>
  <c r="I21" i="59"/>
  <c r="I103" i="55"/>
  <c r="H21" i="57"/>
  <c r="H21" i="51"/>
  <c r="G21" i="53"/>
  <c r="I21" i="51"/>
  <c r="G185" i="55"/>
  <c r="H185" i="55"/>
  <c r="H185" i="53"/>
  <c r="G185" i="53"/>
  <c r="G267" i="52"/>
  <c r="I267" i="56"/>
  <c r="H103" i="58"/>
  <c r="I103" i="54"/>
  <c r="I103" i="52"/>
  <c r="G21" i="50"/>
  <c r="I185" i="52"/>
  <c r="G21" i="55"/>
  <c r="G21" i="54"/>
  <c r="I185" i="56"/>
  <c r="G103" i="57"/>
  <c r="G185" i="56"/>
  <c r="I103" i="57"/>
  <c r="I21" i="52"/>
  <c r="H21" i="52"/>
  <c r="H21" i="55"/>
  <c r="E32" i="41"/>
  <c r="F516" i="63"/>
  <c r="G188" i="63"/>
  <c r="F434" i="63"/>
  <c r="F188" i="63"/>
  <c r="F270" i="63"/>
  <c r="G434" i="63"/>
  <c r="H188" i="63"/>
  <c r="G24" i="63"/>
  <c r="H106" i="63"/>
  <c r="G270" i="63"/>
  <c r="G106" i="63"/>
  <c r="G516" i="63"/>
  <c r="H352" i="63"/>
  <c r="F352" i="63"/>
  <c r="H24" i="63"/>
  <c r="H270" i="63"/>
  <c r="H434" i="63"/>
  <c r="H516" i="63"/>
  <c r="G352" i="63"/>
  <c r="F24" i="63"/>
  <c r="F106" i="63"/>
  <c r="E38" i="41"/>
  <c r="F30" i="63"/>
  <c r="G440" i="63"/>
  <c r="G112" i="63"/>
  <c r="G522" i="63"/>
  <c r="H30" i="63"/>
  <c r="H440" i="63"/>
  <c r="H276" i="63"/>
  <c r="F522" i="63"/>
  <c r="F440" i="63"/>
  <c r="F194" i="63"/>
  <c r="G30" i="63"/>
  <c r="H112" i="63"/>
  <c r="F112" i="63"/>
  <c r="G358" i="63"/>
  <c r="G194" i="63"/>
  <c r="G276" i="63"/>
  <c r="H358" i="63"/>
  <c r="F276" i="63"/>
  <c r="F358" i="63"/>
  <c r="H522" i="63"/>
  <c r="H194" i="63"/>
  <c r="E34" i="41"/>
  <c r="F436" i="63"/>
  <c r="H272" i="63"/>
  <c r="F272" i="63"/>
  <c r="F108" i="63"/>
  <c r="G108" i="63"/>
  <c r="H518" i="63"/>
  <c r="H436" i="63"/>
  <c r="G518" i="63"/>
  <c r="H190" i="63"/>
  <c r="G354" i="63"/>
  <c r="F354" i="63"/>
  <c r="H108" i="63"/>
  <c r="G272" i="63"/>
  <c r="H354" i="63"/>
  <c r="G26" i="63"/>
  <c r="F190" i="63"/>
  <c r="G436" i="63"/>
  <c r="G190" i="63"/>
  <c r="F518" i="63"/>
  <c r="F26" i="63"/>
  <c r="H26" i="63"/>
  <c r="E33" i="41"/>
  <c r="G107" i="63"/>
  <c r="G189" i="63"/>
  <c r="G271" i="63"/>
  <c r="F517" i="63"/>
  <c r="H435" i="63"/>
  <c r="H189" i="63"/>
  <c r="F271" i="63"/>
  <c r="H517" i="63"/>
  <c r="F107" i="63"/>
  <c r="F435" i="63"/>
  <c r="H25" i="63"/>
  <c r="G353" i="63"/>
  <c r="F353" i="63"/>
  <c r="G25" i="63"/>
  <c r="F25" i="63"/>
  <c r="G517" i="63"/>
  <c r="F189" i="63"/>
  <c r="H107" i="63"/>
  <c r="H353" i="63"/>
  <c r="H271" i="63"/>
  <c r="G435" i="63"/>
  <c r="H40" i="41"/>
  <c r="F196" i="61"/>
  <c r="H278" i="61"/>
  <c r="H770" i="61"/>
  <c r="H606" i="61"/>
  <c r="H114" i="61"/>
  <c r="F32" i="61"/>
  <c r="F114" i="61"/>
  <c r="H524" i="61"/>
  <c r="G196" i="61"/>
  <c r="F852" i="61"/>
  <c r="H360" i="61"/>
  <c r="G442" i="61"/>
  <c r="F360" i="61"/>
  <c r="G32" i="61"/>
  <c r="G114" i="61"/>
  <c r="G524" i="61"/>
  <c r="H852" i="61"/>
  <c r="F278" i="61"/>
  <c r="H196" i="61"/>
  <c r="G770" i="61"/>
  <c r="H442" i="61"/>
  <c r="H688" i="61"/>
  <c r="H32" i="61"/>
  <c r="G360" i="61"/>
  <c r="F524" i="61"/>
  <c r="G852" i="61"/>
  <c r="G688" i="61"/>
  <c r="F442" i="61"/>
  <c r="G606" i="61"/>
  <c r="G278" i="61"/>
  <c r="F606" i="61"/>
  <c r="F770" i="61"/>
  <c r="F688" i="61"/>
  <c r="H37" i="41"/>
  <c r="F521" i="61"/>
  <c r="G357" i="61"/>
  <c r="F275" i="61"/>
  <c r="F603" i="61"/>
  <c r="G275" i="61"/>
  <c r="H439" i="61"/>
  <c r="H603" i="61"/>
  <c r="F111" i="61"/>
  <c r="H357" i="61"/>
  <c r="H767" i="61"/>
  <c r="G193" i="61"/>
  <c r="F849" i="61"/>
  <c r="F685" i="61"/>
  <c r="G685" i="61"/>
  <c r="G439" i="61"/>
  <c r="G111" i="61"/>
  <c r="F767" i="61"/>
  <c r="G767" i="61"/>
  <c r="G849" i="61"/>
  <c r="H275" i="61"/>
  <c r="F357" i="61"/>
  <c r="F439" i="61"/>
  <c r="H29" i="61"/>
  <c r="H111" i="61"/>
  <c r="H193" i="61"/>
  <c r="G521" i="61"/>
  <c r="H521" i="61"/>
  <c r="F193" i="61"/>
  <c r="G603" i="61"/>
  <c r="H849" i="61"/>
  <c r="H685" i="61"/>
  <c r="G29" i="61"/>
  <c r="F29" i="61"/>
  <c r="H21" i="41"/>
  <c r="F259" i="61"/>
  <c r="G833" i="61"/>
  <c r="G259" i="61"/>
  <c r="H177" i="61"/>
  <c r="G177" i="61"/>
  <c r="G669" i="61"/>
  <c r="F423" i="61"/>
  <c r="G13" i="61"/>
  <c r="G341" i="61"/>
  <c r="H833" i="61"/>
  <c r="G505" i="61"/>
  <c r="F751" i="61"/>
  <c r="F505" i="61"/>
  <c r="G751" i="61"/>
  <c r="H95" i="61"/>
  <c r="H669" i="61"/>
  <c r="H13" i="61"/>
  <c r="F833" i="61"/>
  <c r="H505" i="61"/>
  <c r="H751" i="61"/>
  <c r="F587" i="61"/>
  <c r="G423" i="61"/>
  <c r="F177" i="61"/>
  <c r="G95" i="61"/>
  <c r="F13" i="61"/>
  <c r="H259" i="61"/>
  <c r="H587" i="61"/>
  <c r="G587" i="61"/>
  <c r="F669" i="61"/>
  <c r="H423" i="61"/>
  <c r="F95" i="61"/>
  <c r="H341" i="61"/>
  <c r="F341" i="61"/>
  <c r="G17" i="41"/>
  <c r="I501" i="57"/>
  <c r="I501" i="50"/>
  <c r="G419" i="57"/>
  <c r="H337" i="57"/>
  <c r="H501" i="51"/>
  <c r="I419" i="51"/>
  <c r="G337" i="57"/>
  <c r="H419" i="59"/>
  <c r="G419" i="51"/>
  <c r="H419" i="51"/>
  <c r="G501" i="52"/>
  <c r="G337" i="58"/>
  <c r="I337" i="59"/>
  <c r="H255" i="50"/>
  <c r="I501" i="52"/>
  <c r="H255" i="57"/>
  <c r="I255" i="57"/>
  <c r="G419" i="56"/>
  <c r="G337" i="59"/>
  <c r="I501" i="55"/>
  <c r="G419" i="55"/>
  <c r="H255" i="58"/>
  <c r="H173" i="50"/>
  <c r="I173" i="50"/>
  <c r="G255" i="58"/>
  <c r="I255" i="59"/>
  <c r="I255" i="53"/>
  <c r="G255" i="59"/>
  <c r="H91" i="50"/>
  <c r="H173" i="55"/>
  <c r="H91" i="55"/>
  <c r="I255" i="54"/>
  <c r="G173" i="53"/>
  <c r="G173" i="51"/>
  <c r="H91" i="57"/>
  <c r="I173" i="54"/>
  <c r="G91" i="58"/>
  <c r="G173" i="58"/>
  <c r="G91" i="59"/>
  <c r="I91" i="55"/>
  <c r="H91" i="58"/>
  <c r="H9" i="53"/>
  <c r="I91" i="53"/>
  <c r="I9" i="53"/>
  <c r="H9" i="50"/>
  <c r="H91" i="53"/>
  <c r="H9" i="51"/>
  <c r="G9" i="51"/>
  <c r="I9" i="59"/>
  <c r="I255" i="55"/>
  <c r="G9" i="56"/>
  <c r="I9" i="57"/>
  <c r="I419" i="50"/>
  <c r="G501" i="57"/>
  <c r="I419" i="57"/>
  <c r="H501" i="53"/>
  <c r="G501" i="51"/>
  <c r="I501" i="58"/>
  <c r="I501" i="51"/>
  <c r="G501" i="58"/>
  <c r="G419" i="58"/>
  <c r="I419" i="58"/>
  <c r="H419" i="53"/>
  <c r="H419" i="56"/>
  <c r="I419" i="52"/>
  <c r="H501" i="52"/>
  <c r="I501" i="56"/>
  <c r="I255" i="50"/>
  <c r="G419" i="54"/>
  <c r="I337" i="58"/>
  <c r="H337" i="59"/>
  <c r="I337" i="51"/>
  <c r="H419" i="55"/>
  <c r="G337" i="54"/>
  <c r="G173" i="50"/>
  <c r="H337" i="52"/>
  <c r="I337" i="52"/>
  <c r="I337" i="54"/>
  <c r="I337" i="55"/>
  <c r="H337" i="55"/>
  <c r="H255" i="53"/>
  <c r="I91" i="50"/>
  <c r="I255" i="52"/>
  <c r="I173" i="55"/>
  <c r="I255" i="56"/>
  <c r="H91" i="54"/>
  <c r="I91" i="52"/>
  <c r="G91" i="50"/>
  <c r="G91" i="57"/>
  <c r="I173" i="59"/>
  <c r="I91" i="59"/>
  <c r="H173" i="56"/>
  <c r="I91" i="58"/>
  <c r="G173" i="59"/>
  <c r="G9" i="50"/>
  <c r="I9" i="58"/>
  <c r="H9" i="54"/>
  <c r="H9" i="55"/>
  <c r="I9" i="54"/>
  <c r="H9" i="58"/>
  <c r="H255" i="55"/>
  <c r="G173" i="52"/>
  <c r="I9" i="50"/>
  <c r="G9" i="54"/>
  <c r="G9" i="59"/>
  <c r="H501" i="57"/>
  <c r="H419" i="57"/>
  <c r="H501" i="50"/>
  <c r="H501" i="58"/>
  <c r="G419" i="53"/>
  <c r="G501" i="53"/>
  <c r="I501" i="53"/>
  <c r="I337" i="57"/>
  <c r="G419" i="59"/>
  <c r="I419" i="59"/>
  <c r="I501" i="59"/>
  <c r="G255" i="57"/>
  <c r="G337" i="53"/>
  <c r="H419" i="54"/>
  <c r="G337" i="51"/>
  <c r="H337" i="58"/>
  <c r="I419" i="55"/>
  <c r="I501" i="54"/>
  <c r="H501" i="54"/>
  <c r="H419" i="52"/>
  <c r="G419" i="52"/>
  <c r="G337" i="52"/>
  <c r="I255" i="58"/>
  <c r="H255" i="51"/>
  <c r="G255" i="53"/>
  <c r="G337" i="55"/>
  <c r="H337" i="56"/>
  <c r="I337" i="56"/>
  <c r="H173" i="57"/>
  <c r="G255" i="52"/>
  <c r="H173" i="53"/>
  <c r="H91" i="52"/>
  <c r="H173" i="51"/>
  <c r="H173" i="54"/>
  <c r="I91" i="54"/>
  <c r="I173" i="51"/>
  <c r="H173" i="59"/>
  <c r="I173" i="56"/>
  <c r="G173" i="56"/>
  <c r="I173" i="58"/>
  <c r="G91" i="55"/>
  <c r="H9" i="52"/>
  <c r="I91" i="51"/>
  <c r="H173" i="52"/>
  <c r="G9" i="53"/>
  <c r="G91" i="51"/>
  <c r="G255" i="55"/>
  <c r="G9" i="52"/>
  <c r="I9" i="55"/>
  <c r="G9" i="58"/>
  <c r="H91" i="56"/>
  <c r="H9" i="59"/>
  <c r="I173" i="52"/>
  <c r="G419" i="50"/>
  <c r="H419" i="50"/>
  <c r="G501" i="50"/>
  <c r="G337" i="50"/>
  <c r="I337" i="50"/>
  <c r="H337" i="50"/>
  <c r="I419" i="53"/>
  <c r="H419" i="58"/>
  <c r="G501" i="59"/>
  <c r="H501" i="59"/>
  <c r="H337" i="51"/>
  <c r="I337" i="53"/>
  <c r="G501" i="56"/>
  <c r="H337" i="53"/>
  <c r="I419" i="56"/>
  <c r="G255" i="50"/>
  <c r="H501" i="56"/>
  <c r="H501" i="55"/>
  <c r="G501" i="55"/>
  <c r="G501" i="54"/>
  <c r="I419" i="54"/>
  <c r="I255" i="51"/>
  <c r="H337" i="54"/>
  <c r="G255" i="51"/>
  <c r="G173" i="57"/>
  <c r="G337" i="56"/>
  <c r="H255" i="59"/>
  <c r="I173" i="57"/>
  <c r="G255" i="54"/>
  <c r="H91" i="59"/>
  <c r="H255" i="54"/>
  <c r="I173" i="53"/>
  <c r="G91" i="52"/>
  <c r="H255" i="56"/>
  <c r="G173" i="54"/>
  <c r="H255" i="52"/>
  <c r="G255" i="56"/>
  <c r="I91" i="57"/>
  <c r="H173" i="58"/>
  <c r="G91" i="54"/>
  <c r="G173" i="55"/>
  <c r="H91" i="51"/>
  <c r="I9" i="51"/>
  <c r="I9" i="52"/>
  <c r="I91" i="56"/>
  <c r="G91" i="53"/>
  <c r="H9" i="56"/>
  <c r="G9" i="55"/>
  <c r="I9" i="56"/>
  <c r="H9" i="57"/>
  <c r="G91" i="56"/>
  <c r="G9" i="57"/>
  <c r="G37" i="41"/>
  <c r="H439" i="51"/>
  <c r="G439" i="51"/>
  <c r="G439" i="59"/>
  <c r="H439" i="59"/>
  <c r="G521" i="59"/>
  <c r="G439" i="54"/>
  <c r="I521" i="54"/>
  <c r="G357" i="51"/>
  <c r="I521" i="55"/>
  <c r="G521" i="55"/>
  <c r="H521" i="52"/>
  <c r="H439" i="52"/>
  <c r="I439" i="55"/>
  <c r="H439" i="56"/>
  <c r="I521" i="56"/>
  <c r="H357" i="52"/>
  <c r="H275" i="59"/>
  <c r="I439" i="58"/>
  <c r="G521" i="58"/>
  <c r="I521" i="58"/>
  <c r="I357" i="54"/>
  <c r="I193" i="51"/>
  <c r="H275" i="52"/>
  <c r="I193" i="53"/>
  <c r="H275" i="55"/>
  <c r="G357" i="58"/>
  <c r="G275" i="52"/>
  <c r="G357" i="56"/>
  <c r="I521" i="50"/>
  <c r="I439" i="50"/>
  <c r="H111" i="53"/>
  <c r="H193" i="52"/>
  <c r="H193" i="58"/>
  <c r="H111" i="52"/>
  <c r="H521" i="50"/>
  <c r="G111" i="58"/>
  <c r="I193" i="58"/>
  <c r="G193" i="54"/>
  <c r="I193" i="50"/>
  <c r="I111" i="50"/>
  <c r="H111" i="50"/>
  <c r="H29" i="53"/>
  <c r="H357" i="50"/>
  <c r="H111" i="56"/>
  <c r="I111" i="54"/>
  <c r="I275" i="56"/>
  <c r="I29" i="59"/>
  <c r="H29" i="51"/>
  <c r="H29" i="54"/>
  <c r="I111" i="57"/>
  <c r="H29" i="50"/>
  <c r="G29" i="57"/>
  <c r="I29" i="56"/>
  <c r="I439" i="51"/>
  <c r="G521" i="51"/>
  <c r="I439" i="53"/>
  <c r="G521" i="53"/>
  <c r="H357" i="53"/>
  <c r="I357" i="51"/>
  <c r="H439" i="54"/>
  <c r="H521" i="55"/>
  <c r="G521" i="57"/>
  <c r="H521" i="57"/>
  <c r="H521" i="54"/>
  <c r="G521" i="52"/>
  <c r="H439" i="57"/>
  <c r="I439" i="56"/>
  <c r="I357" i="57"/>
  <c r="I275" i="53"/>
  <c r="G439" i="56"/>
  <c r="H521" i="58"/>
  <c r="H357" i="54"/>
  <c r="I275" i="59"/>
  <c r="G357" i="55"/>
  <c r="I357" i="56"/>
  <c r="I275" i="54"/>
  <c r="H275" i="54"/>
  <c r="I357" i="58"/>
  <c r="G275" i="55"/>
  <c r="H275" i="57"/>
  <c r="I275" i="57"/>
  <c r="I111" i="51"/>
  <c r="G111" i="53"/>
  <c r="H193" i="54"/>
  <c r="G193" i="58"/>
  <c r="G193" i="52"/>
  <c r="H193" i="55"/>
  <c r="I111" i="52"/>
  <c r="I193" i="57"/>
  <c r="I111" i="59"/>
  <c r="I193" i="55"/>
  <c r="G193" i="50"/>
  <c r="G357" i="50"/>
  <c r="I29" i="51"/>
  <c r="G193" i="56"/>
  <c r="G29" i="53"/>
  <c r="I29" i="54"/>
  <c r="I29" i="55"/>
  <c r="G111" i="57"/>
  <c r="G29" i="59"/>
  <c r="G275" i="56"/>
  <c r="G29" i="55"/>
  <c r="H111" i="54"/>
  <c r="G111" i="56"/>
  <c r="H29" i="57"/>
  <c r="I521" i="53"/>
  <c r="H521" i="51"/>
  <c r="H439" i="53"/>
  <c r="I521" i="59"/>
  <c r="I439" i="54"/>
  <c r="G439" i="52"/>
  <c r="G439" i="55"/>
  <c r="H357" i="59"/>
  <c r="I357" i="59"/>
  <c r="G357" i="59"/>
  <c r="H439" i="55"/>
  <c r="I357" i="53"/>
  <c r="I357" i="52"/>
  <c r="H275" i="51"/>
  <c r="G357" i="52"/>
  <c r="G357" i="54"/>
  <c r="H521" i="56"/>
  <c r="H357" i="55"/>
  <c r="I357" i="55"/>
  <c r="I275" i="51"/>
  <c r="G275" i="59"/>
  <c r="G193" i="51"/>
  <c r="H193" i="53"/>
  <c r="H357" i="56"/>
  <c r="G193" i="59"/>
  <c r="G275" i="57"/>
  <c r="I275" i="52"/>
  <c r="I275" i="50"/>
  <c r="H439" i="50"/>
  <c r="H275" i="50"/>
  <c r="H111" i="59"/>
  <c r="H111" i="51"/>
  <c r="G439" i="50"/>
  <c r="G193" i="57"/>
  <c r="I193" i="54"/>
  <c r="H111" i="58"/>
  <c r="I275" i="58"/>
  <c r="H193" i="57"/>
  <c r="G29" i="51"/>
  <c r="H193" i="50"/>
  <c r="I29" i="52"/>
  <c r="I357" i="50"/>
  <c r="G29" i="54"/>
  <c r="I193" i="56"/>
  <c r="H111" i="55"/>
  <c r="G111" i="50"/>
  <c r="H29" i="59"/>
  <c r="H111" i="57"/>
  <c r="G29" i="56"/>
  <c r="I29" i="53"/>
  <c r="I29" i="50"/>
  <c r="H29" i="52"/>
  <c r="I521" i="51"/>
  <c r="H521" i="59"/>
  <c r="G439" i="53"/>
  <c r="I439" i="59"/>
  <c r="H521" i="53"/>
  <c r="I439" i="57"/>
  <c r="G357" i="53"/>
  <c r="G439" i="57"/>
  <c r="H357" i="51"/>
  <c r="I521" i="52"/>
  <c r="I439" i="52"/>
  <c r="I521" i="57"/>
  <c r="G521" i="54"/>
  <c r="G275" i="51"/>
  <c r="G275" i="53"/>
  <c r="G357" i="57"/>
  <c r="H357" i="57"/>
  <c r="G521" i="56"/>
  <c r="G439" i="58"/>
  <c r="H439" i="58"/>
  <c r="H275" i="53"/>
  <c r="I193" i="59"/>
  <c r="H193" i="51"/>
  <c r="H193" i="59"/>
  <c r="G193" i="53"/>
  <c r="I275" i="55"/>
  <c r="H357" i="58"/>
  <c r="G275" i="54"/>
  <c r="G275" i="50"/>
  <c r="I111" i="53"/>
  <c r="G111" i="52"/>
  <c r="G111" i="51"/>
  <c r="I193" i="52"/>
  <c r="G521" i="50"/>
  <c r="G275" i="58"/>
  <c r="G193" i="55"/>
  <c r="H275" i="58"/>
  <c r="G111" i="59"/>
  <c r="I111" i="58"/>
  <c r="G29" i="58"/>
  <c r="G111" i="55"/>
  <c r="G29" i="52"/>
  <c r="H193" i="56"/>
  <c r="I111" i="55"/>
  <c r="H29" i="58"/>
  <c r="I111" i="56"/>
  <c r="I29" i="58"/>
  <c r="I29" i="57"/>
  <c r="G29" i="50"/>
  <c r="H275" i="56"/>
  <c r="H29" i="56"/>
  <c r="G111" i="54"/>
  <c r="H29" i="55"/>
  <c r="G23" i="41"/>
  <c r="I507" i="50"/>
  <c r="H425" i="50"/>
  <c r="H507" i="53"/>
  <c r="H425" i="53"/>
  <c r="H507" i="58"/>
  <c r="G425" i="58"/>
  <c r="G425" i="54"/>
  <c r="I425" i="54"/>
  <c r="G507" i="51"/>
  <c r="G343" i="50"/>
  <c r="G507" i="56"/>
  <c r="H507" i="51"/>
  <c r="H343" i="58"/>
  <c r="I425" i="56"/>
  <c r="H425" i="56"/>
  <c r="I343" i="55"/>
  <c r="H343" i="50"/>
  <c r="G425" i="59"/>
  <c r="I343" i="51"/>
  <c r="G343" i="57"/>
  <c r="G261" i="53"/>
  <c r="H343" i="59"/>
  <c r="G343" i="51"/>
  <c r="G261" i="58"/>
  <c r="I343" i="52"/>
  <c r="H261" i="57"/>
  <c r="G261" i="57"/>
  <c r="H261" i="52"/>
  <c r="G261" i="56"/>
  <c r="H179" i="55"/>
  <c r="I179" i="55"/>
  <c r="G179" i="58"/>
  <c r="I261" i="54"/>
  <c r="H97" i="56"/>
  <c r="G97" i="51"/>
  <c r="I97" i="55"/>
  <c r="H179" i="54"/>
  <c r="H179" i="56"/>
  <c r="I179" i="51"/>
  <c r="G179" i="51"/>
  <c r="H97" i="55"/>
  <c r="I179" i="59"/>
  <c r="I15" i="51"/>
  <c r="H15" i="50"/>
  <c r="H15" i="56"/>
  <c r="G97" i="57"/>
  <c r="H15" i="57"/>
  <c r="G15" i="59"/>
  <c r="H97" i="57"/>
  <c r="G97" i="58"/>
  <c r="G97" i="59"/>
  <c r="G15" i="56"/>
  <c r="H507" i="50"/>
  <c r="G425" i="53"/>
  <c r="H507" i="55"/>
  <c r="G507" i="55"/>
  <c r="I507" i="53"/>
  <c r="G507" i="53"/>
  <c r="I425" i="57"/>
  <c r="G425" i="57"/>
  <c r="H507" i="52"/>
  <c r="I507" i="59"/>
  <c r="H425" i="51"/>
  <c r="H425" i="57"/>
  <c r="G425" i="52"/>
  <c r="I507" i="51"/>
  <c r="H507" i="57"/>
  <c r="I507" i="57"/>
  <c r="G425" i="56"/>
  <c r="H507" i="54"/>
  <c r="I261" i="53"/>
  <c r="G261" i="50"/>
  <c r="H343" i="52"/>
  <c r="G343" i="54"/>
  <c r="H261" i="55"/>
  <c r="G343" i="52"/>
  <c r="I343" i="59"/>
  <c r="I343" i="56"/>
  <c r="G261" i="59"/>
  <c r="I261" i="59"/>
  <c r="G179" i="50"/>
  <c r="H179" i="50"/>
  <c r="H261" i="56"/>
  <c r="H179" i="58"/>
  <c r="G179" i="53"/>
  <c r="G97" i="55"/>
  <c r="G97" i="50"/>
  <c r="H179" i="51"/>
  <c r="G97" i="56"/>
  <c r="G179" i="56"/>
  <c r="H97" i="52"/>
  <c r="I97" i="52"/>
  <c r="G97" i="52"/>
  <c r="I179" i="56"/>
  <c r="G15" i="52"/>
  <c r="I15" i="56"/>
  <c r="G15" i="51"/>
  <c r="I97" i="57"/>
  <c r="I179" i="57"/>
  <c r="I15" i="52"/>
  <c r="I15" i="59"/>
  <c r="G15" i="58"/>
  <c r="I97" i="58"/>
  <c r="I97" i="59"/>
  <c r="H15" i="52"/>
  <c r="I425" i="55"/>
  <c r="H425" i="55"/>
  <c r="G507" i="58"/>
  <c r="I507" i="58"/>
  <c r="I507" i="55"/>
  <c r="H425" i="58"/>
  <c r="I425" i="51"/>
  <c r="I343" i="58"/>
  <c r="G507" i="59"/>
  <c r="H425" i="52"/>
  <c r="G507" i="54"/>
  <c r="H507" i="59"/>
  <c r="I507" i="52"/>
  <c r="G507" i="52"/>
  <c r="G343" i="53"/>
  <c r="I343" i="50"/>
  <c r="G507" i="57"/>
  <c r="H343" i="55"/>
  <c r="I261" i="50"/>
  <c r="H343" i="51"/>
  <c r="H261" i="53"/>
  <c r="I343" i="57"/>
  <c r="I261" i="58"/>
  <c r="G261" i="55"/>
  <c r="I261" i="55"/>
  <c r="H343" i="57"/>
  <c r="I261" i="51"/>
  <c r="G261" i="51"/>
  <c r="G261" i="52"/>
  <c r="I179" i="53"/>
  <c r="I261" i="57"/>
  <c r="G261" i="54"/>
  <c r="H261" i="54"/>
  <c r="H97" i="53"/>
  <c r="G97" i="54"/>
  <c r="I179" i="52"/>
  <c r="H97" i="51"/>
  <c r="G97" i="53"/>
  <c r="G179" i="54"/>
  <c r="H179" i="52"/>
  <c r="G179" i="52"/>
  <c r="I97" i="56"/>
  <c r="I15" i="54"/>
  <c r="I15" i="50"/>
  <c r="I15" i="53"/>
  <c r="H179" i="57"/>
  <c r="H97" i="58"/>
  <c r="H15" i="53"/>
  <c r="G15" i="50"/>
  <c r="H97" i="59"/>
  <c r="H15" i="59"/>
  <c r="H15" i="58"/>
  <c r="I15" i="57"/>
  <c r="I425" i="53"/>
  <c r="I425" i="58"/>
  <c r="I425" i="50"/>
  <c r="G425" i="50"/>
  <c r="G425" i="55"/>
  <c r="G507" i="50"/>
  <c r="G425" i="51"/>
  <c r="I425" i="52"/>
  <c r="H507" i="56"/>
  <c r="G343" i="58"/>
  <c r="H425" i="54"/>
  <c r="H425" i="59"/>
  <c r="H343" i="53"/>
  <c r="I343" i="53"/>
  <c r="G343" i="55"/>
  <c r="I507" i="54"/>
  <c r="I425" i="59"/>
  <c r="I507" i="56"/>
  <c r="H261" i="50"/>
  <c r="H343" i="54"/>
  <c r="I343" i="54"/>
  <c r="H261" i="58"/>
  <c r="G343" i="59"/>
  <c r="H343" i="56"/>
  <c r="G343" i="56"/>
  <c r="I179" i="50"/>
  <c r="I261" i="56"/>
  <c r="I261" i="52"/>
  <c r="H261" i="51"/>
  <c r="H261" i="59"/>
  <c r="I179" i="58"/>
  <c r="G179" i="55"/>
  <c r="H179" i="53"/>
  <c r="I97" i="50"/>
  <c r="I97" i="51"/>
  <c r="H97" i="54"/>
  <c r="I97" i="53"/>
  <c r="I179" i="54"/>
  <c r="G179" i="59"/>
  <c r="H97" i="50"/>
  <c r="I97" i="54"/>
  <c r="H179" i="59"/>
  <c r="H15" i="54"/>
  <c r="G179" i="57"/>
  <c r="I15" i="55"/>
  <c r="G15" i="55"/>
  <c r="H15" i="51"/>
  <c r="G15" i="54"/>
  <c r="I15" i="58"/>
  <c r="G15" i="57"/>
  <c r="G15" i="53"/>
  <c r="H15" i="55"/>
  <c r="G42" i="41"/>
  <c r="I526" i="53"/>
  <c r="G526" i="55"/>
  <c r="I526" i="55"/>
  <c r="I526" i="58"/>
  <c r="G526" i="58"/>
  <c r="I444" i="55"/>
  <c r="H362" i="55"/>
  <c r="G362" i="58"/>
  <c r="H362" i="58"/>
  <c r="G444" i="57"/>
  <c r="H444" i="57"/>
  <c r="I362" i="53"/>
  <c r="I362" i="59"/>
  <c r="H362" i="59"/>
  <c r="I280" i="59"/>
  <c r="H444" i="54"/>
  <c r="H444" i="56"/>
  <c r="I362" i="52"/>
  <c r="G526" i="54"/>
  <c r="G280" i="55"/>
  <c r="I280" i="55"/>
  <c r="H526" i="54"/>
  <c r="G280" i="52"/>
  <c r="G444" i="55"/>
  <c r="H444" i="58"/>
  <c r="I444" i="58"/>
  <c r="H526" i="59"/>
  <c r="I444" i="59"/>
  <c r="H526" i="58"/>
  <c r="I526" i="57"/>
  <c r="I444" i="57"/>
  <c r="I526" i="52"/>
  <c r="G444" i="52"/>
  <c r="G526" i="51"/>
  <c r="G362" i="59"/>
  <c r="G444" i="51"/>
  <c r="I362" i="57"/>
  <c r="G444" i="54"/>
  <c r="G362" i="51"/>
  <c r="I280" i="58"/>
  <c r="G280" i="53"/>
  <c r="G280" i="58"/>
  <c r="I444" i="56"/>
  <c r="G444" i="56"/>
  <c r="I526" i="54"/>
  <c r="G198" i="59"/>
  <c r="G444" i="59"/>
  <c r="I526" i="59"/>
  <c r="H444" i="53"/>
  <c r="H526" i="53"/>
  <c r="G526" i="59"/>
  <c r="H444" i="59"/>
  <c r="H526" i="57"/>
  <c r="I444" i="51"/>
  <c r="G362" i="53"/>
  <c r="H526" i="52"/>
  <c r="H444" i="52"/>
  <c r="H526" i="51"/>
  <c r="I526" i="51"/>
  <c r="I526" i="56"/>
  <c r="H362" i="51"/>
  <c r="G362" i="52"/>
  <c r="H280" i="59"/>
  <c r="G362" i="57"/>
  <c r="G280" i="59"/>
  <c r="H526" i="56"/>
  <c r="G526" i="56"/>
  <c r="I198" i="59"/>
  <c r="G526" i="50"/>
  <c r="H444" i="55"/>
  <c r="G444" i="58"/>
  <c r="I444" i="53"/>
  <c r="H526" i="55"/>
  <c r="G444" i="53"/>
  <c r="G526" i="53"/>
  <c r="H444" i="51"/>
  <c r="I362" i="55"/>
  <c r="G362" i="55"/>
  <c r="G526" i="57"/>
  <c r="H362" i="53"/>
  <c r="G526" i="52"/>
  <c r="I444" i="52"/>
  <c r="I362" i="58"/>
  <c r="H280" i="58"/>
  <c r="H362" i="52"/>
  <c r="I280" i="53"/>
  <c r="I362" i="51"/>
  <c r="I444" i="54"/>
  <c r="H280" i="53"/>
  <c r="H362" i="57"/>
  <c r="H280" i="55"/>
  <c r="G280" i="51"/>
  <c r="H280" i="51"/>
  <c r="I280" i="51"/>
  <c r="G362" i="54"/>
  <c r="I362" i="54"/>
  <c r="I198" i="53"/>
  <c r="I198" i="58"/>
  <c r="I280" i="57"/>
  <c r="H444" i="50"/>
  <c r="H198" i="50"/>
  <c r="H198" i="51"/>
  <c r="I116" i="55"/>
  <c r="G198" i="51"/>
  <c r="H116" i="53"/>
  <c r="I116" i="59"/>
  <c r="H280" i="56"/>
  <c r="G198" i="54"/>
  <c r="I198" i="54"/>
  <c r="I34" i="52"/>
  <c r="G34" i="56"/>
  <c r="G116" i="52"/>
  <c r="H362" i="50"/>
  <c r="I34" i="55"/>
  <c r="H34" i="50"/>
  <c r="G34" i="52"/>
  <c r="H34" i="53"/>
  <c r="G34" i="59"/>
  <c r="H34" i="58"/>
  <c r="I34" i="56"/>
  <c r="H116" i="54"/>
  <c r="G280" i="50"/>
  <c r="H280" i="52"/>
  <c r="I280" i="52"/>
  <c r="I198" i="55"/>
  <c r="G198" i="55"/>
  <c r="H362" i="54"/>
  <c r="H198" i="53"/>
  <c r="I198" i="51"/>
  <c r="G444" i="50"/>
  <c r="G198" i="52"/>
  <c r="G116" i="51"/>
  <c r="I116" i="53"/>
  <c r="G116" i="53"/>
  <c r="H198" i="54"/>
  <c r="G198" i="57"/>
  <c r="H198" i="57"/>
  <c r="I280" i="56"/>
  <c r="G280" i="56"/>
  <c r="G34" i="51"/>
  <c r="H116" i="52"/>
  <c r="I362" i="50"/>
  <c r="I280" i="50"/>
  <c r="G34" i="53"/>
  <c r="I116" i="52"/>
  <c r="I116" i="54"/>
  <c r="G34" i="58"/>
  <c r="G116" i="56"/>
  <c r="I34" i="59"/>
  <c r="G198" i="56"/>
  <c r="G34" i="50"/>
  <c r="G34" i="54"/>
  <c r="H280" i="57"/>
  <c r="H526" i="50"/>
  <c r="H198" i="59"/>
  <c r="H362" i="56"/>
  <c r="H198" i="55"/>
  <c r="G362" i="56"/>
  <c r="I444" i="50"/>
  <c r="I198" i="50"/>
  <c r="H116" i="51"/>
  <c r="H198" i="52"/>
  <c r="I280" i="54"/>
  <c r="G280" i="54"/>
  <c r="I116" i="58"/>
  <c r="I116" i="57"/>
  <c r="G116" i="57"/>
  <c r="H116" i="57"/>
  <c r="H116" i="58"/>
  <c r="G34" i="55"/>
  <c r="G362" i="50"/>
  <c r="I34" i="51"/>
  <c r="G116" i="50"/>
  <c r="I34" i="57"/>
  <c r="I34" i="53"/>
  <c r="G34" i="57"/>
  <c r="H34" i="59"/>
  <c r="H34" i="56"/>
  <c r="G116" i="54"/>
  <c r="I34" i="58"/>
  <c r="H34" i="52"/>
  <c r="I526" i="50"/>
  <c r="G280" i="57"/>
  <c r="G198" i="53"/>
  <c r="H198" i="58"/>
  <c r="I362" i="56"/>
  <c r="G198" i="58"/>
  <c r="G198" i="50"/>
  <c r="I116" i="51"/>
  <c r="I198" i="52"/>
  <c r="H280" i="54"/>
  <c r="G116" i="55"/>
  <c r="H116" i="55"/>
  <c r="I198" i="57"/>
  <c r="G116" i="59"/>
  <c r="H116" i="59"/>
  <c r="G116" i="58"/>
  <c r="H116" i="50"/>
  <c r="H34" i="51"/>
  <c r="I116" i="50"/>
  <c r="H198" i="56"/>
  <c r="H34" i="57"/>
  <c r="H280" i="50"/>
  <c r="H34" i="55"/>
  <c r="H34" i="54"/>
  <c r="I34" i="50"/>
  <c r="I198" i="56"/>
  <c r="I116" i="56"/>
  <c r="H116" i="56"/>
  <c r="I34" i="54"/>
  <c r="E31" i="41"/>
  <c r="G515" i="63"/>
  <c r="F23" i="63"/>
  <c r="H269" i="63"/>
  <c r="F351" i="63"/>
  <c r="F187" i="63"/>
  <c r="H105" i="63"/>
  <c r="H515" i="63"/>
  <c r="G351" i="63"/>
  <c r="H433" i="63"/>
  <c r="G187" i="63"/>
  <c r="G433" i="63"/>
  <c r="F269" i="63"/>
  <c r="F515" i="63"/>
  <c r="G105" i="63"/>
  <c r="H351" i="63"/>
  <c r="H187" i="63"/>
  <c r="H23" i="63"/>
  <c r="G269" i="63"/>
  <c r="F105" i="63"/>
  <c r="F433" i="63"/>
  <c r="G23" i="63"/>
  <c r="E14" i="41"/>
  <c r="G498" i="63"/>
  <c r="H252" i="63"/>
  <c r="F6" i="63"/>
  <c r="G6" i="63"/>
  <c r="G334" i="63"/>
  <c r="G252" i="63"/>
  <c r="G416" i="63"/>
  <c r="G88" i="63"/>
  <c r="F170" i="63"/>
  <c r="H6" i="63"/>
  <c r="F252" i="63"/>
  <c r="F416" i="63"/>
  <c r="H334" i="63"/>
  <c r="H170" i="63"/>
  <c r="F334" i="63"/>
  <c r="H498" i="63"/>
  <c r="G170" i="63"/>
  <c r="F498" i="63"/>
  <c r="H88" i="63"/>
  <c r="F88" i="63"/>
  <c r="H416" i="63"/>
  <c r="H13" i="41"/>
  <c r="G87" i="61"/>
  <c r="F743" i="61"/>
  <c r="F333" i="61"/>
  <c r="G415" i="61"/>
  <c r="G497" i="61"/>
  <c r="H251" i="61"/>
  <c r="F5" i="61"/>
  <c r="H5" i="61"/>
  <c r="H497" i="61"/>
  <c r="H743" i="61"/>
  <c r="F661" i="61"/>
  <c r="H87" i="61"/>
  <c r="H333" i="61"/>
  <c r="G251" i="61"/>
  <c r="F825" i="61"/>
  <c r="G579" i="61"/>
  <c r="H415" i="61"/>
  <c r="G661" i="61"/>
  <c r="F169" i="61"/>
  <c r="G169" i="61"/>
  <c r="G333" i="61"/>
  <c r="F251" i="61"/>
  <c r="F497" i="61"/>
  <c r="G5" i="61"/>
  <c r="F415" i="61"/>
  <c r="F87" i="61"/>
  <c r="G743" i="61"/>
  <c r="H169" i="61"/>
  <c r="G825" i="61"/>
  <c r="H661" i="61"/>
  <c r="F579" i="61"/>
  <c r="H579" i="61"/>
  <c r="H825" i="61"/>
  <c r="H32" i="41"/>
  <c r="H762" i="61"/>
  <c r="F516" i="61"/>
  <c r="F352" i="61"/>
  <c r="H598" i="61"/>
  <c r="G188" i="61"/>
  <c r="H434" i="61"/>
  <c r="H270" i="61"/>
  <c r="G106" i="61"/>
  <c r="F680" i="61"/>
  <c r="H24" i="61"/>
  <c r="G24" i="61"/>
  <c r="H680" i="61"/>
  <c r="G598" i="61"/>
  <c r="G434" i="61"/>
  <c r="F270" i="61"/>
  <c r="G844" i="61"/>
  <c r="F106" i="61"/>
  <c r="G762" i="61"/>
  <c r="F762" i="61"/>
  <c r="G352" i="61"/>
  <c r="G516" i="61"/>
  <c r="F188" i="61"/>
  <c r="G270" i="61"/>
  <c r="F844" i="61"/>
  <c r="H844" i="61"/>
  <c r="F24" i="61"/>
  <c r="H516" i="61"/>
  <c r="G680" i="61"/>
  <c r="F434" i="61"/>
  <c r="F598" i="61"/>
  <c r="H352" i="61"/>
  <c r="H188" i="61"/>
  <c r="H106" i="61"/>
  <c r="H14" i="41"/>
  <c r="G252" i="61"/>
  <c r="F252" i="61"/>
  <c r="H170" i="61"/>
  <c r="G170" i="61"/>
  <c r="H498" i="61"/>
  <c r="G662" i="61"/>
  <c r="G334" i="61"/>
  <c r="G6" i="61"/>
  <c r="H580" i="61"/>
  <c r="H826" i="61"/>
  <c r="F744" i="61"/>
  <c r="H416" i="61"/>
  <c r="F662" i="61"/>
  <c r="F88" i="61"/>
  <c r="H334" i="61"/>
  <c r="F6" i="61"/>
  <c r="G826" i="61"/>
  <c r="G580" i="61"/>
  <c r="F826" i="61"/>
  <c r="H744" i="61"/>
  <c r="G416" i="61"/>
  <c r="F498" i="61"/>
  <c r="F170" i="61"/>
  <c r="G88" i="61"/>
  <c r="H6" i="61"/>
  <c r="H252" i="61"/>
  <c r="F580" i="61"/>
  <c r="G498" i="61"/>
  <c r="H662" i="61"/>
  <c r="F416" i="61"/>
  <c r="G744" i="61"/>
  <c r="F334" i="61"/>
  <c r="H88" i="61"/>
  <c r="H38" i="41"/>
  <c r="H440" i="61"/>
  <c r="F30" i="61"/>
  <c r="G30" i="61"/>
  <c r="F850" i="61"/>
  <c r="F358" i="61"/>
  <c r="H604" i="61"/>
  <c r="F276" i="61"/>
  <c r="H276" i="61"/>
  <c r="H30" i="61"/>
  <c r="G686" i="61"/>
  <c r="H850" i="61"/>
  <c r="F686" i="61"/>
  <c r="H686" i="61"/>
  <c r="G194" i="61"/>
  <c r="H522" i="61"/>
  <c r="G112" i="61"/>
  <c r="G440" i="61"/>
  <c r="G850" i="61"/>
  <c r="G768" i="61"/>
  <c r="G604" i="61"/>
  <c r="F194" i="61"/>
  <c r="F604" i="61"/>
  <c r="F522" i="61"/>
  <c r="H112" i="61"/>
  <c r="F440" i="61"/>
  <c r="H768" i="61"/>
  <c r="F768" i="61"/>
  <c r="H194" i="61"/>
  <c r="G358" i="61"/>
  <c r="H358" i="61"/>
  <c r="G522" i="61"/>
  <c r="G276" i="61"/>
  <c r="F112" i="61"/>
  <c r="H19" i="41"/>
  <c r="H667" i="61"/>
  <c r="F11" i="61"/>
  <c r="F667" i="61"/>
  <c r="F175" i="61"/>
  <c r="F585" i="61"/>
  <c r="H93" i="61"/>
  <c r="G749" i="61"/>
  <c r="G93" i="61"/>
  <c r="G339" i="61"/>
  <c r="H421" i="61"/>
  <c r="F257" i="61"/>
  <c r="G421" i="61"/>
  <c r="H585" i="61"/>
  <c r="F831" i="61"/>
  <c r="G503" i="61"/>
  <c r="G257" i="61"/>
  <c r="F503" i="61"/>
  <c r="G11" i="61"/>
  <c r="F421" i="61"/>
  <c r="G175" i="61"/>
  <c r="G667" i="61"/>
  <c r="H11" i="61"/>
  <c r="F749" i="61"/>
  <c r="H749" i="61"/>
  <c r="H339" i="61"/>
  <c r="G831" i="61"/>
  <c r="H175" i="61"/>
  <c r="G585" i="61"/>
  <c r="H831" i="61"/>
  <c r="F93" i="61"/>
  <c r="H257" i="61"/>
  <c r="F339" i="61"/>
  <c r="H503" i="61"/>
  <c r="G44" i="41"/>
  <c r="H528" i="53"/>
  <c r="I528" i="51"/>
  <c r="G528" i="56"/>
  <c r="H528" i="56"/>
  <c r="G528" i="57"/>
  <c r="H446" i="57"/>
  <c r="I446" i="53"/>
  <c r="I528" i="54"/>
  <c r="G364" i="56"/>
  <c r="I364" i="58"/>
  <c r="G364" i="53"/>
  <c r="I446" i="52"/>
  <c r="I528" i="59"/>
  <c r="G528" i="59"/>
  <c r="G446" i="59"/>
  <c r="G364" i="51"/>
  <c r="H446" i="59"/>
  <c r="H364" i="53"/>
  <c r="G282" i="51"/>
  <c r="G364" i="50"/>
  <c r="I282" i="51"/>
  <c r="H364" i="55"/>
  <c r="H364" i="59"/>
  <c r="G364" i="59"/>
  <c r="G364" i="54"/>
  <c r="I364" i="54"/>
  <c r="H200" i="53"/>
  <c r="I282" i="52"/>
  <c r="G282" i="54"/>
  <c r="G200" i="53"/>
  <c r="G282" i="59"/>
  <c r="H282" i="59"/>
  <c r="G282" i="52"/>
  <c r="I118" i="50"/>
  <c r="I200" i="50"/>
  <c r="G200" i="59"/>
  <c r="G118" i="53"/>
  <c r="H118" i="53"/>
  <c r="G118" i="57"/>
  <c r="G118" i="59"/>
  <c r="H118" i="59"/>
  <c r="I36" i="59"/>
  <c r="G36" i="53"/>
  <c r="H36" i="52"/>
  <c r="H36" i="50"/>
  <c r="H36" i="54"/>
  <c r="H36" i="58"/>
  <c r="H200" i="55"/>
  <c r="G118" i="52"/>
  <c r="I36" i="58"/>
  <c r="I36" i="52"/>
  <c r="G118" i="54"/>
  <c r="G528" i="51"/>
  <c r="G446" i="56"/>
  <c r="I528" i="57"/>
  <c r="H528" i="57"/>
  <c r="I446" i="57"/>
  <c r="G446" i="51"/>
  <c r="G446" i="58"/>
  <c r="G446" i="57"/>
  <c r="H528" i="50"/>
  <c r="H364" i="57"/>
  <c r="G528" i="54"/>
  <c r="I528" i="55"/>
  <c r="H528" i="54"/>
  <c r="H446" i="52"/>
  <c r="G528" i="52"/>
  <c r="H528" i="59"/>
  <c r="H528" i="52"/>
  <c r="I446" i="50"/>
  <c r="G528" i="55"/>
  <c r="H364" i="52"/>
  <c r="H282" i="53"/>
  <c r="I364" i="52"/>
  <c r="I282" i="56"/>
  <c r="H282" i="56"/>
  <c r="I364" i="50"/>
  <c r="I364" i="55"/>
  <c r="G364" i="55"/>
  <c r="I200" i="51"/>
  <c r="G282" i="50"/>
  <c r="I282" i="59"/>
  <c r="H282" i="54"/>
  <c r="I282" i="55"/>
  <c r="H282" i="55"/>
  <c r="G282" i="55"/>
  <c r="G118" i="50"/>
  <c r="H200" i="54"/>
  <c r="H200" i="52"/>
  <c r="G200" i="50"/>
  <c r="G118" i="58"/>
  <c r="I118" i="59"/>
  <c r="I118" i="56"/>
  <c r="H118" i="58"/>
  <c r="H118" i="52"/>
  <c r="I36" i="50"/>
  <c r="G36" i="50"/>
  <c r="I118" i="51"/>
  <c r="G36" i="55"/>
  <c r="I36" i="54"/>
  <c r="I36" i="57"/>
  <c r="H118" i="54"/>
  <c r="H36" i="59"/>
  <c r="G36" i="57"/>
  <c r="I36" i="55"/>
  <c r="G528" i="53"/>
  <c r="H446" i="58"/>
  <c r="H528" i="58"/>
  <c r="I446" i="51"/>
  <c r="G528" i="58"/>
  <c r="H446" i="53"/>
  <c r="H446" i="51"/>
  <c r="I446" i="58"/>
  <c r="I528" i="50"/>
  <c r="I364" i="57"/>
  <c r="G446" i="50"/>
  <c r="H364" i="56"/>
  <c r="G446" i="55"/>
  <c r="G446" i="54"/>
  <c r="H446" i="54"/>
  <c r="G528" i="50"/>
  <c r="I364" i="53"/>
  <c r="I364" i="51"/>
  <c r="G364" i="58"/>
  <c r="G282" i="56"/>
  <c r="H282" i="51"/>
  <c r="I364" i="59"/>
  <c r="I282" i="57"/>
  <c r="G282" i="57"/>
  <c r="I282" i="53"/>
  <c r="H364" i="50"/>
  <c r="I200" i="53"/>
  <c r="H282" i="50"/>
  <c r="H282" i="52"/>
  <c r="H200" i="51"/>
  <c r="H200" i="56"/>
  <c r="I200" i="56"/>
  <c r="G200" i="56"/>
  <c r="G200" i="58"/>
  <c r="H118" i="50"/>
  <c r="I200" i="54"/>
  <c r="I200" i="59"/>
  <c r="I118" i="53"/>
  <c r="H200" i="59"/>
  <c r="H118" i="56"/>
  <c r="H118" i="57"/>
  <c r="G36" i="51"/>
  <c r="I36" i="51"/>
  <c r="H36" i="51"/>
  <c r="H118" i="51"/>
  <c r="H36" i="56"/>
  <c r="I200" i="55"/>
  <c r="G200" i="55"/>
  <c r="I118" i="54"/>
  <c r="I36" i="56"/>
  <c r="G36" i="59"/>
  <c r="H36" i="53"/>
  <c r="G36" i="58"/>
  <c r="I446" i="56"/>
  <c r="I528" i="58"/>
  <c r="H528" i="51"/>
  <c r="G446" i="53"/>
  <c r="H446" i="56"/>
  <c r="I528" i="56"/>
  <c r="I528" i="53"/>
  <c r="G446" i="52"/>
  <c r="I364" i="56"/>
  <c r="H528" i="55"/>
  <c r="H364" i="51"/>
  <c r="H364" i="58"/>
  <c r="G364" i="57"/>
  <c r="I446" i="55"/>
  <c r="H446" i="55"/>
  <c r="H446" i="50"/>
  <c r="I446" i="54"/>
  <c r="I528" i="52"/>
  <c r="I446" i="59"/>
  <c r="H282" i="57"/>
  <c r="G364" i="52"/>
  <c r="H364" i="54"/>
  <c r="I282" i="58"/>
  <c r="H282" i="58"/>
  <c r="G282" i="58"/>
  <c r="G282" i="53"/>
  <c r="G200" i="51"/>
  <c r="I282" i="50"/>
  <c r="G200" i="57"/>
  <c r="I282" i="54"/>
  <c r="H200" i="57"/>
  <c r="I200" i="57"/>
  <c r="I200" i="58"/>
  <c r="H200" i="58"/>
  <c r="G200" i="54"/>
  <c r="I200" i="52"/>
  <c r="G200" i="52"/>
  <c r="H200" i="50"/>
  <c r="G118" i="56"/>
  <c r="I118" i="57"/>
  <c r="I118" i="58"/>
  <c r="I118" i="52"/>
  <c r="G118" i="51"/>
  <c r="G36" i="52"/>
  <c r="I36" i="53"/>
  <c r="G36" i="56"/>
  <c r="H36" i="57"/>
  <c r="G36" i="54"/>
  <c r="I118" i="55"/>
  <c r="H36" i="55"/>
  <c r="G118" i="55"/>
  <c r="H118" i="55"/>
  <c r="H27" i="41"/>
  <c r="F19" i="61"/>
  <c r="H265" i="61"/>
  <c r="H429" i="61"/>
  <c r="G675" i="61"/>
  <c r="H101" i="61"/>
  <c r="F183" i="61"/>
  <c r="G757" i="61"/>
  <c r="F511" i="61"/>
  <c r="G183" i="61"/>
  <c r="F429" i="61"/>
  <c r="F675" i="61"/>
  <c r="G839" i="61"/>
  <c r="H839" i="61"/>
  <c r="G429" i="61"/>
  <c r="G593" i="61"/>
  <c r="F593" i="61"/>
  <c r="F347" i="61"/>
  <c r="G347" i="61"/>
  <c r="G101" i="61"/>
  <c r="G19" i="61"/>
  <c r="F265" i="61"/>
  <c r="F757" i="61"/>
  <c r="H511" i="61"/>
  <c r="G511" i="61"/>
  <c r="G265" i="61"/>
  <c r="H347" i="61"/>
  <c r="H675" i="61"/>
  <c r="F839" i="61"/>
  <c r="H19" i="61"/>
  <c r="H183" i="61"/>
  <c r="F101" i="61"/>
  <c r="H593" i="61"/>
  <c r="H757" i="61"/>
  <c r="H22" i="41"/>
  <c r="F506" i="61"/>
  <c r="H752" i="61"/>
  <c r="F670" i="61"/>
  <c r="G670" i="61"/>
  <c r="H342" i="61"/>
  <c r="G424" i="61"/>
  <c r="F96" i="61"/>
  <c r="H14" i="61"/>
  <c r="G260" i="61"/>
  <c r="F752" i="61"/>
  <c r="F342" i="61"/>
  <c r="G834" i="61"/>
  <c r="H834" i="61"/>
  <c r="F424" i="61"/>
  <c r="H424" i="61"/>
  <c r="H178" i="61"/>
  <c r="F260" i="61"/>
  <c r="H670" i="61"/>
  <c r="G342" i="61"/>
  <c r="H96" i="61"/>
  <c r="G96" i="61"/>
  <c r="G178" i="61"/>
  <c r="F178" i="61"/>
  <c r="F588" i="61"/>
  <c r="F14" i="61"/>
  <c r="F834" i="61"/>
  <c r="G506" i="61"/>
  <c r="H506" i="61"/>
  <c r="G752" i="61"/>
  <c r="G588" i="61"/>
  <c r="H588" i="61"/>
  <c r="H260" i="61"/>
  <c r="G14" i="61"/>
  <c r="E44" i="41"/>
  <c r="G364" i="63"/>
  <c r="H36" i="63"/>
  <c r="H200" i="63"/>
  <c r="F446" i="63"/>
  <c r="G282" i="63"/>
  <c r="F36" i="63"/>
  <c r="G200" i="63"/>
  <c r="H446" i="63"/>
  <c r="H118" i="63"/>
  <c r="F528" i="63"/>
  <c r="G36" i="63"/>
  <c r="H364" i="63"/>
  <c r="F364" i="63"/>
  <c r="H282" i="63"/>
  <c r="H528" i="63"/>
  <c r="G446" i="63"/>
  <c r="G118" i="63"/>
  <c r="F200" i="63"/>
  <c r="F118" i="63"/>
  <c r="G528" i="63"/>
  <c r="F282" i="63"/>
  <c r="G22" i="41"/>
  <c r="G424" i="51"/>
  <c r="G424" i="53"/>
  <c r="H506" i="51"/>
  <c r="G424" i="57"/>
  <c r="I424" i="54"/>
  <c r="H424" i="59"/>
  <c r="G506" i="51"/>
  <c r="H424" i="57"/>
  <c r="G424" i="54"/>
  <c r="H342" i="59"/>
  <c r="H342" i="56"/>
  <c r="G342" i="57"/>
  <c r="I342" i="56"/>
  <c r="I506" i="58"/>
  <c r="I342" i="53"/>
  <c r="H506" i="52"/>
  <c r="H424" i="52"/>
  <c r="G506" i="52"/>
  <c r="H260" i="59"/>
  <c r="I260" i="54"/>
  <c r="G260" i="51"/>
  <c r="H342" i="58"/>
  <c r="I506" i="52"/>
  <c r="G342" i="50"/>
  <c r="I342" i="52"/>
  <c r="H424" i="55"/>
  <c r="I178" i="54"/>
  <c r="G178" i="54"/>
  <c r="H178" i="59"/>
  <c r="H178" i="54"/>
  <c r="I178" i="51"/>
  <c r="I178" i="50"/>
  <c r="I260" i="50"/>
  <c r="H260" i="50"/>
  <c r="G96" i="51"/>
  <c r="G260" i="52"/>
  <c r="H96" i="52"/>
  <c r="H260" i="52"/>
  <c r="H96" i="50"/>
  <c r="I96" i="57"/>
  <c r="H96" i="54"/>
  <c r="H96" i="57"/>
  <c r="G96" i="57"/>
  <c r="H96" i="58"/>
  <c r="G14" i="51"/>
  <c r="H14" i="58"/>
  <c r="I14" i="58"/>
  <c r="I14" i="52"/>
  <c r="H14" i="52"/>
  <c r="H260" i="55"/>
  <c r="G14" i="58"/>
  <c r="I14" i="55"/>
  <c r="I424" i="51"/>
  <c r="G506" i="53"/>
  <c r="H506" i="53"/>
  <c r="I424" i="59"/>
  <c r="G506" i="54"/>
  <c r="H506" i="59"/>
  <c r="H424" i="54"/>
  <c r="I506" i="59"/>
  <c r="G424" i="56"/>
  <c r="G342" i="56"/>
  <c r="H342" i="53"/>
  <c r="I424" i="58"/>
  <c r="G342" i="59"/>
  <c r="G342" i="54"/>
  <c r="I342" i="57"/>
  <c r="G260" i="59"/>
  <c r="I260" i="56"/>
  <c r="I260" i="51"/>
  <c r="G260" i="56"/>
  <c r="I260" i="57"/>
  <c r="I260" i="53"/>
  <c r="G260" i="53"/>
  <c r="I424" i="52"/>
  <c r="I424" i="55"/>
  <c r="I342" i="50"/>
  <c r="I506" i="55"/>
  <c r="G506" i="55"/>
  <c r="H506" i="55"/>
  <c r="H178" i="51"/>
  <c r="I178" i="56"/>
  <c r="H342" i="52"/>
  <c r="I178" i="52"/>
  <c r="G260" i="50"/>
  <c r="I96" i="51"/>
  <c r="G178" i="52"/>
  <c r="G96" i="53"/>
  <c r="I260" i="52"/>
  <c r="I96" i="53"/>
  <c r="H178" i="50"/>
  <c r="G96" i="50"/>
  <c r="H342" i="55"/>
  <c r="I96" i="59"/>
  <c r="G14" i="50"/>
  <c r="G14" i="54"/>
  <c r="H14" i="54"/>
  <c r="H14" i="53"/>
  <c r="I14" i="56"/>
  <c r="G14" i="56"/>
  <c r="I14" i="54"/>
  <c r="H14" i="59"/>
  <c r="G178" i="55"/>
  <c r="G14" i="55"/>
  <c r="H424" i="56"/>
  <c r="I424" i="53"/>
  <c r="H506" i="57"/>
  <c r="I506" i="54"/>
  <c r="G506" i="59"/>
  <c r="H506" i="56"/>
  <c r="G506" i="57"/>
  <c r="H506" i="54"/>
  <c r="I506" i="57"/>
  <c r="G424" i="58"/>
  <c r="I342" i="51"/>
  <c r="H342" i="57"/>
  <c r="G342" i="51"/>
  <c r="H342" i="51"/>
  <c r="H506" i="58"/>
  <c r="G506" i="50"/>
  <c r="H424" i="50"/>
  <c r="G424" i="50"/>
  <c r="H260" i="56"/>
  <c r="I342" i="58"/>
  <c r="G342" i="58"/>
  <c r="G260" i="54"/>
  <c r="H260" i="54"/>
  <c r="H260" i="53"/>
  <c r="H342" i="50"/>
  <c r="G178" i="51"/>
  <c r="I260" i="58"/>
  <c r="H178" i="57"/>
  <c r="H178" i="56"/>
  <c r="G342" i="52"/>
  <c r="I178" i="57"/>
  <c r="G178" i="56"/>
  <c r="H96" i="59"/>
  <c r="G342" i="55"/>
  <c r="G96" i="52"/>
  <c r="I342" i="55"/>
  <c r="G96" i="56"/>
  <c r="H96" i="53"/>
  <c r="I96" i="54"/>
  <c r="G96" i="54"/>
  <c r="G178" i="50"/>
  <c r="H96" i="55"/>
  <c r="I178" i="58"/>
  <c r="H14" i="50"/>
  <c r="H14" i="51"/>
  <c r="G260" i="55"/>
  <c r="H178" i="55"/>
  <c r="I178" i="55"/>
  <c r="H14" i="57"/>
  <c r="G96" i="58"/>
  <c r="G14" i="59"/>
  <c r="I260" i="55"/>
  <c r="G14" i="53"/>
  <c r="H424" i="53"/>
  <c r="I424" i="56"/>
  <c r="G424" i="59"/>
  <c r="G506" i="56"/>
  <c r="I506" i="53"/>
  <c r="I424" i="57"/>
  <c r="I506" i="51"/>
  <c r="I506" i="56"/>
  <c r="H424" i="51"/>
  <c r="H424" i="58"/>
  <c r="I342" i="59"/>
  <c r="G342" i="53"/>
  <c r="H342" i="54"/>
  <c r="I342" i="54"/>
  <c r="G506" i="58"/>
  <c r="I506" i="50"/>
  <c r="H260" i="51"/>
  <c r="I424" i="50"/>
  <c r="G424" i="52"/>
  <c r="I260" i="59"/>
  <c r="H506" i="50"/>
  <c r="H260" i="57"/>
  <c r="G260" i="57"/>
  <c r="H260" i="58"/>
  <c r="G424" i="55"/>
  <c r="G260" i="58"/>
  <c r="I178" i="53"/>
  <c r="G178" i="53"/>
  <c r="G178" i="57"/>
  <c r="H178" i="53"/>
  <c r="G178" i="59"/>
  <c r="I178" i="59"/>
  <c r="G96" i="59"/>
  <c r="H178" i="52"/>
  <c r="I96" i="50"/>
  <c r="I96" i="52"/>
  <c r="H178" i="58"/>
  <c r="G178" i="58"/>
  <c r="G96" i="55"/>
  <c r="I96" i="55"/>
  <c r="H96" i="51"/>
  <c r="I96" i="56"/>
  <c r="H96" i="56"/>
  <c r="I14" i="50"/>
  <c r="I14" i="51"/>
  <c r="I96" i="58"/>
  <c r="I14" i="57"/>
  <c r="G14" i="57"/>
  <c r="H14" i="55"/>
  <c r="G14" i="52"/>
  <c r="I14" i="59"/>
  <c r="H14" i="56"/>
  <c r="I14" i="53"/>
  <c r="E23" i="41"/>
  <c r="G261" i="63"/>
  <c r="F15" i="63"/>
  <c r="H343" i="63"/>
  <c r="G179" i="63"/>
  <c r="F179" i="63"/>
  <c r="H179" i="63"/>
  <c r="H261" i="63"/>
  <c r="F261" i="63"/>
  <c r="G343" i="63"/>
  <c r="F343" i="63"/>
  <c r="H507" i="63"/>
  <c r="G97" i="63"/>
  <c r="F97" i="63"/>
  <c r="H425" i="63"/>
  <c r="G425" i="63"/>
  <c r="G15" i="63"/>
  <c r="G507" i="63"/>
  <c r="F425" i="63"/>
  <c r="H15" i="63"/>
  <c r="F507" i="63"/>
  <c r="H97" i="63"/>
  <c r="H34" i="41"/>
  <c r="F272" i="61"/>
  <c r="F518" i="61"/>
  <c r="H26" i="61"/>
  <c r="F436" i="61"/>
  <c r="F190" i="61"/>
  <c r="G436" i="61"/>
  <c r="F764" i="61"/>
  <c r="H354" i="61"/>
  <c r="G272" i="61"/>
  <c r="G764" i="61"/>
  <c r="G26" i="61"/>
  <c r="G108" i="61"/>
  <c r="F600" i="61"/>
  <c r="H518" i="61"/>
  <c r="G600" i="61"/>
  <c r="H436" i="61"/>
  <c r="F354" i="61"/>
  <c r="H272" i="61"/>
  <c r="G518" i="61"/>
  <c r="G846" i="61"/>
  <c r="H846" i="61"/>
  <c r="G682" i="61"/>
  <c r="H764" i="61"/>
  <c r="F682" i="61"/>
  <c r="H600" i="61"/>
  <c r="H108" i="61"/>
  <c r="F26" i="61"/>
  <c r="G190" i="61"/>
  <c r="F846" i="61"/>
  <c r="H682" i="61"/>
  <c r="F108" i="61"/>
  <c r="H190" i="61"/>
  <c r="G354" i="61"/>
  <c r="H23" i="41"/>
  <c r="F507" i="61"/>
  <c r="G507" i="61"/>
  <c r="H261" i="61"/>
  <c r="H835" i="61"/>
  <c r="G261" i="61"/>
  <c r="F835" i="61"/>
  <c r="H425" i="61"/>
  <c r="H15" i="61"/>
  <c r="F343" i="61"/>
  <c r="G753" i="61"/>
  <c r="H753" i="61"/>
  <c r="G671" i="61"/>
  <c r="G589" i="61"/>
  <c r="F671" i="61"/>
  <c r="F97" i="61"/>
  <c r="G15" i="61"/>
  <c r="G343" i="61"/>
  <c r="H179" i="61"/>
  <c r="H343" i="61"/>
  <c r="G835" i="61"/>
  <c r="F261" i="61"/>
  <c r="H589" i="61"/>
  <c r="G97" i="61"/>
  <c r="G425" i="61"/>
  <c r="H97" i="61"/>
  <c r="G179" i="61"/>
  <c r="H507" i="61"/>
  <c r="F179" i="61"/>
  <c r="F753" i="61"/>
  <c r="F589" i="61"/>
  <c r="H671" i="61"/>
  <c r="F425" i="61"/>
  <c r="F15" i="61"/>
  <c r="H36" i="41"/>
  <c r="H192" i="61"/>
  <c r="G438" i="61"/>
  <c r="H274" i="61"/>
  <c r="G110" i="61"/>
  <c r="F766" i="61"/>
  <c r="G520" i="61"/>
  <c r="F28" i="61"/>
  <c r="H356" i="61"/>
  <c r="F438" i="61"/>
  <c r="H848" i="61"/>
  <c r="G274" i="61"/>
  <c r="F192" i="61"/>
  <c r="G766" i="61"/>
  <c r="H520" i="61"/>
  <c r="F356" i="61"/>
  <c r="H602" i="61"/>
  <c r="F274" i="61"/>
  <c r="H438" i="61"/>
  <c r="H684" i="61"/>
  <c r="G192" i="61"/>
  <c r="H766" i="61"/>
  <c r="H110" i="61"/>
  <c r="G28" i="61"/>
  <c r="G602" i="61"/>
  <c r="G848" i="61"/>
  <c r="F684" i="61"/>
  <c r="F848" i="61"/>
  <c r="F110" i="61"/>
  <c r="G684" i="61"/>
  <c r="F520" i="61"/>
  <c r="H28" i="61"/>
  <c r="F602" i="61"/>
  <c r="G356" i="61"/>
  <c r="H41" i="41"/>
  <c r="G771" i="61"/>
  <c r="G853" i="61"/>
  <c r="F443" i="61"/>
  <c r="H33" i="61"/>
  <c r="G33" i="61"/>
  <c r="G197" i="61"/>
  <c r="F771" i="61"/>
  <c r="H115" i="61"/>
  <c r="H279" i="61"/>
  <c r="F197" i="61"/>
  <c r="H689" i="61"/>
  <c r="H361" i="61"/>
  <c r="G525" i="61"/>
  <c r="F115" i="61"/>
  <c r="H197" i="61"/>
  <c r="G115" i="61"/>
  <c r="F607" i="61"/>
  <c r="F361" i="61"/>
  <c r="H853" i="61"/>
  <c r="G689" i="61"/>
  <c r="G361" i="61"/>
  <c r="F525" i="61"/>
  <c r="G607" i="61"/>
  <c r="H607" i="61"/>
  <c r="F279" i="61"/>
  <c r="F853" i="61"/>
  <c r="F689" i="61"/>
  <c r="H443" i="61"/>
  <c r="G443" i="61"/>
  <c r="H525" i="61"/>
  <c r="F33" i="61"/>
  <c r="H771" i="61"/>
  <c r="G279" i="61"/>
  <c r="H39" i="41"/>
  <c r="F277" i="61"/>
  <c r="G523" i="61"/>
  <c r="F687" i="61"/>
  <c r="F359" i="61"/>
  <c r="H605" i="61"/>
  <c r="G769" i="61"/>
  <c r="G113" i="61"/>
  <c r="H113" i="61"/>
  <c r="H687" i="61"/>
  <c r="H31" i="61"/>
  <c r="H851" i="61"/>
  <c r="G31" i="61"/>
  <c r="F851" i="61"/>
  <c r="G605" i="61"/>
  <c r="H441" i="61"/>
  <c r="F441" i="61"/>
  <c r="G195" i="61"/>
  <c r="G277" i="61"/>
  <c r="F31" i="61"/>
  <c r="H523" i="61"/>
  <c r="F523" i="61"/>
  <c r="G851" i="61"/>
  <c r="F605" i="61"/>
  <c r="F113" i="61"/>
  <c r="H195" i="61"/>
  <c r="G687" i="61"/>
  <c r="H769" i="61"/>
  <c r="H277" i="61"/>
  <c r="H359" i="61"/>
  <c r="G359" i="61"/>
  <c r="F769" i="61"/>
  <c r="G441" i="61"/>
  <c r="F195" i="61"/>
  <c r="F45" i="41"/>
  <c r="G1185" i="42"/>
  <c r="I1021" i="42"/>
  <c r="G939" i="42"/>
  <c r="H857" i="42"/>
  <c r="H693" i="42"/>
  <c r="H611" i="42"/>
  <c r="G529" i="42"/>
  <c r="H365" i="42"/>
  <c r="G283" i="42"/>
  <c r="G201" i="42"/>
  <c r="H37" i="42"/>
  <c r="H201" i="45"/>
  <c r="F529" i="45"/>
  <c r="F447" i="45"/>
  <c r="G775" i="45"/>
  <c r="G283" i="45"/>
  <c r="F693" i="45"/>
  <c r="F365" i="45"/>
  <c r="F283" i="45"/>
  <c r="H1103" i="42"/>
  <c r="H1021" i="42"/>
  <c r="I939" i="42"/>
  <c r="G775" i="42"/>
  <c r="I693" i="42"/>
  <c r="G611" i="42"/>
  <c r="H447" i="42"/>
  <c r="G365" i="42"/>
  <c r="H283" i="42"/>
  <c r="G119" i="42"/>
  <c r="G37" i="42"/>
  <c r="F119" i="45"/>
  <c r="H447" i="45"/>
  <c r="G447" i="45"/>
  <c r="H611" i="45"/>
  <c r="F611" i="45"/>
  <c r="H857" i="45"/>
  <c r="G365" i="45"/>
  <c r="H37" i="45"/>
  <c r="I1185" i="42"/>
  <c r="I1103" i="42"/>
  <c r="G1021" i="42"/>
  <c r="G857" i="42"/>
  <c r="H775" i="42"/>
  <c r="G693" i="42"/>
  <c r="I529" i="42"/>
  <c r="G447" i="42"/>
  <c r="I365" i="42"/>
  <c r="I201" i="42"/>
  <c r="I119" i="42"/>
  <c r="I37" i="42"/>
  <c r="F201" i="45"/>
  <c r="H775" i="45"/>
  <c r="G529" i="45"/>
  <c r="H529" i="45"/>
  <c r="G693" i="45"/>
  <c r="H283" i="45"/>
  <c r="H693" i="45"/>
  <c r="G37" i="45"/>
  <c r="H1185" i="42"/>
  <c r="G1103" i="42"/>
  <c r="H939" i="42"/>
  <c r="I857" i="42"/>
  <c r="I775" i="42"/>
  <c r="I611" i="42"/>
  <c r="H529" i="42"/>
  <c r="I447" i="42"/>
  <c r="I283" i="42"/>
  <c r="H201" i="42"/>
  <c r="H119" i="42"/>
  <c r="H119" i="45"/>
  <c r="G201" i="45"/>
  <c r="G611" i="45"/>
  <c r="F857" i="45"/>
  <c r="G857" i="45"/>
  <c r="H365" i="45"/>
  <c r="F775" i="45"/>
  <c r="G119" i="45"/>
  <c r="F37" i="45"/>
  <c r="E19" i="41"/>
  <c r="F421" i="63"/>
  <c r="F339" i="63"/>
  <c r="G175" i="63"/>
  <c r="G503" i="63"/>
  <c r="G11" i="63"/>
  <c r="G257" i="63"/>
  <c r="H421" i="63"/>
  <c r="F93" i="63"/>
  <c r="G93" i="63"/>
  <c r="F175" i="63"/>
  <c r="H339" i="63"/>
  <c r="H93" i="63"/>
  <c r="G421" i="63"/>
  <c r="H175" i="63"/>
  <c r="F11" i="63"/>
  <c r="G339" i="63"/>
  <c r="H503" i="63"/>
  <c r="F503" i="63"/>
  <c r="H11" i="63"/>
  <c r="H257" i="63"/>
  <c r="F257" i="63"/>
  <c r="E39" i="41"/>
  <c r="G441" i="63"/>
  <c r="H31" i="63"/>
  <c r="H441" i="63"/>
  <c r="H113" i="63"/>
  <c r="F359" i="63"/>
  <c r="G277" i="63"/>
  <c r="F31" i="63"/>
  <c r="H523" i="63"/>
  <c r="F523" i="63"/>
  <c r="G113" i="63"/>
  <c r="F195" i="63"/>
  <c r="F113" i="63"/>
  <c r="F277" i="63"/>
  <c r="H359" i="63"/>
  <c r="H195" i="63"/>
  <c r="G31" i="63"/>
  <c r="G195" i="63"/>
  <c r="H277" i="63"/>
  <c r="G523" i="63"/>
  <c r="F441" i="63"/>
  <c r="G359" i="63"/>
  <c r="E22" i="41"/>
  <c r="H96" i="63"/>
  <c r="G96" i="63"/>
  <c r="F260" i="63"/>
  <c r="F14" i="63"/>
  <c r="H506" i="63"/>
  <c r="H178" i="63"/>
  <c r="F506" i="63"/>
  <c r="G342" i="63"/>
  <c r="G14" i="63"/>
  <c r="H342" i="63"/>
  <c r="G424" i="63"/>
  <c r="H424" i="63"/>
  <c r="F424" i="63"/>
  <c r="G260" i="63"/>
  <c r="H14" i="63"/>
  <c r="F342" i="63"/>
  <c r="F178" i="63"/>
  <c r="G178" i="63"/>
  <c r="H260" i="63"/>
  <c r="F96" i="63"/>
  <c r="G506" i="63"/>
  <c r="E27" i="41"/>
  <c r="F183" i="63"/>
  <c r="G265" i="63"/>
  <c r="F429" i="63"/>
  <c r="G101" i="63"/>
  <c r="F19" i="63"/>
  <c r="H19" i="63"/>
  <c r="H429" i="63"/>
  <c r="G347" i="63"/>
  <c r="F265" i="63"/>
  <c r="H511" i="63"/>
  <c r="G19" i="63"/>
  <c r="H265" i="63"/>
  <c r="H183" i="63"/>
  <c r="F511" i="63"/>
  <c r="G183" i="63"/>
  <c r="G429" i="63"/>
  <c r="H347" i="63"/>
  <c r="F347" i="63"/>
  <c r="F101" i="63"/>
  <c r="G511" i="63"/>
  <c r="H101" i="63"/>
  <c r="H30" i="41"/>
  <c r="H842" i="61"/>
  <c r="G842" i="61"/>
  <c r="F678" i="61"/>
  <c r="H350" i="61"/>
  <c r="H432" i="61"/>
  <c r="H596" i="61"/>
  <c r="G514" i="61"/>
  <c r="H104" i="61"/>
  <c r="F22" i="61"/>
  <c r="F432" i="61"/>
  <c r="F760" i="61"/>
  <c r="G186" i="61"/>
  <c r="F842" i="61"/>
  <c r="F186" i="61"/>
  <c r="F268" i="61"/>
  <c r="H514" i="61"/>
  <c r="H22" i="61"/>
  <c r="H760" i="61"/>
  <c r="G678" i="61"/>
  <c r="F350" i="61"/>
  <c r="G268" i="61"/>
  <c r="G596" i="61"/>
  <c r="G350" i="61"/>
  <c r="G104" i="61"/>
  <c r="F514" i="61"/>
  <c r="H186" i="61"/>
  <c r="H678" i="61"/>
  <c r="G760" i="61"/>
  <c r="G432" i="61"/>
  <c r="H268" i="61"/>
  <c r="F596" i="61"/>
  <c r="F104" i="61"/>
  <c r="G22" i="61"/>
  <c r="H25" i="41"/>
  <c r="G427" i="61"/>
  <c r="H427" i="61"/>
  <c r="G181" i="61"/>
  <c r="F509" i="61"/>
  <c r="H837" i="61"/>
  <c r="F17" i="61"/>
  <c r="F263" i="61"/>
  <c r="H99" i="61"/>
  <c r="F673" i="61"/>
  <c r="G673" i="61"/>
  <c r="F427" i="61"/>
  <c r="H591" i="61"/>
  <c r="H263" i="61"/>
  <c r="H345" i="61"/>
  <c r="H181" i="61"/>
  <c r="H509" i="61"/>
  <c r="G99" i="61"/>
  <c r="F591" i="61"/>
  <c r="H755" i="61"/>
  <c r="G591" i="61"/>
  <c r="G345" i="61"/>
  <c r="G837" i="61"/>
  <c r="F837" i="61"/>
  <c r="G509" i="61"/>
  <c r="G17" i="61"/>
  <c r="G755" i="61"/>
  <c r="H673" i="61"/>
  <c r="F755" i="61"/>
  <c r="F181" i="61"/>
  <c r="G263" i="61"/>
  <c r="F345" i="61"/>
  <c r="H17" i="61"/>
  <c r="F99" i="61"/>
  <c r="G35" i="41"/>
  <c r="H519" i="51"/>
  <c r="G519" i="55"/>
  <c r="H437" i="55"/>
  <c r="H437" i="54"/>
  <c r="I519" i="54"/>
  <c r="H519" i="52"/>
  <c r="G519" i="52"/>
  <c r="I355" i="53"/>
  <c r="I355" i="52"/>
  <c r="H519" i="56"/>
  <c r="G519" i="56"/>
  <c r="I519" i="56"/>
  <c r="H355" i="50"/>
  <c r="G355" i="57"/>
  <c r="G355" i="56"/>
  <c r="I273" i="51"/>
  <c r="H191" i="52"/>
  <c r="G191" i="51"/>
  <c r="H191" i="53"/>
  <c r="G273" i="57"/>
  <c r="G191" i="50"/>
  <c r="H109" i="52"/>
  <c r="H109" i="53"/>
  <c r="H191" i="56"/>
  <c r="I273" i="58"/>
  <c r="H109" i="50"/>
  <c r="I27" i="54"/>
  <c r="I27" i="56"/>
  <c r="H27" i="59"/>
  <c r="I519" i="52"/>
  <c r="G519" i="51"/>
  <c r="G437" i="51"/>
  <c r="G437" i="55"/>
  <c r="G437" i="54"/>
  <c r="G437" i="52"/>
  <c r="H437" i="52"/>
  <c r="G437" i="50"/>
  <c r="H355" i="54"/>
  <c r="H519" i="57"/>
  <c r="G519" i="57"/>
  <c r="I519" i="57"/>
  <c r="I273" i="53"/>
  <c r="G273" i="52"/>
  <c r="I273" i="54"/>
  <c r="H519" i="58"/>
  <c r="I191" i="54"/>
  <c r="I273" i="56"/>
  <c r="G273" i="56"/>
  <c r="G191" i="53"/>
  <c r="G109" i="53"/>
  <c r="G109" i="52"/>
  <c r="G191" i="57"/>
  <c r="I109" i="56"/>
  <c r="G191" i="59"/>
  <c r="G27" i="54"/>
  <c r="I27" i="50"/>
  <c r="H27" i="54"/>
  <c r="H191" i="58"/>
  <c r="I519" i="51"/>
  <c r="I437" i="52"/>
  <c r="G437" i="53"/>
  <c r="H437" i="53"/>
  <c r="I437" i="53"/>
  <c r="I437" i="55"/>
  <c r="G519" i="54"/>
  <c r="H519" i="53"/>
  <c r="G355" i="54"/>
  <c r="G355" i="55"/>
  <c r="G437" i="59"/>
  <c r="H437" i="59"/>
  <c r="I437" i="59"/>
  <c r="I355" i="57"/>
  <c r="H273" i="54"/>
  <c r="I519" i="58"/>
  <c r="I355" i="50"/>
  <c r="G191" i="54"/>
  <c r="I191" i="55"/>
  <c r="I273" i="59"/>
  <c r="I109" i="54"/>
  <c r="H109" i="54"/>
  <c r="I109" i="59"/>
  <c r="G109" i="59"/>
  <c r="H273" i="58"/>
  <c r="G27" i="52"/>
  <c r="I109" i="50"/>
  <c r="I27" i="55"/>
  <c r="G109" i="58"/>
  <c r="H27" i="58"/>
  <c r="I519" i="53"/>
  <c r="G519" i="53"/>
  <c r="I437" i="54"/>
  <c r="H519" i="54"/>
  <c r="I437" i="51"/>
  <c r="H437" i="51"/>
  <c r="H519" i="55"/>
  <c r="H437" i="50"/>
  <c r="G355" i="52"/>
  <c r="I355" i="55"/>
  <c r="G355" i="51"/>
  <c r="H355" i="52"/>
  <c r="G355" i="59"/>
  <c r="G273" i="54"/>
  <c r="G273" i="53"/>
  <c r="G437" i="58"/>
  <c r="I273" i="50"/>
  <c r="H355" i="58"/>
  <c r="I355" i="58"/>
  <c r="I191" i="53"/>
  <c r="I191" i="50"/>
  <c r="I109" i="51"/>
  <c r="H191" i="59"/>
  <c r="G191" i="56"/>
  <c r="G109" i="56"/>
  <c r="G27" i="51"/>
  <c r="I27" i="57"/>
  <c r="G27" i="53"/>
  <c r="H109" i="58"/>
  <c r="G27" i="58"/>
  <c r="I519" i="55"/>
  <c r="I355" i="54"/>
  <c r="H519" i="50"/>
  <c r="G355" i="53"/>
  <c r="I519" i="50"/>
  <c r="H437" i="57"/>
  <c r="G519" i="50"/>
  <c r="I437" i="57"/>
  <c r="H355" i="51"/>
  <c r="G437" i="57"/>
  <c r="H355" i="59"/>
  <c r="H273" i="53"/>
  <c r="H273" i="51"/>
  <c r="G273" i="51"/>
  <c r="H437" i="58"/>
  <c r="H355" i="57"/>
  <c r="I355" i="59"/>
  <c r="I273" i="52"/>
  <c r="I355" i="56"/>
  <c r="G273" i="50"/>
  <c r="I191" i="52"/>
  <c r="H191" i="54"/>
  <c r="H273" i="56"/>
  <c r="G191" i="55"/>
  <c r="I191" i="51"/>
  <c r="H273" i="59"/>
  <c r="H191" i="50"/>
  <c r="I109" i="57"/>
  <c r="H109" i="55"/>
  <c r="G109" i="55"/>
  <c r="G109" i="51"/>
  <c r="H109" i="56"/>
  <c r="I191" i="59"/>
  <c r="G109" i="57"/>
  <c r="G109" i="54"/>
  <c r="H109" i="59"/>
  <c r="H27" i="53"/>
  <c r="H27" i="52"/>
  <c r="I27" i="52"/>
  <c r="H27" i="55"/>
  <c r="G27" i="56"/>
  <c r="I27" i="53"/>
  <c r="I27" i="59"/>
  <c r="I109" i="58"/>
  <c r="H27" i="57"/>
  <c r="G109" i="50"/>
  <c r="I437" i="50"/>
  <c r="H355" i="53"/>
  <c r="I355" i="51"/>
  <c r="H355" i="55"/>
  <c r="G437" i="56"/>
  <c r="H519" i="59"/>
  <c r="H437" i="56"/>
  <c r="I519" i="59"/>
  <c r="I437" i="56"/>
  <c r="G519" i="59"/>
  <c r="H273" i="52"/>
  <c r="I273" i="55"/>
  <c r="G273" i="55"/>
  <c r="G355" i="50"/>
  <c r="H273" i="55"/>
  <c r="I437" i="58"/>
  <c r="G519" i="58"/>
  <c r="H355" i="56"/>
  <c r="H191" i="51"/>
  <c r="G191" i="52"/>
  <c r="H273" i="50"/>
  <c r="G355" i="58"/>
  <c r="G273" i="59"/>
  <c r="I273" i="57"/>
  <c r="H191" i="55"/>
  <c r="H273" i="57"/>
  <c r="I109" i="52"/>
  <c r="I191" i="56"/>
  <c r="I109" i="53"/>
  <c r="I109" i="55"/>
  <c r="H109" i="51"/>
  <c r="G273" i="58"/>
  <c r="H109" i="57"/>
  <c r="I191" i="57"/>
  <c r="H191" i="57"/>
  <c r="I27" i="51"/>
  <c r="I27" i="58"/>
  <c r="H27" i="51"/>
  <c r="G27" i="50"/>
  <c r="G27" i="57"/>
  <c r="G27" i="55"/>
  <c r="H27" i="56"/>
  <c r="G191" i="58"/>
  <c r="I191" i="58"/>
  <c r="G27" i="59"/>
  <c r="H27" i="50"/>
  <c r="G32" i="41"/>
  <c r="G516" i="54"/>
  <c r="I434" i="55"/>
  <c r="H434" i="55"/>
  <c r="I516" i="51"/>
  <c r="H352" i="51"/>
  <c r="H434" i="57"/>
  <c r="I434" i="57"/>
  <c r="H352" i="55"/>
  <c r="G434" i="52"/>
  <c r="G434" i="58"/>
  <c r="I516" i="57"/>
  <c r="H516" i="57"/>
  <c r="G516" i="52"/>
  <c r="I516" i="58"/>
  <c r="G270" i="55"/>
  <c r="H270" i="51"/>
  <c r="H434" i="50"/>
  <c r="H352" i="57"/>
  <c r="I516" i="50"/>
  <c r="H352" i="56"/>
  <c r="H516" i="53"/>
  <c r="I434" i="50"/>
  <c r="H352" i="58"/>
  <c r="I188" i="55"/>
  <c r="I270" i="52"/>
  <c r="G352" i="50"/>
  <c r="G188" i="55"/>
  <c r="H270" i="56"/>
  <c r="H270" i="59"/>
  <c r="G352" i="53"/>
  <c r="I270" i="50"/>
  <c r="G188" i="59"/>
  <c r="H106" i="54"/>
  <c r="H106" i="51"/>
  <c r="H188" i="50"/>
  <c r="H188" i="59"/>
  <c r="H188" i="57"/>
  <c r="I106" i="55"/>
  <c r="G106" i="59"/>
  <c r="I188" i="58"/>
  <c r="I24" i="55"/>
  <c r="I106" i="52"/>
  <c r="G270" i="53"/>
  <c r="H270" i="53"/>
  <c r="I24" i="54"/>
  <c r="H24" i="54"/>
  <c r="G24" i="58"/>
  <c r="H24" i="56"/>
  <c r="I24" i="58"/>
  <c r="G24" i="53"/>
  <c r="H24" i="57"/>
  <c r="H188" i="56"/>
  <c r="H516" i="54"/>
  <c r="H434" i="54"/>
  <c r="G434" i="55"/>
  <c r="G434" i="51"/>
  <c r="I516" i="54"/>
  <c r="I434" i="56"/>
  <c r="I434" i="58"/>
  <c r="I516" i="59"/>
  <c r="H516" i="56"/>
  <c r="I352" i="55"/>
  <c r="H516" i="52"/>
  <c r="G516" i="58"/>
  <c r="H516" i="58"/>
  <c r="G352" i="54"/>
  <c r="H434" i="59"/>
  <c r="H352" i="52"/>
  <c r="H270" i="54"/>
  <c r="H516" i="50"/>
  <c r="H270" i="55"/>
  <c r="I270" i="51"/>
  <c r="G352" i="58"/>
  <c r="I352" i="57"/>
  <c r="I434" i="53"/>
  <c r="I352" i="59"/>
  <c r="H188" i="51"/>
  <c r="G188" i="51"/>
  <c r="I352" i="50"/>
  <c r="G270" i="56"/>
  <c r="I352" i="53"/>
  <c r="H352" i="53"/>
  <c r="G270" i="57"/>
  <c r="G106" i="50"/>
  <c r="I188" i="57"/>
  <c r="I188" i="50"/>
  <c r="H188" i="52"/>
  <c r="H270" i="50"/>
  <c r="I106" i="59"/>
  <c r="I106" i="57"/>
  <c r="G106" i="57"/>
  <c r="G106" i="54"/>
  <c r="I188" i="59"/>
  <c r="I106" i="53"/>
  <c r="H24" i="50"/>
  <c r="I24" i="50"/>
  <c r="G188" i="53"/>
  <c r="G24" i="55"/>
  <c r="H24" i="58"/>
  <c r="I188" i="56"/>
  <c r="H106" i="56"/>
  <c r="G24" i="59"/>
  <c r="G24" i="57"/>
  <c r="H24" i="52"/>
  <c r="G24" i="50"/>
  <c r="G516" i="51"/>
  <c r="H434" i="51"/>
  <c r="I434" i="51"/>
  <c r="H516" i="55"/>
  <c r="I434" i="54"/>
  <c r="G516" i="59"/>
  <c r="H516" i="59"/>
  <c r="I434" i="59"/>
  <c r="H434" i="56"/>
  <c r="I516" i="56"/>
  <c r="H352" i="54"/>
  <c r="I516" i="52"/>
  <c r="G434" i="59"/>
  <c r="G434" i="57"/>
  <c r="G434" i="50"/>
  <c r="I270" i="55"/>
  <c r="G270" i="51"/>
  <c r="G516" i="53"/>
  <c r="G352" i="56"/>
  <c r="I352" i="52"/>
  <c r="G352" i="59"/>
  <c r="I352" i="58"/>
  <c r="I516" i="53"/>
  <c r="H352" i="50"/>
  <c r="G270" i="52"/>
  <c r="H270" i="52"/>
  <c r="H270" i="57"/>
  <c r="I188" i="54"/>
  <c r="I270" i="56"/>
  <c r="G270" i="58"/>
  <c r="H270" i="58"/>
  <c r="G188" i="50"/>
  <c r="G188" i="52"/>
  <c r="G270" i="50"/>
  <c r="I106" i="54"/>
  <c r="I106" i="50"/>
  <c r="G188" i="57"/>
  <c r="G106" i="58"/>
  <c r="H106" i="58"/>
  <c r="G106" i="55"/>
  <c r="H106" i="59"/>
  <c r="H188" i="53"/>
  <c r="H24" i="51"/>
  <c r="I24" i="51"/>
  <c r="I106" i="56"/>
  <c r="I24" i="56"/>
  <c r="G24" i="52"/>
  <c r="H24" i="55"/>
  <c r="H24" i="59"/>
  <c r="H24" i="53"/>
  <c r="G106" i="52"/>
  <c r="G188" i="56"/>
  <c r="I24" i="59"/>
  <c r="H516" i="51"/>
  <c r="I516" i="55"/>
  <c r="G516" i="55"/>
  <c r="G434" i="54"/>
  <c r="H434" i="52"/>
  <c r="G352" i="55"/>
  <c r="I352" i="51"/>
  <c r="I434" i="52"/>
  <c r="H434" i="58"/>
  <c r="G434" i="56"/>
  <c r="G516" i="56"/>
  <c r="I352" i="54"/>
  <c r="G352" i="51"/>
  <c r="G516" i="57"/>
  <c r="G352" i="52"/>
  <c r="I270" i="54"/>
  <c r="G516" i="50"/>
  <c r="G270" i="54"/>
  <c r="I352" i="56"/>
  <c r="G434" i="53"/>
  <c r="H434" i="53"/>
  <c r="H352" i="59"/>
  <c r="G352" i="57"/>
  <c r="G188" i="54"/>
  <c r="I188" i="51"/>
  <c r="I270" i="57"/>
  <c r="H188" i="54"/>
  <c r="H188" i="55"/>
  <c r="I270" i="58"/>
  <c r="I270" i="59"/>
  <c r="G270" i="59"/>
  <c r="I106" i="51"/>
  <c r="I188" i="52"/>
  <c r="H106" i="50"/>
  <c r="H106" i="55"/>
  <c r="G106" i="51"/>
  <c r="H106" i="57"/>
  <c r="G188" i="58"/>
  <c r="H188" i="58"/>
  <c r="I106" i="58"/>
  <c r="I24" i="57"/>
  <c r="G24" i="51"/>
  <c r="H106" i="52"/>
  <c r="G106" i="53"/>
  <c r="G106" i="56"/>
  <c r="I24" i="53"/>
  <c r="I188" i="53"/>
  <c r="G24" i="56"/>
  <c r="H106" i="53"/>
  <c r="G24" i="54"/>
  <c r="I270" i="53"/>
  <c r="I24" i="52"/>
  <c r="G34" i="41"/>
  <c r="G518" i="59"/>
  <c r="H518" i="52"/>
  <c r="I518" i="58"/>
  <c r="H518" i="55"/>
  <c r="I436" i="52"/>
  <c r="I436" i="58"/>
  <c r="H354" i="58"/>
  <c r="H354" i="55"/>
  <c r="G518" i="53"/>
  <c r="G436" i="54"/>
  <c r="G518" i="54"/>
  <c r="G518" i="57"/>
  <c r="H436" i="56"/>
  <c r="H436" i="53"/>
  <c r="G518" i="56"/>
  <c r="I436" i="50"/>
  <c r="I518" i="50"/>
  <c r="I272" i="52"/>
  <c r="I272" i="55"/>
  <c r="I354" i="57"/>
  <c r="I272" i="59"/>
  <c r="H272" i="58"/>
  <c r="G272" i="58"/>
  <c r="H272" i="53"/>
  <c r="I436" i="51"/>
  <c r="G272" i="57"/>
  <c r="I190" i="58"/>
  <c r="G354" i="50"/>
  <c r="I272" i="57"/>
  <c r="H272" i="54"/>
  <c r="G190" i="50"/>
  <c r="I108" i="50"/>
  <c r="H108" i="50"/>
  <c r="I108" i="55"/>
  <c r="H354" i="51"/>
  <c r="I354" i="51"/>
  <c r="I272" i="50"/>
  <c r="G272" i="50"/>
  <c r="I190" i="56"/>
  <c r="G190" i="57"/>
  <c r="I108" i="54"/>
  <c r="G26" i="55"/>
  <c r="H26" i="50"/>
  <c r="G26" i="50"/>
  <c r="G190" i="51"/>
  <c r="H26" i="58"/>
  <c r="G190" i="54"/>
  <c r="I190" i="54"/>
  <c r="H108" i="53"/>
  <c r="H108" i="56"/>
  <c r="I26" i="59"/>
  <c r="I26" i="53"/>
  <c r="H26" i="54"/>
  <c r="H436" i="59"/>
  <c r="G436" i="52"/>
  <c r="I518" i="59"/>
  <c r="H518" i="58"/>
  <c r="H436" i="58"/>
  <c r="G518" i="58"/>
  <c r="I354" i="52"/>
  <c r="H354" i="52"/>
  <c r="G354" i="55"/>
  <c r="G354" i="59"/>
  <c r="H436" i="54"/>
  <c r="G436" i="53"/>
  <c r="H518" i="56"/>
  <c r="H518" i="53"/>
  <c r="I436" i="57"/>
  <c r="G518" i="50"/>
  <c r="H436" i="50"/>
  <c r="H272" i="55"/>
  <c r="I272" i="58"/>
  <c r="H272" i="59"/>
  <c r="I354" i="54"/>
  <c r="H518" i="50"/>
  <c r="I190" i="59"/>
  <c r="G190" i="59"/>
  <c r="G190" i="55"/>
  <c r="H190" i="55"/>
  <c r="I272" i="54"/>
  <c r="G190" i="52"/>
  <c r="G190" i="58"/>
  <c r="G272" i="56"/>
  <c r="G108" i="50"/>
  <c r="H272" i="51"/>
  <c r="G272" i="51"/>
  <c r="G354" i="51"/>
  <c r="I190" i="53"/>
  <c r="H190" i="53"/>
  <c r="H108" i="51"/>
  <c r="G108" i="51"/>
  <c r="I108" i="58"/>
  <c r="H190" i="56"/>
  <c r="G26" i="57"/>
  <c r="H26" i="51"/>
  <c r="G26" i="51"/>
  <c r="I190" i="51"/>
  <c r="H108" i="52"/>
  <c r="H26" i="55"/>
  <c r="I26" i="56"/>
  <c r="G108" i="56"/>
  <c r="H26" i="53"/>
  <c r="G108" i="52"/>
  <c r="I26" i="57"/>
  <c r="H26" i="57"/>
  <c r="I436" i="55"/>
  <c r="I518" i="55"/>
  <c r="G518" i="52"/>
  <c r="G436" i="58"/>
  <c r="I518" i="52"/>
  <c r="I436" i="59"/>
  <c r="G354" i="58"/>
  <c r="G354" i="52"/>
  <c r="H436" i="57"/>
  <c r="I436" i="54"/>
  <c r="G436" i="56"/>
  <c r="I518" i="53"/>
  <c r="G436" i="57"/>
  <c r="I518" i="54"/>
  <c r="H518" i="57"/>
  <c r="G436" i="50"/>
  <c r="H272" i="52"/>
  <c r="G272" i="59"/>
  <c r="I354" i="53"/>
  <c r="G354" i="56"/>
  <c r="I354" i="56"/>
  <c r="H354" i="54"/>
  <c r="I190" i="52"/>
  <c r="G436" i="51"/>
  <c r="H354" i="50"/>
  <c r="H190" i="59"/>
  <c r="H272" i="56"/>
  <c r="G272" i="54"/>
  <c r="I354" i="50"/>
  <c r="H272" i="57"/>
  <c r="H272" i="50"/>
  <c r="H108" i="55"/>
  <c r="I518" i="51"/>
  <c r="G190" i="53"/>
  <c r="G108" i="54"/>
  <c r="G108" i="58"/>
  <c r="H108" i="58"/>
  <c r="G518" i="51"/>
  <c r="I108" i="59"/>
  <c r="I190" i="57"/>
  <c r="I26" i="55"/>
  <c r="G108" i="53"/>
  <c r="G26" i="52"/>
  <c r="I26" i="52"/>
  <c r="H26" i="52"/>
  <c r="H26" i="56"/>
  <c r="I26" i="50"/>
  <c r="G26" i="56"/>
  <c r="G26" i="54"/>
  <c r="I108" i="56"/>
  <c r="H108" i="57"/>
  <c r="H26" i="59"/>
  <c r="G436" i="55"/>
  <c r="H518" i="59"/>
  <c r="H436" i="55"/>
  <c r="H436" i="52"/>
  <c r="G436" i="59"/>
  <c r="G518" i="55"/>
  <c r="I354" i="59"/>
  <c r="I354" i="55"/>
  <c r="I436" i="53"/>
  <c r="I354" i="58"/>
  <c r="H354" i="59"/>
  <c r="I518" i="56"/>
  <c r="H518" i="54"/>
  <c r="I518" i="57"/>
  <c r="I436" i="56"/>
  <c r="H354" i="53"/>
  <c r="G272" i="52"/>
  <c r="G354" i="57"/>
  <c r="G354" i="53"/>
  <c r="H354" i="56"/>
  <c r="H354" i="57"/>
  <c r="G354" i="54"/>
  <c r="G272" i="55"/>
  <c r="G272" i="53"/>
  <c r="I190" i="55"/>
  <c r="H436" i="51"/>
  <c r="I272" i="53"/>
  <c r="H190" i="58"/>
  <c r="I272" i="56"/>
  <c r="H190" i="52"/>
  <c r="I272" i="51"/>
  <c r="I190" i="50"/>
  <c r="H190" i="50"/>
  <c r="H518" i="51"/>
  <c r="H108" i="54"/>
  <c r="I108" i="51"/>
  <c r="G108" i="59"/>
  <c r="H108" i="59"/>
  <c r="G108" i="55"/>
  <c r="G190" i="56"/>
  <c r="H190" i="57"/>
  <c r="I108" i="57"/>
  <c r="G26" i="53"/>
  <c r="I108" i="53"/>
  <c r="I26" i="58"/>
  <c r="G108" i="57"/>
  <c r="I26" i="51"/>
  <c r="I26" i="54"/>
  <c r="I108" i="52"/>
  <c r="H190" i="54"/>
  <c r="G26" i="58"/>
  <c r="G26" i="59"/>
  <c r="H190" i="51"/>
  <c r="E36" i="41"/>
  <c r="G356" i="63"/>
  <c r="F356" i="63"/>
  <c r="G274" i="63"/>
  <c r="G520" i="63"/>
  <c r="H110" i="63"/>
  <c r="F28" i="63"/>
  <c r="G192" i="63"/>
  <c r="H192" i="63"/>
  <c r="H274" i="63"/>
  <c r="G110" i="63"/>
  <c r="G28" i="63"/>
  <c r="H28" i="63"/>
  <c r="H438" i="63"/>
  <c r="F438" i="63"/>
  <c r="F274" i="63"/>
  <c r="F520" i="63"/>
  <c r="H356" i="63"/>
  <c r="H520" i="63"/>
  <c r="G438" i="63"/>
  <c r="F110" i="63"/>
  <c r="F192" i="63"/>
  <c r="E30" i="41"/>
  <c r="H514" i="63"/>
  <c r="H268" i="63"/>
  <c r="H186" i="63"/>
  <c r="H350" i="63"/>
  <c r="F22" i="63"/>
  <c r="F268" i="63"/>
  <c r="F432" i="63"/>
  <c r="H22" i="63"/>
  <c r="G432" i="63"/>
  <c r="F350" i="63"/>
  <c r="H104" i="63"/>
  <c r="F514" i="63"/>
  <c r="G22" i="63"/>
  <c r="H432" i="63"/>
  <c r="G104" i="63"/>
  <c r="G350" i="63"/>
  <c r="G514" i="63"/>
  <c r="G268" i="63"/>
  <c r="F104" i="63"/>
  <c r="G186" i="63"/>
  <c r="F186" i="63"/>
  <c r="H17" i="41"/>
  <c r="F337" i="61"/>
  <c r="H501" i="61"/>
  <c r="H583" i="61"/>
  <c r="F501" i="61"/>
  <c r="G173" i="61"/>
  <c r="G583" i="61"/>
  <c r="F583" i="61"/>
  <c r="H419" i="61"/>
  <c r="G665" i="61"/>
  <c r="G337" i="61"/>
  <c r="H255" i="61"/>
  <c r="F255" i="61"/>
  <c r="G501" i="61"/>
  <c r="G255" i="61"/>
  <c r="F419" i="61"/>
  <c r="G91" i="61"/>
  <c r="G829" i="61"/>
  <c r="H665" i="61"/>
  <c r="F829" i="61"/>
  <c r="G9" i="61"/>
  <c r="F9" i="61"/>
  <c r="F665" i="61"/>
  <c r="H747" i="61"/>
  <c r="F91" i="61"/>
  <c r="H337" i="61"/>
  <c r="F173" i="61"/>
  <c r="F747" i="61"/>
  <c r="H173" i="61"/>
  <c r="H829" i="61"/>
  <c r="H9" i="61"/>
  <c r="G747" i="61"/>
  <c r="G419" i="61"/>
  <c r="H91" i="61"/>
  <c r="G13" i="41"/>
  <c r="I415" i="54"/>
  <c r="H497" i="52"/>
  <c r="H497" i="58"/>
  <c r="I497" i="54"/>
  <c r="H415" i="58"/>
  <c r="H497" i="50"/>
  <c r="H333" i="52"/>
  <c r="G497" i="59"/>
  <c r="G333" i="58"/>
  <c r="I333" i="58"/>
  <c r="I497" i="55"/>
  <c r="I251" i="52"/>
  <c r="I333" i="59"/>
  <c r="G251" i="52"/>
  <c r="G415" i="55"/>
  <c r="G497" i="56"/>
  <c r="G415" i="56"/>
  <c r="H415" i="56"/>
  <c r="G415" i="51"/>
  <c r="G251" i="58"/>
  <c r="H333" i="51"/>
  <c r="G333" i="57"/>
  <c r="H251" i="59"/>
  <c r="I333" i="57"/>
  <c r="G169" i="56"/>
  <c r="H333" i="56"/>
  <c r="G169" i="52"/>
  <c r="I169" i="58"/>
  <c r="H169" i="58"/>
  <c r="H87" i="50"/>
  <c r="H251" i="55"/>
  <c r="I169" i="50"/>
  <c r="I87" i="52"/>
  <c r="G87" i="52"/>
  <c r="I251" i="51"/>
  <c r="G87" i="50"/>
  <c r="G87" i="55"/>
  <c r="H169" i="55"/>
  <c r="G251" i="56"/>
  <c r="H251" i="57"/>
  <c r="G87" i="59"/>
  <c r="I87" i="59"/>
  <c r="I169" i="53"/>
  <c r="I169" i="51"/>
  <c r="I87" i="51"/>
  <c r="G5" i="51"/>
  <c r="H5" i="55"/>
  <c r="I5" i="54"/>
  <c r="H5" i="58"/>
  <c r="H87" i="51"/>
  <c r="H5" i="51"/>
  <c r="G5" i="55"/>
  <c r="G5" i="59"/>
  <c r="H415" i="52"/>
  <c r="I415" i="52"/>
  <c r="G415" i="54"/>
  <c r="I415" i="58"/>
  <c r="G497" i="58"/>
  <c r="I497" i="50"/>
  <c r="I333" i="54"/>
  <c r="G333" i="52"/>
  <c r="H415" i="59"/>
  <c r="I415" i="59"/>
  <c r="I333" i="50"/>
  <c r="G497" i="51"/>
  <c r="G497" i="55"/>
  <c r="H251" i="52"/>
  <c r="H251" i="58"/>
  <c r="I415" i="56"/>
  <c r="H415" i="57"/>
  <c r="G415" i="57"/>
  <c r="H251" i="54"/>
  <c r="H333" i="59"/>
  <c r="I251" i="50"/>
  <c r="H169" i="52"/>
  <c r="I169" i="52"/>
  <c r="G169" i="58"/>
  <c r="I497" i="53"/>
  <c r="H169" i="54"/>
  <c r="G169" i="54"/>
  <c r="G251" i="50"/>
  <c r="I251" i="59"/>
  <c r="G87" i="54"/>
  <c r="H251" i="56"/>
  <c r="H87" i="52"/>
  <c r="I87" i="53"/>
  <c r="H333" i="53"/>
  <c r="H251" i="53"/>
  <c r="G251" i="51"/>
  <c r="H251" i="51"/>
  <c r="I87" i="56"/>
  <c r="H169" i="59"/>
  <c r="H87" i="59"/>
  <c r="I333" i="53"/>
  <c r="H169" i="53"/>
  <c r="G169" i="51"/>
  <c r="I5" i="50"/>
  <c r="H5" i="53"/>
  <c r="G87" i="51"/>
  <c r="G5" i="58"/>
  <c r="H5" i="56"/>
  <c r="G169" i="57"/>
  <c r="G169" i="53"/>
  <c r="I5" i="53"/>
  <c r="G87" i="57"/>
  <c r="I5" i="57"/>
  <c r="H415" i="54"/>
  <c r="H497" i="54"/>
  <c r="G497" i="54"/>
  <c r="G415" i="58"/>
  <c r="H497" i="59"/>
  <c r="G333" i="54"/>
  <c r="H333" i="58"/>
  <c r="I333" i="52"/>
  <c r="I415" i="50"/>
  <c r="I497" i="59"/>
  <c r="I497" i="51"/>
  <c r="H333" i="50"/>
  <c r="I251" i="58"/>
  <c r="I251" i="54"/>
  <c r="G333" i="59"/>
  <c r="H497" i="57"/>
  <c r="I497" i="57"/>
  <c r="G497" i="57"/>
  <c r="I415" i="55"/>
  <c r="I415" i="53"/>
  <c r="I333" i="51"/>
  <c r="G497" i="53"/>
  <c r="G333" i="51"/>
  <c r="G251" i="59"/>
  <c r="I169" i="54"/>
  <c r="H333" i="55"/>
  <c r="I333" i="55"/>
  <c r="H415" i="53"/>
  <c r="I87" i="50"/>
  <c r="H87" i="58"/>
  <c r="I87" i="58"/>
  <c r="I169" i="59"/>
  <c r="I87" i="54"/>
  <c r="G251" i="53"/>
  <c r="I87" i="55"/>
  <c r="I251" i="53"/>
  <c r="H87" i="53"/>
  <c r="G87" i="58"/>
  <c r="G251" i="55"/>
  <c r="G169" i="55"/>
  <c r="H87" i="55"/>
  <c r="H5" i="52"/>
  <c r="G5" i="52"/>
  <c r="H5" i="50"/>
  <c r="G5" i="50"/>
  <c r="H5" i="59"/>
  <c r="G5" i="56"/>
  <c r="H87" i="57"/>
  <c r="I5" i="58"/>
  <c r="I5" i="56"/>
  <c r="I5" i="55"/>
  <c r="G5" i="57"/>
  <c r="I497" i="52"/>
  <c r="I497" i="58"/>
  <c r="G497" i="52"/>
  <c r="G415" i="52"/>
  <c r="G415" i="50"/>
  <c r="G497" i="50"/>
  <c r="G415" i="59"/>
  <c r="H415" i="50"/>
  <c r="H333" i="54"/>
  <c r="G333" i="50"/>
  <c r="I415" i="51"/>
  <c r="G251" i="54"/>
  <c r="I497" i="56"/>
  <c r="H497" i="55"/>
  <c r="H497" i="56"/>
  <c r="H415" i="51"/>
  <c r="H415" i="55"/>
  <c r="H497" i="51"/>
  <c r="I415" i="57"/>
  <c r="H251" i="50"/>
  <c r="I169" i="56"/>
  <c r="H169" i="56"/>
  <c r="G415" i="53"/>
  <c r="H497" i="53"/>
  <c r="G333" i="55"/>
  <c r="I333" i="56"/>
  <c r="G333" i="56"/>
  <c r="H333" i="57"/>
  <c r="G87" i="53"/>
  <c r="H169" i="50"/>
  <c r="G333" i="53"/>
  <c r="G169" i="50"/>
  <c r="I251" i="56"/>
  <c r="G87" i="56"/>
  <c r="H87" i="56"/>
  <c r="I169" i="55"/>
  <c r="H87" i="54"/>
  <c r="I251" i="55"/>
  <c r="G169" i="59"/>
  <c r="G251" i="57"/>
  <c r="I251" i="57"/>
  <c r="I5" i="52"/>
  <c r="H5" i="54"/>
  <c r="H169" i="51"/>
  <c r="I5" i="51"/>
  <c r="G5" i="53"/>
  <c r="H169" i="57"/>
  <c r="I169" i="57"/>
  <c r="G5" i="54"/>
  <c r="I5" i="59"/>
  <c r="I87" i="57"/>
  <c r="H5" i="57"/>
  <c r="G18" i="41"/>
  <c r="H420" i="56"/>
  <c r="I502" i="52"/>
  <c r="G420" i="52"/>
  <c r="G420" i="58"/>
  <c r="H502" i="59"/>
  <c r="I420" i="59"/>
  <c r="I338" i="56"/>
  <c r="H338" i="56"/>
  <c r="H338" i="52"/>
  <c r="G502" i="57"/>
  <c r="I502" i="51"/>
  <c r="I420" i="50"/>
  <c r="H420" i="50"/>
  <c r="I502" i="57"/>
  <c r="I502" i="55"/>
  <c r="H502" i="55"/>
  <c r="H502" i="51"/>
  <c r="I256" i="56"/>
  <c r="H420" i="51"/>
  <c r="G174" i="56"/>
  <c r="H256" i="58"/>
  <c r="H256" i="53"/>
  <c r="G256" i="53"/>
  <c r="G256" i="58"/>
  <c r="H174" i="56"/>
  <c r="I174" i="56"/>
  <c r="G256" i="54"/>
  <c r="H256" i="59"/>
  <c r="G92" i="56"/>
  <c r="G174" i="57"/>
  <c r="I174" i="54"/>
  <c r="I174" i="57"/>
  <c r="G256" i="55"/>
  <c r="I174" i="59"/>
  <c r="G174" i="53"/>
  <c r="G92" i="58"/>
  <c r="H174" i="58"/>
  <c r="H92" i="57"/>
  <c r="I256" i="55"/>
  <c r="H174" i="55"/>
  <c r="G92" i="52"/>
  <c r="G10" i="56"/>
  <c r="G174" i="50"/>
  <c r="I92" i="52"/>
  <c r="H92" i="54"/>
  <c r="H92" i="51"/>
  <c r="H10" i="57"/>
  <c r="I92" i="54"/>
  <c r="G92" i="59"/>
  <c r="G10" i="55"/>
  <c r="G10" i="59"/>
  <c r="H10" i="53"/>
  <c r="H502" i="56"/>
  <c r="H502" i="52"/>
  <c r="G502" i="52"/>
  <c r="G502" i="59"/>
  <c r="H420" i="53"/>
  <c r="I502" i="59"/>
  <c r="G502" i="58"/>
  <c r="I502" i="58"/>
  <c r="H502" i="54"/>
  <c r="I420" i="57"/>
  <c r="H338" i="59"/>
  <c r="I338" i="52"/>
  <c r="I420" i="51"/>
  <c r="I338" i="59"/>
  <c r="G420" i="57"/>
  <c r="I420" i="55"/>
  <c r="G420" i="51"/>
  <c r="H338" i="53"/>
  <c r="G338" i="53"/>
  <c r="G338" i="50"/>
  <c r="I338" i="51"/>
  <c r="G338" i="51"/>
  <c r="H256" i="52"/>
  <c r="I256" i="59"/>
  <c r="I338" i="57"/>
  <c r="H338" i="57"/>
  <c r="I338" i="55"/>
  <c r="I174" i="58"/>
  <c r="H174" i="54"/>
  <c r="G92" i="50"/>
  <c r="I92" i="58"/>
  <c r="I174" i="51"/>
  <c r="I174" i="55"/>
  <c r="I256" i="51"/>
  <c r="G174" i="54"/>
  <c r="H92" i="56"/>
  <c r="G174" i="59"/>
  <c r="G174" i="58"/>
  <c r="G174" i="55"/>
  <c r="H10" i="50"/>
  <c r="I10" i="50"/>
  <c r="I174" i="50"/>
  <c r="H174" i="50"/>
  <c r="I10" i="53"/>
  <c r="G92" i="53"/>
  <c r="H92" i="52"/>
  <c r="I92" i="51"/>
  <c r="H10" i="58"/>
  <c r="G10" i="58"/>
  <c r="H10" i="56"/>
  <c r="I92" i="59"/>
  <c r="I10" i="52"/>
  <c r="G420" i="56"/>
  <c r="G502" i="56"/>
  <c r="I502" i="53"/>
  <c r="H502" i="58"/>
  <c r="G420" i="53"/>
  <c r="G338" i="56"/>
  <c r="H420" i="52"/>
  <c r="H420" i="59"/>
  <c r="G420" i="59"/>
  <c r="I502" i="50"/>
  <c r="H338" i="58"/>
  <c r="G420" i="50"/>
  <c r="I420" i="54"/>
  <c r="G338" i="52"/>
  <c r="H420" i="54"/>
  <c r="I338" i="58"/>
  <c r="H256" i="56"/>
  <c r="I338" i="53"/>
  <c r="H420" i="55"/>
  <c r="H502" i="57"/>
  <c r="I256" i="52"/>
  <c r="I256" i="58"/>
  <c r="H338" i="51"/>
  <c r="I338" i="54"/>
  <c r="I256" i="53"/>
  <c r="H338" i="54"/>
  <c r="H338" i="55"/>
  <c r="G256" i="59"/>
  <c r="H92" i="50"/>
  <c r="I92" i="50"/>
  <c r="G256" i="50"/>
  <c r="H174" i="51"/>
  <c r="G256" i="51"/>
  <c r="G174" i="51"/>
  <c r="I174" i="53"/>
  <c r="I92" i="57"/>
  <c r="G92" i="57"/>
  <c r="I92" i="56"/>
  <c r="H174" i="59"/>
  <c r="I256" i="57"/>
  <c r="G10" i="57"/>
  <c r="H10" i="52"/>
  <c r="G92" i="51"/>
  <c r="G10" i="51"/>
  <c r="I10" i="56"/>
  <c r="H92" i="53"/>
  <c r="G92" i="54"/>
  <c r="I10" i="55"/>
  <c r="H10" i="55"/>
  <c r="H92" i="59"/>
  <c r="I10" i="58"/>
  <c r="G10" i="50"/>
  <c r="G10" i="53"/>
  <c r="I502" i="56"/>
  <c r="I420" i="56"/>
  <c r="G502" i="53"/>
  <c r="H502" i="53"/>
  <c r="H420" i="58"/>
  <c r="I420" i="58"/>
  <c r="I420" i="53"/>
  <c r="I420" i="52"/>
  <c r="G502" i="50"/>
  <c r="G502" i="55"/>
  <c r="H502" i="50"/>
  <c r="G338" i="58"/>
  <c r="G502" i="51"/>
  <c r="G420" i="54"/>
  <c r="I502" i="54"/>
  <c r="G502" i="54"/>
  <c r="H420" i="57"/>
  <c r="G420" i="55"/>
  <c r="G256" i="56"/>
  <c r="G338" i="59"/>
  <c r="G338" i="57"/>
  <c r="H338" i="50"/>
  <c r="G256" i="52"/>
  <c r="H256" i="54"/>
  <c r="G338" i="54"/>
  <c r="G338" i="55"/>
  <c r="I338" i="50"/>
  <c r="I256" i="54"/>
  <c r="G174" i="52"/>
  <c r="H256" i="50"/>
  <c r="H174" i="53"/>
  <c r="I174" i="52"/>
  <c r="H174" i="52"/>
  <c r="H256" i="51"/>
  <c r="I256" i="50"/>
  <c r="H92" i="58"/>
  <c r="H174" i="57"/>
  <c r="G256" i="57"/>
  <c r="H256" i="57"/>
  <c r="H256" i="55"/>
  <c r="I10" i="51"/>
  <c r="H10" i="54"/>
  <c r="I10" i="54"/>
  <c r="H10" i="51"/>
  <c r="I92" i="53"/>
  <c r="G92" i="55"/>
  <c r="H92" i="55"/>
  <c r="G10" i="52"/>
  <c r="I10" i="57"/>
  <c r="I92" i="55"/>
  <c r="H10" i="59"/>
  <c r="I10" i="59"/>
  <c r="G10" i="54"/>
  <c r="G15" i="41"/>
  <c r="G499" i="50"/>
  <c r="I499" i="50"/>
  <c r="I499" i="57"/>
  <c r="H499" i="57"/>
  <c r="H499" i="50"/>
  <c r="I335" i="50"/>
  <c r="I335" i="57"/>
  <c r="G499" i="54"/>
  <c r="H417" i="59"/>
  <c r="H499" i="59"/>
  <c r="H335" i="53"/>
  <c r="G417" i="54"/>
  <c r="H417" i="54"/>
  <c r="I499" i="56"/>
  <c r="I499" i="52"/>
  <c r="H499" i="52"/>
  <c r="G253" i="50"/>
  <c r="I335" i="54"/>
  <c r="I417" i="56"/>
  <c r="G253" i="53"/>
  <c r="H253" i="53"/>
  <c r="H499" i="51"/>
  <c r="G335" i="58"/>
  <c r="G335" i="52"/>
  <c r="G253" i="59"/>
  <c r="I335" i="56"/>
  <c r="H253" i="59"/>
  <c r="H171" i="53"/>
  <c r="H171" i="50"/>
  <c r="G171" i="50"/>
  <c r="H171" i="55"/>
  <c r="H253" i="52"/>
  <c r="H89" i="55"/>
  <c r="G171" i="51"/>
  <c r="I171" i="51"/>
  <c r="H89" i="50"/>
  <c r="H253" i="51"/>
  <c r="H89" i="59"/>
  <c r="H171" i="56"/>
  <c r="G171" i="58"/>
  <c r="I89" i="57"/>
  <c r="I171" i="59"/>
  <c r="H7" i="51"/>
  <c r="I7" i="53"/>
  <c r="H171" i="52"/>
  <c r="G7" i="54"/>
  <c r="H7" i="54"/>
  <c r="I7" i="55"/>
  <c r="H7" i="57"/>
  <c r="I7" i="59"/>
  <c r="H7" i="56"/>
  <c r="G7" i="53"/>
  <c r="H7" i="52"/>
  <c r="H417" i="50"/>
  <c r="I417" i="50"/>
  <c r="H417" i="53"/>
  <c r="I417" i="53"/>
  <c r="G417" i="53"/>
  <c r="I499" i="54"/>
  <c r="G499" i="58"/>
  <c r="I417" i="54"/>
  <c r="G499" i="55"/>
  <c r="I499" i="55"/>
  <c r="I417" i="58"/>
  <c r="H417" i="55"/>
  <c r="I417" i="55"/>
  <c r="I417" i="51"/>
  <c r="I253" i="57"/>
  <c r="I253" i="50"/>
  <c r="H417" i="51"/>
  <c r="H253" i="57"/>
  <c r="H499" i="56"/>
  <c r="G417" i="56"/>
  <c r="G335" i="54"/>
  <c r="I253" i="53"/>
  <c r="I335" i="59"/>
  <c r="G253" i="54"/>
  <c r="G335" i="51"/>
  <c r="I253" i="54"/>
  <c r="H171" i="57"/>
  <c r="G253" i="55"/>
  <c r="G171" i="53"/>
  <c r="I171" i="53"/>
  <c r="G253" i="52"/>
  <c r="I89" i="55"/>
  <c r="G89" i="58"/>
  <c r="I89" i="53"/>
  <c r="G89" i="53"/>
  <c r="H171" i="51"/>
  <c r="G171" i="54"/>
  <c r="G171" i="56"/>
  <c r="H171" i="58"/>
  <c r="G171" i="59"/>
  <c r="H171" i="59"/>
  <c r="G89" i="54"/>
  <c r="G89" i="52"/>
  <c r="H7" i="50"/>
  <c r="I171" i="52"/>
  <c r="I7" i="52"/>
  <c r="I89" i="56"/>
  <c r="I7" i="51"/>
  <c r="G7" i="57"/>
  <c r="H7" i="58"/>
  <c r="I7" i="56"/>
  <c r="G7" i="50"/>
  <c r="G7" i="56"/>
  <c r="I499" i="53"/>
  <c r="H499" i="53"/>
  <c r="G499" i="53"/>
  <c r="G499" i="57"/>
  <c r="H499" i="55"/>
  <c r="H499" i="58"/>
  <c r="G335" i="57"/>
  <c r="G417" i="55"/>
  <c r="H417" i="58"/>
  <c r="G417" i="58"/>
  <c r="I499" i="59"/>
  <c r="I417" i="59"/>
  <c r="G417" i="59"/>
  <c r="H417" i="52"/>
  <c r="I499" i="51"/>
  <c r="I335" i="55"/>
  <c r="I417" i="52"/>
  <c r="H335" i="55"/>
  <c r="H417" i="56"/>
  <c r="I335" i="58"/>
  <c r="H335" i="58"/>
  <c r="H335" i="54"/>
  <c r="H335" i="52"/>
  <c r="H253" i="54"/>
  <c r="I335" i="52"/>
  <c r="G171" i="57"/>
  <c r="G253" i="58"/>
  <c r="I171" i="57"/>
  <c r="H253" i="55"/>
  <c r="I253" i="55"/>
  <c r="I171" i="55"/>
  <c r="G253" i="51"/>
  <c r="H89" i="53"/>
  <c r="I253" i="56"/>
  <c r="H253" i="56"/>
  <c r="I253" i="51"/>
  <c r="H89" i="58"/>
  <c r="I89" i="58"/>
  <c r="I171" i="56"/>
  <c r="H171" i="54"/>
  <c r="I171" i="54"/>
  <c r="H89" i="51"/>
  <c r="H89" i="54"/>
  <c r="G171" i="52"/>
  <c r="G7" i="51"/>
  <c r="I7" i="54"/>
  <c r="H7" i="55"/>
  <c r="H7" i="53"/>
  <c r="G7" i="59"/>
  <c r="G7" i="58"/>
  <c r="I7" i="58"/>
  <c r="I89" i="51"/>
  <c r="I417" i="57"/>
  <c r="H417" i="57"/>
  <c r="G417" i="57"/>
  <c r="G417" i="50"/>
  <c r="H499" i="54"/>
  <c r="G335" i="50"/>
  <c r="H335" i="50"/>
  <c r="H335" i="57"/>
  <c r="I499" i="58"/>
  <c r="G499" i="59"/>
  <c r="I335" i="53"/>
  <c r="G335" i="53"/>
  <c r="G417" i="51"/>
  <c r="G499" i="51"/>
  <c r="H253" i="50"/>
  <c r="G417" i="52"/>
  <c r="G335" i="55"/>
  <c r="G499" i="56"/>
  <c r="G499" i="52"/>
  <c r="G335" i="59"/>
  <c r="H335" i="59"/>
  <c r="G253" i="57"/>
  <c r="H335" i="51"/>
  <c r="I335" i="51"/>
  <c r="I171" i="50"/>
  <c r="I253" i="58"/>
  <c r="I253" i="59"/>
  <c r="H253" i="58"/>
  <c r="G335" i="56"/>
  <c r="H335" i="56"/>
  <c r="G89" i="50"/>
  <c r="I253" i="52"/>
  <c r="G171" i="55"/>
  <c r="G89" i="59"/>
  <c r="I89" i="59"/>
  <c r="I89" i="50"/>
  <c r="G253" i="56"/>
  <c r="I171" i="58"/>
  <c r="H89" i="57"/>
  <c r="G89" i="55"/>
  <c r="G89" i="57"/>
  <c r="G89" i="51"/>
  <c r="G89" i="56"/>
  <c r="I7" i="50"/>
  <c r="I89" i="52"/>
  <c r="H89" i="56"/>
  <c r="H89" i="52"/>
  <c r="G7" i="55"/>
  <c r="I89" i="54"/>
  <c r="I7" i="57"/>
  <c r="H7" i="59"/>
  <c r="G7" i="52"/>
  <c r="G40" i="41"/>
  <c r="H524" i="55"/>
  <c r="G442" i="55"/>
  <c r="H442" i="52"/>
  <c r="H442" i="55"/>
  <c r="H442" i="50"/>
  <c r="H524" i="59"/>
  <c r="I360" i="55"/>
  <c r="I360" i="53"/>
  <c r="H442" i="57"/>
  <c r="G360" i="50"/>
  <c r="G360" i="58"/>
  <c r="G278" i="53"/>
  <c r="H360" i="51"/>
  <c r="H360" i="59"/>
  <c r="H524" i="52"/>
  <c r="G524" i="55"/>
  <c r="I442" i="53"/>
  <c r="G524" i="52"/>
  <c r="I524" i="50"/>
  <c r="I360" i="52"/>
  <c r="H442" i="56"/>
  <c r="H360" i="55"/>
  <c r="I442" i="58"/>
  <c r="H278" i="52"/>
  <c r="H360" i="50"/>
  <c r="G278" i="55"/>
  <c r="I524" i="54"/>
  <c r="I196" i="52"/>
  <c r="G524" i="53"/>
  <c r="I524" i="52"/>
  <c r="H442" i="53"/>
  <c r="I442" i="52"/>
  <c r="I524" i="57"/>
  <c r="G442" i="59"/>
  <c r="G524" i="56"/>
  <c r="G524" i="58"/>
  <c r="H524" i="58"/>
  <c r="H524" i="51"/>
  <c r="I360" i="50"/>
  <c r="G442" i="54"/>
  <c r="H360" i="56"/>
  <c r="I360" i="59"/>
  <c r="H278" i="50"/>
  <c r="I442" i="55"/>
  <c r="I524" i="53"/>
  <c r="H524" i="53"/>
  <c r="G442" i="53"/>
  <c r="H524" i="50"/>
  <c r="G524" i="51"/>
  <c r="H442" i="59"/>
  <c r="I442" i="59"/>
  <c r="G442" i="51"/>
  <c r="G360" i="53"/>
  <c r="I442" i="54"/>
  <c r="G278" i="52"/>
  <c r="H360" i="57"/>
  <c r="G360" i="51"/>
  <c r="H196" i="55"/>
  <c r="I196" i="55"/>
  <c r="G278" i="51"/>
  <c r="G278" i="58"/>
  <c r="H278" i="57"/>
  <c r="I196" i="51"/>
  <c r="G196" i="51"/>
  <c r="H114" i="52"/>
  <c r="H278" i="54"/>
  <c r="I278" i="54"/>
  <c r="G196" i="50"/>
  <c r="H196" i="50"/>
  <c r="G114" i="59"/>
  <c r="I114" i="53"/>
  <c r="G114" i="53"/>
  <c r="G196" i="59"/>
  <c r="H32" i="50"/>
  <c r="H32" i="55"/>
  <c r="G32" i="54"/>
  <c r="G196" i="54"/>
  <c r="I114" i="58"/>
  <c r="H32" i="52"/>
  <c r="G32" i="58"/>
  <c r="H32" i="58"/>
  <c r="I114" i="56"/>
  <c r="I32" i="50"/>
  <c r="I278" i="50"/>
  <c r="H196" i="52"/>
  <c r="H278" i="51"/>
  <c r="G360" i="54"/>
  <c r="I278" i="56"/>
  <c r="H360" i="54"/>
  <c r="I278" i="59"/>
  <c r="H278" i="58"/>
  <c r="G114" i="50"/>
  <c r="I114" i="59"/>
  <c r="G114" i="55"/>
  <c r="I114" i="55"/>
  <c r="H114" i="55"/>
  <c r="G114" i="51"/>
  <c r="G114" i="52"/>
  <c r="I114" i="57"/>
  <c r="G114" i="57"/>
  <c r="H114" i="57"/>
  <c r="G32" i="55"/>
  <c r="I32" i="51"/>
  <c r="H32" i="56"/>
  <c r="G114" i="54"/>
  <c r="G32" i="52"/>
  <c r="H114" i="58"/>
  <c r="I32" i="58"/>
  <c r="G32" i="59"/>
  <c r="G32" i="53"/>
  <c r="I32" i="54"/>
  <c r="H32" i="51"/>
  <c r="I524" i="55"/>
  <c r="I442" i="50"/>
  <c r="I524" i="56"/>
  <c r="G524" i="57"/>
  <c r="G360" i="55"/>
  <c r="H442" i="51"/>
  <c r="H524" i="56"/>
  <c r="I442" i="51"/>
  <c r="I442" i="56"/>
  <c r="I524" i="51"/>
  <c r="I524" i="58"/>
  <c r="H442" i="58"/>
  <c r="I360" i="57"/>
  <c r="I278" i="55"/>
  <c r="G360" i="56"/>
  <c r="I360" i="56"/>
  <c r="G360" i="59"/>
  <c r="I360" i="58"/>
  <c r="I278" i="53"/>
  <c r="I278" i="52"/>
  <c r="G196" i="53"/>
  <c r="G278" i="50"/>
  <c r="G196" i="55"/>
  <c r="I278" i="57"/>
  <c r="I278" i="58"/>
  <c r="H278" i="56"/>
  <c r="I360" i="54"/>
  <c r="G278" i="59"/>
  <c r="H114" i="50"/>
  <c r="I196" i="50"/>
  <c r="H114" i="59"/>
  <c r="H196" i="56"/>
  <c r="I196" i="56"/>
  <c r="I114" i="52"/>
  <c r="G196" i="56"/>
  <c r="H196" i="58"/>
  <c r="G196" i="58"/>
  <c r="G196" i="57"/>
  <c r="I32" i="55"/>
  <c r="G32" i="50"/>
  <c r="H114" i="54"/>
  <c r="I32" i="56"/>
  <c r="H196" i="54"/>
  <c r="I32" i="57"/>
  <c r="H32" i="59"/>
  <c r="H114" i="56"/>
  <c r="H32" i="54"/>
  <c r="H32" i="53"/>
  <c r="H32" i="57"/>
  <c r="G442" i="52"/>
  <c r="G524" i="50"/>
  <c r="G524" i="59"/>
  <c r="H524" i="57"/>
  <c r="G442" i="58"/>
  <c r="G442" i="56"/>
  <c r="G360" i="52"/>
  <c r="G442" i="57"/>
  <c r="H360" i="52"/>
  <c r="I442" i="57"/>
  <c r="H360" i="53"/>
  <c r="G442" i="50"/>
  <c r="I524" i="59"/>
  <c r="I360" i="51"/>
  <c r="H278" i="55"/>
  <c r="H360" i="58"/>
  <c r="G360" i="57"/>
  <c r="H442" i="54"/>
  <c r="G524" i="54"/>
  <c r="H524" i="54"/>
  <c r="H278" i="53"/>
  <c r="G196" i="52"/>
  <c r="I196" i="53"/>
  <c r="I278" i="51"/>
  <c r="H196" i="53"/>
  <c r="H278" i="59"/>
  <c r="G278" i="57"/>
  <c r="G278" i="56"/>
  <c r="I114" i="50"/>
  <c r="H114" i="53"/>
  <c r="H196" i="51"/>
  <c r="H114" i="51"/>
  <c r="I114" i="51"/>
  <c r="H196" i="57"/>
  <c r="G278" i="54"/>
  <c r="I196" i="57"/>
  <c r="H196" i="59"/>
  <c r="I196" i="59"/>
  <c r="I196" i="58"/>
  <c r="G32" i="51"/>
  <c r="I32" i="52"/>
  <c r="I196" i="54"/>
  <c r="G114" i="56"/>
  <c r="G114" i="58"/>
  <c r="I32" i="59"/>
  <c r="G32" i="56"/>
  <c r="G32" i="57"/>
  <c r="I114" i="54"/>
  <c r="I32" i="53"/>
  <c r="E13" i="41"/>
  <c r="H333" i="63"/>
  <c r="H169" i="63"/>
  <c r="F251" i="63"/>
  <c r="F5" i="63"/>
  <c r="G87" i="63"/>
  <c r="H87" i="63"/>
  <c r="H5" i="63"/>
  <c r="F497" i="63"/>
  <c r="H251" i="63"/>
  <c r="G415" i="63"/>
  <c r="G497" i="63"/>
  <c r="G169" i="63"/>
  <c r="F169" i="63"/>
  <c r="F87" i="63"/>
  <c r="F415" i="63"/>
  <c r="G333" i="63"/>
  <c r="G251" i="63"/>
  <c r="F333" i="63"/>
  <c r="G5" i="63"/>
  <c r="H497" i="63"/>
  <c r="H415" i="63"/>
  <c r="E25" i="41"/>
  <c r="F509" i="63"/>
  <c r="H17" i="63"/>
  <c r="H99" i="63"/>
  <c r="F345" i="63"/>
  <c r="G263" i="63"/>
  <c r="H427" i="63"/>
  <c r="F99" i="63"/>
  <c r="G99" i="63"/>
  <c r="G181" i="63"/>
  <c r="H345" i="63"/>
  <c r="F263" i="63"/>
  <c r="G509" i="63"/>
  <c r="G345" i="63"/>
  <c r="H181" i="63"/>
  <c r="F427" i="63"/>
  <c r="F17" i="63"/>
  <c r="H509" i="63"/>
  <c r="G427" i="63"/>
  <c r="H263" i="63"/>
  <c r="G17" i="63"/>
  <c r="F181" i="63"/>
  <c r="E26" i="41"/>
  <c r="G346" i="63"/>
  <c r="G510" i="63"/>
  <c r="H182" i="63"/>
  <c r="F428" i="63"/>
  <c r="F510" i="63"/>
  <c r="H346" i="63"/>
  <c r="F346" i="63"/>
  <c r="H18" i="63"/>
  <c r="F18" i="63"/>
  <c r="F182" i="63"/>
  <c r="G428" i="63"/>
  <c r="H100" i="63"/>
  <c r="H428" i="63"/>
  <c r="G100" i="63"/>
  <c r="H510" i="63"/>
  <c r="G18" i="63"/>
  <c r="F100" i="63"/>
  <c r="G264" i="63"/>
  <c r="F264" i="63"/>
  <c r="G182" i="63"/>
  <c r="H264" i="63"/>
  <c r="E21" i="41"/>
  <c r="F341" i="63"/>
  <c r="G177" i="63"/>
  <c r="H505" i="63"/>
  <c r="F95" i="63"/>
  <c r="F13" i="63"/>
  <c r="H341" i="63"/>
  <c r="H423" i="63"/>
  <c r="H177" i="63"/>
  <c r="H259" i="63"/>
  <c r="G13" i="63"/>
  <c r="F505" i="63"/>
  <c r="G341" i="63"/>
  <c r="G95" i="63"/>
  <c r="F423" i="63"/>
  <c r="F259" i="63"/>
  <c r="H13" i="63"/>
  <c r="F177" i="63"/>
  <c r="H95" i="63"/>
  <c r="G505" i="63"/>
  <c r="G423" i="63"/>
  <c r="G259" i="63"/>
  <c r="H16" i="41"/>
  <c r="H582" i="61"/>
  <c r="H418" i="61"/>
  <c r="H172" i="61"/>
  <c r="H336" i="61"/>
  <c r="F254" i="61"/>
  <c r="H254" i="61"/>
  <c r="G500" i="61"/>
  <c r="G8" i="61"/>
  <c r="F582" i="61"/>
  <c r="G336" i="61"/>
  <c r="G172" i="61"/>
  <c r="G254" i="61"/>
  <c r="F336" i="61"/>
  <c r="H828" i="61"/>
  <c r="F8" i="61"/>
  <c r="F500" i="61"/>
  <c r="F418" i="61"/>
  <c r="G582" i="61"/>
  <c r="G746" i="61"/>
  <c r="F828" i="61"/>
  <c r="G828" i="61"/>
  <c r="F664" i="61"/>
  <c r="H90" i="61"/>
  <c r="F90" i="61"/>
  <c r="F746" i="61"/>
  <c r="H746" i="61"/>
  <c r="F172" i="61"/>
  <c r="G418" i="61"/>
  <c r="G664" i="61"/>
  <c r="H664" i="61"/>
  <c r="H8" i="61"/>
  <c r="H500" i="61"/>
  <c r="G90" i="61"/>
  <c r="H28" i="41"/>
  <c r="G102" i="61"/>
  <c r="F348" i="61"/>
  <c r="H348" i="61"/>
  <c r="F758" i="61"/>
  <c r="H676" i="61"/>
  <c r="F840" i="61"/>
  <c r="F102" i="61"/>
  <c r="G430" i="61"/>
  <c r="H20" i="61"/>
  <c r="H430" i="61"/>
  <c r="G512" i="61"/>
  <c r="F594" i="61"/>
  <c r="G348" i="61"/>
  <c r="G184" i="61"/>
  <c r="H102" i="61"/>
  <c r="F512" i="61"/>
  <c r="G266" i="61"/>
  <c r="G594" i="61"/>
  <c r="H758" i="61"/>
  <c r="H840" i="61"/>
  <c r="H512" i="61"/>
  <c r="F266" i="61"/>
  <c r="F184" i="61"/>
  <c r="F676" i="61"/>
  <c r="F20" i="61"/>
  <c r="H594" i="61"/>
  <c r="G758" i="61"/>
  <c r="G676" i="61"/>
  <c r="F430" i="61"/>
  <c r="H184" i="61"/>
  <c r="G840" i="61"/>
  <c r="H266" i="61"/>
  <c r="G20" i="61"/>
  <c r="H33" i="41"/>
  <c r="H681" i="61"/>
  <c r="F271" i="61"/>
  <c r="H763" i="61"/>
  <c r="H271" i="61"/>
  <c r="H517" i="61"/>
  <c r="G599" i="61"/>
  <c r="F517" i="61"/>
  <c r="H353" i="61"/>
  <c r="G25" i="61"/>
  <c r="G435" i="61"/>
  <c r="G845" i="61"/>
  <c r="F435" i="61"/>
  <c r="G517" i="61"/>
  <c r="H845" i="61"/>
  <c r="F763" i="61"/>
  <c r="G763" i="61"/>
  <c r="G353" i="61"/>
  <c r="F189" i="61"/>
  <c r="F681" i="61"/>
  <c r="H25" i="61"/>
  <c r="F25" i="61"/>
  <c r="H189" i="61"/>
  <c r="H599" i="61"/>
  <c r="F107" i="61"/>
  <c r="G107" i="61"/>
  <c r="G189" i="61"/>
  <c r="G681" i="61"/>
  <c r="F845" i="61"/>
  <c r="H107" i="61"/>
  <c r="G271" i="61"/>
  <c r="H435" i="61"/>
  <c r="F599" i="61"/>
  <c r="F353" i="61"/>
  <c r="H24" i="41"/>
  <c r="F836" i="61"/>
  <c r="H508" i="61"/>
  <c r="H426" i="61"/>
  <c r="H344" i="61"/>
  <c r="F508" i="61"/>
  <c r="H754" i="61"/>
  <c r="F180" i="61"/>
  <c r="H98" i="61"/>
  <c r="F16" i="61"/>
  <c r="G754" i="61"/>
  <c r="H262" i="61"/>
  <c r="G508" i="61"/>
  <c r="G672" i="61"/>
  <c r="F262" i="61"/>
  <c r="F426" i="61"/>
  <c r="F98" i="61"/>
  <c r="G590" i="61"/>
  <c r="G344" i="61"/>
  <c r="H590" i="61"/>
  <c r="F754" i="61"/>
  <c r="H16" i="61"/>
  <c r="H836" i="61"/>
  <c r="F672" i="61"/>
  <c r="G180" i="61"/>
  <c r="G98" i="61"/>
  <c r="G16" i="61"/>
  <c r="F344" i="61"/>
  <c r="F590" i="61"/>
  <c r="G426" i="61"/>
  <c r="G836" i="61"/>
  <c r="H672" i="61"/>
  <c r="H180" i="61"/>
  <c r="G262" i="61"/>
  <c r="Q44" i="41"/>
  <c r="N44" i="41"/>
  <c r="S44" i="41"/>
  <c r="M44" i="41"/>
  <c r="O44" i="41"/>
  <c r="P44" i="41"/>
  <c r="R44" i="41"/>
  <c r="H856" i="61"/>
  <c r="G856" i="61"/>
  <c r="F528" i="61"/>
  <c r="H528" i="61"/>
  <c r="F446" i="61"/>
  <c r="G282" i="61"/>
  <c r="G610" i="61"/>
  <c r="G446" i="61"/>
  <c r="G200" i="61"/>
  <c r="G774" i="61"/>
  <c r="F774" i="61"/>
  <c r="H692" i="61"/>
  <c r="F36" i="61"/>
  <c r="H446" i="61"/>
  <c r="F610" i="61"/>
  <c r="G36" i="61"/>
  <c r="F200" i="61"/>
  <c r="H774" i="61"/>
  <c r="F692" i="61"/>
  <c r="H364" i="61"/>
  <c r="F364" i="61"/>
  <c r="H282" i="61"/>
  <c r="F282" i="61"/>
  <c r="H36" i="61"/>
  <c r="H200" i="61"/>
  <c r="G528" i="61"/>
  <c r="F856" i="61"/>
  <c r="G692" i="61"/>
  <c r="H610" i="61"/>
  <c r="H118" i="61"/>
  <c r="G364" i="61"/>
  <c r="G118" i="61"/>
  <c r="F118" i="61"/>
  <c r="H18" i="41"/>
  <c r="G666" i="61"/>
  <c r="F584" i="61"/>
  <c r="H174" i="61"/>
  <c r="F174" i="61"/>
  <c r="H420" i="61"/>
  <c r="G10" i="61"/>
  <c r="H256" i="61"/>
  <c r="G338" i="61"/>
  <c r="G92" i="61"/>
  <c r="H666" i="61"/>
  <c r="G584" i="61"/>
  <c r="F420" i="61"/>
  <c r="H748" i="61"/>
  <c r="F830" i="61"/>
  <c r="F256" i="61"/>
  <c r="G502" i="61"/>
  <c r="H338" i="61"/>
  <c r="F666" i="61"/>
  <c r="H584" i="61"/>
  <c r="G748" i="61"/>
  <c r="F748" i="61"/>
  <c r="G174" i="61"/>
  <c r="F502" i="61"/>
  <c r="H10" i="61"/>
  <c r="F92" i="61"/>
  <c r="H502" i="61"/>
  <c r="H830" i="61"/>
  <c r="G830" i="61"/>
  <c r="G420" i="61"/>
  <c r="G256" i="61"/>
  <c r="F10" i="61"/>
  <c r="F338" i="61"/>
  <c r="H92" i="61"/>
  <c r="E15" i="41"/>
  <c r="F7" i="63"/>
  <c r="G7" i="63"/>
  <c r="G499" i="63"/>
  <c r="H335" i="63"/>
  <c r="H417" i="63"/>
  <c r="F499" i="63"/>
  <c r="F89" i="63"/>
  <c r="G335" i="63"/>
  <c r="H171" i="63"/>
  <c r="G171" i="63"/>
  <c r="F253" i="63"/>
  <c r="H253" i="63"/>
  <c r="H89" i="63"/>
  <c r="F171" i="63"/>
  <c r="F335" i="63"/>
  <c r="G253" i="63"/>
  <c r="H499" i="63"/>
  <c r="G89" i="63"/>
  <c r="H7" i="63"/>
  <c r="F417" i="63"/>
  <c r="G417" i="63"/>
  <c r="G33" i="41"/>
  <c r="H517" i="57"/>
  <c r="G517" i="52"/>
  <c r="H517" i="52"/>
  <c r="H435" i="57"/>
  <c r="I517" i="56"/>
  <c r="I435" i="50"/>
  <c r="H435" i="50"/>
  <c r="I435" i="51"/>
  <c r="G517" i="56"/>
  <c r="H435" i="54"/>
  <c r="I435" i="54"/>
  <c r="G435" i="54"/>
  <c r="I353" i="52"/>
  <c r="I517" i="55"/>
  <c r="G271" i="52"/>
  <c r="I353" i="50"/>
  <c r="G271" i="53"/>
  <c r="G271" i="57"/>
  <c r="I435" i="58"/>
  <c r="I353" i="56"/>
  <c r="G353" i="56"/>
  <c r="I271" i="51"/>
  <c r="I271" i="50"/>
  <c r="H271" i="54"/>
  <c r="G189" i="57"/>
  <c r="I189" i="52"/>
  <c r="H189" i="57"/>
  <c r="G189" i="52"/>
  <c r="I353" i="58"/>
  <c r="G107" i="52"/>
  <c r="I107" i="52"/>
  <c r="H107" i="52"/>
  <c r="I107" i="51"/>
  <c r="I189" i="51"/>
  <c r="I271" i="58"/>
  <c r="I353" i="59"/>
  <c r="G189" i="56"/>
  <c r="I107" i="55"/>
  <c r="I25" i="50"/>
  <c r="H25" i="58"/>
  <c r="I25" i="52"/>
  <c r="I271" i="59"/>
  <c r="H25" i="53"/>
  <c r="G517" i="57"/>
  <c r="G517" i="53"/>
  <c r="H435" i="52"/>
  <c r="I517" i="52"/>
  <c r="H353" i="53"/>
  <c r="G435" i="50"/>
  <c r="G353" i="52"/>
  <c r="H353" i="57"/>
  <c r="G353" i="57"/>
  <c r="I435" i="56"/>
  <c r="H517" i="54"/>
  <c r="I517" i="54"/>
  <c r="G353" i="50"/>
  <c r="H271" i="57"/>
  <c r="I271" i="53"/>
  <c r="I353" i="51"/>
  <c r="G353" i="54"/>
  <c r="G435" i="58"/>
  <c r="I435" i="55"/>
  <c r="I517" i="58"/>
  <c r="G517" i="58"/>
  <c r="H271" i="50"/>
  <c r="G271" i="51"/>
  <c r="G189" i="53"/>
  <c r="G353" i="58"/>
  <c r="I189" i="53"/>
  <c r="H353" i="58"/>
  <c r="H353" i="55"/>
  <c r="I435" i="59"/>
  <c r="I107" i="56"/>
  <c r="G107" i="50"/>
  <c r="I107" i="53"/>
  <c r="H353" i="59"/>
  <c r="H107" i="54"/>
  <c r="G189" i="50"/>
  <c r="G107" i="57"/>
  <c r="I107" i="57"/>
  <c r="G25" i="50"/>
  <c r="G25" i="54"/>
  <c r="H107" i="59"/>
  <c r="H25" i="54"/>
  <c r="G107" i="55"/>
  <c r="I25" i="54"/>
  <c r="I517" i="57"/>
  <c r="I517" i="53"/>
  <c r="H435" i="53"/>
  <c r="H517" i="53"/>
  <c r="I435" i="52"/>
  <c r="I353" i="57"/>
  <c r="H435" i="56"/>
  <c r="H517" i="50"/>
  <c r="H435" i="51"/>
  <c r="G517" i="51"/>
  <c r="I517" i="51"/>
  <c r="G435" i="56"/>
  <c r="G517" i="54"/>
  <c r="H271" i="52"/>
  <c r="H353" i="50"/>
  <c r="H353" i="54"/>
  <c r="H435" i="58"/>
  <c r="G517" i="55"/>
  <c r="I353" i="54"/>
  <c r="H353" i="56"/>
  <c r="H353" i="51"/>
  <c r="G271" i="50"/>
  <c r="H271" i="51"/>
  <c r="I353" i="55"/>
  <c r="I271" i="54"/>
  <c r="H435" i="59"/>
  <c r="G353" i="55"/>
  <c r="G435" i="59"/>
  <c r="H271" i="56"/>
  <c r="I517" i="59"/>
  <c r="H189" i="50"/>
  <c r="I107" i="50"/>
  <c r="I189" i="54"/>
  <c r="H107" i="51"/>
  <c r="H107" i="53"/>
  <c r="G189" i="54"/>
  <c r="G189" i="59"/>
  <c r="I189" i="56"/>
  <c r="I25" i="51"/>
  <c r="G107" i="59"/>
  <c r="G271" i="59"/>
  <c r="I25" i="58"/>
  <c r="H25" i="59"/>
  <c r="G435" i="52"/>
  <c r="I435" i="53"/>
  <c r="I435" i="57"/>
  <c r="G435" i="53"/>
  <c r="G435" i="57"/>
  <c r="H517" i="56"/>
  <c r="I517" i="50"/>
  <c r="G517" i="50"/>
  <c r="H353" i="52"/>
  <c r="I353" i="53"/>
  <c r="G353" i="53"/>
  <c r="H517" i="51"/>
  <c r="G435" i="51"/>
  <c r="H271" i="53"/>
  <c r="G353" i="51"/>
  <c r="I271" i="57"/>
  <c r="H517" i="55"/>
  <c r="H435" i="55"/>
  <c r="G435" i="55"/>
  <c r="H517" i="58"/>
  <c r="I271" i="52"/>
  <c r="G271" i="54"/>
  <c r="H189" i="52"/>
  <c r="I271" i="56"/>
  <c r="H189" i="53"/>
  <c r="G517" i="59"/>
  <c r="G271" i="56"/>
  <c r="H517" i="59"/>
  <c r="I189" i="57"/>
  <c r="G107" i="51"/>
  <c r="H107" i="50"/>
  <c r="G353" i="59"/>
  <c r="H271" i="55"/>
  <c r="G189" i="51"/>
  <c r="I107" i="54"/>
  <c r="G271" i="55"/>
  <c r="H107" i="57"/>
  <c r="G107" i="56"/>
  <c r="G25" i="51"/>
  <c r="G189" i="55"/>
  <c r="H25" i="52"/>
  <c r="G25" i="58"/>
  <c r="I25" i="59"/>
  <c r="I189" i="50"/>
  <c r="H189" i="54"/>
  <c r="G107" i="53"/>
  <c r="G271" i="58"/>
  <c r="G189" i="58"/>
  <c r="H189" i="58"/>
  <c r="I189" i="58"/>
  <c r="H189" i="56"/>
  <c r="I25" i="53"/>
  <c r="G25" i="52"/>
  <c r="H107" i="55"/>
  <c r="G25" i="56"/>
  <c r="H189" i="55"/>
  <c r="I189" i="55"/>
  <c r="H25" i="56"/>
  <c r="I107" i="59"/>
  <c r="H25" i="55"/>
  <c r="I25" i="55"/>
  <c r="I25" i="57"/>
  <c r="H189" i="51"/>
  <c r="I271" i="55"/>
  <c r="G107" i="54"/>
  <c r="H107" i="56"/>
  <c r="H271" i="58"/>
  <c r="I189" i="59"/>
  <c r="H189" i="59"/>
  <c r="G25" i="53"/>
  <c r="H107" i="58"/>
  <c r="H25" i="51"/>
  <c r="G107" i="58"/>
  <c r="I25" i="56"/>
  <c r="G25" i="55"/>
  <c r="H25" i="50"/>
  <c r="I107" i="58"/>
  <c r="H271" i="59"/>
  <c r="H25" i="57"/>
  <c r="G25" i="57"/>
  <c r="G25" i="59"/>
  <c r="G21" i="41"/>
  <c r="I505" i="52"/>
  <c r="I505" i="53"/>
  <c r="I423" i="52"/>
  <c r="G505" i="59"/>
  <c r="I423" i="55"/>
  <c r="H423" i="52"/>
  <c r="I423" i="53"/>
  <c r="H423" i="55"/>
  <c r="I505" i="55"/>
  <c r="H505" i="54"/>
  <c r="G423" i="55"/>
  <c r="H505" i="55"/>
  <c r="G505" i="52"/>
  <c r="H423" i="53"/>
  <c r="G341" i="55"/>
  <c r="G505" i="51"/>
  <c r="I341" i="55"/>
  <c r="I505" i="54"/>
  <c r="H423" i="54"/>
  <c r="I341" i="52"/>
  <c r="G423" i="57"/>
  <c r="I423" i="56"/>
  <c r="I423" i="51"/>
  <c r="I259" i="52"/>
  <c r="I341" i="51"/>
  <c r="I341" i="53"/>
  <c r="G341" i="53"/>
  <c r="H341" i="57"/>
  <c r="H341" i="59"/>
  <c r="G341" i="57"/>
  <c r="H341" i="51"/>
  <c r="I259" i="53"/>
  <c r="G177" i="52"/>
  <c r="G341" i="58"/>
  <c r="G259" i="53"/>
  <c r="H341" i="58"/>
  <c r="I423" i="58"/>
  <c r="G259" i="56"/>
  <c r="I259" i="56"/>
  <c r="H259" i="53"/>
  <c r="I95" i="50"/>
  <c r="G177" i="53"/>
  <c r="H95" i="50"/>
  <c r="I177" i="54"/>
  <c r="H95" i="54"/>
  <c r="G259" i="58"/>
  <c r="I177" i="58"/>
  <c r="H177" i="59"/>
  <c r="G177" i="59"/>
  <c r="I95" i="59"/>
  <c r="H177" i="51"/>
  <c r="G13" i="52"/>
  <c r="I95" i="56"/>
  <c r="I177" i="51"/>
  <c r="G95" i="56"/>
  <c r="H95" i="55"/>
  <c r="I13" i="55"/>
  <c r="H95" i="58"/>
  <c r="I13" i="59"/>
  <c r="I13" i="57"/>
  <c r="I13" i="52"/>
  <c r="G177" i="51"/>
  <c r="G423" i="52"/>
  <c r="H505" i="52"/>
  <c r="G505" i="55"/>
  <c r="G505" i="54"/>
  <c r="G423" i="51"/>
  <c r="H423" i="51"/>
  <c r="G505" i="57"/>
  <c r="H505" i="56"/>
  <c r="I505" i="56"/>
  <c r="I423" i="54"/>
  <c r="G423" i="59"/>
  <c r="I423" i="57"/>
  <c r="H341" i="55"/>
  <c r="G259" i="52"/>
  <c r="G423" i="50"/>
  <c r="I423" i="50"/>
  <c r="I341" i="54"/>
  <c r="G259" i="55"/>
  <c r="G505" i="50"/>
  <c r="G341" i="59"/>
  <c r="H341" i="54"/>
  <c r="I259" i="57"/>
  <c r="G341" i="50"/>
  <c r="G259" i="57"/>
  <c r="H259" i="57"/>
  <c r="H177" i="55"/>
  <c r="I259" i="59"/>
  <c r="G423" i="58"/>
  <c r="H423" i="58"/>
  <c r="G259" i="54"/>
  <c r="G95" i="57"/>
  <c r="G177" i="50"/>
  <c r="H177" i="53"/>
  <c r="G95" i="54"/>
  <c r="I95" i="54"/>
  <c r="H177" i="58"/>
  <c r="I177" i="59"/>
  <c r="H95" i="59"/>
  <c r="G95" i="59"/>
  <c r="H13" i="55"/>
  <c r="G13" i="51"/>
  <c r="G13" i="56"/>
  <c r="I13" i="53"/>
  <c r="H95" i="52"/>
  <c r="H13" i="54"/>
  <c r="I13" i="54"/>
  <c r="G13" i="55"/>
  <c r="I13" i="58"/>
  <c r="G95" i="58"/>
  <c r="G13" i="59"/>
  <c r="H13" i="53"/>
  <c r="G13" i="57"/>
  <c r="H505" i="59"/>
  <c r="G423" i="53"/>
  <c r="I505" i="59"/>
  <c r="H423" i="59"/>
  <c r="H423" i="57"/>
  <c r="G423" i="56"/>
  <c r="H505" i="51"/>
  <c r="H505" i="57"/>
  <c r="H423" i="56"/>
  <c r="H341" i="53"/>
  <c r="H505" i="50"/>
  <c r="G341" i="54"/>
  <c r="I259" i="55"/>
  <c r="I341" i="56"/>
  <c r="H259" i="52"/>
  <c r="I341" i="59"/>
  <c r="H341" i="50"/>
  <c r="H505" i="58"/>
  <c r="I259" i="51"/>
  <c r="I341" i="58"/>
  <c r="I177" i="55"/>
  <c r="H259" i="56"/>
  <c r="H259" i="54"/>
  <c r="G259" i="59"/>
  <c r="H259" i="59"/>
  <c r="G95" i="50"/>
  <c r="H259" i="50"/>
  <c r="G259" i="50"/>
  <c r="H177" i="54"/>
  <c r="I259" i="50"/>
  <c r="G177" i="57"/>
  <c r="G177" i="56"/>
  <c r="H177" i="56"/>
  <c r="I177" i="56"/>
  <c r="I177" i="57"/>
  <c r="I95" i="58"/>
  <c r="H13" i="51"/>
  <c r="H13" i="52"/>
  <c r="H95" i="56"/>
  <c r="I95" i="53"/>
  <c r="G95" i="55"/>
  <c r="I95" i="51"/>
  <c r="I95" i="55"/>
  <c r="G13" i="58"/>
  <c r="H13" i="58"/>
  <c r="I13" i="51"/>
  <c r="G13" i="50"/>
  <c r="G95" i="51"/>
  <c r="H505" i="53"/>
  <c r="G505" i="53"/>
  <c r="H341" i="52"/>
  <c r="G341" i="52"/>
  <c r="I423" i="59"/>
  <c r="G505" i="56"/>
  <c r="G423" i="54"/>
  <c r="I505" i="51"/>
  <c r="I505" i="57"/>
  <c r="G341" i="51"/>
  <c r="H423" i="50"/>
  <c r="H259" i="55"/>
  <c r="H341" i="56"/>
  <c r="I341" i="57"/>
  <c r="G341" i="56"/>
  <c r="I505" i="50"/>
  <c r="I341" i="50"/>
  <c r="G259" i="51"/>
  <c r="H259" i="51"/>
  <c r="I177" i="52"/>
  <c r="G505" i="58"/>
  <c r="I505" i="58"/>
  <c r="G177" i="55"/>
  <c r="I259" i="54"/>
  <c r="H177" i="52"/>
  <c r="I177" i="50"/>
  <c r="I177" i="53"/>
  <c r="H177" i="50"/>
  <c r="G177" i="58"/>
  <c r="G177" i="54"/>
  <c r="H95" i="57"/>
  <c r="H259" i="58"/>
  <c r="I259" i="58"/>
  <c r="H177" i="57"/>
  <c r="I95" i="57"/>
  <c r="H13" i="50"/>
  <c r="H95" i="51"/>
  <c r="H13" i="56"/>
  <c r="G95" i="52"/>
  <c r="G13" i="53"/>
  <c r="G13" i="54"/>
  <c r="G95" i="53"/>
  <c r="H13" i="57"/>
  <c r="I13" i="56"/>
  <c r="H13" i="59"/>
  <c r="I13" i="50"/>
  <c r="I95" i="52"/>
  <c r="H95" i="53"/>
  <c r="G41" i="41"/>
  <c r="H525" i="53"/>
  <c r="G525" i="53"/>
  <c r="I443" i="58"/>
  <c r="I525" i="52"/>
  <c r="H443" i="52"/>
  <c r="G525" i="59"/>
  <c r="G361" i="52"/>
  <c r="H443" i="50"/>
  <c r="G443" i="54"/>
  <c r="H361" i="58"/>
  <c r="H525" i="54"/>
  <c r="G525" i="50"/>
  <c r="G443" i="51"/>
  <c r="H525" i="51"/>
  <c r="G525" i="51"/>
  <c r="I361" i="54"/>
  <c r="G279" i="53"/>
  <c r="H443" i="55"/>
  <c r="G443" i="55"/>
  <c r="I279" i="59"/>
  <c r="G361" i="54"/>
  <c r="I279" i="50"/>
  <c r="H361" i="55"/>
  <c r="G361" i="51"/>
  <c r="G525" i="56"/>
  <c r="H525" i="56"/>
  <c r="I361" i="55"/>
  <c r="G361" i="55"/>
  <c r="I197" i="58"/>
  <c r="H197" i="59"/>
  <c r="G197" i="50"/>
  <c r="H115" i="57"/>
  <c r="H197" i="54"/>
  <c r="G197" i="54"/>
  <c r="G115" i="54"/>
  <c r="I197" i="55"/>
  <c r="I115" i="56"/>
  <c r="G115" i="57"/>
  <c r="G115" i="59"/>
  <c r="G197" i="57"/>
  <c r="H115" i="56"/>
  <c r="I115" i="59"/>
  <c r="G115" i="52"/>
  <c r="G115" i="51"/>
  <c r="H361" i="56"/>
  <c r="G33" i="52"/>
  <c r="I33" i="55"/>
  <c r="G361" i="56"/>
  <c r="G33" i="51"/>
  <c r="H33" i="52"/>
  <c r="G115" i="58"/>
  <c r="H33" i="53"/>
  <c r="I33" i="51"/>
  <c r="I443" i="53"/>
  <c r="H443" i="53"/>
  <c r="I525" i="59"/>
  <c r="G443" i="59"/>
  <c r="I525" i="58"/>
  <c r="I443" i="52"/>
  <c r="H443" i="54"/>
  <c r="I361" i="52"/>
  <c r="I361" i="53"/>
  <c r="I361" i="59"/>
  <c r="G361" i="58"/>
  <c r="I525" i="54"/>
  <c r="I279" i="53"/>
  <c r="I443" i="51"/>
  <c r="G443" i="57"/>
  <c r="G525" i="57"/>
  <c r="I525" i="55"/>
  <c r="G279" i="58"/>
  <c r="H361" i="54"/>
  <c r="I361" i="50"/>
  <c r="I525" i="57"/>
  <c r="G279" i="50"/>
  <c r="G443" i="56"/>
  <c r="H197" i="51"/>
  <c r="H279" i="50"/>
  <c r="I361" i="57"/>
  <c r="G197" i="58"/>
  <c r="H197" i="58"/>
  <c r="I197" i="59"/>
  <c r="I361" i="51"/>
  <c r="G115" i="55"/>
  <c r="I115" i="55"/>
  <c r="H279" i="55"/>
  <c r="I279" i="55"/>
  <c r="G197" i="55"/>
  <c r="G279" i="57"/>
  <c r="H279" i="56"/>
  <c r="G197" i="56"/>
  <c r="H115" i="54"/>
  <c r="H115" i="59"/>
  <c r="G279" i="56"/>
  <c r="H33" i="57"/>
  <c r="I115" i="52"/>
  <c r="G33" i="57"/>
  <c r="H115" i="51"/>
  <c r="I33" i="53"/>
  <c r="G33" i="55"/>
  <c r="I33" i="56"/>
  <c r="G33" i="54"/>
  <c r="I115" i="50"/>
  <c r="I33" i="59"/>
  <c r="H115" i="58"/>
  <c r="I33" i="57"/>
  <c r="H443" i="58"/>
  <c r="G525" i="58"/>
  <c r="G525" i="52"/>
  <c r="H525" i="59"/>
  <c r="I443" i="59"/>
  <c r="I525" i="53"/>
  <c r="I443" i="54"/>
  <c r="G525" i="54"/>
  <c r="I525" i="50"/>
  <c r="G443" i="50"/>
  <c r="G361" i="59"/>
  <c r="I361" i="58"/>
  <c r="I279" i="52"/>
  <c r="H279" i="52"/>
  <c r="I279" i="58"/>
  <c r="I443" i="57"/>
  <c r="H279" i="58"/>
  <c r="G361" i="50"/>
  <c r="I443" i="55"/>
  <c r="I525" i="51"/>
  <c r="H443" i="57"/>
  <c r="I197" i="52"/>
  <c r="G197" i="51"/>
  <c r="G197" i="52"/>
  <c r="I525" i="56"/>
  <c r="H197" i="53"/>
  <c r="I197" i="53"/>
  <c r="G197" i="59"/>
  <c r="H361" i="51"/>
  <c r="H443" i="56"/>
  <c r="I197" i="50"/>
  <c r="I279" i="56"/>
  <c r="I115" i="57"/>
  <c r="G279" i="51"/>
  <c r="H197" i="50"/>
  <c r="I279" i="51"/>
  <c r="I279" i="57"/>
  <c r="G279" i="55"/>
  <c r="G115" i="56"/>
  <c r="I115" i="54"/>
  <c r="H279" i="57"/>
  <c r="H115" i="52"/>
  <c r="G33" i="59"/>
  <c r="G33" i="50"/>
  <c r="I33" i="52"/>
  <c r="H33" i="55"/>
  <c r="I361" i="56"/>
  <c r="H33" i="54"/>
  <c r="G33" i="58"/>
  <c r="H33" i="50"/>
  <c r="I33" i="58"/>
  <c r="I33" i="54"/>
  <c r="G443" i="52"/>
  <c r="H525" i="52"/>
  <c r="H443" i="59"/>
  <c r="G443" i="53"/>
  <c r="G443" i="58"/>
  <c r="H525" i="58"/>
  <c r="H361" i="52"/>
  <c r="G361" i="53"/>
  <c r="H361" i="53"/>
  <c r="H525" i="50"/>
  <c r="I443" i="50"/>
  <c r="H361" i="59"/>
  <c r="G279" i="52"/>
  <c r="H361" i="50"/>
  <c r="H279" i="53"/>
  <c r="G279" i="59"/>
  <c r="H525" i="55"/>
  <c r="G525" i="55"/>
  <c r="H525" i="57"/>
  <c r="H443" i="51"/>
  <c r="H279" i="59"/>
  <c r="G197" i="53"/>
  <c r="H197" i="52"/>
  <c r="I197" i="51"/>
  <c r="I443" i="56"/>
  <c r="G279" i="54"/>
  <c r="H279" i="54"/>
  <c r="I279" i="54"/>
  <c r="G361" i="57"/>
  <c r="H361" i="57"/>
  <c r="G115" i="53"/>
  <c r="H115" i="53"/>
  <c r="I115" i="53"/>
  <c r="I197" i="54"/>
  <c r="H279" i="51"/>
  <c r="H115" i="55"/>
  <c r="I197" i="57"/>
  <c r="I197" i="56"/>
  <c r="H197" i="56"/>
  <c r="H197" i="55"/>
  <c r="H197" i="57"/>
  <c r="G115" i="50"/>
  <c r="I33" i="50"/>
  <c r="I115" i="51"/>
  <c r="H33" i="58"/>
  <c r="G33" i="53"/>
  <c r="G33" i="56"/>
  <c r="H33" i="56"/>
  <c r="H33" i="51"/>
  <c r="H33" i="59"/>
  <c r="H115" i="50"/>
  <c r="I115" i="58"/>
  <c r="G16" i="41"/>
  <c r="I418" i="58"/>
  <c r="G500" i="58"/>
  <c r="I418" i="55"/>
  <c r="H418" i="55"/>
  <c r="H418" i="58"/>
  <c r="H500" i="51"/>
  <c r="G500" i="59"/>
  <c r="I336" i="51"/>
  <c r="H336" i="58"/>
  <c r="I336" i="56"/>
  <c r="G336" i="56"/>
  <c r="H336" i="55"/>
  <c r="G336" i="55"/>
  <c r="I336" i="52"/>
  <c r="H254" i="51"/>
  <c r="G500" i="57"/>
  <c r="I500" i="57"/>
  <c r="H500" i="57"/>
  <c r="I254" i="55"/>
  <c r="G336" i="53"/>
  <c r="H336" i="50"/>
  <c r="G336" i="50"/>
  <c r="I172" i="58"/>
  <c r="G254" i="52"/>
  <c r="G172" i="58"/>
  <c r="H172" i="56"/>
  <c r="I172" i="55"/>
  <c r="I172" i="51"/>
  <c r="H172" i="55"/>
  <c r="H500" i="54"/>
  <c r="H254" i="50"/>
  <c r="H90" i="50"/>
  <c r="G254" i="50"/>
  <c r="H90" i="58"/>
  <c r="G90" i="59"/>
  <c r="H172" i="57"/>
  <c r="H90" i="55"/>
  <c r="I90" i="56"/>
  <c r="G172" i="59"/>
  <c r="H90" i="59"/>
  <c r="H90" i="57"/>
  <c r="I90" i="55"/>
  <c r="G8" i="51"/>
  <c r="I254" i="54"/>
  <c r="H90" i="52"/>
  <c r="G8" i="54"/>
  <c r="H8" i="51"/>
  <c r="G90" i="52"/>
  <c r="G8" i="59"/>
  <c r="I8" i="59"/>
  <c r="H8" i="56"/>
  <c r="G8" i="52"/>
  <c r="G418" i="51"/>
  <c r="I418" i="51"/>
  <c r="I500" i="56"/>
  <c r="I500" i="55"/>
  <c r="I500" i="51"/>
  <c r="H500" i="55"/>
  <c r="I336" i="58"/>
  <c r="G336" i="51"/>
  <c r="I500" i="59"/>
  <c r="H418" i="59"/>
  <c r="G418" i="59"/>
  <c r="H336" i="56"/>
  <c r="H418" i="52"/>
  <c r="I336" i="59"/>
  <c r="I254" i="51"/>
  <c r="H336" i="53"/>
  <c r="G418" i="57"/>
  <c r="I418" i="57"/>
  <c r="H254" i="56"/>
  <c r="H254" i="55"/>
  <c r="I336" i="50"/>
  <c r="G172" i="51"/>
  <c r="H254" i="59"/>
  <c r="G254" i="59"/>
  <c r="I254" i="59"/>
  <c r="G254" i="53"/>
  <c r="I172" i="56"/>
  <c r="I254" i="53"/>
  <c r="I418" i="50"/>
  <c r="G172" i="55"/>
  <c r="H172" i="52"/>
  <c r="I254" i="50"/>
  <c r="G172" i="52"/>
  <c r="H90" i="51"/>
  <c r="I90" i="51"/>
  <c r="G90" i="51"/>
  <c r="H90" i="56"/>
  <c r="G172" i="53"/>
  <c r="G90" i="56"/>
  <c r="I254" i="57"/>
  <c r="H336" i="54"/>
  <c r="H172" i="59"/>
  <c r="I8" i="51"/>
  <c r="G90" i="54"/>
  <c r="G8" i="53"/>
  <c r="I8" i="56"/>
  <c r="H8" i="55"/>
  <c r="I90" i="54"/>
  <c r="H8" i="52"/>
  <c r="H254" i="54"/>
  <c r="I8" i="54"/>
  <c r="I8" i="53"/>
  <c r="H418" i="51"/>
  <c r="H500" i="56"/>
  <c r="H418" i="56"/>
  <c r="H500" i="58"/>
  <c r="G500" i="56"/>
  <c r="G418" i="55"/>
  <c r="G336" i="58"/>
  <c r="H500" i="59"/>
  <c r="G418" i="52"/>
  <c r="H336" i="51"/>
  <c r="H500" i="52"/>
  <c r="I500" i="52"/>
  <c r="G500" i="52"/>
  <c r="H500" i="53"/>
  <c r="H336" i="52"/>
  <c r="I254" i="58"/>
  <c r="H336" i="59"/>
  <c r="G254" i="58"/>
  <c r="H254" i="58"/>
  <c r="H418" i="57"/>
  <c r="G336" i="59"/>
  <c r="I336" i="57"/>
  <c r="I254" i="52"/>
  <c r="G500" i="50"/>
  <c r="H254" i="52"/>
  <c r="G172" i="56"/>
  <c r="G418" i="54"/>
  <c r="H500" i="50"/>
  <c r="H418" i="54"/>
  <c r="H172" i="51"/>
  <c r="H172" i="50"/>
  <c r="G90" i="50"/>
  <c r="H172" i="53"/>
  <c r="I172" i="52"/>
  <c r="H172" i="54"/>
  <c r="I172" i="54"/>
  <c r="I336" i="54"/>
  <c r="I90" i="50"/>
  <c r="G90" i="58"/>
  <c r="H254" i="57"/>
  <c r="G90" i="57"/>
  <c r="I90" i="57"/>
  <c r="I8" i="50"/>
  <c r="I90" i="53"/>
  <c r="I8" i="55"/>
  <c r="H90" i="53"/>
  <c r="H8" i="54"/>
  <c r="I90" i="52"/>
  <c r="H90" i="54"/>
  <c r="I8" i="57"/>
  <c r="I8" i="58"/>
  <c r="H8" i="58"/>
  <c r="H8" i="57"/>
  <c r="G418" i="56"/>
  <c r="I418" i="56"/>
  <c r="G418" i="58"/>
  <c r="G500" i="51"/>
  <c r="I500" i="58"/>
  <c r="G500" i="55"/>
  <c r="I418" i="59"/>
  <c r="G418" i="53"/>
  <c r="I418" i="52"/>
  <c r="H418" i="53"/>
  <c r="I418" i="53"/>
  <c r="I500" i="53"/>
  <c r="G500" i="53"/>
  <c r="I336" i="55"/>
  <c r="I336" i="53"/>
  <c r="G254" i="51"/>
  <c r="I254" i="56"/>
  <c r="G254" i="56"/>
  <c r="G336" i="52"/>
  <c r="G254" i="55"/>
  <c r="I500" i="50"/>
  <c r="H172" i="58"/>
  <c r="G336" i="57"/>
  <c r="H418" i="50"/>
  <c r="H336" i="57"/>
  <c r="I418" i="54"/>
  <c r="G500" i="54"/>
  <c r="G418" i="50"/>
  <c r="I500" i="54"/>
  <c r="H254" i="53"/>
  <c r="I172" i="50"/>
  <c r="G254" i="57"/>
  <c r="G172" i="50"/>
  <c r="I172" i="53"/>
  <c r="I172" i="57"/>
  <c r="G90" i="55"/>
  <c r="G172" i="54"/>
  <c r="G336" i="54"/>
  <c r="G172" i="57"/>
  <c r="I90" i="58"/>
  <c r="I90" i="59"/>
  <c r="I172" i="59"/>
  <c r="G90" i="53"/>
  <c r="G254" i="54"/>
  <c r="I8" i="52"/>
  <c r="G8" i="57"/>
  <c r="G8" i="56"/>
  <c r="H8" i="59"/>
  <c r="G8" i="55"/>
  <c r="G8" i="50"/>
  <c r="G8" i="58"/>
  <c r="H8" i="50"/>
  <c r="H8" i="53"/>
  <c r="E40" i="41"/>
  <c r="F360" i="63"/>
  <c r="G196" i="63"/>
  <c r="F196" i="63"/>
  <c r="F442" i="63"/>
  <c r="G32" i="63"/>
  <c r="G278" i="63"/>
  <c r="G114" i="63"/>
  <c r="H196" i="63"/>
  <c r="H114" i="63"/>
  <c r="G442" i="63"/>
  <c r="H360" i="63"/>
  <c r="F114" i="63"/>
  <c r="G360" i="63"/>
  <c r="F32" i="63"/>
  <c r="H442" i="63"/>
  <c r="H278" i="63"/>
  <c r="F524" i="63"/>
  <c r="H524" i="63"/>
  <c r="G524" i="63"/>
  <c r="F278" i="63"/>
  <c r="H32" i="63"/>
  <c r="H2003" i="42"/>
  <c r="I1839" i="42"/>
  <c r="I1757" i="42"/>
  <c r="I1593" i="42"/>
  <c r="H1511" i="42"/>
  <c r="G1429" i="42"/>
  <c r="H1265" i="42"/>
  <c r="I1921" i="42"/>
  <c r="G2003" i="42"/>
  <c r="H1839" i="42"/>
  <c r="H1675" i="42"/>
  <c r="H1593" i="42"/>
  <c r="I1511" i="42"/>
  <c r="I1347" i="42"/>
  <c r="G1265" i="42"/>
  <c r="G1921" i="42"/>
  <c r="H1921" i="42"/>
  <c r="H1757" i="42"/>
  <c r="G1675" i="42"/>
  <c r="G1593" i="42"/>
  <c r="H1429" i="42"/>
  <c r="H1347" i="42"/>
  <c r="I1265" i="42"/>
  <c r="I2003" i="42"/>
  <c r="G1839" i="42"/>
  <c r="G1757" i="42"/>
  <c r="I1675" i="42"/>
  <c r="G1511" i="42"/>
  <c r="I1429" i="42"/>
  <c r="G1347" i="42"/>
  <c r="H35" i="41"/>
  <c r="F191" i="61"/>
  <c r="F765" i="61"/>
  <c r="G355" i="61"/>
  <c r="F355" i="61"/>
  <c r="G765" i="61"/>
  <c r="F847" i="61"/>
  <c r="G683" i="61"/>
  <c r="H437" i="61"/>
  <c r="H109" i="61"/>
  <c r="F601" i="61"/>
  <c r="H355" i="61"/>
  <c r="F437" i="61"/>
  <c r="G191" i="61"/>
  <c r="F519" i="61"/>
  <c r="F273" i="61"/>
  <c r="F683" i="61"/>
  <c r="H765" i="61"/>
  <c r="F109" i="61"/>
  <c r="H847" i="61"/>
  <c r="H683" i="61"/>
  <c r="H273" i="61"/>
  <c r="G273" i="61"/>
  <c r="G27" i="61"/>
  <c r="H27" i="61"/>
  <c r="H191" i="61"/>
  <c r="G109" i="61"/>
  <c r="H519" i="61"/>
  <c r="G519" i="61"/>
  <c r="G847" i="61"/>
  <c r="G601" i="61"/>
  <c r="H601" i="61"/>
  <c r="F27" i="61"/>
  <c r="G437" i="61"/>
  <c r="G39" i="41"/>
  <c r="H441" i="56"/>
  <c r="I441" i="56"/>
  <c r="H441" i="52"/>
  <c r="H523" i="52"/>
  <c r="G441" i="58"/>
  <c r="I523" i="59"/>
  <c r="I359" i="52"/>
  <c r="G523" i="59"/>
  <c r="H359" i="58"/>
  <c r="I523" i="51"/>
  <c r="H441" i="51"/>
  <c r="I441" i="51"/>
  <c r="H277" i="52"/>
  <c r="G277" i="58"/>
  <c r="H277" i="58"/>
  <c r="H359" i="59"/>
  <c r="I277" i="58"/>
  <c r="I359" i="51"/>
  <c r="H195" i="56"/>
  <c r="G441" i="50"/>
  <c r="I441" i="50"/>
  <c r="G195" i="56"/>
  <c r="G523" i="50"/>
  <c r="I523" i="57"/>
  <c r="I195" i="56"/>
  <c r="G277" i="51"/>
  <c r="H277" i="51"/>
  <c r="G359" i="50"/>
  <c r="G113" i="50"/>
  <c r="H359" i="50"/>
  <c r="I359" i="50"/>
  <c r="H195" i="51"/>
  <c r="H277" i="53"/>
  <c r="G277" i="53"/>
  <c r="I277" i="53"/>
  <c r="I195" i="59"/>
  <c r="H441" i="53"/>
  <c r="I441" i="53"/>
  <c r="H31" i="53"/>
  <c r="I31" i="52"/>
  <c r="H195" i="50"/>
  <c r="I31" i="56"/>
  <c r="H195" i="54"/>
  <c r="H113" i="59"/>
  <c r="G31" i="57"/>
  <c r="I113" i="55"/>
  <c r="I113" i="57"/>
  <c r="H31" i="59"/>
  <c r="G31" i="59"/>
  <c r="I31" i="58"/>
  <c r="H195" i="55"/>
  <c r="H31" i="52"/>
  <c r="G31" i="56"/>
  <c r="G523" i="56"/>
  <c r="I441" i="58"/>
  <c r="H523" i="58"/>
  <c r="I441" i="52"/>
  <c r="H523" i="55"/>
  <c r="I359" i="58"/>
  <c r="G523" i="51"/>
  <c r="H523" i="51"/>
  <c r="I441" i="55"/>
  <c r="G441" i="55"/>
  <c r="H359" i="56"/>
  <c r="H359" i="55"/>
  <c r="I277" i="56"/>
  <c r="G359" i="51"/>
  <c r="H441" i="54"/>
  <c r="I441" i="54"/>
  <c r="I277" i="52"/>
  <c r="G523" i="57"/>
  <c r="I277" i="51"/>
  <c r="G195" i="52"/>
  <c r="G359" i="54"/>
  <c r="I523" i="53"/>
  <c r="G441" i="57"/>
  <c r="G195" i="58"/>
  <c r="H441" i="57"/>
  <c r="H359" i="54"/>
  <c r="I277" i="50"/>
  <c r="G441" i="53"/>
  <c r="G195" i="51"/>
  <c r="I195" i="51"/>
  <c r="H113" i="52"/>
  <c r="H113" i="54"/>
  <c r="I113" i="54"/>
  <c r="G359" i="57"/>
  <c r="H113" i="56"/>
  <c r="G113" i="54"/>
  <c r="H277" i="54"/>
  <c r="I31" i="50"/>
  <c r="H31" i="50"/>
  <c r="I113" i="53"/>
  <c r="H277" i="57"/>
  <c r="I31" i="55"/>
  <c r="H113" i="51"/>
  <c r="I31" i="53"/>
  <c r="G195" i="57"/>
  <c r="I31" i="57"/>
  <c r="H31" i="56"/>
  <c r="H31" i="54"/>
  <c r="I113" i="59"/>
  <c r="I195" i="57"/>
  <c r="I113" i="51"/>
  <c r="H31" i="51"/>
  <c r="H441" i="58"/>
  <c r="G523" i="52"/>
  <c r="G441" i="56"/>
  <c r="I523" i="56"/>
  <c r="G523" i="55"/>
  <c r="G359" i="58"/>
  <c r="H359" i="52"/>
  <c r="H441" i="55"/>
  <c r="I359" i="56"/>
  <c r="G359" i="56"/>
  <c r="H523" i="59"/>
  <c r="I359" i="59"/>
  <c r="G441" i="54"/>
  <c r="G359" i="59"/>
  <c r="G359" i="55"/>
  <c r="G277" i="56"/>
  <c r="G523" i="54"/>
  <c r="H277" i="59"/>
  <c r="H195" i="52"/>
  <c r="G277" i="55"/>
  <c r="H277" i="55"/>
  <c r="H523" i="53"/>
  <c r="G277" i="59"/>
  <c r="I195" i="52"/>
  <c r="I523" i="50"/>
  <c r="I441" i="57"/>
  <c r="G195" i="53"/>
  <c r="I113" i="50"/>
  <c r="H113" i="50"/>
  <c r="I359" i="53"/>
  <c r="I277" i="54"/>
  <c r="G277" i="54"/>
  <c r="H359" i="57"/>
  <c r="G359" i="53"/>
  <c r="I359" i="57"/>
  <c r="G113" i="58"/>
  <c r="H113" i="58"/>
  <c r="H113" i="57"/>
  <c r="G195" i="50"/>
  <c r="I195" i="50"/>
  <c r="G113" i="57"/>
  <c r="I195" i="55"/>
  <c r="I195" i="54"/>
  <c r="G31" i="54"/>
  <c r="G31" i="53"/>
  <c r="G31" i="52"/>
  <c r="G31" i="55"/>
  <c r="H31" i="57"/>
  <c r="I31" i="59"/>
  <c r="G113" i="59"/>
  <c r="G113" i="51"/>
  <c r="I31" i="51"/>
  <c r="H523" i="56"/>
  <c r="I523" i="52"/>
  <c r="G441" i="52"/>
  <c r="G523" i="58"/>
  <c r="I523" i="58"/>
  <c r="G359" i="52"/>
  <c r="G441" i="51"/>
  <c r="I523" i="55"/>
  <c r="I441" i="59"/>
  <c r="G441" i="59"/>
  <c r="H441" i="59"/>
  <c r="I359" i="55"/>
  <c r="H523" i="54"/>
  <c r="H359" i="51"/>
  <c r="I523" i="54"/>
  <c r="H277" i="56"/>
  <c r="G277" i="52"/>
  <c r="G523" i="53"/>
  <c r="H523" i="57"/>
  <c r="I277" i="59"/>
  <c r="I195" i="58"/>
  <c r="H195" i="58"/>
  <c r="I359" i="54"/>
  <c r="I277" i="55"/>
  <c r="H523" i="50"/>
  <c r="H441" i="50"/>
  <c r="G277" i="50"/>
  <c r="H277" i="50"/>
  <c r="G113" i="56"/>
  <c r="I195" i="53"/>
  <c r="H195" i="53"/>
  <c r="I113" i="52"/>
  <c r="G113" i="52"/>
  <c r="H359" i="53"/>
  <c r="I113" i="58"/>
  <c r="I113" i="56"/>
  <c r="G195" i="59"/>
  <c r="H195" i="59"/>
  <c r="G31" i="50"/>
  <c r="H113" i="53"/>
  <c r="G113" i="53"/>
  <c r="I277" i="57"/>
  <c r="H31" i="58"/>
  <c r="G195" i="55"/>
  <c r="G195" i="54"/>
  <c r="G113" i="55"/>
  <c r="G277" i="57"/>
  <c r="G31" i="58"/>
  <c r="H195" i="57"/>
  <c r="I31" i="54"/>
  <c r="G31" i="51"/>
  <c r="H31" i="55"/>
  <c r="H113" i="55"/>
  <c r="G14" i="41"/>
  <c r="H498" i="54"/>
  <c r="I498" i="54"/>
  <c r="G416" i="58"/>
  <c r="I416" i="59"/>
  <c r="H498" i="58"/>
  <c r="H498" i="53"/>
  <c r="H416" i="59"/>
  <c r="I416" i="54"/>
  <c r="G498" i="52"/>
  <c r="I416" i="50"/>
  <c r="I334" i="54"/>
  <c r="H334" i="53"/>
  <c r="I334" i="51"/>
  <c r="H416" i="50"/>
  <c r="I416" i="55"/>
  <c r="I416" i="52"/>
  <c r="I252" i="53"/>
  <c r="I252" i="59"/>
  <c r="H334" i="52"/>
  <c r="G252" i="54"/>
  <c r="I252" i="54"/>
  <c r="I334" i="55"/>
  <c r="I334" i="50"/>
  <c r="H252" i="58"/>
  <c r="I252" i="52"/>
  <c r="G252" i="55"/>
  <c r="H170" i="51"/>
  <c r="I170" i="53"/>
  <c r="I252" i="55"/>
  <c r="G416" i="57"/>
  <c r="G498" i="57"/>
  <c r="I498" i="57"/>
  <c r="I88" i="50"/>
  <c r="I88" i="52"/>
  <c r="G170" i="55"/>
  <c r="G334" i="57"/>
  <c r="H170" i="52"/>
  <c r="I170" i="52"/>
  <c r="H252" i="56"/>
  <c r="I170" i="57"/>
  <c r="G170" i="57"/>
  <c r="G88" i="59"/>
  <c r="H6" i="54"/>
  <c r="G170" i="50"/>
  <c r="I6" i="53"/>
  <c r="G88" i="57"/>
  <c r="H88" i="57"/>
  <c r="G88" i="58"/>
  <c r="G6" i="57"/>
  <c r="I88" i="58"/>
  <c r="I6" i="50"/>
  <c r="H6" i="52"/>
  <c r="I6" i="58"/>
  <c r="H416" i="51"/>
  <c r="G416" i="54"/>
  <c r="G498" i="51"/>
  <c r="G498" i="53"/>
  <c r="G416" i="59"/>
  <c r="H416" i="53"/>
  <c r="I498" i="53"/>
  <c r="G498" i="59"/>
  <c r="I334" i="58"/>
  <c r="G498" i="50"/>
  <c r="G334" i="53"/>
  <c r="G498" i="55"/>
  <c r="I498" i="55"/>
  <c r="G334" i="51"/>
  <c r="I498" i="50"/>
  <c r="H334" i="54"/>
  <c r="G252" i="51"/>
  <c r="G334" i="50"/>
  <c r="H416" i="56"/>
  <c r="H252" i="53"/>
  <c r="H334" i="55"/>
  <c r="H498" i="56"/>
  <c r="G334" i="52"/>
  <c r="I252" i="50"/>
  <c r="I170" i="54"/>
  <c r="I334" i="56"/>
  <c r="H252" i="52"/>
  <c r="H252" i="55"/>
  <c r="H334" i="56"/>
  <c r="H170" i="58"/>
  <c r="G170" i="58"/>
  <c r="I170" i="58"/>
  <c r="G88" i="51"/>
  <c r="G88" i="52"/>
  <c r="H88" i="51"/>
  <c r="G88" i="53"/>
  <c r="I88" i="53"/>
  <c r="H88" i="53"/>
  <c r="I334" i="57"/>
  <c r="I88" i="59"/>
  <c r="H88" i="59"/>
  <c r="H170" i="55"/>
  <c r="G6" i="54"/>
  <c r="G6" i="53"/>
  <c r="I170" i="50"/>
  <c r="H6" i="53"/>
  <c r="G6" i="56"/>
  <c r="I252" i="57"/>
  <c r="G252" i="57"/>
  <c r="H6" i="57"/>
  <c r="H6" i="50"/>
  <c r="I6" i="52"/>
  <c r="G6" i="59"/>
  <c r="I498" i="51"/>
  <c r="H498" i="59"/>
  <c r="I416" i="58"/>
  <c r="I416" i="53"/>
  <c r="I498" i="59"/>
  <c r="H416" i="54"/>
  <c r="G416" i="53"/>
  <c r="H416" i="52"/>
  <c r="G416" i="50"/>
  <c r="I498" i="52"/>
  <c r="G334" i="58"/>
  <c r="H334" i="58"/>
  <c r="G416" i="55"/>
  <c r="G334" i="54"/>
  <c r="H334" i="51"/>
  <c r="H416" i="55"/>
  <c r="G252" i="59"/>
  <c r="I334" i="52"/>
  <c r="H252" i="59"/>
  <c r="H252" i="54"/>
  <c r="I498" i="56"/>
  <c r="I416" i="56"/>
  <c r="G334" i="55"/>
  <c r="I170" i="51"/>
  <c r="G170" i="51"/>
  <c r="H252" i="50"/>
  <c r="H170" i="54"/>
  <c r="G334" i="56"/>
  <c r="I416" i="57"/>
  <c r="G170" i="59"/>
  <c r="I170" i="59"/>
  <c r="H88" i="54"/>
  <c r="H88" i="52"/>
  <c r="G170" i="52"/>
  <c r="G252" i="56"/>
  <c r="G88" i="55"/>
  <c r="I88" i="55"/>
  <c r="G88" i="54"/>
  <c r="H170" i="57"/>
  <c r="I88" i="56"/>
  <c r="H88" i="56"/>
  <c r="G88" i="56"/>
  <c r="I6" i="51"/>
  <c r="H170" i="50"/>
  <c r="H6" i="51"/>
  <c r="H252" i="57"/>
  <c r="I6" i="57"/>
  <c r="G6" i="50"/>
  <c r="G6" i="52"/>
  <c r="I6" i="59"/>
  <c r="I6" i="56"/>
  <c r="G6" i="55"/>
  <c r="H498" i="51"/>
  <c r="G416" i="51"/>
  <c r="I498" i="58"/>
  <c r="H416" i="58"/>
  <c r="I416" i="51"/>
  <c r="G498" i="58"/>
  <c r="G498" i="54"/>
  <c r="H498" i="50"/>
  <c r="I334" i="53"/>
  <c r="G416" i="52"/>
  <c r="I334" i="59"/>
  <c r="H334" i="59"/>
  <c r="G334" i="59"/>
  <c r="H498" i="55"/>
  <c r="H498" i="52"/>
  <c r="H252" i="51"/>
  <c r="I252" i="51"/>
  <c r="H334" i="50"/>
  <c r="G252" i="53"/>
  <c r="G498" i="56"/>
  <c r="G252" i="58"/>
  <c r="I252" i="58"/>
  <c r="G416" i="56"/>
  <c r="G170" i="53"/>
  <c r="G252" i="52"/>
  <c r="G252" i="50"/>
  <c r="H498" i="57"/>
  <c r="H170" i="53"/>
  <c r="H170" i="59"/>
  <c r="H416" i="57"/>
  <c r="G170" i="54"/>
  <c r="H88" i="50"/>
  <c r="I170" i="55"/>
  <c r="I88" i="54"/>
  <c r="I88" i="51"/>
  <c r="H334" i="57"/>
  <c r="G88" i="50"/>
  <c r="H88" i="55"/>
  <c r="I252" i="56"/>
  <c r="H170" i="56"/>
  <c r="I170" i="56"/>
  <c r="G170" i="56"/>
  <c r="I88" i="57"/>
  <c r="G6" i="51"/>
  <c r="H88" i="58"/>
  <c r="H6" i="59"/>
  <c r="I6" i="55"/>
  <c r="I6" i="54"/>
  <c r="H6" i="55"/>
  <c r="G6" i="58"/>
  <c r="H6" i="56"/>
  <c r="H6" i="58"/>
  <c r="G24" i="41"/>
  <c r="G508" i="54"/>
  <c r="H508" i="52"/>
  <c r="H508" i="54"/>
  <c r="I426" i="51"/>
  <c r="G508" i="51"/>
  <c r="G426" i="54"/>
  <c r="G508" i="53"/>
  <c r="I426" i="50"/>
  <c r="G508" i="50"/>
  <c r="I508" i="59"/>
  <c r="H426" i="56"/>
  <c r="H426" i="53"/>
  <c r="H426" i="59"/>
  <c r="G426" i="56"/>
  <c r="I344" i="51"/>
  <c r="H344" i="51"/>
  <c r="H508" i="55"/>
  <c r="I344" i="57"/>
  <c r="I262" i="51"/>
  <c r="G344" i="56"/>
  <c r="H426" i="55"/>
  <c r="H344" i="56"/>
  <c r="G344" i="59"/>
  <c r="H262" i="51"/>
  <c r="I344" i="59"/>
  <c r="H262" i="56"/>
  <c r="H262" i="50"/>
  <c r="G180" i="51"/>
  <c r="G180" i="54"/>
  <c r="I262" i="56"/>
  <c r="G262" i="57"/>
  <c r="I262" i="59"/>
  <c r="G98" i="55"/>
  <c r="I262" i="55"/>
  <c r="I98" i="56"/>
  <c r="H98" i="52"/>
  <c r="I98" i="53"/>
  <c r="G98" i="54"/>
  <c r="I98" i="58"/>
  <c r="G180" i="57"/>
  <c r="G98" i="58"/>
  <c r="I98" i="57"/>
  <c r="I16" i="51"/>
  <c r="H180" i="53"/>
  <c r="G16" i="55"/>
  <c r="G16" i="51"/>
  <c r="H16" i="53"/>
  <c r="H16" i="58"/>
  <c r="I98" i="59"/>
  <c r="H16" i="52"/>
  <c r="H426" i="54"/>
  <c r="I508" i="54"/>
  <c r="G426" i="51"/>
  <c r="I508" i="58"/>
  <c r="H426" i="51"/>
  <c r="I426" i="58"/>
  <c r="G344" i="52"/>
  <c r="H508" i="56"/>
  <c r="I508" i="53"/>
  <c r="H344" i="52"/>
  <c r="G426" i="57"/>
  <c r="I426" i="56"/>
  <c r="G344" i="51"/>
  <c r="H426" i="57"/>
  <c r="I344" i="54"/>
  <c r="H344" i="54"/>
  <c r="I262" i="52"/>
  <c r="I426" i="55"/>
  <c r="I344" i="50"/>
  <c r="G262" i="52"/>
  <c r="G508" i="55"/>
  <c r="H344" i="53"/>
  <c r="G262" i="58"/>
  <c r="G426" i="55"/>
  <c r="I180" i="51"/>
  <c r="G344" i="55"/>
  <c r="I180" i="52"/>
  <c r="I262" i="53"/>
  <c r="H180" i="58"/>
  <c r="G262" i="53"/>
  <c r="H262" i="57"/>
  <c r="G262" i="50"/>
  <c r="G98" i="51"/>
  <c r="G98" i="52"/>
  <c r="H98" i="50"/>
  <c r="H98" i="55"/>
  <c r="I98" i="54"/>
  <c r="H98" i="53"/>
  <c r="H180" i="56"/>
  <c r="I180" i="56"/>
  <c r="H180" i="55"/>
  <c r="H180" i="50"/>
  <c r="G16" i="56"/>
  <c r="G16" i="54"/>
  <c r="H16" i="51"/>
  <c r="G180" i="53"/>
  <c r="G16" i="58"/>
  <c r="G180" i="59"/>
  <c r="H16" i="55"/>
  <c r="I16" i="52"/>
  <c r="I426" i="52"/>
  <c r="H508" i="51"/>
  <c r="I426" i="54"/>
  <c r="H508" i="58"/>
  <c r="G426" i="58"/>
  <c r="I508" i="51"/>
  <c r="H508" i="59"/>
  <c r="I344" i="52"/>
  <c r="H344" i="58"/>
  <c r="G508" i="56"/>
  <c r="H508" i="53"/>
  <c r="G344" i="58"/>
  <c r="I426" i="57"/>
  <c r="I426" i="53"/>
  <c r="I426" i="59"/>
  <c r="G508" i="57"/>
  <c r="I508" i="56"/>
  <c r="I508" i="55"/>
  <c r="G262" i="51"/>
  <c r="I262" i="54"/>
  <c r="I344" i="56"/>
  <c r="H344" i="57"/>
  <c r="H344" i="50"/>
  <c r="H344" i="59"/>
  <c r="G344" i="57"/>
  <c r="H180" i="51"/>
  <c r="I262" i="50"/>
  <c r="I180" i="54"/>
  <c r="H180" i="54"/>
  <c r="G262" i="59"/>
  <c r="I344" i="55"/>
  <c r="H180" i="52"/>
  <c r="H262" i="59"/>
  <c r="H262" i="55"/>
  <c r="I98" i="55"/>
  <c r="G262" i="55"/>
  <c r="G98" i="56"/>
  <c r="I180" i="55"/>
  <c r="H98" i="54"/>
  <c r="I180" i="57"/>
  <c r="H180" i="57"/>
  <c r="H98" i="58"/>
  <c r="H180" i="59"/>
  <c r="G98" i="57"/>
  <c r="H98" i="57"/>
  <c r="G16" i="53"/>
  <c r="I16" i="54"/>
  <c r="I180" i="59"/>
  <c r="G98" i="59"/>
  <c r="I16" i="50"/>
  <c r="G508" i="52"/>
  <c r="G426" i="52"/>
  <c r="H426" i="58"/>
  <c r="I508" i="52"/>
  <c r="G508" i="58"/>
  <c r="H426" i="52"/>
  <c r="I508" i="50"/>
  <c r="G508" i="59"/>
  <c r="H508" i="50"/>
  <c r="H508" i="57"/>
  <c r="G426" i="53"/>
  <c r="G426" i="59"/>
  <c r="I344" i="58"/>
  <c r="G344" i="54"/>
  <c r="G426" i="50"/>
  <c r="H426" i="50"/>
  <c r="I508" i="57"/>
  <c r="H262" i="52"/>
  <c r="H262" i="54"/>
  <c r="G344" i="53"/>
  <c r="G262" i="54"/>
  <c r="I344" i="53"/>
  <c r="I262" i="58"/>
  <c r="G344" i="50"/>
  <c r="H262" i="58"/>
  <c r="H262" i="53"/>
  <c r="G180" i="52"/>
  <c r="G180" i="58"/>
  <c r="I180" i="58"/>
  <c r="H344" i="55"/>
  <c r="G262" i="56"/>
  <c r="I262" i="57"/>
  <c r="I98" i="50"/>
  <c r="H98" i="51"/>
  <c r="G98" i="50"/>
  <c r="I98" i="51"/>
  <c r="I98" i="52"/>
  <c r="G98" i="53"/>
  <c r="H98" i="56"/>
  <c r="G180" i="56"/>
  <c r="G180" i="55"/>
  <c r="I180" i="50"/>
  <c r="I16" i="53"/>
  <c r="I16" i="56"/>
  <c r="I16" i="57"/>
  <c r="G180" i="50"/>
  <c r="I16" i="58"/>
  <c r="G16" i="50"/>
  <c r="I16" i="59"/>
  <c r="I180" i="53"/>
  <c r="H16" i="54"/>
  <c r="I16" i="55"/>
  <c r="G16" i="59"/>
  <c r="H16" i="56"/>
  <c r="H16" i="57"/>
  <c r="H98" i="59"/>
  <c r="H16" i="59"/>
  <c r="H16" i="50"/>
  <c r="G16" i="52"/>
  <c r="G16" i="57"/>
  <c r="G38" i="41"/>
  <c r="G440" i="55"/>
  <c r="G440" i="53"/>
  <c r="G522" i="56"/>
  <c r="I522" i="50"/>
  <c r="H440" i="58"/>
  <c r="G358" i="55"/>
  <c r="G522" i="58"/>
  <c r="I522" i="55"/>
  <c r="H522" i="53"/>
  <c r="H440" i="56"/>
  <c r="H440" i="50"/>
  <c r="H440" i="59"/>
  <c r="H522" i="58"/>
  <c r="G522" i="59"/>
  <c r="H440" i="55"/>
  <c r="H440" i="53"/>
  <c r="I522" i="53"/>
  <c r="I440" i="58"/>
  <c r="G358" i="51"/>
  <c r="G440" i="58"/>
  <c r="I358" i="53"/>
  <c r="H522" i="54"/>
  <c r="I522" i="51"/>
  <c r="G522" i="53"/>
  <c r="H440" i="51"/>
  <c r="G522" i="50"/>
  <c r="H358" i="56"/>
  <c r="G358" i="53"/>
  <c r="I522" i="54"/>
  <c r="H358" i="55"/>
  <c r="G440" i="56"/>
  <c r="I440" i="56"/>
  <c r="I440" i="55"/>
  <c r="H522" i="51"/>
  <c r="I440" i="51"/>
  <c r="H522" i="55"/>
  <c r="H358" i="51"/>
  <c r="G440" i="59"/>
  <c r="I522" i="59"/>
  <c r="G440" i="54"/>
  <c r="G522" i="54"/>
  <c r="H522" i="50"/>
  <c r="I358" i="55"/>
  <c r="I358" i="51"/>
  <c r="I358" i="56"/>
  <c r="I522" i="52"/>
  <c r="I276" i="51"/>
  <c r="G276" i="51"/>
  <c r="I276" i="56"/>
  <c r="H440" i="57"/>
  <c r="H276" i="55"/>
  <c r="G276" i="56"/>
  <c r="H276" i="51"/>
  <c r="H358" i="58"/>
  <c r="H358" i="52"/>
  <c r="G194" i="51"/>
  <c r="I276" i="59"/>
  <c r="G194" i="55"/>
  <c r="I194" i="55"/>
  <c r="H194" i="56"/>
  <c r="H276" i="50"/>
  <c r="G112" i="50"/>
  <c r="H194" i="50"/>
  <c r="I112" i="53"/>
  <c r="H194" i="52"/>
  <c r="G112" i="53"/>
  <c r="H112" i="53"/>
  <c r="I276" i="52"/>
  <c r="G112" i="55"/>
  <c r="G112" i="57"/>
  <c r="H112" i="57"/>
  <c r="I194" i="58"/>
  <c r="G276" i="57"/>
  <c r="H30" i="50"/>
  <c r="H30" i="53"/>
  <c r="I30" i="55"/>
  <c r="I30" i="51"/>
  <c r="H112" i="58"/>
  <c r="G30" i="54"/>
  <c r="H30" i="54"/>
  <c r="H112" i="59"/>
  <c r="G30" i="59"/>
  <c r="I440" i="53"/>
  <c r="I522" i="56"/>
  <c r="G522" i="51"/>
  <c r="G440" i="51"/>
  <c r="G522" i="55"/>
  <c r="H522" i="56"/>
  <c r="I440" i="50"/>
  <c r="I440" i="59"/>
  <c r="H440" i="54"/>
  <c r="I522" i="58"/>
  <c r="I440" i="54"/>
  <c r="G440" i="50"/>
  <c r="G358" i="56"/>
  <c r="H358" i="53"/>
  <c r="H522" i="59"/>
  <c r="H358" i="50"/>
  <c r="I440" i="52"/>
  <c r="H440" i="52"/>
  <c r="G358" i="58"/>
  <c r="G276" i="53"/>
  <c r="I522" i="57"/>
  <c r="G522" i="57"/>
  <c r="G276" i="55"/>
  <c r="H358" i="59"/>
  <c r="I194" i="51"/>
  <c r="H358" i="57"/>
  <c r="I276" i="54"/>
  <c r="H276" i="58"/>
  <c r="I276" i="58"/>
  <c r="I276" i="50"/>
  <c r="G276" i="54"/>
  <c r="H112" i="50"/>
  <c r="G194" i="54"/>
  <c r="I194" i="50"/>
  <c r="H112" i="55"/>
  <c r="G112" i="54"/>
  <c r="I112" i="57"/>
  <c r="G112" i="51"/>
  <c r="H112" i="56"/>
  <c r="H194" i="58"/>
  <c r="G194" i="58"/>
  <c r="I194" i="59"/>
  <c r="H112" i="54"/>
  <c r="G30" i="53"/>
  <c r="I30" i="53"/>
  <c r="H30" i="51"/>
  <c r="G112" i="58"/>
  <c r="I30" i="59"/>
  <c r="H30" i="55"/>
  <c r="G30" i="56"/>
  <c r="H30" i="52"/>
  <c r="G30" i="52"/>
  <c r="G358" i="54"/>
  <c r="G440" i="52"/>
  <c r="I440" i="57"/>
  <c r="G440" i="57"/>
  <c r="I358" i="59"/>
  <c r="I358" i="54"/>
  <c r="I276" i="53"/>
  <c r="I358" i="58"/>
  <c r="H276" i="56"/>
  <c r="H276" i="59"/>
  <c r="G276" i="58"/>
  <c r="G358" i="52"/>
  <c r="I358" i="57"/>
  <c r="G276" i="59"/>
  <c r="H194" i="53"/>
  <c r="H276" i="54"/>
  <c r="G194" i="56"/>
  <c r="G112" i="52"/>
  <c r="G194" i="50"/>
  <c r="G194" i="57"/>
  <c r="G112" i="56"/>
  <c r="H194" i="57"/>
  <c r="G276" i="52"/>
  <c r="G194" i="52"/>
  <c r="I112" i="56"/>
  <c r="H194" i="59"/>
  <c r="G194" i="59"/>
  <c r="I112" i="54"/>
  <c r="I194" i="54"/>
  <c r="G30" i="51"/>
  <c r="I30" i="57"/>
  <c r="G30" i="55"/>
  <c r="H30" i="58"/>
  <c r="G30" i="58"/>
  <c r="I30" i="56"/>
  <c r="H30" i="57"/>
  <c r="G30" i="50"/>
  <c r="H30" i="59"/>
  <c r="G522" i="52"/>
  <c r="I358" i="50"/>
  <c r="G358" i="50"/>
  <c r="H522" i="52"/>
  <c r="H358" i="54"/>
  <c r="H276" i="53"/>
  <c r="I276" i="55"/>
  <c r="G358" i="59"/>
  <c r="H522" i="57"/>
  <c r="H194" i="51"/>
  <c r="G276" i="50"/>
  <c r="I358" i="52"/>
  <c r="I194" i="53"/>
  <c r="G194" i="53"/>
  <c r="H194" i="55"/>
  <c r="I194" i="56"/>
  <c r="G358" i="57"/>
  <c r="I112" i="50"/>
  <c r="I194" i="52"/>
  <c r="I112" i="51"/>
  <c r="H112" i="52"/>
  <c r="I112" i="52"/>
  <c r="H112" i="51"/>
  <c r="H276" i="52"/>
  <c r="I194" i="57"/>
  <c r="I276" i="57"/>
  <c r="H276" i="57"/>
  <c r="H194" i="54"/>
  <c r="I112" i="55"/>
  <c r="I30" i="50"/>
  <c r="I30" i="54"/>
  <c r="I112" i="58"/>
  <c r="I112" i="59"/>
  <c r="G112" i="59"/>
  <c r="G30" i="57"/>
  <c r="I30" i="58"/>
  <c r="I30" i="52"/>
  <c r="H30" i="56"/>
  <c r="E20" i="41"/>
  <c r="H12" i="63"/>
  <c r="G504" i="63"/>
  <c r="G340" i="63"/>
  <c r="H94" i="63"/>
  <c r="F176" i="63"/>
  <c r="G12" i="63"/>
  <c r="F12" i="63"/>
  <c r="G176" i="63"/>
  <c r="G258" i="63"/>
  <c r="F258" i="63"/>
  <c r="H176" i="63"/>
  <c r="H504" i="63"/>
  <c r="H340" i="63"/>
  <c r="F94" i="63"/>
  <c r="G422" i="63"/>
  <c r="G94" i="63"/>
  <c r="F340" i="63"/>
  <c r="F504" i="63"/>
  <c r="F422" i="63"/>
  <c r="H422" i="63"/>
  <c r="H258" i="63"/>
  <c r="E37" i="41"/>
  <c r="G357" i="63"/>
  <c r="H111" i="63"/>
  <c r="G275" i="63"/>
  <c r="H439" i="63"/>
  <c r="F521" i="63"/>
  <c r="H357" i="63"/>
  <c r="H29" i="63"/>
  <c r="F439" i="63"/>
  <c r="F275" i="63"/>
  <c r="G439" i="63"/>
  <c r="H275" i="63"/>
  <c r="H521" i="63"/>
  <c r="F29" i="63"/>
  <c r="F111" i="63"/>
  <c r="F193" i="63"/>
  <c r="H193" i="63"/>
  <c r="F357" i="63"/>
  <c r="G521" i="63"/>
  <c r="G111" i="63"/>
  <c r="G193" i="63"/>
  <c r="G29" i="63"/>
  <c r="E42" i="41"/>
  <c r="F198" i="63"/>
  <c r="H116" i="63"/>
  <c r="F116" i="63"/>
  <c r="G362" i="63"/>
  <c r="F34" i="63"/>
  <c r="H444" i="63"/>
  <c r="F362" i="63"/>
  <c r="H280" i="63"/>
  <c r="H362" i="63"/>
  <c r="F280" i="63"/>
  <c r="G526" i="63"/>
  <c r="G34" i="63"/>
  <c r="G198" i="63"/>
  <c r="F526" i="63"/>
  <c r="G280" i="63"/>
  <c r="G116" i="63"/>
  <c r="H34" i="63"/>
  <c r="G444" i="63"/>
  <c r="F444" i="63"/>
  <c r="H198" i="63"/>
  <c r="H526" i="63"/>
  <c r="E41" i="41"/>
  <c r="H361" i="63"/>
  <c r="G525" i="63"/>
  <c r="F361" i="63"/>
  <c r="G361" i="63"/>
  <c r="H33" i="63"/>
  <c r="F525" i="63"/>
  <c r="G33" i="63"/>
  <c r="H279" i="63"/>
  <c r="F197" i="63"/>
  <c r="H115" i="63"/>
  <c r="F33" i="63"/>
  <c r="H443" i="63"/>
  <c r="F279" i="63"/>
  <c r="F115" i="63"/>
  <c r="G197" i="63"/>
  <c r="H525" i="63"/>
  <c r="G443" i="63"/>
  <c r="F443" i="63"/>
  <c r="G279" i="63"/>
  <c r="G115" i="63"/>
  <c r="H197" i="63"/>
  <c r="H20" i="41"/>
  <c r="G176" i="61"/>
  <c r="H750" i="61"/>
  <c r="F422" i="61"/>
  <c r="G258" i="61"/>
  <c r="H832" i="61"/>
  <c r="H504" i="61"/>
  <c r="H176" i="61"/>
  <c r="F504" i="61"/>
  <c r="F586" i="61"/>
  <c r="F750" i="61"/>
  <c r="F94" i="61"/>
  <c r="F668" i="61"/>
  <c r="G832" i="61"/>
  <c r="H258" i="61"/>
  <c r="H422" i="61"/>
  <c r="G340" i="61"/>
  <c r="F340" i="61"/>
  <c r="G750" i="61"/>
  <c r="G422" i="61"/>
  <c r="F832" i="61"/>
  <c r="H668" i="61"/>
  <c r="F258" i="61"/>
  <c r="H12" i="61"/>
  <c r="G504" i="61"/>
  <c r="H586" i="61"/>
  <c r="H94" i="61"/>
  <c r="G94" i="61"/>
  <c r="G668" i="61"/>
  <c r="F176" i="61"/>
  <c r="G12" i="61"/>
  <c r="F12" i="61"/>
  <c r="H340" i="61"/>
  <c r="G586" i="61"/>
  <c r="H26" i="41"/>
  <c r="F674" i="61"/>
  <c r="G100" i="61"/>
  <c r="G18" i="61"/>
  <c r="H346" i="61"/>
  <c r="H182" i="61"/>
  <c r="G756" i="61"/>
  <c r="G510" i="61"/>
  <c r="F100" i="61"/>
  <c r="G674" i="61"/>
  <c r="F346" i="61"/>
  <c r="F18" i="61"/>
  <c r="F838" i="61"/>
  <c r="G838" i="61"/>
  <c r="H100" i="61"/>
  <c r="F756" i="61"/>
  <c r="H510" i="61"/>
  <c r="H592" i="61"/>
  <c r="H264" i="61"/>
  <c r="H838" i="61"/>
  <c r="G428" i="61"/>
  <c r="H428" i="61"/>
  <c r="G264" i="61"/>
  <c r="F592" i="61"/>
  <c r="F510" i="61"/>
  <c r="G182" i="61"/>
  <c r="H674" i="61"/>
  <c r="F264" i="61"/>
  <c r="G346" i="61"/>
  <c r="F182" i="61"/>
  <c r="F428" i="61"/>
  <c r="H18" i="61"/>
  <c r="H756" i="61"/>
  <c r="G592" i="61"/>
  <c r="H31" i="41"/>
  <c r="H23" i="61"/>
  <c r="H843" i="61"/>
  <c r="G515" i="61"/>
  <c r="G597" i="61"/>
  <c r="F761" i="61"/>
  <c r="G433" i="61"/>
  <c r="F187" i="61"/>
  <c r="G105" i="61"/>
  <c r="F269" i="61"/>
  <c r="H433" i="61"/>
  <c r="H515" i="61"/>
  <c r="H597" i="61"/>
  <c r="H351" i="61"/>
  <c r="F679" i="61"/>
  <c r="H187" i="61"/>
  <c r="F105" i="61"/>
  <c r="F23" i="61"/>
  <c r="G23" i="61"/>
  <c r="F597" i="61"/>
  <c r="G761" i="61"/>
  <c r="G843" i="61"/>
  <c r="F351" i="61"/>
  <c r="H761" i="61"/>
  <c r="F843" i="61"/>
  <c r="H105" i="61"/>
  <c r="H269" i="61"/>
  <c r="G269" i="61"/>
  <c r="F515" i="61"/>
  <c r="F433" i="61"/>
  <c r="G679" i="61"/>
  <c r="G351" i="61"/>
  <c r="G187" i="61"/>
  <c r="H679" i="61"/>
  <c r="G527" i="48"/>
  <c r="I527" i="48"/>
  <c r="H281" i="48"/>
  <c r="I117" i="48"/>
  <c r="G199" i="48"/>
  <c r="I445" i="48"/>
  <c r="H363" i="48"/>
  <c r="I281" i="48"/>
  <c r="G117" i="48"/>
  <c r="H199" i="48"/>
  <c r="G445" i="48"/>
  <c r="I363" i="48"/>
  <c r="H117" i="48"/>
  <c r="H35" i="48"/>
  <c r="G35" i="48"/>
  <c r="H445" i="48"/>
  <c r="H527" i="48"/>
  <c r="G363" i="48"/>
  <c r="G281" i="48"/>
  <c r="I35" i="48"/>
  <c r="I199" i="48"/>
  <c r="G30" i="41"/>
  <c r="H432" i="54"/>
  <c r="I432" i="57"/>
  <c r="H514" i="56"/>
  <c r="I432" i="56"/>
  <c r="H432" i="56"/>
  <c r="G432" i="53"/>
  <c r="G514" i="50"/>
  <c r="H432" i="53"/>
  <c r="I350" i="54"/>
  <c r="H514" i="59"/>
  <c r="I350" i="57"/>
  <c r="H350" i="57"/>
  <c r="H432" i="51"/>
  <c r="I350" i="50"/>
  <c r="I268" i="57"/>
  <c r="I514" i="55"/>
  <c r="I432" i="55"/>
  <c r="G268" i="57"/>
  <c r="I350" i="59"/>
  <c r="G350" i="50"/>
  <c r="G350" i="59"/>
  <c r="I268" i="50"/>
  <c r="G186" i="57"/>
  <c r="G186" i="54"/>
  <c r="G268" i="59"/>
  <c r="H268" i="50"/>
  <c r="H350" i="51"/>
  <c r="G104" i="55"/>
  <c r="I514" i="52"/>
  <c r="I432" i="52"/>
  <c r="I104" i="57"/>
  <c r="G514" i="52"/>
  <c r="H432" i="52"/>
  <c r="G186" i="53"/>
  <c r="H268" i="51"/>
  <c r="I268" i="51"/>
  <c r="G268" i="58"/>
  <c r="G104" i="59"/>
  <c r="I186" i="58"/>
  <c r="I22" i="51"/>
  <c r="G22" i="56"/>
  <c r="I104" i="53"/>
  <c r="I350" i="52"/>
  <c r="H22" i="57"/>
  <c r="H22" i="56"/>
  <c r="G268" i="52"/>
  <c r="I268" i="52"/>
  <c r="H104" i="54"/>
  <c r="H22" i="53"/>
  <c r="G22" i="59"/>
  <c r="G104" i="58"/>
  <c r="I22" i="50"/>
  <c r="H104" i="50"/>
  <c r="I514" i="57"/>
  <c r="G432" i="54"/>
  <c r="G432" i="57"/>
  <c r="I514" i="56"/>
  <c r="G514" i="56"/>
  <c r="H432" i="50"/>
  <c r="G432" i="59"/>
  <c r="I514" i="53"/>
  <c r="G514" i="59"/>
  <c r="G350" i="54"/>
  <c r="I432" i="53"/>
  <c r="G350" i="53"/>
  <c r="I350" i="53"/>
  <c r="I432" i="51"/>
  <c r="H350" i="50"/>
  <c r="G268" i="56"/>
  <c r="H268" i="57"/>
  <c r="H514" i="58"/>
  <c r="H268" i="54"/>
  <c r="I514" i="51"/>
  <c r="I268" i="59"/>
  <c r="G350" i="55"/>
  <c r="H186" i="57"/>
  <c r="H350" i="55"/>
  <c r="H186" i="56"/>
  <c r="I350" i="51"/>
  <c r="H268" i="53"/>
  <c r="H268" i="58"/>
  <c r="H186" i="51"/>
  <c r="H104" i="51"/>
  <c r="I268" i="58"/>
  <c r="H104" i="55"/>
  <c r="G186" i="59"/>
  <c r="I268" i="55"/>
  <c r="H186" i="53"/>
  <c r="I186" i="53"/>
  <c r="I186" i="59"/>
  <c r="G186" i="58"/>
  <c r="G268" i="55"/>
  <c r="G22" i="50"/>
  <c r="I104" i="52"/>
  <c r="G22" i="57"/>
  <c r="I22" i="52"/>
  <c r="I22" i="58"/>
  <c r="G22" i="51"/>
  <c r="G104" i="53"/>
  <c r="G186" i="52"/>
  <c r="H22" i="55"/>
  <c r="I22" i="56"/>
  <c r="I104" i="50"/>
  <c r="G22" i="55"/>
  <c r="I22" i="55"/>
  <c r="I22" i="53"/>
  <c r="I432" i="54"/>
  <c r="I514" i="54"/>
  <c r="G514" i="57"/>
  <c r="H432" i="57"/>
  <c r="H514" i="50"/>
  <c r="I432" i="50"/>
  <c r="I514" i="50"/>
  <c r="H350" i="56"/>
  <c r="H432" i="59"/>
  <c r="I514" i="59"/>
  <c r="H514" i="53"/>
  <c r="G432" i="55"/>
  <c r="H432" i="55"/>
  <c r="G514" i="51"/>
  <c r="G432" i="51"/>
  <c r="H432" i="58"/>
  <c r="I514" i="58"/>
  <c r="G268" i="54"/>
  <c r="I432" i="58"/>
  <c r="G514" i="55"/>
  <c r="G268" i="50"/>
  <c r="G350" i="51"/>
  <c r="H350" i="58"/>
  <c r="G350" i="58"/>
  <c r="H268" i="59"/>
  <c r="H186" i="54"/>
  <c r="I186" i="54"/>
  <c r="G104" i="51"/>
  <c r="H514" i="52"/>
  <c r="G268" i="51"/>
  <c r="I104" i="51"/>
  <c r="H186" i="59"/>
  <c r="I104" i="59"/>
  <c r="H104" i="56"/>
  <c r="I104" i="56"/>
  <c r="H104" i="57"/>
  <c r="H104" i="59"/>
  <c r="H268" i="55"/>
  <c r="G186" i="55"/>
  <c r="H22" i="51"/>
  <c r="I22" i="57"/>
  <c r="H104" i="52"/>
  <c r="G22" i="53"/>
  <c r="H22" i="50"/>
  <c r="H350" i="52"/>
  <c r="G22" i="54"/>
  <c r="H268" i="52"/>
  <c r="H22" i="58"/>
  <c r="H22" i="59"/>
  <c r="I22" i="59"/>
  <c r="H104" i="58"/>
  <c r="I186" i="52"/>
  <c r="H514" i="57"/>
  <c r="G432" i="56"/>
  <c r="G514" i="54"/>
  <c r="H514" i="54"/>
  <c r="I432" i="59"/>
  <c r="G432" i="50"/>
  <c r="G350" i="56"/>
  <c r="G350" i="57"/>
  <c r="H350" i="54"/>
  <c r="G514" i="53"/>
  <c r="I350" i="56"/>
  <c r="H268" i="56"/>
  <c r="I268" i="56"/>
  <c r="H514" i="55"/>
  <c r="H514" i="51"/>
  <c r="H350" i="53"/>
  <c r="I268" i="54"/>
  <c r="G514" i="58"/>
  <c r="H350" i="59"/>
  <c r="G432" i="58"/>
  <c r="I350" i="55"/>
  <c r="G268" i="53"/>
  <c r="I268" i="53"/>
  <c r="I186" i="57"/>
  <c r="I186" i="56"/>
  <c r="G186" i="56"/>
  <c r="I350" i="58"/>
  <c r="I186" i="50"/>
  <c r="I104" i="55"/>
  <c r="I186" i="55"/>
  <c r="G432" i="52"/>
  <c r="I186" i="51"/>
  <c r="G186" i="51"/>
  <c r="G186" i="50"/>
  <c r="H186" i="50"/>
  <c r="G104" i="56"/>
  <c r="H186" i="58"/>
  <c r="H186" i="55"/>
  <c r="G104" i="57"/>
  <c r="H22" i="52"/>
  <c r="G104" i="52"/>
  <c r="G350" i="52"/>
  <c r="H22" i="54"/>
  <c r="H104" i="53"/>
  <c r="H186" i="52"/>
  <c r="G104" i="54"/>
  <c r="I22" i="54"/>
  <c r="I104" i="58"/>
  <c r="I104" i="54"/>
  <c r="G22" i="58"/>
  <c r="G22" i="52"/>
  <c r="G104" i="50"/>
  <c r="G25" i="41"/>
  <c r="G509" i="54"/>
  <c r="I509" i="55"/>
  <c r="G427" i="55"/>
  <c r="I427" i="54"/>
  <c r="H345" i="54"/>
  <c r="H427" i="56"/>
  <c r="G509" i="59"/>
  <c r="G427" i="59"/>
  <c r="I263" i="54"/>
  <c r="H509" i="55"/>
  <c r="G427" i="52"/>
  <c r="G509" i="55"/>
  <c r="I427" i="55"/>
  <c r="I509" i="51"/>
  <c r="G427" i="51"/>
  <c r="I345" i="55"/>
  <c r="H345" i="55"/>
  <c r="G345" i="51"/>
  <c r="I427" i="52"/>
  <c r="G509" i="52"/>
  <c r="H509" i="52"/>
  <c r="I509" i="52"/>
  <c r="H509" i="54"/>
  <c r="I427" i="51"/>
  <c r="I345" i="54"/>
  <c r="H509" i="59"/>
  <c r="I427" i="59"/>
  <c r="H509" i="58"/>
  <c r="H427" i="52"/>
  <c r="H427" i="55"/>
  <c r="G427" i="54"/>
  <c r="I509" i="54"/>
  <c r="H427" i="54"/>
  <c r="G427" i="50"/>
  <c r="G509" i="51"/>
  <c r="G345" i="55"/>
  <c r="H345" i="52"/>
  <c r="G345" i="59"/>
  <c r="H427" i="51"/>
  <c r="G345" i="52"/>
  <c r="G509" i="50"/>
  <c r="I345" i="52"/>
  <c r="I427" i="56"/>
  <c r="G427" i="56"/>
  <c r="I509" i="59"/>
  <c r="G509" i="56"/>
  <c r="H509" i="56"/>
  <c r="I263" i="52"/>
  <c r="H345" i="50"/>
  <c r="G427" i="58"/>
  <c r="H263" i="52"/>
  <c r="I509" i="58"/>
  <c r="I263" i="55"/>
  <c r="H263" i="59"/>
  <c r="G181" i="52"/>
  <c r="G345" i="58"/>
  <c r="I263" i="59"/>
  <c r="G263" i="56"/>
  <c r="G263" i="51"/>
  <c r="G263" i="50"/>
  <c r="I345" i="58"/>
  <c r="I181" i="53"/>
  <c r="H99" i="55"/>
  <c r="H263" i="53"/>
  <c r="I181" i="51"/>
  <c r="G181" i="53"/>
  <c r="I99" i="51"/>
  <c r="H99" i="51"/>
  <c r="H345" i="53"/>
  <c r="H509" i="57"/>
  <c r="I263" i="58"/>
  <c r="G99" i="59"/>
  <c r="I181" i="59"/>
  <c r="I181" i="57"/>
  <c r="H99" i="50"/>
  <c r="H181" i="56"/>
  <c r="I17" i="54"/>
  <c r="G17" i="58"/>
  <c r="G427" i="57"/>
  <c r="G263" i="57"/>
  <c r="I17" i="52"/>
  <c r="G17" i="50"/>
  <c r="H263" i="57"/>
  <c r="I17" i="58"/>
  <c r="G17" i="54"/>
  <c r="I181" i="56"/>
  <c r="G263" i="52"/>
  <c r="G345" i="50"/>
  <c r="H263" i="54"/>
  <c r="H345" i="59"/>
  <c r="H345" i="51"/>
  <c r="I263" i="50"/>
  <c r="I427" i="53"/>
  <c r="H509" i="53"/>
  <c r="G427" i="53"/>
  <c r="I181" i="54"/>
  <c r="I509" i="53"/>
  <c r="H263" i="51"/>
  <c r="G263" i="59"/>
  <c r="H181" i="53"/>
  <c r="H263" i="58"/>
  <c r="G263" i="58"/>
  <c r="G99" i="51"/>
  <c r="I99" i="55"/>
  <c r="H99" i="52"/>
  <c r="G99" i="52"/>
  <c r="H99" i="59"/>
  <c r="H99" i="58"/>
  <c r="I99" i="59"/>
  <c r="G181" i="59"/>
  <c r="G99" i="55"/>
  <c r="I17" i="55"/>
  <c r="H17" i="52"/>
  <c r="H17" i="50"/>
  <c r="H17" i="51"/>
  <c r="H99" i="57"/>
  <c r="I263" i="57"/>
  <c r="G99" i="57"/>
  <c r="H17" i="53"/>
  <c r="G17" i="52"/>
  <c r="H17" i="57"/>
  <c r="I99" i="57"/>
  <c r="I17" i="56"/>
  <c r="G17" i="56"/>
  <c r="H427" i="50"/>
  <c r="I427" i="50"/>
  <c r="G345" i="54"/>
  <c r="I509" i="56"/>
  <c r="H509" i="51"/>
  <c r="H427" i="59"/>
  <c r="H509" i="50"/>
  <c r="I509" i="50"/>
  <c r="I345" i="56"/>
  <c r="I345" i="59"/>
  <c r="G509" i="58"/>
  <c r="I427" i="58"/>
  <c r="H345" i="56"/>
  <c r="G263" i="55"/>
  <c r="G263" i="54"/>
  <c r="I263" i="51"/>
  <c r="I181" i="52"/>
  <c r="I181" i="55"/>
  <c r="G181" i="54"/>
  <c r="I263" i="56"/>
  <c r="H181" i="55"/>
  <c r="G509" i="53"/>
  <c r="H181" i="50"/>
  <c r="I181" i="50"/>
  <c r="G181" i="50"/>
  <c r="G509" i="57"/>
  <c r="I99" i="53"/>
  <c r="I99" i="58"/>
  <c r="G99" i="58"/>
  <c r="I345" i="53"/>
  <c r="G345" i="53"/>
  <c r="G345" i="57"/>
  <c r="H345" i="57"/>
  <c r="G181" i="57"/>
  <c r="H181" i="57"/>
  <c r="G181" i="56"/>
  <c r="I99" i="50"/>
  <c r="G17" i="51"/>
  <c r="G17" i="53"/>
  <c r="I427" i="57"/>
  <c r="H99" i="54"/>
  <c r="H17" i="58"/>
  <c r="H17" i="55"/>
  <c r="I17" i="53"/>
  <c r="G17" i="59"/>
  <c r="G99" i="56"/>
  <c r="I17" i="57"/>
  <c r="H99" i="56"/>
  <c r="I345" i="50"/>
  <c r="I345" i="51"/>
  <c r="H427" i="58"/>
  <c r="H263" i="55"/>
  <c r="G345" i="56"/>
  <c r="H181" i="52"/>
  <c r="H427" i="53"/>
  <c r="H345" i="58"/>
  <c r="H181" i="54"/>
  <c r="H263" i="50"/>
  <c r="H263" i="56"/>
  <c r="G181" i="55"/>
  <c r="I263" i="53"/>
  <c r="H99" i="53"/>
  <c r="G99" i="53"/>
  <c r="G181" i="58"/>
  <c r="G263" i="53"/>
  <c r="G181" i="51"/>
  <c r="H181" i="51"/>
  <c r="I99" i="52"/>
  <c r="I509" i="57"/>
  <c r="H181" i="58"/>
  <c r="I181" i="58"/>
  <c r="I345" i="57"/>
  <c r="H181" i="59"/>
  <c r="G99" i="50"/>
  <c r="I17" i="51"/>
  <c r="H17" i="54"/>
  <c r="G99" i="54"/>
  <c r="G17" i="57"/>
  <c r="H427" i="57"/>
  <c r="I17" i="50"/>
  <c r="H17" i="56"/>
  <c r="I99" i="54"/>
  <c r="G17" i="55"/>
  <c r="H17" i="59"/>
  <c r="I17" i="59"/>
  <c r="I99" i="56"/>
  <c r="G27" i="41"/>
  <c r="G429" i="51"/>
  <c r="H511" i="52"/>
  <c r="G511" i="53"/>
  <c r="I429" i="52"/>
  <c r="H511" i="51"/>
  <c r="H429" i="59"/>
  <c r="I511" i="50"/>
  <c r="G429" i="59"/>
  <c r="G511" i="51"/>
  <c r="I429" i="55"/>
  <c r="H347" i="57"/>
  <c r="H429" i="58"/>
  <c r="G429" i="58"/>
  <c r="G511" i="56"/>
  <c r="G429" i="55"/>
  <c r="I347" i="59"/>
  <c r="H511" i="58"/>
  <c r="H347" i="59"/>
  <c r="H511" i="54"/>
  <c r="I511" i="54"/>
  <c r="G265" i="52"/>
  <c r="I265" i="51"/>
  <c r="I265" i="52"/>
  <c r="G265" i="57"/>
  <c r="H347" i="54"/>
  <c r="I265" i="50"/>
  <c r="G265" i="59"/>
  <c r="G183" i="50"/>
  <c r="G183" i="53"/>
  <c r="I183" i="50"/>
  <c r="H265" i="58"/>
  <c r="G265" i="58"/>
  <c r="I265" i="56"/>
  <c r="H265" i="54"/>
  <c r="G183" i="52"/>
  <c r="G101" i="57"/>
  <c r="G101" i="53"/>
  <c r="I511" i="52"/>
  <c r="I511" i="57"/>
  <c r="H429" i="53"/>
  <c r="H511" i="53"/>
  <c r="I511" i="53"/>
  <c r="G429" i="52"/>
  <c r="I511" i="51"/>
  <c r="I429" i="51"/>
  <c r="G511" i="52"/>
  <c r="H511" i="56"/>
  <c r="I511" i="58"/>
  <c r="G347" i="53"/>
  <c r="I347" i="53"/>
  <c r="I429" i="58"/>
  <c r="G511" i="55"/>
  <c r="H347" i="51"/>
  <c r="G347" i="59"/>
  <c r="G347" i="50"/>
  <c r="G429" i="56"/>
  <c r="H429" i="56"/>
  <c r="G347" i="56"/>
  <c r="H347" i="55"/>
  <c r="G347" i="55"/>
  <c r="G347" i="58"/>
  <c r="H265" i="57"/>
  <c r="G265" i="53"/>
  <c r="G347" i="54"/>
  <c r="H183" i="52"/>
  <c r="H183" i="57"/>
  <c r="H183" i="53"/>
  <c r="I265" i="54"/>
  <c r="I183" i="59"/>
  <c r="H183" i="59"/>
  <c r="H265" i="56"/>
  <c r="G265" i="56"/>
  <c r="H101" i="50"/>
  <c r="I101" i="55"/>
  <c r="I429" i="53"/>
  <c r="G429" i="53"/>
  <c r="H511" i="59"/>
  <c r="H429" i="57"/>
  <c r="I429" i="57"/>
  <c r="H511" i="50"/>
  <c r="H511" i="57"/>
  <c r="H429" i="50"/>
  <c r="G511" i="57"/>
  <c r="G347" i="57"/>
  <c r="H347" i="52"/>
  <c r="I511" i="56"/>
  <c r="G511" i="54"/>
  <c r="I347" i="52"/>
  <c r="I347" i="57"/>
  <c r="G347" i="52"/>
  <c r="I347" i="51"/>
  <c r="H347" i="50"/>
  <c r="I347" i="50"/>
  <c r="H347" i="56"/>
  <c r="I265" i="57"/>
  <c r="H265" i="51"/>
  <c r="I347" i="56"/>
  <c r="I265" i="59"/>
  <c r="H347" i="58"/>
  <c r="I347" i="54"/>
  <c r="G265" i="51"/>
  <c r="I183" i="53"/>
  <c r="H183" i="50"/>
  <c r="H265" i="55"/>
  <c r="I265" i="55"/>
  <c r="G265" i="54"/>
  <c r="H183" i="51"/>
  <c r="G183" i="59"/>
  <c r="G101" i="52"/>
  <c r="H183" i="54"/>
  <c r="G101" i="50"/>
  <c r="H429" i="51"/>
  <c r="H429" i="52"/>
  <c r="I429" i="50"/>
  <c r="I511" i="59"/>
  <c r="G511" i="59"/>
  <c r="G429" i="50"/>
  <c r="G429" i="57"/>
  <c r="G511" i="50"/>
  <c r="I429" i="59"/>
  <c r="H511" i="55"/>
  <c r="I511" i="55"/>
  <c r="H429" i="55"/>
  <c r="I429" i="56"/>
  <c r="H429" i="54"/>
  <c r="G511" i="58"/>
  <c r="I429" i="54"/>
  <c r="G429" i="54"/>
  <c r="G347" i="51"/>
  <c r="H347" i="53"/>
  <c r="H265" i="50"/>
  <c r="I347" i="55"/>
  <c r="G265" i="50"/>
  <c r="H265" i="53"/>
  <c r="I265" i="53"/>
  <c r="H265" i="59"/>
  <c r="I347" i="58"/>
  <c r="H265" i="52"/>
  <c r="I183" i="51"/>
  <c r="I265" i="58"/>
  <c r="I183" i="57"/>
  <c r="G183" i="57"/>
  <c r="G265" i="55"/>
  <c r="I183" i="52"/>
  <c r="G183" i="51"/>
  <c r="G101" i="51"/>
  <c r="I101" i="51"/>
  <c r="I101" i="53"/>
  <c r="I101" i="52"/>
  <c r="H101" i="52"/>
  <c r="H183" i="56"/>
  <c r="I101" i="50"/>
  <c r="H101" i="57"/>
  <c r="H101" i="56"/>
  <c r="H101" i="55"/>
  <c r="G101" i="55"/>
  <c r="I19" i="54"/>
  <c r="H19" i="52"/>
  <c r="G19" i="52"/>
  <c r="H19" i="53"/>
  <c r="I19" i="57"/>
  <c r="I101" i="54"/>
  <c r="G19" i="59"/>
  <c r="I19" i="56"/>
  <c r="G19" i="57"/>
  <c r="H101" i="51"/>
  <c r="G183" i="54"/>
  <c r="G183" i="56"/>
  <c r="H101" i="53"/>
  <c r="I183" i="56"/>
  <c r="I101" i="56"/>
  <c r="I183" i="58"/>
  <c r="G101" i="58"/>
  <c r="H101" i="58"/>
  <c r="G19" i="54"/>
  <c r="G19" i="53"/>
  <c r="I19" i="53"/>
  <c r="I19" i="55"/>
  <c r="H101" i="54"/>
  <c r="I19" i="51"/>
  <c r="H19" i="59"/>
  <c r="H183" i="55"/>
  <c r="H19" i="54"/>
  <c r="I101" i="58"/>
  <c r="I101" i="57"/>
  <c r="I101" i="59"/>
  <c r="H183" i="58"/>
  <c r="H101" i="59"/>
  <c r="G19" i="55"/>
  <c r="H19" i="57"/>
  <c r="H19" i="50"/>
  <c r="G19" i="56"/>
  <c r="G101" i="54"/>
  <c r="H19" i="55"/>
  <c r="G19" i="51"/>
  <c r="H19" i="56"/>
  <c r="I19" i="59"/>
  <c r="G101" i="56"/>
  <c r="G183" i="58"/>
  <c r="I183" i="54"/>
  <c r="G101" i="59"/>
  <c r="I19" i="58"/>
  <c r="G19" i="50"/>
  <c r="H19" i="51"/>
  <c r="I19" i="52"/>
  <c r="G19" i="58"/>
  <c r="G183" i="55"/>
  <c r="H19" i="58"/>
  <c r="I183" i="55"/>
  <c r="I19" i="50"/>
  <c r="G31" i="41"/>
  <c r="G433" i="57"/>
  <c r="I433" i="57"/>
  <c r="G433" i="51"/>
  <c r="I433" i="51"/>
  <c r="G433" i="54"/>
  <c r="I433" i="50"/>
  <c r="G515" i="57"/>
  <c r="H433" i="57"/>
  <c r="I351" i="54"/>
  <c r="H515" i="59"/>
  <c r="H515" i="56"/>
  <c r="G515" i="59"/>
  <c r="I433" i="59"/>
  <c r="H351" i="57"/>
  <c r="I515" i="56"/>
  <c r="H351" i="51"/>
  <c r="G515" i="56"/>
  <c r="I269" i="54"/>
  <c r="H351" i="52"/>
  <c r="I351" i="59"/>
  <c r="I351" i="58"/>
  <c r="H433" i="55"/>
  <c r="G515" i="55"/>
  <c r="H351" i="58"/>
  <c r="G351" i="56"/>
  <c r="G269" i="57"/>
  <c r="I187" i="51"/>
  <c r="G269" i="56"/>
  <c r="H187" i="51"/>
  <c r="H269" i="59"/>
  <c r="G351" i="55"/>
  <c r="H351" i="55"/>
  <c r="I351" i="55"/>
  <c r="H105" i="50"/>
  <c r="G105" i="50"/>
  <c r="I105" i="54"/>
  <c r="I105" i="51"/>
  <c r="H105" i="51"/>
  <c r="H105" i="53"/>
  <c r="H187" i="56"/>
  <c r="I187" i="58"/>
  <c r="H105" i="59"/>
  <c r="G105" i="58"/>
  <c r="G23" i="53"/>
  <c r="H105" i="56"/>
  <c r="H23" i="54"/>
  <c r="I23" i="57"/>
  <c r="H23" i="57"/>
  <c r="I23" i="55"/>
  <c r="G23" i="55"/>
  <c r="G23" i="50"/>
  <c r="H23" i="55"/>
  <c r="I105" i="55"/>
  <c r="I515" i="51"/>
  <c r="I515" i="53"/>
  <c r="H515" i="53"/>
  <c r="G433" i="50"/>
  <c r="G515" i="54"/>
  <c r="H515" i="51"/>
  <c r="G515" i="51"/>
  <c r="G351" i="50"/>
  <c r="I351" i="51"/>
  <c r="G351" i="51"/>
  <c r="G515" i="58"/>
  <c r="H433" i="52"/>
  <c r="G433" i="52"/>
  <c r="G433" i="59"/>
  <c r="G351" i="57"/>
  <c r="G515" i="52"/>
  <c r="I351" i="57"/>
  <c r="I433" i="55"/>
  <c r="H269" i="50"/>
  <c r="I269" i="51"/>
  <c r="H351" i="59"/>
  <c r="H269" i="57"/>
  <c r="G351" i="58"/>
  <c r="I269" i="50"/>
  <c r="H351" i="56"/>
  <c r="G269" i="52"/>
  <c r="H269" i="56"/>
  <c r="H269" i="52"/>
  <c r="G187" i="54"/>
  <c r="H187" i="53"/>
  <c r="G269" i="58"/>
  <c r="H187" i="57"/>
  <c r="G187" i="57"/>
  <c r="G105" i="51"/>
  <c r="G105" i="54"/>
  <c r="H187" i="52"/>
  <c r="H105" i="52"/>
  <c r="I105" i="52"/>
  <c r="H105" i="54"/>
  <c r="H187" i="59"/>
  <c r="I187" i="59"/>
  <c r="G105" i="57"/>
  <c r="I105" i="59"/>
  <c r="I23" i="52"/>
  <c r="I23" i="56"/>
  <c r="H23" i="59"/>
  <c r="H23" i="58"/>
  <c r="G23" i="56"/>
  <c r="G187" i="55"/>
  <c r="G23" i="57"/>
  <c r="H23" i="50"/>
  <c r="I23" i="50"/>
  <c r="I433" i="53"/>
  <c r="H433" i="50"/>
  <c r="I515" i="54"/>
  <c r="I515" i="50"/>
  <c r="H433" i="54"/>
  <c r="H433" i="53"/>
  <c r="G433" i="53"/>
  <c r="H351" i="50"/>
  <c r="G433" i="56"/>
  <c r="G351" i="54"/>
  <c r="I433" i="58"/>
  <c r="G351" i="53"/>
  <c r="H515" i="52"/>
  <c r="I515" i="52"/>
  <c r="H433" i="58"/>
  <c r="H351" i="54"/>
  <c r="H515" i="58"/>
  <c r="G433" i="55"/>
  <c r="G351" i="52"/>
  <c r="G269" i="53"/>
  <c r="H515" i="55"/>
  <c r="G351" i="59"/>
  <c r="I269" i="53"/>
  <c r="G269" i="51"/>
  <c r="I269" i="57"/>
  <c r="I269" i="52"/>
  <c r="H187" i="50"/>
  <c r="I269" i="59"/>
  <c r="I269" i="56"/>
  <c r="G187" i="53"/>
  <c r="I187" i="50"/>
  <c r="H269" i="58"/>
  <c r="I269" i="58"/>
  <c r="I105" i="50"/>
  <c r="G269" i="55"/>
  <c r="H269" i="55"/>
  <c r="I187" i="52"/>
  <c r="G105" i="52"/>
  <c r="G187" i="59"/>
  <c r="G187" i="56"/>
  <c r="I105" i="57"/>
  <c r="G187" i="58"/>
  <c r="H23" i="56"/>
  <c r="H187" i="55"/>
  <c r="I187" i="55"/>
  <c r="H23" i="52"/>
  <c r="I23" i="51"/>
  <c r="G23" i="54"/>
  <c r="G105" i="56"/>
  <c r="G23" i="58"/>
  <c r="G23" i="51"/>
  <c r="I105" i="56"/>
  <c r="H433" i="51"/>
  <c r="I515" i="57"/>
  <c r="G515" i="50"/>
  <c r="H515" i="50"/>
  <c r="G515" i="53"/>
  <c r="H515" i="54"/>
  <c r="I433" i="54"/>
  <c r="H515" i="57"/>
  <c r="I515" i="58"/>
  <c r="I351" i="50"/>
  <c r="H433" i="56"/>
  <c r="I433" i="52"/>
  <c r="I515" i="59"/>
  <c r="H351" i="53"/>
  <c r="I351" i="53"/>
  <c r="H433" i="59"/>
  <c r="I433" i="56"/>
  <c r="G433" i="58"/>
  <c r="G269" i="50"/>
  <c r="H269" i="51"/>
  <c r="G269" i="54"/>
  <c r="H269" i="54"/>
  <c r="H269" i="53"/>
  <c r="I515" i="55"/>
  <c r="I351" i="52"/>
  <c r="I351" i="56"/>
  <c r="G269" i="59"/>
  <c r="G187" i="51"/>
  <c r="G187" i="50"/>
  <c r="I187" i="57"/>
  <c r="I187" i="53"/>
  <c r="H187" i="54"/>
  <c r="I187" i="54"/>
  <c r="G187" i="52"/>
  <c r="G105" i="53"/>
  <c r="I105" i="53"/>
  <c r="I105" i="58"/>
  <c r="I269" i="55"/>
  <c r="I187" i="56"/>
  <c r="H105" i="58"/>
  <c r="H105" i="57"/>
  <c r="H187" i="58"/>
  <c r="G105" i="59"/>
  <c r="H23" i="51"/>
  <c r="I23" i="53"/>
  <c r="I23" i="58"/>
  <c r="I23" i="54"/>
  <c r="G23" i="52"/>
  <c r="G105" i="55"/>
  <c r="G23" i="59"/>
  <c r="I23" i="59"/>
  <c r="H23" i="53"/>
  <c r="H105" i="55"/>
  <c r="E28" i="41"/>
  <c r="H512" i="63"/>
  <c r="F348" i="63"/>
  <c r="H430" i="63"/>
  <c r="F20" i="63"/>
  <c r="G102" i="63"/>
  <c r="H348" i="63"/>
  <c r="G430" i="63"/>
  <c r="F512" i="63"/>
  <c r="F430" i="63"/>
  <c r="H266" i="63"/>
  <c r="F102" i="63"/>
  <c r="G184" i="63"/>
  <c r="G512" i="63"/>
  <c r="G348" i="63"/>
  <c r="H20" i="63"/>
  <c r="H184" i="63"/>
  <c r="G20" i="63"/>
  <c r="F184" i="63"/>
  <c r="G266" i="63"/>
  <c r="F266" i="63"/>
  <c r="H102" i="63"/>
  <c r="E18" i="41"/>
  <c r="G92" i="63"/>
  <c r="G420" i="63"/>
  <c r="H420" i="63"/>
  <c r="G502" i="63"/>
  <c r="H174" i="63"/>
  <c r="F420" i="63"/>
  <c r="F92" i="63"/>
  <c r="H256" i="63"/>
  <c r="F174" i="63"/>
  <c r="G338" i="63"/>
  <c r="G10" i="63"/>
  <c r="H92" i="63"/>
  <c r="H338" i="63"/>
  <c r="F256" i="63"/>
  <c r="F10" i="63"/>
  <c r="F502" i="63"/>
  <c r="G256" i="63"/>
  <c r="F338" i="63"/>
  <c r="H10" i="63"/>
  <c r="H502" i="63"/>
  <c r="G174" i="63"/>
  <c r="E35" i="41"/>
  <c r="F191" i="63"/>
  <c r="F519" i="63"/>
  <c r="G355" i="63"/>
  <c r="H273" i="63"/>
  <c r="G27" i="63"/>
  <c r="F437" i="63"/>
  <c r="F355" i="63"/>
  <c r="H355" i="63"/>
  <c r="F273" i="63"/>
  <c r="F27" i="63"/>
  <c r="G437" i="63"/>
  <c r="G273" i="63"/>
  <c r="G519" i="63"/>
  <c r="H109" i="63"/>
  <c r="H27" i="63"/>
  <c r="H437" i="63"/>
  <c r="H191" i="63"/>
  <c r="H519" i="63"/>
  <c r="G191" i="63"/>
  <c r="G109" i="63"/>
  <c r="F109" i="63"/>
  <c r="F44" i="41"/>
  <c r="I1184" i="42"/>
  <c r="I938" i="42"/>
  <c r="G774" i="42"/>
  <c r="I1102" i="42"/>
  <c r="I856" i="42"/>
  <c r="H692" i="42"/>
  <c r="G1102" i="42"/>
  <c r="H856" i="42"/>
  <c r="G610" i="42"/>
  <c r="G1184" i="42"/>
  <c r="I1020" i="42"/>
  <c r="H774" i="42"/>
  <c r="G528" i="42"/>
  <c r="H1184" i="42"/>
  <c r="H1020" i="42"/>
  <c r="H938" i="42"/>
  <c r="G856" i="42"/>
  <c r="I692" i="42"/>
  <c r="I610" i="42"/>
  <c r="H528" i="42"/>
  <c r="I364" i="42"/>
  <c r="I282" i="42"/>
  <c r="G200" i="42"/>
  <c r="H36" i="42"/>
  <c r="H856" i="45"/>
  <c r="F118" i="45"/>
  <c r="H528" i="45"/>
  <c r="F528" i="45"/>
  <c r="H692" i="45"/>
  <c r="F200" i="45"/>
  <c r="H200" i="45"/>
  <c r="H282" i="45"/>
  <c r="H1102" i="42"/>
  <c r="G1020" i="42"/>
  <c r="G938" i="42"/>
  <c r="I774" i="42"/>
  <c r="G692" i="42"/>
  <c r="H610" i="42"/>
  <c r="G446" i="42"/>
  <c r="H364" i="42"/>
  <c r="H282" i="42"/>
  <c r="I118" i="42"/>
  <c r="I36" i="42"/>
  <c r="H364" i="45"/>
  <c r="H610" i="45"/>
  <c r="F610" i="45"/>
  <c r="F774" i="45"/>
  <c r="G774" i="45"/>
  <c r="F692" i="45"/>
  <c r="G528" i="45"/>
  <c r="G36" i="45"/>
  <c r="I528" i="42"/>
  <c r="I446" i="42"/>
  <c r="G364" i="42"/>
  <c r="H200" i="42"/>
  <c r="H118" i="42"/>
  <c r="G36" i="42"/>
  <c r="G282" i="45"/>
  <c r="F856" i="45"/>
  <c r="G692" i="45"/>
  <c r="G200" i="45"/>
  <c r="H446" i="45"/>
  <c r="G856" i="45"/>
  <c r="F282" i="45"/>
  <c r="F36" i="45"/>
  <c r="H446" i="42"/>
  <c r="G282" i="42"/>
  <c r="I200" i="42"/>
  <c r="G118" i="42"/>
  <c r="F364" i="45"/>
  <c r="H118" i="45"/>
  <c r="G118" i="45"/>
  <c r="F446" i="45"/>
  <c r="G610" i="45"/>
  <c r="H774" i="45"/>
  <c r="G446" i="45"/>
  <c r="G364" i="45"/>
  <c r="H36" i="45"/>
  <c r="H117" i="61"/>
  <c r="F281" i="61"/>
  <c r="H281" i="61"/>
  <c r="H363" i="61"/>
  <c r="G773" i="61"/>
  <c r="G445" i="61"/>
  <c r="H445" i="61"/>
  <c r="F35" i="61"/>
  <c r="G199" i="61"/>
  <c r="F855" i="61"/>
  <c r="F773" i="61"/>
  <c r="F609" i="61"/>
  <c r="G691" i="61"/>
  <c r="F117" i="61"/>
  <c r="F363" i="61"/>
  <c r="G363" i="61"/>
  <c r="H35" i="61"/>
  <c r="G855" i="61"/>
  <c r="H773" i="61"/>
  <c r="F691" i="61"/>
  <c r="H609" i="61"/>
  <c r="F527" i="61"/>
  <c r="G281" i="61"/>
  <c r="F445" i="61"/>
  <c r="F199" i="61"/>
  <c r="H855" i="61"/>
  <c r="G117" i="61"/>
  <c r="G609" i="61"/>
  <c r="H691" i="61"/>
  <c r="H527" i="61"/>
  <c r="G527" i="61"/>
  <c r="G35" i="61"/>
  <c r="H199" i="61"/>
  <c r="F281" i="63"/>
  <c r="G117" i="63"/>
  <c r="G527" i="63"/>
  <c r="H35" i="63"/>
  <c r="G35" i="63"/>
  <c r="F445" i="63"/>
  <c r="H199" i="63"/>
  <c r="F199" i="63"/>
  <c r="F363" i="63"/>
  <c r="H281" i="63"/>
  <c r="F117" i="63"/>
  <c r="H445" i="63"/>
  <c r="G445" i="63"/>
  <c r="F527" i="63"/>
  <c r="H527" i="63"/>
  <c r="G199" i="63"/>
  <c r="G281" i="63"/>
  <c r="H117" i="63"/>
  <c r="G363" i="63"/>
  <c r="H363" i="63"/>
  <c r="F35" i="63"/>
  <c r="I445" i="52"/>
  <c r="I527" i="55"/>
  <c r="I527" i="58"/>
  <c r="H445" i="56"/>
  <c r="I445" i="59"/>
  <c r="H527" i="58"/>
  <c r="G527" i="56"/>
  <c r="G527" i="54"/>
  <c r="G363" i="59"/>
  <c r="I527" i="53"/>
  <c r="H363" i="52"/>
  <c r="I363" i="52"/>
  <c r="H527" i="51"/>
  <c r="I363" i="58"/>
  <c r="G527" i="53"/>
  <c r="I445" i="50"/>
  <c r="G445" i="54"/>
  <c r="G363" i="50"/>
  <c r="H281" i="52"/>
  <c r="I281" i="58"/>
  <c r="H281" i="59"/>
  <c r="H363" i="54"/>
  <c r="I281" i="55"/>
  <c r="G281" i="55"/>
  <c r="I281" i="51"/>
  <c r="I199" i="52"/>
  <c r="I281" i="53"/>
  <c r="G199" i="59"/>
  <c r="H199" i="56"/>
  <c r="I199" i="59"/>
  <c r="H199" i="59"/>
  <c r="H199" i="50"/>
  <c r="G199" i="54"/>
  <c r="G117" i="55"/>
  <c r="H117" i="55"/>
  <c r="G117" i="57"/>
  <c r="I117" i="56"/>
  <c r="I117" i="53"/>
  <c r="H117" i="56"/>
  <c r="I281" i="57"/>
  <c r="G281" i="57"/>
  <c r="H35" i="51"/>
  <c r="G363" i="57"/>
  <c r="I363" i="57"/>
  <c r="G35" i="53"/>
  <c r="I35" i="53"/>
  <c r="G35" i="56"/>
  <c r="H363" i="57"/>
  <c r="G35" i="58"/>
  <c r="H445" i="57"/>
  <c r="I35" i="55"/>
  <c r="I35" i="59"/>
  <c r="H445" i="55"/>
  <c r="G445" i="55"/>
  <c r="I445" i="58"/>
  <c r="I527" i="56"/>
  <c r="I527" i="59"/>
  <c r="G445" i="58"/>
  <c r="G445" i="59"/>
  <c r="H527" i="50"/>
  <c r="G527" i="50"/>
  <c r="H527" i="54"/>
  <c r="I445" i="53"/>
  <c r="G445" i="53"/>
  <c r="G363" i="52"/>
  <c r="G445" i="50"/>
  <c r="H445" i="54"/>
  <c r="G527" i="51"/>
  <c r="G363" i="55"/>
  <c r="G363" i="51"/>
  <c r="I281" i="52"/>
  <c r="G281" i="59"/>
  <c r="I363" i="54"/>
  <c r="H281" i="55"/>
  <c r="G281" i="56"/>
  <c r="H281" i="56"/>
  <c r="I281" i="54"/>
  <c r="H281" i="53"/>
  <c r="I199" i="55"/>
  <c r="G281" i="54"/>
  <c r="G199" i="58"/>
  <c r="H281" i="50"/>
  <c r="I199" i="50"/>
  <c r="H117" i="51"/>
  <c r="G199" i="50"/>
  <c r="H117" i="50"/>
  <c r="I117" i="51"/>
  <c r="G199" i="51"/>
  <c r="H199" i="51"/>
  <c r="I117" i="57"/>
  <c r="G527" i="57"/>
  <c r="H527" i="57"/>
  <c r="I527" i="57"/>
  <c r="I35" i="50"/>
  <c r="G117" i="54"/>
  <c r="H35" i="53"/>
  <c r="G35" i="55"/>
  <c r="G35" i="51"/>
  <c r="I35" i="51"/>
  <c r="G445" i="57"/>
  <c r="H35" i="55"/>
  <c r="G35" i="59"/>
  <c r="I445" i="57"/>
  <c r="H35" i="59"/>
  <c r="H527" i="52"/>
  <c r="H445" i="52"/>
  <c r="G445" i="56"/>
  <c r="H445" i="59"/>
  <c r="G527" i="58"/>
  <c r="I445" i="55"/>
  <c r="G527" i="59"/>
  <c r="G445" i="52"/>
  <c r="H445" i="50"/>
  <c r="I527" i="54"/>
  <c r="I363" i="55"/>
  <c r="H363" i="58"/>
  <c r="G363" i="58"/>
  <c r="H445" i="53"/>
  <c r="I527" i="51"/>
  <c r="H363" i="55"/>
  <c r="G445" i="51"/>
  <c r="I363" i="56"/>
  <c r="I363" i="50"/>
  <c r="H363" i="50"/>
  <c r="G363" i="54"/>
  <c r="G281" i="52"/>
  <c r="I281" i="56"/>
  <c r="H363" i="51"/>
  <c r="G281" i="51"/>
  <c r="H281" i="51"/>
  <c r="G281" i="50"/>
  <c r="G199" i="56"/>
  <c r="I199" i="56"/>
  <c r="I281" i="50"/>
  <c r="G199" i="55"/>
  <c r="G117" i="51"/>
  <c r="I117" i="50"/>
  <c r="G117" i="50"/>
  <c r="G117" i="52"/>
  <c r="G117" i="53"/>
  <c r="H117" i="52"/>
  <c r="I117" i="52"/>
  <c r="H281" i="57"/>
  <c r="I117" i="59"/>
  <c r="G117" i="59"/>
  <c r="H117" i="59"/>
  <c r="G35" i="50"/>
  <c r="H35" i="54"/>
  <c r="I117" i="54"/>
  <c r="I117" i="58"/>
  <c r="H35" i="52"/>
  <c r="I35" i="52"/>
  <c r="G117" i="58"/>
  <c r="I199" i="57"/>
  <c r="G35" i="57"/>
  <c r="I35" i="56"/>
  <c r="G35" i="52"/>
  <c r="G527" i="55"/>
  <c r="G527" i="52"/>
  <c r="H527" i="56"/>
  <c r="H527" i="59"/>
  <c r="H445" i="58"/>
  <c r="I445" i="56"/>
  <c r="I527" i="52"/>
  <c r="H527" i="55"/>
  <c r="I527" i="50"/>
  <c r="H445" i="51"/>
  <c r="G363" i="56"/>
  <c r="H363" i="59"/>
  <c r="I363" i="59"/>
  <c r="I445" i="54"/>
  <c r="I445" i="51"/>
  <c r="H363" i="56"/>
  <c r="H527" i="53"/>
  <c r="I281" i="59"/>
  <c r="I363" i="51"/>
  <c r="H281" i="58"/>
  <c r="G281" i="58"/>
  <c r="H363" i="53"/>
  <c r="I363" i="53"/>
  <c r="G363" i="53"/>
  <c r="H281" i="54"/>
  <c r="H199" i="52"/>
  <c r="G199" i="52"/>
  <c r="H199" i="55"/>
  <c r="G281" i="53"/>
  <c r="I199" i="58"/>
  <c r="H199" i="58"/>
  <c r="G199" i="53"/>
  <c r="I199" i="51"/>
  <c r="H199" i="54"/>
  <c r="I199" i="53"/>
  <c r="H199" i="53"/>
  <c r="I117" i="55"/>
  <c r="H117" i="53"/>
  <c r="G117" i="56"/>
  <c r="I199" i="54"/>
  <c r="H117" i="57"/>
  <c r="H35" i="50"/>
  <c r="H117" i="54"/>
  <c r="H35" i="57"/>
  <c r="H117" i="58"/>
  <c r="G199" i="57"/>
  <c r="I35" i="54"/>
  <c r="H199" i="57"/>
  <c r="H35" i="58"/>
  <c r="I35" i="57"/>
  <c r="G35" i="54"/>
  <c r="H35" i="56"/>
  <c r="I35" i="58"/>
  <c r="G1183" i="42"/>
  <c r="H1101" i="42"/>
  <c r="H1183" i="42"/>
  <c r="I1019" i="42"/>
  <c r="G937" i="42"/>
  <c r="I855" i="42"/>
  <c r="G691" i="42"/>
  <c r="H527" i="42"/>
  <c r="G527" i="42"/>
  <c r="H117" i="42"/>
  <c r="G117" i="42"/>
  <c r="H281" i="42"/>
  <c r="G363" i="42"/>
  <c r="F363" i="45"/>
  <c r="H855" i="45"/>
  <c r="G527" i="45"/>
  <c r="H117" i="45"/>
  <c r="F199" i="45"/>
  <c r="H445" i="45"/>
  <c r="H199" i="45"/>
  <c r="F117" i="45"/>
  <c r="I1101" i="42"/>
  <c r="I937" i="42"/>
  <c r="H773" i="42"/>
  <c r="H691" i="42"/>
  <c r="I527" i="42"/>
  <c r="I281" i="42"/>
  <c r="G609" i="42"/>
  <c r="G281" i="42"/>
  <c r="I363" i="42"/>
  <c r="H35" i="42"/>
  <c r="G445" i="45"/>
  <c r="G773" i="45"/>
  <c r="G199" i="45"/>
  <c r="H773" i="45"/>
  <c r="H281" i="45"/>
  <c r="G609" i="45"/>
  <c r="F281" i="45"/>
  <c r="F445" i="45"/>
  <c r="H1019" i="42"/>
  <c r="I1183" i="42"/>
  <c r="G1101" i="42"/>
  <c r="G1019" i="42"/>
  <c r="G855" i="42"/>
  <c r="G773" i="42"/>
  <c r="I691" i="42"/>
  <c r="I609" i="42"/>
  <c r="H445" i="42"/>
  <c r="G445" i="42"/>
  <c r="G199" i="42"/>
  <c r="G35" i="42"/>
  <c r="H363" i="42"/>
  <c r="G363" i="45"/>
  <c r="H363" i="45"/>
  <c r="F35" i="45"/>
  <c r="H609" i="45"/>
  <c r="G35" i="45"/>
  <c r="F691" i="45"/>
  <c r="H35" i="45"/>
  <c r="H691" i="45"/>
  <c r="H937" i="42"/>
  <c r="H855" i="42"/>
  <c r="I773" i="42"/>
  <c r="H609" i="42"/>
  <c r="I445" i="42"/>
  <c r="I199" i="42"/>
  <c r="H199" i="42"/>
  <c r="I117" i="42"/>
  <c r="I35" i="42"/>
  <c r="G117" i="45"/>
  <c r="G691" i="45"/>
  <c r="F609" i="45"/>
  <c r="G855" i="45"/>
  <c r="H527" i="45"/>
  <c r="F773" i="45"/>
  <c r="F527" i="45"/>
  <c r="F855" i="45"/>
  <c r="G281" i="45"/>
  <c r="H1182" i="42"/>
  <c r="H936" i="42"/>
  <c r="G690" i="42"/>
  <c r="I444" i="42"/>
  <c r="H34" i="42"/>
  <c r="G362" i="45"/>
  <c r="G444" i="45"/>
  <c r="F608" i="45"/>
  <c r="F854" i="45"/>
  <c r="G854" i="45"/>
  <c r="G690" i="45"/>
  <c r="G526" i="45"/>
  <c r="F116" i="45"/>
  <c r="I1100" i="42"/>
  <c r="G1018" i="42"/>
  <c r="G936" i="42"/>
  <c r="H772" i="42"/>
  <c r="I690" i="42"/>
  <c r="G526" i="42"/>
  <c r="G362" i="42"/>
  <c r="G116" i="42"/>
  <c r="H198" i="42"/>
  <c r="G444" i="42"/>
  <c r="I34" i="42"/>
  <c r="F198" i="45"/>
  <c r="G198" i="45"/>
  <c r="G608" i="45"/>
  <c r="G280" i="45"/>
  <c r="H280" i="45"/>
  <c r="F772" i="45"/>
  <c r="F444" i="45"/>
  <c r="H34" i="45"/>
  <c r="I362" i="42"/>
  <c r="I198" i="42"/>
  <c r="G1100" i="42"/>
  <c r="H854" i="42"/>
  <c r="H690" i="42"/>
  <c r="H526" i="42"/>
  <c r="G198" i="42"/>
  <c r="H116" i="45"/>
  <c r="F690" i="45"/>
  <c r="H772" i="45"/>
  <c r="F526" i="45"/>
  <c r="H854" i="45"/>
  <c r="H198" i="45"/>
  <c r="F34" i="45"/>
  <c r="H1018" i="42"/>
  <c r="G854" i="42"/>
  <c r="I608" i="42"/>
  <c r="H444" i="42"/>
  <c r="I1182" i="42"/>
  <c r="I1018" i="42"/>
  <c r="I772" i="42"/>
  <c r="I116" i="42"/>
  <c r="G608" i="42"/>
  <c r="H116" i="42"/>
  <c r="G34" i="42"/>
  <c r="G772" i="45"/>
  <c r="G1182" i="42"/>
  <c r="H1100" i="42"/>
  <c r="I936" i="42"/>
  <c r="I854" i="42"/>
  <c r="G772" i="42"/>
  <c r="I526" i="42"/>
  <c r="G280" i="42"/>
  <c r="H608" i="42"/>
  <c r="H362" i="42"/>
  <c r="I280" i="42"/>
  <c r="H280" i="42"/>
  <c r="H444" i="45"/>
  <c r="F362" i="45"/>
  <c r="G116" i="45"/>
  <c r="H608" i="45"/>
  <c r="H362" i="45"/>
  <c r="H690" i="45"/>
  <c r="F280" i="45"/>
  <c r="H526" i="45"/>
  <c r="G34" i="45"/>
  <c r="G1181" i="42"/>
  <c r="H1181" i="42"/>
  <c r="H1017" i="42"/>
  <c r="I935" i="42"/>
  <c r="G853" i="42"/>
  <c r="I689" i="42"/>
  <c r="H607" i="42"/>
  <c r="G525" i="42"/>
  <c r="G361" i="42"/>
  <c r="I279" i="42"/>
  <c r="I197" i="42"/>
  <c r="G115" i="42"/>
  <c r="G361" i="45"/>
  <c r="G443" i="45"/>
  <c r="G689" i="45"/>
  <c r="G197" i="45"/>
  <c r="G115" i="45"/>
  <c r="F361" i="45"/>
  <c r="F607" i="45"/>
  <c r="G853" i="45"/>
  <c r="G1099" i="42"/>
  <c r="I1099" i="42"/>
  <c r="I1017" i="42"/>
  <c r="H935" i="42"/>
  <c r="I771" i="42"/>
  <c r="H689" i="42"/>
  <c r="I607" i="42"/>
  <c r="H443" i="42"/>
  <c r="I361" i="42"/>
  <c r="G279" i="42"/>
  <c r="H33" i="42"/>
  <c r="I115" i="42"/>
  <c r="F33" i="45"/>
  <c r="G279" i="45"/>
  <c r="H607" i="45"/>
  <c r="H443" i="45"/>
  <c r="G771" i="45"/>
  <c r="F689" i="45"/>
  <c r="H771" i="45"/>
  <c r="H361" i="45"/>
  <c r="H1099" i="42"/>
  <c r="G1017" i="42"/>
  <c r="I853" i="42"/>
  <c r="H771" i="42"/>
  <c r="G689" i="42"/>
  <c r="I525" i="42"/>
  <c r="I443" i="42"/>
  <c r="H361" i="42"/>
  <c r="H197" i="42"/>
  <c r="I33" i="42"/>
  <c r="H115" i="42"/>
  <c r="H279" i="45"/>
  <c r="F279" i="45"/>
  <c r="H115" i="45"/>
  <c r="G33" i="45"/>
  <c r="F525" i="45"/>
  <c r="F443" i="45"/>
  <c r="H525" i="45"/>
  <c r="G525" i="45"/>
  <c r="I1181" i="42"/>
  <c r="G935" i="42"/>
  <c r="H853" i="42"/>
  <c r="G771" i="42"/>
  <c r="G607" i="42"/>
  <c r="H525" i="42"/>
  <c r="G443" i="42"/>
  <c r="H279" i="42"/>
  <c r="G197" i="42"/>
  <c r="G33" i="42"/>
  <c r="H853" i="45"/>
  <c r="F115" i="45"/>
  <c r="H689" i="45"/>
  <c r="F771" i="45"/>
  <c r="G607" i="45"/>
  <c r="H197" i="45"/>
  <c r="F853" i="45"/>
  <c r="F197" i="45"/>
  <c r="H33" i="45"/>
  <c r="H1098" i="42"/>
  <c r="H1180" i="42"/>
  <c r="I1016" i="42"/>
  <c r="H934" i="42"/>
  <c r="I852" i="42"/>
  <c r="I688" i="42"/>
  <c r="I524" i="42"/>
  <c r="H114" i="42"/>
  <c r="G114" i="42"/>
  <c r="G442" i="42"/>
  <c r="H606" i="42"/>
  <c r="G32" i="42"/>
  <c r="G688" i="45"/>
  <c r="F606" i="45"/>
  <c r="G770" i="45"/>
  <c r="G852" i="45"/>
  <c r="F196" i="45"/>
  <c r="F442" i="45"/>
  <c r="F114" i="45"/>
  <c r="H770" i="45"/>
  <c r="G1180" i="42"/>
  <c r="I1098" i="42"/>
  <c r="G1016" i="42"/>
  <c r="G934" i="42"/>
  <c r="G770" i="42"/>
  <c r="H688" i="42"/>
  <c r="G196" i="42"/>
  <c r="G524" i="42"/>
  <c r="G606" i="42"/>
  <c r="I196" i="42"/>
  <c r="I442" i="42"/>
  <c r="H32" i="42"/>
  <c r="F852" i="45"/>
  <c r="H688" i="45"/>
  <c r="F770" i="45"/>
  <c r="G524" i="45"/>
  <c r="G442" i="45"/>
  <c r="H606" i="45"/>
  <c r="G606" i="45"/>
  <c r="G32" i="45"/>
  <c r="G1098" i="42"/>
  <c r="H1016" i="42"/>
  <c r="G852" i="42"/>
  <c r="H770" i="42"/>
  <c r="G688" i="42"/>
  <c r="H278" i="42"/>
  <c r="I114" i="42"/>
  <c r="H524" i="42"/>
  <c r="G278" i="42"/>
  <c r="H196" i="42"/>
  <c r="I32" i="42"/>
  <c r="F278" i="45"/>
  <c r="H278" i="45"/>
  <c r="H442" i="45"/>
  <c r="F524" i="45"/>
  <c r="H524" i="45"/>
  <c r="G196" i="45"/>
  <c r="H196" i="45"/>
  <c r="H32" i="45"/>
  <c r="I1180" i="42"/>
  <c r="I934" i="42"/>
  <c r="H852" i="42"/>
  <c r="I770" i="42"/>
  <c r="I606" i="42"/>
  <c r="H360" i="42"/>
  <c r="G360" i="42"/>
  <c r="I360" i="42"/>
  <c r="H442" i="42"/>
  <c r="I278" i="42"/>
  <c r="G114" i="45"/>
  <c r="H114" i="45"/>
  <c r="H852" i="45"/>
  <c r="H360" i="45"/>
  <c r="F360" i="45"/>
  <c r="F688" i="45"/>
  <c r="G360" i="45"/>
  <c r="G278" i="45"/>
  <c r="F32" i="45"/>
  <c r="G1179" i="42"/>
  <c r="H1179" i="42"/>
  <c r="H1015" i="42"/>
  <c r="I933" i="42"/>
  <c r="I851" i="42"/>
  <c r="G687" i="42"/>
  <c r="H605" i="42"/>
  <c r="H523" i="42"/>
  <c r="G359" i="42"/>
  <c r="G277" i="42"/>
  <c r="G195" i="42"/>
  <c r="G113" i="42"/>
  <c r="G851" i="45"/>
  <c r="H851" i="45"/>
  <c r="F113" i="45"/>
  <c r="G31" i="45"/>
  <c r="H769" i="45"/>
  <c r="F441" i="45"/>
  <c r="F277" i="45"/>
  <c r="G687" i="45"/>
  <c r="I1097" i="42"/>
  <c r="H1097" i="42"/>
  <c r="G1015" i="42"/>
  <c r="H933" i="42"/>
  <c r="H769" i="42"/>
  <c r="I687" i="42"/>
  <c r="I605" i="42"/>
  <c r="I441" i="42"/>
  <c r="I359" i="42"/>
  <c r="H277" i="42"/>
  <c r="G31" i="42"/>
  <c r="I31" i="42"/>
  <c r="G523" i="45"/>
  <c r="F769" i="45"/>
  <c r="F605" i="45"/>
  <c r="H113" i="45"/>
  <c r="H605" i="45"/>
  <c r="H195" i="45"/>
  <c r="F851" i="45"/>
  <c r="H441" i="45"/>
  <c r="G1097" i="42"/>
  <c r="I1015" i="42"/>
  <c r="H851" i="42"/>
  <c r="G769" i="42"/>
  <c r="H687" i="42"/>
  <c r="I523" i="42"/>
  <c r="G441" i="42"/>
  <c r="H359" i="42"/>
  <c r="I195" i="42"/>
  <c r="I113" i="42"/>
  <c r="H31" i="42"/>
  <c r="F31" i="45"/>
  <c r="H523" i="45"/>
  <c r="F195" i="45"/>
  <c r="F359" i="45"/>
  <c r="G195" i="45"/>
  <c r="G113" i="45"/>
  <c r="G605" i="45"/>
  <c r="H277" i="45"/>
  <c r="I1179" i="42"/>
  <c r="G933" i="42"/>
  <c r="G851" i="42"/>
  <c r="I769" i="42"/>
  <c r="G605" i="42"/>
  <c r="G523" i="42"/>
  <c r="H441" i="42"/>
  <c r="I277" i="42"/>
  <c r="H195" i="42"/>
  <c r="H113" i="42"/>
  <c r="G277" i="45"/>
  <c r="G769" i="45"/>
  <c r="H31" i="45"/>
  <c r="F687" i="45"/>
  <c r="F523" i="45"/>
  <c r="H687" i="45"/>
  <c r="H359" i="45"/>
  <c r="G441" i="45"/>
  <c r="G359" i="45"/>
  <c r="H1178" i="42"/>
  <c r="I1014" i="42"/>
  <c r="I932" i="42"/>
  <c r="H850" i="42"/>
  <c r="G686" i="42"/>
  <c r="I440" i="42"/>
  <c r="G112" i="42"/>
  <c r="G194" i="42"/>
  <c r="H194" i="42"/>
  <c r="I194" i="42"/>
  <c r="I30" i="42"/>
  <c r="G768" i="45"/>
  <c r="H768" i="45"/>
  <c r="H604" i="45"/>
  <c r="G440" i="45"/>
  <c r="F604" i="45"/>
  <c r="H850" i="45"/>
  <c r="F440" i="45"/>
  <c r="G194" i="45"/>
  <c r="H1096" i="42"/>
  <c r="H1014" i="42"/>
  <c r="G932" i="42"/>
  <c r="I768" i="42"/>
  <c r="I686" i="42"/>
  <c r="H358" i="42"/>
  <c r="H604" i="42"/>
  <c r="H112" i="42"/>
  <c r="G276" i="42"/>
  <c r="I112" i="42"/>
  <c r="G30" i="42"/>
  <c r="F358" i="45"/>
  <c r="G358" i="45"/>
  <c r="G604" i="45"/>
  <c r="G276" i="45"/>
  <c r="G522" i="45"/>
  <c r="H194" i="45"/>
  <c r="H358" i="45"/>
  <c r="G30" i="45"/>
  <c r="G1178" i="42"/>
  <c r="G1096" i="42"/>
  <c r="G1014" i="42"/>
  <c r="G850" i="42"/>
  <c r="H768" i="42"/>
  <c r="H686" i="42"/>
  <c r="I522" i="42"/>
  <c r="I276" i="42"/>
  <c r="I604" i="42"/>
  <c r="H440" i="42"/>
  <c r="G440" i="42"/>
  <c r="H30" i="42"/>
  <c r="H686" i="45"/>
  <c r="G686" i="45"/>
  <c r="F276" i="45"/>
  <c r="F194" i="45"/>
  <c r="H440" i="45"/>
  <c r="F768" i="45"/>
  <c r="F686" i="45"/>
  <c r="F30" i="45"/>
  <c r="I1178" i="42"/>
  <c r="I1096" i="42"/>
  <c r="H932" i="42"/>
  <c r="I850" i="42"/>
  <c r="G768" i="42"/>
  <c r="G604" i="42"/>
  <c r="H522" i="42"/>
  <c r="G522" i="42"/>
  <c r="H276" i="42"/>
  <c r="G358" i="42"/>
  <c r="I358" i="42"/>
  <c r="F112" i="45"/>
  <c r="H112" i="45"/>
  <c r="F850" i="45"/>
  <c r="G112" i="45"/>
  <c r="F522" i="45"/>
  <c r="H276" i="45"/>
  <c r="H522" i="45"/>
  <c r="G850" i="45"/>
  <c r="H30" i="45"/>
  <c r="H1177" i="42"/>
  <c r="I1095" i="42"/>
  <c r="I1177" i="42"/>
  <c r="I1013" i="42"/>
  <c r="G931" i="42"/>
  <c r="I849" i="42"/>
  <c r="H685" i="42"/>
  <c r="G603" i="42"/>
  <c r="I521" i="42"/>
  <c r="G357" i="42"/>
  <c r="I275" i="42"/>
  <c r="I193" i="42"/>
  <c r="G29" i="42"/>
  <c r="G603" i="45"/>
  <c r="H767" i="45"/>
  <c r="G767" i="45"/>
  <c r="F849" i="45"/>
  <c r="G849" i="45"/>
  <c r="G111" i="45"/>
  <c r="F767" i="45"/>
  <c r="F193" i="45"/>
  <c r="G1177" i="42"/>
  <c r="H1095" i="42"/>
  <c r="H1013" i="42"/>
  <c r="I931" i="42"/>
  <c r="H767" i="42"/>
  <c r="G685" i="42"/>
  <c r="I603" i="42"/>
  <c r="G439" i="42"/>
  <c r="H357" i="42"/>
  <c r="G275" i="42"/>
  <c r="H111" i="42"/>
  <c r="I29" i="42"/>
  <c r="G521" i="45"/>
  <c r="G685" i="45"/>
  <c r="F357" i="45"/>
  <c r="H193" i="45"/>
  <c r="F275" i="45"/>
  <c r="G193" i="45"/>
  <c r="F111" i="45"/>
  <c r="G29" i="45"/>
  <c r="G1013" i="42"/>
  <c r="H849" i="42"/>
  <c r="G767" i="42"/>
  <c r="I685" i="42"/>
  <c r="H521" i="42"/>
  <c r="H439" i="42"/>
  <c r="I357" i="42"/>
  <c r="H193" i="42"/>
  <c r="I111" i="42"/>
  <c r="H29" i="42"/>
  <c r="F521" i="45"/>
  <c r="F439" i="45"/>
  <c r="F685" i="45"/>
  <c r="H357" i="45"/>
  <c r="H275" i="45"/>
  <c r="G357" i="45"/>
  <c r="F603" i="45"/>
  <c r="F29" i="45"/>
  <c r="G1095" i="42"/>
  <c r="H931" i="42"/>
  <c r="G849" i="42"/>
  <c r="I767" i="42"/>
  <c r="H603" i="42"/>
  <c r="G521" i="42"/>
  <c r="I439" i="42"/>
  <c r="H275" i="42"/>
  <c r="G193" i="42"/>
  <c r="G111" i="42"/>
  <c r="H521" i="45"/>
  <c r="H685" i="45"/>
  <c r="G275" i="45"/>
  <c r="H439" i="45"/>
  <c r="G439" i="45"/>
  <c r="H603" i="45"/>
  <c r="H849" i="45"/>
  <c r="H111" i="45"/>
  <c r="H29" i="45"/>
  <c r="I1094" i="42"/>
  <c r="I930" i="42"/>
  <c r="I1176" i="42"/>
  <c r="G1012" i="42"/>
  <c r="G930" i="42"/>
  <c r="G848" i="42"/>
  <c r="G684" i="42"/>
  <c r="H602" i="42"/>
  <c r="I520" i="42"/>
  <c r="I356" i="42"/>
  <c r="I274" i="42"/>
  <c r="I192" i="42"/>
  <c r="I28" i="42"/>
  <c r="G356" i="45"/>
  <c r="H28" i="45"/>
  <c r="F110" i="45"/>
  <c r="H520" i="45"/>
  <c r="G848" i="45"/>
  <c r="H110" i="45"/>
  <c r="H438" i="45"/>
  <c r="H356" i="45"/>
  <c r="H1176" i="42"/>
  <c r="G1094" i="42"/>
  <c r="H1094" i="42"/>
  <c r="H1012" i="42"/>
  <c r="H930" i="42"/>
  <c r="H766" i="42"/>
  <c r="H684" i="42"/>
  <c r="I602" i="42"/>
  <c r="H438" i="42"/>
  <c r="H356" i="42"/>
  <c r="H274" i="42"/>
  <c r="I110" i="42"/>
  <c r="H28" i="42"/>
  <c r="G766" i="45"/>
  <c r="F274" i="45"/>
  <c r="H274" i="45"/>
  <c r="H766" i="45"/>
  <c r="G274" i="45"/>
  <c r="G110" i="45"/>
  <c r="F766" i="45"/>
  <c r="H848" i="45"/>
  <c r="I1012" i="42"/>
  <c r="I848" i="42"/>
  <c r="G766" i="42"/>
  <c r="I684" i="42"/>
  <c r="H520" i="42"/>
  <c r="G438" i="42"/>
  <c r="G356" i="42"/>
  <c r="G192" i="42"/>
  <c r="H110" i="42"/>
  <c r="G28" i="42"/>
  <c r="H684" i="45"/>
  <c r="G602" i="45"/>
  <c r="H602" i="45"/>
  <c r="F602" i="45"/>
  <c r="F438" i="45"/>
  <c r="F356" i="45"/>
  <c r="F684" i="45"/>
  <c r="G684" i="45"/>
  <c r="G1176" i="42"/>
  <c r="H848" i="42"/>
  <c r="I766" i="42"/>
  <c r="G602" i="42"/>
  <c r="G520" i="42"/>
  <c r="I438" i="42"/>
  <c r="G274" i="42"/>
  <c r="H192" i="42"/>
  <c r="G110" i="42"/>
  <c r="F28" i="45"/>
  <c r="H192" i="45"/>
  <c r="G520" i="45"/>
  <c r="G438" i="45"/>
  <c r="G28" i="45"/>
  <c r="F520" i="45"/>
  <c r="F848" i="45"/>
  <c r="G192" i="45"/>
  <c r="F192" i="45"/>
  <c r="I1093" i="42"/>
  <c r="H1093" i="42"/>
  <c r="I1175" i="42"/>
  <c r="I1011" i="42"/>
  <c r="H929" i="42"/>
  <c r="H847" i="42"/>
  <c r="H683" i="42"/>
  <c r="H601" i="42"/>
  <c r="H519" i="42"/>
  <c r="I355" i="42"/>
  <c r="G273" i="42"/>
  <c r="I191" i="42"/>
  <c r="H109" i="42"/>
  <c r="H519" i="45"/>
  <c r="H109" i="45"/>
  <c r="G355" i="45"/>
  <c r="F273" i="45"/>
  <c r="F519" i="45"/>
  <c r="H355" i="45"/>
  <c r="G847" i="45"/>
  <c r="G27" i="45"/>
  <c r="G1175" i="42"/>
  <c r="G929" i="42"/>
  <c r="G1093" i="42"/>
  <c r="G1011" i="42"/>
  <c r="I929" i="42"/>
  <c r="I765" i="42"/>
  <c r="I683" i="42"/>
  <c r="G601" i="42"/>
  <c r="G437" i="42"/>
  <c r="G355" i="42"/>
  <c r="H273" i="42"/>
  <c r="I27" i="42"/>
  <c r="I109" i="42"/>
  <c r="G601" i="45"/>
  <c r="H765" i="45"/>
  <c r="G273" i="45"/>
  <c r="F683" i="45"/>
  <c r="H273" i="45"/>
  <c r="G519" i="45"/>
  <c r="G765" i="45"/>
  <c r="G191" i="45"/>
  <c r="H1011" i="42"/>
  <c r="I847" i="42"/>
  <c r="H765" i="42"/>
  <c r="G683" i="42"/>
  <c r="I519" i="42"/>
  <c r="I437" i="42"/>
  <c r="H355" i="42"/>
  <c r="H191" i="42"/>
  <c r="H27" i="42"/>
  <c r="G27" i="42"/>
  <c r="G437" i="45"/>
  <c r="F765" i="45"/>
  <c r="G683" i="45"/>
  <c r="G109" i="45"/>
  <c r="F437" i="45"/>
  <c r="F601" i="45"/>
  <c r="H191" i="45"/>
  <c r="H27" i="45"/>
  <c r="H1175" i="42"/>
  <c r="G847" i="42"/>
  <c r="G765" i="42"/>
  <c r="I601" i="42"/>
  <c r="G519" i="42"/>
  <c r="H437" i="42"/>
  <c r="I273" i="42"/>
  <c r="G191" i="42"/>
  <c r="G109" i="42"/>
  <c r="F355" i="45"/>
  <c r="F847" i="45"/>
  <c r="H683" i="45"/>
  <c r="H601" i="45"/>
  <c r="F109" i="45"/>
  <c r="H847" i="45"/>
  <c r="H437" i="45"/>
  <c r="F27" i="45"/>
  <c r="F191" i="45"/>
  <c r="G1092" i="42"/>
  <c r="H1174" i="42"/>
  <c r="G1010" i="42"/>
  <c r="H928" i="42"/>
  <c r="I846" i="42"/>
  <c r="I682" i="42"/>
  <c r="I600" i="42"/>
  <c r="I518" i="42"/>
  <c r="H354" i="42"/>
  <c r="G272" i="42"/>
  <c r="G108" i="42"/>
  <c r="I26" i="42"/>
  <c r="F108" i="45"/>
  <c r="H108" i="45"/>
  <c r="G190" i="45"/>
  <c r="F846" i="45"/>
  <c r="G764" i="45"/>
  <c r="H190" i="45"/>
  <c r="F518" i="45"/>
  <c r="G26" i="45"/>
  <c r="I1174" i="42"/>
  <c r="H1092" i="42"/>
  <c r="I1010" i="42"/>
  <c r="I928" i="42"/>
  <c r="G764" i="42"/>
  <c r="H682" i="42"/>
  <c r="G600" i="42"/>
  <c r="G436" i="42"/>
  <c r="G354" i="42"/>
  <c r="H272" i="42"/>
  <c r="G190" i="42"/>
  <c r="H26" i="42"/>
  <c r="G436" i="45"/>
  <c r="F26" i="45"/>
  <c r="H436" i="45"/>
  <c r="G682" i="45"/>
  <c r="G518" i="45"/>
  <c r="H272" i="45"/>
  <c r="H600" i="45"/>
  <c r="F764" i="45"/>
  <c r="I1092" i="42"/>
  <c r="H1010" i="42"/>
  <c r="G846" i="42"/>
  <c r="H764" i="42"/>
  <c r="G682" i="42"/>
  <c r="H518" i="42"/>
  <c r="I436" i="42"/>
  <c r="I354" i="42"/>
  <c r="H108" i="42"/>
  <c r="I108" i="42"/>
  <c r="G26" i="42"/>
  <c r="G272" i="45"/>
  <c r="F600" i="45"/>
  <c r="G108" i="45"/>
  <c r="H846" i="45"/>
  <c r="H26" i="45"/>
  <c r="F682" i="45"/>
  <c r="H682" i="45"/>
  <c r="G600" i="45"/>
  <c r="G1174" i="42"/>
  <c r="G928" i="42"/>
  <c r="H846" i="42"/>
  <c r="I764" i="42"/>
  <c r="H600" i="42"/>
  <c r="G518" i="42"/>
  <c r="H436" i="42"/>
  <c r="I272" i="42"/>
  <c r="I190" i="42"/>
  <c r="H190" i="42"/>
  <c r="F190" i="45"/>
  <c r="F436" i="45"/>
  <c r="F354" i="45"/>
  <c r="G846" i="45"/>
  <c r="H518" i="45"/>
  <c r="H354" i="45"/>
  <c r="H764" i="45"/>
  <c r="F272" i="45"/>
  <c r="G354" i="45"/>
  <c r="H1173" i="42"/>
  <c r="G1173" i="42"/>
  <c r="I1009" i="42"/>
  <c r="H927" i="42"/>
  <c r="H845" i="42"/>
  <c r="H681" i="42"/>
  <c r="G599" i="42"/>
  <c r="I517" i="42"/>
  <c r="I353" i="42"/>
  <c r="H271" i="42"/>
  <c r="H189" i="42"/>
  <c r="G25" i="42"/>
  <c r="G353" i="45"/>
  <c r="G763" i="45"/>
  <c r="G681" i="45"/>
  <c r="H271" i="45"/>
  <c r="F681" i="45"/>
  <c r="G435" i="45"/>
  <c r="H353" i="45"/>
  <c r="H599" i="45"/>
  <c r="G1091" i="42"/>
  <c r="I1091" i="42"/>
  <c r="H1009" i="42"/>
  <c r="G927" i="42"/>
  <c r="H763" i="42"/>
  <c r="I681" i="42"/>
  <c r="H599" i="42"/>
  <c r="I435" i="42"/>
  <c r="H353" i="42"/>
  <c r="G271" i="42"/>
  <c r="G189" i="42"/>
  <c r="I25" i="42"/>
  <c r="H435" i="45"/>
  <c r="H517" i="45"/>
  <c r="F517" i="45"/>
  <c r="H107" i="45"/>
  <c r="G271" i="45"/>
  <c r="G189" i="45"/>
  <c r="F435" i="45"/>
  <c r="G25" i="45"/>
  <c r="H1091" i="42"/>
  <c r="G1009" i="42"/>
  <c r="G845" i="42"/>
  <c r="G763" i="42"/>
  <c r="G681" i="42"/>
  <c r="G517" i="42"/>
  <c r="G435" i="42"/>
  <c r="G353" i="42"/>
  <c r="G107" i="42"/>
  <c r="I189" i="42"/>
  <c r="H25" i="42"/>
  <c r="G845" i="45"/>
  <c r="F271" i="45"/>
  <c r="H763" i="45"/>
  <c r="H681" i="45"/>
  <c r="F107" i="45"/>
  <c r="G599" i="45"/>
  <c r="F845" i="45"/>
  <c r="H25" i="45"/>
  <c r="I1173" i="42"/>
  <c r="I927" i="42"/>
  <c r="I845" i="42"/>
  <c r="I763" i="42"/>
  <c r="I599" i="42"/>
  <c r="H517" i="42"/>
  <c r="H435" i="42"/>
  <c r="I271" i="42"/>
  <c r="I107" i="42"/>
  <c r="H107" i="42"/>
  <c r="H845" i="45"/>
  <c r="F763" i="45"/>
  <c r="G107" i="45"/>
  <c r="G517" i="45"/>
  <c r="F599" i="45"/>
  <c r="F353" i="45"/>
  <c r="H189" i="45"/>
  <c r="F189" i="45"/>
  <c r="F25" i="45"/>
  <c r="I1172" i="42"/>
  <c r="H1090" i="42"/>
  <c r="G1172" i="42"/>
  <c r="I1008" i="42"/>
  <c r="G926" i="42"/>
  <c r="I844" i="42"/>
  <c r="H680" i="42"/>
  <c r="I106" i="42"/>
  <c r="H106" i="42"/>
  <c r="I434" i="42"/>
  <c r="G598" i="42"/>
  <c r="I188" i="42"/>
  <c r="G24" i="42"/>
  <c r="H188" i="45"/>
  <c r="H352" i="45"/>
  <c r="F24" i="45"/>
  <c r="H844" i="45"/>
  <c r="G352" i="45"/>
  <c r="H106" i="45"/>
  <c r="G762" i="45"/>
  <c r="F680" i="45"/>
  <c r="H1008" i="42"/>
  <c r="H926" i="42"/>
  <c r="I762" i="42"/>
  <c r="I680" i="42"/>
  <c r="I352" i="42"/>
  <c r="H598" i="42"/>
  <c r="H434" i="42"/>
  <c r="G434" i="42"/>
  <c r="I516" i="42"/>
  <c r="H24" i="42"/>
  <c r="G106" i="45"/>
  <c r="G598" i="45"/>
  <c r="G434" i="45"/>
  <c r="F516" i="45"/>
  <c r="G680" i="45"/>
  <c r="H434" i="45"/>
  <c r="H24" i="45"/>
  <c r="F106" i="45"/>
  <c r="G1090" i="42"/>
  <c r="H1172" i="42"/>
  <c r="I1090" i="42"/>
  <c r="G1008" i="42"/>
  <c r="G844" i="42"/>
  <c r="H762" i="42"/>
  <c r="G680" i="42"/>
  <c r="I598" i="42"/>
  <c r="G188" i="42"/>
  <c r="I270" i="42"/>
  <c r="H516" i="42"/>
  <c r="G516" i="42"/>
  <c r="I24" i="42"/>
  <c r="F762" i="45"/>
  <c r="G516" i="45"/>
  <c r="H598" i="45"/>
  <c r="F270" i="45"/>
  <c r="F434" i="45"/>
  <c r="G270" i="45"/>
  <c r="G24" i="45"/>
  <c r="H270" i="45"/>
  <c r="I926" i="42"/>
  <c r="H844" i="42"/>
  <c r="G762" i="42"/>
  <c r="G270" i="42"/>
  <c r="H188" i="42"/>
  <c r="H270" i="42"/>
  <c r="G106" i="42"/>
  <c r="G352" i="42"/>
  <c r="H352" i="42"/>
  <c r="G188" i="45"/>
  <c r="F598" i="45"/>
  <c r="F352" i="45"/>
  <c r="H516" i="45"/>
  <c r="F844" i="45"/>
  <c r="H680" i="45"/>
  <c r="G844" i="45"/>
  <c r="F188" i="45"/>
  <c r="H762" i="45"/>
  <c r="I1089" i="42"/>
  <c r="H1089" i="42"/>
  <c r="H761" i="42"/>
  <c r="H1171" i="42"/>
  <c r="G1007" i="42"/>
  <c r="H925" i="42"/>
  <c r="G843" i="42"/>
  <c r="G679" i="42"/>
  <c r="I597" i="42"/>
  <c r="H515" i="42"/>
  <c r="G351" i="42"/>
  <c r="G269" i="42"/>
  <c r="H187" i="42"/>
  <c r="G23" i="42"/>
  <c r="G843" i="45"/>
  <c r="G187" i="45"/>
  <c r="H351" i="45"/>
  <c r="G515" i="45"/>
  <c r="F761" i="45"/>
  <c r="F433" i="45"/>
  <c r="F351" i="45"/>
  <c r="H187" i="45"/>
  <c r="G925" i="42"/>
  <c r="I761" i="42"/>
  <c r="I679" i="42"/>
  <c r="H597" i="42"/>
  <c r="I433" i="42"/>
  <c r="H351" i="42"/>
  <c r="H269" i="42"/>
  <c r="I105" i="42"/>
  <c r="H23" i="42"/>
  <c r="G351" i="45"/>
  <c r="H597" i="45"/>
  <c r="F597" i="45"/>
  <c r="H105" i="45"/>
  <c r="H515" i="45"/>
  <c r="F515" i="45"/>
  <c r="F843" i="45"/>
  <c r="G23" i="45"/>
  <c r="I1171" i="42"/>
  <c r="I843" i="42"/>
  <c r="H679" i="42"/>
  <c r="G515" i="42"/>
  <c r="G433" i="42"/>
  <c r="I351" i="42"/>
  <c r="I187" i="42"/>
  <c r="I23" i="42"/>
  <c r="G105" i="42"/>
  <c r="H433" i="45"/>
  <c r="G269" i="45"/>
  <c r="H269" i="45"/>
  <c r="G597" i="45"/>
  <c r="F105" i="45"/>
  <c r="H679" i="45"/>
  <c r="G433" i="45"/>
  <c r="H23" i="45"/>
  <c r="H1007" i="42"/>
  <c r="I1007" i="42"/>
  <c r="G1171" i="42"/>
  <c r="G1089" i="42"/>
  <c r="I925" i="42"/>
  <c r="H843" i="42"/>
  <c r="G761" i="42"/>
  <c r="G597" i="42"/>
  <c r="I515" i="42"/>
  <c r="H433" i="42"/>
  <c r="I269" i="42"/>
  <c r="G187" i="42"/>
  <c r="H105" i="42"/>
  <c r="H843" i="45"/>
  <c r="G679" i="45"/>
  <c r="G105" i="45"/>
  <c r="H761" i="45"/>
  <c r="F269" i="45"/>
  <c r="G761" i="45"/>
  <c r="F187" i="45"/>
  <c r="F679" i="45"/>
  <c r="F23" i="45"/>
  <c r="G1170" i="42"/>
  <c r="H1170" i="42"/>
  <c r="I1006" i="42"/>
  <c r="G924" i="42"/>
  <c r="H842" i="42"/>
  <c r="I678" i="42"/>
  <c r="G596" i="42"/>
  <c r="G514" i="42"/>
  <c r="I350" i="42"/>
  <c r="H268" i="42"/>
  <c r="G186" i="42"/>
  <c r="H22" i="42"/>
  <c r="G104" i="45"/>
  <c r="G678" i="45"/>
  <c r="H186" i="45"/>
  <c r="G514" i="45"/>
  <c r="F596" i="45"/>
  <c r="G760" i="45"/>
  <c r="H268" i="45"/>
  <c r="H432" i="45"/>
  <c r="H1006" i="42"/>
  <c r="H924" i="42"/>
  <c r="G760" i="42"/>
  <c r="H678" i="42"/>
  <c r="H596" i="42"/>
  <c r="I432" i="42"/>
  <c r="H350" i="42"/>
  <c r="G268" i="42"/>
  <c r="G104" i="42"/>
  <c r="I22" i="42"/>
  <c r="H350" i="45"/>
  <c r="G842" i="45"/>
  <c r="H596" i="45"/>
  <c r="F678" i="45"/>
  <c r="G268" i="45"/>
  <c r="G432" i="45"/>
  <c r="F104" i="45"/>
  <c r="F22" i="45"/>
  <c r="H1088" i="42"/>
  <c r="I1170" i="42"/>
  <c r="G1088" i="42"/>
  <c r="G1006" i="42"/>
  <c r="I842" i="42"/>
  <c r="I760" i="42"/>
  <c r="G678" i="42"/>
  <c r="I514" i="42"/>
  <c r="G432" i="42"/>
  <c r="G350" i="42"/>
  <c r="H186" i="42"/>
  <c r="H104" i="42"/>
  <c r="G22" i="42"/>
  <c r="F432" i="45"/>
  <c r="F186" i="45"/>
  <c r="F842" i="45"/>
  <c r="H514" i="45"/>
  <c r="H678" i="45"/>
  <c r="H842" i="45"/>
  <c r="F350" i="45"/>
  <c r="G22" i="45"/>
  <c r="I1088" i="42"/>
  <c r="I924" i="42"/>
  <c r="G842" i="42"/>
  <c r="H760" i="42"/>
  <c r="I596" i="42"/>
  <c r="H514" i="42"/>
  <c r="H432" i="42"/>
  <c r="I268" i="42"/>
  <c r="I186" i="42"/>
  <c r="I104" i="42"/>
  <c r="G350" i="45"/>
  <c r="G596" i="45"/>
  <c r="F514" i="45"/>
  <c r="G186" i="45"/>
  <c r="H760" i="45"/>
  <c r="H104" i="45"/>
  <c r="F268" i="45"/>
  <c r="F760" i="45"/>
  <c r="H22" i="45"/>
  <c r="G1169" i="42"/>
  <c r="I1005" i="42"/>
  <c r="G923" i="42"/>
  <c r="I841" i="42"/>
  <c r="H677" i="42"/>
  <c r="I595" i="42"/>
  <c r="G513" i="42"/>
  <c r="H349" i="42"/>
  <c r="G267" i="42"/>
  <c r="H185" i="42"/>
  <c r="G21" i="42"/>
  <c r="F841" i="45"/>
  <c r="H431" i="45"/>
  <c r="G267" i="45"/>
  <c r="G759" i="45"/>
  <c r="G349" i="45"/>
  <c r="H21" i="45"/>
  <c r="G513" i="45"/>
  <c r="H513" i="45"/>
  <c r="G1087" i="42"/>
  <c r="G1005" i="42"/>
  <c r="I923" i="42"/>
  <c r="G759" i="42"/>
  <c r="G677" i="42"/>
  <c r="H595" i="42"/>
  <c r="G431" i="42"/>
  <c r="I349" i="42"/>
  <c r="H267" i="42"/>
  <c r="G103" i="42"/>
  <c r="I21" i="42"/>
  <c r="F185" i="45"/>
  <c r="F267" i="45"/>
  <c r="F759" i="45"/>
  <c r="G595" i="45"/>
  <c r="G841" i="45"/>
  <c r="F513" i="45"/>
  <c r="G677" i="45"/>
  <c r="H185" i="45"/>
  <c r="I1169" i="42"/>
  <c r="I1087" i="42"/>
  <c r="H1005" i="42"/>
  <c r="G841" i="42"/>
  <c r="H759" i="42"/>
  <c r="I677" i="42"/>
  <c r="I513" i="42"/>
  <c r="I431" i="42"/>
  <c r="G349" i="42"/>
  <c r="I185" i="42"/>
  <c r="I103" i="42"/>
  <c r="H21" i="42"/>
  <c r="F677" i="45"/>
  <c r="G431" i="45"/>
  <c r="F431" i="45"/>
  <c r="F21" i="45"/>
  <c r="F103" i="45"/>
  <c r="H595" i="45"/>
  <c r="F595" i="45"/>
  <c r="H677" i="45"/>
  <c r="H1169" i="42"/>
  <c r="H1087" i="42"/>
  <c r="H923" i="42"/>
  <c r="H841" i="42"/>
  <c r="I759" i="42"/>
  <c r="G595" i="42"/>
  <c r="H513" i="42"/>
  <c r="H431" i="42"/>
  <c r="I267" i="42"/>
  <c r="G185" i="42"/>
  <c r="H103" i="42"/>
  <c r="G185" i="45"/>
  <c r="H349" i="45"/>
  <c r="H103" i="45"/>
  <c r="H267" i="45"/>
  <c r="G103" i="45"/>
  <c r="H759" i="45"/>
  <c r="G21" i="45"/>
  <c r="H841" i="45"/>
  <c r="F349" i="45"/>
  <c r="H1168" i="42"/>
  <c r="G1004" i="42"/>
  <c r="G922" i="42"/>
  <c r="I840" i="42"/>
  <c r="G676" i="42"/>
  <c r="G594" i="42"/>
  <c r="I512" i="42"/>
  <c r="I348" i="42"/>
  <c r="G266" i="42"/>
  <c r="H184" i="42"/>
  <c r="G20" i="42"/>
  <c r="F512" i="45"/>
  <c r="F184" i="45"/>
  <c r="G348" i="45"/>
  <c r="H102" i="45"/>
  <c r="H840" i="45"/>
  <c r="H266" i="45"/>
  <c r="G840" i="45"/>
  <c r="F102" i="45"/>
  <c r="I1086" i="42"/>
  <c r="H1004" i="42"/>
  <c r="I922" i="42"/>
  <c r="I758" i="42"/>
  <c r="H676" i="42"/>
  <c r="H594" i="42"/>
  <c r="I430" i="42"/>
  <c r="H348" i="42"/>
  <c r="H266" i="42"/>
  <c r="I102" i="42"/>
  <c r="I20" i="42"/>
  <c r="G184" i="45"/>
  <c r="F676" i="45"/>
  <c r="F430" i="45"/>
  <c r="G676" i="45"/>
  <c r="H512" i="45"/>
  <c r="G266" i="45"/>
  <c r="G512" i="45"/>
  <c r="G20" i="45"/>
  <c r="G1168" i="42"/>
  <c r="H1086" i="42"/>
  <c r="I1004" i="42"/>
  <c r="G840" i="42"/>
  <c r="H758" i="42"/>
  <c r="I676" i="42"/>
  <c r="G512" i="42"/>
  <c r="H430" i="42"/>
  <c r="G348" i="42"/>
  <c r="I184" i="42"/>
  <c r="H102" i="42"/>
  <c r="H20" i="42"/>
  <c r="F266" i="45"/>
  <c r="F758" i="45"/>
  <c r="F594" i="45"/>
  <c r="G758" i="45"/>
  <c r="G430" i="45"/>
  <c r="H348" i="45"/>
  <c r="H184" i="45"/>
  <c r="F20" i="45"/>
  <c r="I1168" i="42"/>
  <c r="G1086" i="42"/>
  <c r="H922" i="42"/>
  <c r="H840" i="42"/>
  <c r="G758" i="42"/>
  <c r="I594" i="42"/>
  <c r="H512" i="42"/>
  <c r="G430" i="42"/>
  <c r="I266" i="42"/>
  <c r="G184" i="42"/>
  <c r="G102" i="42"/>
  <c r="F348" i="45"/>
  <c r="G102" i="45"/>
  <c r="G594" i="45"/>
  <c r="H676" i="45"/>
  <c r="H758" i="45"/>
  <c r="H594" i="45"/>
  <c r="F840" i="45"/>
  <c r="H430" i="45"/>
  <c r="H20" i="45"/>
  <c r="I1167" i="42"/>
  <c r="I1003" i="42"/>
  <c r="I921" i="42"/>
  <c r="H839" i="42"/>
  <c r="I675" i="42"/>
  <c r="G593" i="42"/>
  <c r="G511" i="42"/>
  <c r="I347" i="42"/>
  <c r="I265" i="42"/>
  <c r="G183" i="42"/>
  <c r="I101" i="42"/>
  <c r="G183" i="45"/>
  <c r="F19" i="45"/>
  <c r="H511" i="45"/>
  <c r="F511" i="45"/>
  <c r="F101" i="45"/>
  <c r="F429" i="45"/>
  <c r="F675" i="45"/>
  <c r="G265" i="45"/>
  <c r="I1085" i="42"/>
  <c r="G1003" i="42"/>
  <c r="H921" i="42"/>
  <c r="H757" i="42"/>
  <c r="H675" i="42"/>
  <c r="I593" i="42"/>
  <c r="G429" i="42"/>
  <c r="G347" i="42"/>
  <c r="H265" i="42"/>
  <c r="G101" i="42"/>
  <c r="G19" i="42"/>
  <c r="G19" i="45"/>
  <c r="G675" i="45"/>
  <c r="F593" i="45"/>
  <c r="G593" i="45"/>
  <c r="H839" i="45"/>
  <c r="G511" i="45"/>
  <c r="H347" i="45"/>
  <c r="F757" i="45"/>
  <c r="G1167" i="42"/>
  <c r="G1085" i="42"/>
  <c r="H1003" i="42"/>
  <c r="G839" i="42"/>
  <c r="G757" i="42"/>
  <c r="G675" i="42"/>
  <c r="I511" i="42"/>
  <c r="I429" i="42"/>
  <c r="H347" i="42"/>
  <c r="H183" i="42"/>
  <c r="I19" i="42"/>
  <c r="H101" i="42"/>
  <c r="F183" i="45"/>
  <c r="G347" i="45"/>
  <c r="H429" i="45"/>
  <c r="G429" i="45"/>
  <c r="F265" i="45"/>
  <c r="H265" i="45"/>
  <c r="G101" i="45"/>
  <c r="H675" i="45"/>
  <c r="H1167" i="42"/>
  <c r="H1085" i="42"/>
  <c r="G921" i="42"/>
  <c r="I839" i="42"/>
  <c r="I757" i="42"/>
  <c r="H593" i="42"/>
  <c r="H511" i="42"/>
  <c r="H429" i="42"/>
  <c r="G265" i="42"/>
  <c r="I183" i="42"/>
  <c r="H19" i="42"/>
  <c r="H757" i="45"/>
  <c r="G757" i="45"/>
  <c r="H101" i="45"/>
  <c r="H183" i="45"/>
  <c r="H19" i="45"/>
  <c r="G839" i="45"/>
  <c r="F839" i="45"/>
  <c r="H593" i="45"/>
  <c r="F347" i="45"/>
  <c r="I1166" i="42"/>
  <c r="I1002" i="42"/>
  <c r="G920" i="42"/>
  <c r="H838" i="42"/>
  <c r="I674" i="42"/>
  <c r="H592" i="42"/>
  <c r="H510" i="42"/>
  <c r="G346" i="42"/>
  <c r="H264" i="42"/>
  <c r="G182" i="42"/>
  <c r="H100" i="42"/>
  <c r="G756" i="45"/>
  <c r="F592" i="45"/>
  <c r="G100" i="45"/>
  <c r="F264" i="45"/>
  <c r="G428" i="45"/>
  <c r="F100" i="45"/>
  <c r="G838" i="45"/>
  <c r="H838" i="45"/>
  <c r="H1084" i="42"/>
  <c r="H1002" i="42"/>
  <c r="I920" i="42"/>
  <c r="I756" i="42"/>
  <c r="H674" i="42"/>
  <c r="G592" i="42"/>
  <c r="I428" i="42"/>
  <c r="H346" i="42"/>
  <c r="G264" i="42"/>
  <c r="H18" i="42"/>
  <c r="G100" i="42"/>
  <c r="H674" i="45"/>
  <c r="G182" i="45"/>
  <c r="G264" i="45"/>
  <c r="H510" i="45"/>
  <c r="F838" i="45"/>
  <c r="G592" i="45"/>
  <c r="F756" i="45"/>
  <c r="F18" i="45"/>
  <c r="H1166" i="42"/>
  <c r="I1084" i="42"/>
  <c r="G1002" i="42"/>
  <c r="G838" i="42"/>
  <c r="G756" i="42"/>
  <c r="G674" i="42"/>
  <c r="I510" i="42"/>
  <c r="H428" i="42"/>
  <c r="I346" i="42"/>
  <c r="I182" i="42"/>
  <c r="I100" i="42"/>
  <c r="I18" i="42"/>
  <c r="F674" i="45"/>
  <c r="H756" i="45"/>
  <c r="G510" i="45"/>
  <c r="G674" i="45"/>
  <c r="H264" i="45"/>
  <c r="H182" i="45"/>
  <c r="H592" i="45"/>
  <c r="H18" i="45"/>
  <c r="G1166" i="42"/>
  <c r="G1084" i="42"/>
  <c r="H920" i="42"/>
  <c r="I838" i="42"/>
  <c r="H756" i="42"/>
  <c r="I592" i="42"/>
  <c r="G510" i="42"/>
  <c r="G428" i="42"/>
  <c r="I264" i="42"/>
  <c r="H182" i="42"/>
  <c r="G18" i="42"/>
  <c r="G346" i="45"/>
  <c r="F346" i="45"/>
  <c r="H346" i="45"/>
  <c r="F428" i="45"/>
  <c r="H100" i="45"/>
  <c r="F510" i="45"/>
  <c r="H428" i="45"/>
  <c r="F182" i="45"/>
  <c r="G18" i="45"/>
  <c r="G1165" i="42"/>
  <c r="I1001" i="42"/>
  <c r="I919" i="42"/>
  <c r="H837" i="42"/>
  <c r="H673" i="42"/>
  <c r="H591" i="42"/>
  <c r="H509" i="42"/>
  <c r="I345" i="42"/>
  <c r="I263" i="42"/>
  <c r="H181" i="42"/>
  <c r="H17" i="42"/>
  <c r="H427" i="45"/>
  <c r="G837" i="45"/>
  <c r="H99" i="45"/>
  <c r="G17" i="45"/>
  <c r="F673" i="45"/>
  <c r="F181" i="45"/>
  <c r="G673" i="45"/>
  <c r="F263" i="45"/>
  <c r="I1083" i="42"/>
  <c r="H1001" i="42"/>
  <c r="H919" i="42"/>
  <c r="I755" i="42"/>
  <c r="I673" i="42"/>
  <c r="I591" i="42"/>
  <c r="G427" i="42"/>
  <c r="H345" i="42"/>
  <c r="H263" i="42"/>
  <c r="G181" i="42"/>
  <c r="I17" i="42"/>
  <c r="F509" i="45"/>
  <c r="G99" i="45"/>
  <c r="F755" i="45"/>
  <c r="G509" i="45"/>
  <c r="F591" i="45"/>
  <c r="G263" i="45"/>
  <c r="H509" i="45"/>
  <c r="H591" i="45"/>
  <c r="I1165" i="42"/>
  <c r="H1083" i="42"/>
  <c r="G1001" i="42"/>
  <c r="G837" i="42"/>
  <c r="H755" i="42"/>
  <c r="G673" i="42"/>
  <c r="G509" i="42"/>
  <c r="H427" i="42"/>
  <c r="G345" i="42"/>
  <c r="H99" i="42"/>
  <c r="I99" i="42"/>
  <c r="G17" i="42"/>
  <c r="H263" i="45"/>
  <c r="G755" i="45"/>
  <c r="G181" i="45"/>
  <c r="G345" i="45"/>
  <c r="H837" i="45"/>
  <c r="H345" i="45"/>
  <c r="H755" i="45"/>
  <c r="F837" i="45"/>
  <c r="H1165" i="42"/>
  <c r="G1083" i="42"/>
  <c r="G919" i="42"/>
  <c r="I837" i="42"/>
  <c r="G755" i="42"/>
  <c r="G591" i="42"/>
  <c r="I509" i="42"/>
  <c r="I427" i="42"/>
  <c r="G263" i="42"/>
  <c r="G99" i="42"/>
  <c r="I181" i="42"/>
  <c r="F427" i="45"/>
  <c r="G591" i="45"/>
  <c r="F99" i="45"/>
  <c r="F345" i="45"/>
  <c r="H17" i="45"/>
  <c r="G427" i="45"/>
  <c r="F17" i="45"/>
  <c r="H181" i="45"/>
  <c r="H673" i="45"/>
  <c r="H1164" i="42"/>
  <c r="H1000" i="42"/>
  <c r="G918" i="42"/>
  <c r="G836" i="42"/>
  <c r="I672" i="42"/>
  <c r="G98" i="42"/>
  <c r="G180" i="42"/>
  <c r="I344" i="42"/>
  <c r="I262" i="42"/>
  <c r="G590" i="42"/>
  <c r="H16" i="42"/>
  <c r="G508" i="45"/>
  <c r="H672" i="45"/>
  <c r="G98" i="45"/>
  <c r="F426" i="45"/>
  <c r="H590" i="45"/>
  <c r="G426" i="45"/>
  <c r="H508" i="45"/>
  <c r="H426" i="45"/>
  <c r="I1082" i="42"/>
  <c r="I1000" i="42"/>
  <c r="I918" i="42"/>
  <c r="I754" i="42"/>
  <c r="H672" i="42"/>
  <c r="I180" i="42"/>
  <c r="I508" i="42"/>
  <c r="H590" i="42"/>
  <c r="H262" i="42"/>
  <c r="H344" i="42"/>
  <c r="G16" i="42"/>
  <c r="F262" i="45"/>
  <c r="H836" i="45"/>
  <c r="F672" i="45"/>
  <c r="H98" i="45"/>
  <c r="H344" i="45"/>
  <c r="F590" i="45"/>
  <c r="G344" i="45"/>
  <c r="F16" i="45"/>
  <c r="G1164" i="42"/>
  <c r="H1082" i="42"/>
  <c r="G1000" i="42"/>
  <c r="H836" i="42"/>
  <c r="H754" i="42"/>
  <c r="G672" i="42"/>
  <c r="I590" i="42"/>
  <c r="I98" i="42"/>
  <c r="G508" i="42"/>
  <c r="H426" i="42"/>
  <c r="H98" i="42"/>
  <c r="I16" i="42"/>
  <c r="F508" i="45"/>
  <c r="F98" i="45"/>
  <c r="H754" i="45"/>
  <c r="G836" i="45"/>
  <c r="G754" i="45"/>
  <c r="G590" i="45"/>
  <c r="F754" i="45"/>
  <c r="G16" i="45"/>
  <c r="I1164" i="42"/>
  <c r="G1082" i="42"/>
  <c r="H918" i="42"/>
  <c r="I836" i="42"/>
  <c r="G754" i="42"/>
  <c r="G344" i="42"/>
  <c r="I426" i="42"/>
  <c r="H508" i="42"/>
  <c r="G262" i="42"/>
  <c r="H180" i="42"/>
  <c r="G426" i="42"/>
  <c r="G672" i="45"/>
  <c r="F344" i="45"/>
  <c r="F836" i="45"/>
  <c r="F180" i="45"/>
  <c r="G262" i="45"/>
  <c r="H180" i="45"/>
  <c r="H262" i="45"/>
  <c r="G180" i="45"/>
  <c r="H16" i="45"/>
  <c r="G1163" i="42"/>
  <c r="G999" i="42"/>
  <c r="H917" i="42"/>
  <c r="G835" i="42"/>
  <c r="H671" i="42"/>
  <c r="G343" i="42"/>
  <c r="G425" i="42"/>
  <c r="H425" i="42"/>
  <c r="I97" i="42"/>
  <c r="I15" i="42"/>
  <c r="I179" i="42"/>
  <c r="H835" i="45"/>
  <c r="G97" i="45"/>
  <c r="F589" i="45"/>
  <c r="F343" i="45"/>
  <c r="G507" i="45"/>
  <c r="F671" i="45"/>
  <c r="F179" i="45"/>
  <c r="H261" i="45"/>
  <c r="H1081" i="42"/>
  <c r="H999" i="42"/>
  <c r="G917" i="42"/>
  <c r="H753" i="42"/>
  <c r="G671" i="42"/>
  <c r="G261" i="42"/>
  <c r="H261" i="42"/>
  <c r="H97" i="42"/>
  <c r="G589" i="42"/>
  <c r="G179" i="42"/>
  <c r="H507" i="42"/>
  <c r="F425" i="45"/>
  <c r="H671" i="45"/>
  <c r="F753" i="45"/>
  <c r="H179" i="45"/>
  <c r="G589" i="45"/>
  <c r="H343" i="45"/>
  <c r="G179" i="45"/>
  <c r="F15" i="45"/>
  <c r="I1163" i="42"/>
  <c r="G1081" i="42"/>
  <c r="I999" i="42"/>
  <c r="I835" i="42"/>
  <c r="I753" i="42"/>
  <c r="I671" i="42"/>
  <c r="I343" i="42"/>
  <c r="H343" i="42"/>
  <c r="G97" i="42"/>
  <c r="I507" i="42"/>
  <c r="G507" i="42"/>
  <c r="G15" i="42"/>
  <c r="F835" i="45"/>
  <c r="G343" i="45"/>
  <c r="F507" i="45"/>
  <c r="H589" i="45"/>
  <c r="G753" i="45"/>
  <c r="G671" i="45"/>
  <c r="G261" i="45"/>
  <c r="G15" i="45"/>
  <c r="H1163" i="42"/>
  <c r="I1081" i="42"/>
  <c r="I917" i="42"/>
  <c r="H835" i="42"/>
  <c r="G753" i="42"/>
  <c r="I425" i="42"/>
  <c r="I589" i="42"/>
  <c r="I261" i="42"/>
  <c r="H589" i="42"/>
  <c r="H179" i="42"/>
  <c r="H15" i="42"/>
  <c r="H425" i="45"/>
  <c r="F261" i="45"/>
  <c r="F97" i="45"/>
  <c r="H97" i="45"/>
  <c r="H753" i="45"/>
  <c r="H507" i="45"/>
  <c r="G425" i="45"/>
  <c r="G835" i="45"/>
  <c r="H15" i="45"/>
  <c r="G1162" i="42"/>
  <c r="H998" i="42"/>
  <c r="H916" i="42"/>
  <c r="H834" i="42"/>
  <c r="H670" i="42"/>
  <c r="G588" i="42"/>
  <c r="G506" i="42"/>
  <c r="G342" i="42"/>
  <c r="H260" i="42"/>
  <c r="I178" i="42"/>
  <c r="G178" i="42"/>
  <c r="H96" i="45"/>
  <c r="H424" i="45"/>
  <c r="F260" i="45"/>
  <c r="G506" i="45"/>
  <c r="F424" i="45"/>
  <c r="F506" i="45"/>
  <c r="F834" i="45"/>
  <c r="H670" i="45"/>
  <c r="I1080" i="42"/>
  <c r="G998" i="42"/>
  <c r="G916" i="42"/>
  <c r="H752" i="42"/>
  <c r="G670" i="42"/>
  <c r="I588" i="42"/>
  <c r="H424" i="42"/>
  <c r="I342" i="42"/>
  <c r="G260" i="42"/>
  <c r="H96" i="42"/>
  <c r="G14" i="42"/>
  <c r="H588" i="45"/>
  <c r="F670" i="45"/>
  <c r="G424" i="45"/>
  <c r="H342" i="45"/>
  <c r="G834" i="45"/>
  <c r="H506" i="45"/>
  <c r="F178" i="45"/>
  <c r="F96" i="45"/>
  <c r="I1162" i="42"/>
  <c r="H1080" i="42"/>
  <c r="I998" i="42"/>
  <c r="G834" i="42"/>
  <c r="I752" i="42"/>
  <c r="I670" i="42"/>
  <c r="H506" i="42"/>
  <c r="G424" i="42"/>
  <c r="H342" i="42"/>
  <c r="I14" i="42"/>
  <c r="H178" i="42"/>
  <c r="G96" i="42"/>
  <c r="G342" i="45"/>
  <c r="F342" i="45"/>
  <c r="H834" i="45"/>
  <c r="H14" i="45"/>
  <c r="H178" i="45"/>
  <c r="F14" i="45"/>
  <c r="G670" i="45"/>
  <c r="G588" i="45"/>
  <c r="H1162" i="42"/>
  <c r="G1080" i="42"/>
  <c r="I916" i="42"/>
  <c r="I834" i="42"/>
  <c r="G752" i="42"/>
  <c r="H588" i="42"/>
  <c r="I506" i="42"/>
  <c r="I424" i="42"/>
  <c r="I260" i="42"/>
  <c r="H14" i="42"/>
  <c r="I96" i="42"/>
  <c r="G752" i="45"/>
  <c r="F752" i="45"/>
  <c r="G14" i="45"/>
  <c r="G96" i="45"/>
  <c r="H260" i="45"/>
  <c r="F588" i="45"/>
  <c r="G260" i="45"/>
  <c r="H752" i="45"/>
  <c r="G178" i="45"/>
  <c r="I997" i="42"/>
  <c r="I915" i="42"/>
  <c r="G833" i="42"/>
  <c r="I669" i="42"/>
  <c r="H587" i="42"/>
  <c r="I505" i="42"/>
  <c r="G341" i="42"/>
  <c r="I259" i="42"/>
  <c r="I177" i="42"/>
  <c r="G13" i="42"/>
  <c r="H423" i="45"/>
  <c r="H669" i="45"/>
  <c r="H505" i="45"/>
  <c r="H751" i="45"/>
  <c r="F587" i="45"/>
  <c r="F505" i="45"/>
  <c r="H259" i="45"/>
  <c r="F177" i="45"/>
  <c r="G1079" i="42"/>
  <c r="H997" i="42"/>
  <c r="H915" i="42"/>
  <c r="H751" i="42"/>
  <c r="H669" i="42"/>
  <c r="G587" i="42"/>
  <c r="I423" i="42"/>
  <c r="I341" i="42"/>
  <c r="H259" i="42"/>
  <c r="I95" i="42"/>
  <c r="I13" i="42"/>
  <c r="F259" i="45"/>
  <c r="G833" i="45"/>
  <c r="F669" i="45"/>
  <c r="F751" i="45"/>
  <c r="H177" i="45"/>
  <c r="G423" i="45"/>
  <c r="G95" i="45"/>
  <c r="F13" i="45"/>
  <c r="H1079" i="42"/>
  <c r="G997" i="42"/>
  <c r="I833" i="42"/>
  <c r="G751" i="42"/>
  <c r="G669" i="42"/>
  <c r="H505" i="42"/>
  <c r="G423" i="42"/>
  <c r="H341" i="42"/>
  <c r="H177" i="42"/>
  <c r="H13" i="42"/>
  <c r="G95" i="42"/>
  <c r="F95" i="45"/>
  <c r="G505" i="45"/>
  <c r="G177" i="45"/>
  <c r="G259" i="45"/>
  <c r="H95" i="45"/>
  <c r="G751" i="45"/>
  <c r="G587" i="45"/>
  <c r="G13" i="45"/>
  <c r="I1079" i="42"/>
  <c r="G915" i="42"/>
  <c r="H833" i="42"/>
  <c r="I751" i="42"/>
  <c r="I587" i="42"/>
  <c r="G505" i="42"/>
  <c r="H423" i="42"/>
  <c r="G259" i="42"/>
  <c r="G177" i="42"/>
  <c r="H95" i="42"/>
  <c r="F423" i="45"/>
  <c r="H587" i="45"/>
  <c r="H341" i="45"/>
  <c r="G669" i="45"/>
  <c r="G341" i="45"/>
  <c r="H833" i="45"/>
  <c r="F341" i="45"/>
  <c r="F833" i="45"/>
  <c r="H13" i="45"/>
  <c r="G1161" i="42"/>
  <c r="I1161" i="42"/>
  <c r="H1161" i="42"/>
  <c r="H1160" i="42"/>
  <c r="G1160" i="42"/>
  <c r="I1160" i="42"/>
  <c r="I1078" i="42"/>
  <c r="G914" i="42"/>
  <c r="G832" i="42"/>
  <c r="G668" i="42"/>
  <c r="I586" i="42"/>
  <c r="I504" i="42"/>
  <c r="H340" i="42"/>
  <c r="H258" i="42"/>
  <c r="H176" i="42"/>
  <c r="H12" i="42"/>
  <c r="F750" i="45"/>
  <c r="G258" i="45"/>
  <c r="F176" i="45"/>
  <c r="G750" i="45"/>
  <c r="G668" i="45"/>
  <c r="H94" i="45"/>
  <c r="F94" i="45"/>
  <c r="G340" i="45"/>
  <c r="H1078" i="42"/>
  <c r="I914" i="42"/>
  <c r="I750" i="42"/>
  <c r="I668" i="42"/>
  <c r="H586" i="42"/>
  <c r="G422" i="42"/>
  <c r="I340" i="42"/>
  <c r="G258" i="42"/>
  <c r="H94" i="42"/>
  <c r="G12" i="42"/>
  <c r="H12" i="45"/>
  <c r="G422" i="45"/>
  <c r="F832" i="45"/>
  <c r="H176" i="45"/>
  <c r="H422" i="45"/>
  <c r="H832" i="45"/>
  <c r="F258" i="45"/>
  <c r="F340" i="45"/>
  <c r="G1078" i="42"/>
  <c r="I832" i="42"/>
  <c r="H750" i="42"/>
  <c r="H668" i="42"/>
  <c r="H504" i="42"/>
  <c r="H422" i="42"/>
  <c r="G340" i="42"/>
  <c r="G176" i="42"/>
  <c r="G94" i="42"/>
  <c r="I12" i="42"/>
  <c r="F422" i="45"/>
  <c r="H668" i="45"/>
  <c r="F668" i="45"/>
  <c r="G94" i="45"/>
  <c r="F586" i="45"/>
  <c r="F504" i="45"/>
  <c r="H504" i="45"/>
  <c r="H586" i="45"/>
  <c r="H914" i="42"/>
  <c r="H832" i="42"/>
  <c r="G750" i="42"/>
  <c r="G586" i="42"/>
  <c r="G504" i="42"/>
  <c r="I422" i="42"/>
  <c r="I258" i="42"/>
  <c r="I176" i="42"/>
  <c r="I94" i="42"/>
  <c r="G12" i="45"/>
  <c r="G504" i="45"/>
  <c r="H750" i="45"/>
  <c r="H340" i="45"/>
  <c r="G832" i="45"/>
  <c r="G176" i="45"/>
  <c r="G586" i="45"/>
  <c r="F12" i="45"/>
  <c r="H258" i="45"/>
  <c r="H996" i="42"/>
  <c r="I996" i="42"/>
  <c r="G996" i="42"/>
  <c r="I1159" i="42"/>
  <c r="G1159" i="42"/>
  <c r="H1159" i="42"/>
  <c r="H1077" i="42"/>
  <c r="G1077" i="42"/>
  <c r="I1077" i="42"/>
  <c r="H995" i="42"/>
  <c r="I831" i="42"/>
  <c r="I667" i="42"/>
  <c r="H585" i="42"/>
  <c r="H503" i="42"/>
  <c r="G339" i="42"/>
  <c r="H257" i="42"/>
  <c r="H175" i="42"/>
  <c r="H93" i="42"/>
  <c r="F421" i="45"/>
  <c r="F503" i="45"/>
  <c r="H585" i="45"/>
  <c r="G585" i="45"/>
  <c r="H93" i="45"/>
  <c r="F667" i="45"/>
  <c r="G831" i="45"/>
  <c r="H749" i="45"/>
  <c r="G995" i="42"/>
  <c r="G749" i="42"/>
  <c r="G667" i="42"/>
  <c r="G585" i="42"/>
  <c r="G421" i="42"/>
  <c r="H339" i="42"/>
  <c r="G257" i="42"/>
  <c r="G93" i="42"/>
  <c r="I11" i="42"/>
  <c r="G339" i="45"/>
  <c r="G667" i="45"/>
  <c r="H667" i="45"/>
  <c r="F749" i="45"/>
  <c r="F585" i="45"/>
  <c r="G421" i="45"/>
  <c r="F831" i="45"/>
  <c r="G11" i="45"/>
  <c r="H831" i="42"/>
  <c r="I749" i="42"/>
  <c r="H667" i="42"/>
  <c r="G503" i="42"/>
  <c r="H421" i="42"/>
  <c r="I339" i="42"/>
  <c r="I175" i="42"/>
  <c r="I93" i="42"/>
  <c r="H11" i="42"/>
  <c r="G175" i="45"/>
  <c r="F257" i="45"/>
  <c r="H503" i="45"/>
  <c r="F175" i="45"/>
  <c r="G749" i="45"/>
  <c r="G257" i="45"/>
  <c r="F339" i="45"/>
  <c r="H11" i="45"/>
  <c r="I995" i="42"/>
  <c r="G831" i="42"/>
  <c r="H749" i="42"/>
  <c r="I585" i="42"/>
  <c r="I503" i="42"/>
  <c r="I421" i="42"/>
  <c r="I257" i="42"/>
  <c r="G175" i="42"/>
  <c r="G11" i="42"/>
  <c r="H421" i="45"/>
  <c r="H257" i="45"/>
  <c r="G503" i="45"/>
  <c r="G93" i="45"/>
  <c r="H175" i="45"/>
  <c r="H339" i="45"/>
  <c r="H831" i="45"/>
  <c r="F93" i="45"/>
  <c r="F11" i="45"/>
  <c r="I913" i="42"/>
  <c r="H913" i="42"/>
  <c r="G913" i="42"/>
  <c r="H1158" i="42"/>
  <c r="I994" i="42"/>
  <c r="H912" i="42"/>
  <c r="G830" i="42"/>
  <c r="G666" i="42"/>
  <c r="H256" i="42"/>
  <c r="H584" i="42"/>
  <c r="H174" i="42"/>
  <c r="I502" i="42"/>
  <c r="I174" i="42"/>
  <c r="H10" i="42"/>
  <c r="F584" i="45"/>
  <c r="G420" i="45"/>
  <c r="F748" i="45"/>
  <c r="F666" i="45"/>
  <c r="H666" i="45"/>
  <c r="F92" i="45"/>
  <c r="G666" i="45"/>
  <c r="G92" i="45"/>
  <c r="H1076" i="42"/>
  <c r="H994" i="42"/>
  <c r="G912" i="42"/>
  <c r="G748" i="42"/>
  <c r="I666" i="42"/>
  <c r="I420" i="42"/>
  <c r="I92" i="42"/>
  <c r="G174" i="42"/>
  <c r="G420" i="42"/>
  <c r="I584" i="42"/>
  <c r="G10" i="42"/>
  <c r="G502" i="45"/>
  <c r="H748" i="45"/>
  <c r="G338" i="45"/>
  <c r="F338" i="45"/>
  <c r="F420" i="45"/>
  <c r="H338" i="45"/>
  <c r="H502" i="45"/>
  <c r="H584" i="45"/>
  <c r="I1158" i="42"/>
  <c r="G1076" i="42"/>
  <c r="G994" i="42"/>
  <c r="H830" i="42"/>
  <c r="H748" i="42"/>
  <c r="H666" i="42"/>
  <c r="I256" i="42"/>
  <c r="G502" i="42"/>
  <c r="G584" i="42"/>
  <c r="H338" i="42"/>
  <c r="G92" i="42"/>
  <c r="I10" i="42"/>
  <c r="H420" i="45"/>
  <c r="H256" i="45"/>
  <c r="G174" i="45"/>
  <c r="F174" i="45"/>
  <c r="F10" i="45"/>
  <c r="G584" i="45"/>
  <c r="F830" i="45"/>
  <c r="F502" i="45"/>
  <c r="G1158" i="42"/>
  <c r="I1076" i="42"/>
  <c r="I912" i="42"/>
  <c r="I830" i="42"/>
  <c r="I748" i="42"/>
  <c r="G338" i="42"/>
  <c r="I338" i="42"/>
  <c r="H420" i="42"/>
  <c r="H92" i="42"/>
  <c r="G256" i="42"/>
  <c r="H502" i="42"/>
  <c r="H92" i="45"/>
  <c r="H830" i="45"/>
  <c r="H10" i="45"/>
  <c r="G256" i="45"/>
  <c r="F256" i="45"/>
  <c r="G748" i="45"/>
  <c r="H174" i="45"/>
  <c r="G10" i="45"/>
  <c r="G830" i="45"/>
  <c r="H1157" i="42"/>
  <c r="G1157" i="42"/>
  <c r="I1157" i="42"/>
  <c r="I1075" i="42"/>
  <c r="H1075" i="42"/>
  <c r="G1075" i="42"/>
  <c r="G993" i="42"/>
  <c r="I993" i="42"/>
  <c r="H993" i="42"/>
  <c r="I911" i="42"/>
  <c r="H665" i="42"/>
  <c r="I583" i="42"/>
  <c r="I501" i="42"/>
  <c r="I337" i="42"/>
  <c r="G255" i="42"/>
  <c r="H173" i="42"/>
  <c r="H9" i="42"/>
  <c r="G583" i="45"/>
  <c r="G665" i="45"/>
  <c r="H255" i="45"/>
  <c r="F173" i="45"/>
  <c r="F747" i="45"/>
  <c r="F419" i="45"/>
  <c r="F255" i="45"/>
  <c r="H337" i="45"/>
  <c r="I747" i="42"/>
  <c r="I665" i="42"/>
  <c r="H583" i="42"/>
  <c r="G419" i="42"/>
  <c r="H337" i="42"/>
  <c r="I255" i="42"/>
  <c r="G91" i="42"/>
  <c r="G9" i="42"/>
  <c r="F337" i="45"/>
  <c r="G747" i="45"/>
  <c r="F501" i="45"/>
  <c r="F665" i="45"/>
  <c r="G501" i="45"/>
  <c r="G419" i="45"/>
  <c r="G829" i="45"/>
  <c r="G9" i="45"/>
  <c r="G911" i="42"/>
  <c r="H747" i="42"/>
  <c r="G665" i="42"/>
  <c r="H501" i="42"/>
  <c r="H419" i="42"/>
  <c r="G337" i="42"/>
  <c r="I173" i="42"/>
  <c r="I9" i="42"/>
  <c r="I91" i="42"/>
  <c r="F829" i="45"/>
  <c r="H829" i="45"/>
  <c r="H583" i="45"/>
  <c r="H747" i="45"/>
  <c r="H91" i="45"/>
  <c r="H419" i="45"/>
  <c r="G91" i="45"/>
  <c r="F9" i="45"/>
  <c r="H911" i="42"/>
  <c r="G747" i="42"/>
  <c r="G583" i="42"/>
  <c r="G501" i="42"/>
  <c r="I419" i="42"/>
  <c r="H255" i="42"/>
  <c r="G173" i="42"/>
  <c r="H91" i="42"/>
  <c r="H173" i="45"/>
  <c r="G255" i="45"/>
  <c r="F91" i="45"/>
  <c r="G173" i="45"/>
  <c r="H501" i="45"/>
  <c r="H665" i="45"/>
  <c r="G337" i="45"/>
  <c r="F583" i="45"/>
  <c r="H9" i="45"/>
  <c r="G829" i="42"/>
  <c r="I829" i="42"/>
  <c r="H829" i="42"/>
  <c r="H992" i="42"/>
  <c r="I910" i="42"/>
  <c r="I828" i="42"/>
  <c r="I664" i="42"/>
  <c r="I336" i="42"/>
  <c r="G418" i="42"/>
  <c r="I582" i="42"/>
  <c r="G336" i="42"/>
  <c r="I254" i="42"/>
  <c r="I8" i="42"/>
  <c r="G254" i="45"/>
  <c r="H828" i="45"/>
  <c r="H90" i="45"/>
  <c r="F664" i="45"/>
  <c r="F336" i="45"/>
  <c r="H582" i="45"/>
  <c r="H500" i="45"/>
  <c r="H664" i="45"/>
  <c r="G1074" i="42"/>
  <c r="G992" i="42"/>
  <c r="H910" i="42"/>
  <c r="I746" i="42"/>
  <c r="H664" i="42"/>
  <c r="G500" i="42"/>
  <c r="H172" i="42"/>
  <c r="G172" i="42"/>
  <c r="H582" i="42"/>
  <c r="H336" i="42"/>
  <c r="G8" i="42"/>
  <c r="F500" i="45"/>
  <c r="G336" i="45"/>
  <c r="G828" i="45"/>
  <c r="F254" i="45"/>
  <c r="G500" i="45"/>
  <c r="G746" i="45"/>
  <c r="H418" i="45"/>
  <c r="F8" i="45"/>
  <c r="I1074" i="42"/>
  <c r="I992" i="42"/>
  <c r="G828" i="42"/>
  <c r="H746" i="42"/>
  <c r="G664" i="42"/>
  <c r="I172" i="42"/>
  <c r="H90" i="42"/>
  <c r="G90" i="42"/>
  <c r="I500" i="42"/>
  <c r="G582" i="42"/>
  <c r="H8" i="42"/>
  <c r="F746" i="45"/>
  <c r="F90" i="45"/>
  <c r="F418" i="45"/>
  <c r="H172" i="45"/>
  <c r="G90" i="45"/>
  <c r="G664" i="45"/>
  <c r="F582" i="45"/>
  <c r="G8" i="45"/>
  <c r="H1074" i="42"/>
  <c r="G910" i="42"/>
  <c r="H828" i="42"/>
  <c r="G746" i="42"/>
  <c r="H254" i="42"/>
  <c r="I90" i="42"/>
  <c r="H418" i="42"/>
  <c r="G254" i="42"/>
  <c r="I418" i="42"/>
  <c r="H500" i="42"/>
  <c r="G172" i="45"/>
  <c r="H254" i="45"/>
  <c r="F828" i="45"/>
  <c r="G582" i="45"/>
  <c r="F172" i="45"/>
  <c r="G418" i="45"/>
  <c r="H336" i="45"/>
  <c r="H746" i="45"/>
  <c r="H8" i="45"/>
  <c r="H1156" i="42"/>
  <c r="G1156" i="42"/>
  <c r="I1156" i="42"/>
  <c r="G1155" i="42"/>
  <c r="I991" i="42"/>
  <c r="G909" i="42"/>
  <c r="I745" i="42"/>
  <c r="I663" i="42"/>
  <c r="I417" i="42"/>
  <c r="I581" i="42"/>
  <c r="I253" i="42"/>
  <c r="G89" i="42"/>
  <c r="I7" i="42"/>
  <c r="G499" i="42"/>
  <c r="H89" i="45"/>
  <c r="H417" i="45"/>
  <c r="H7" i="45"/>
  <c r="G581" i="45"/>
  <c r="G171" i="45"/>
  <c r="H499" i="45"/>
  <c r="H663" i="45"/>
  <c r="F499" i="45"/>
  <c r="G991" i="42"/>
  <c r="G827" i="42"/>
  <c r="G745" i="42"/>
  <c r="G663" i="42"/>
  <c r="G417" i="42"/>
  <c r="H253" i="42"/>
  <c r="H581" i="42"/>
  <c r="I499" i="42"/>
  <c r="H499" i="42"/>
  <c r="G7" i="42"/>
  <c r="H171" i="45"/>
  <c r="F663" i="45"/>
  <c r="H581" i="45"/>
  <c r="G7" i="45"/>
  <c r="F745" i="45"/>
  <c r="G253" i="45"/>
  <c r="G89" i="45"/>
  <c r="H253" i="45"/>
  <c r="I1155" i="42"/>
  <c r="I909" i="42"/>
  <c r="I827" i="42"/>
  <c r="H745" i="42"/>
  <c r="G581" i="42"/>
  <c r="H417" i="42"/>
  <c r="I335" i="42"/>
  <c r="G253" i="42"/>
  <c r="G171" i="42"/>
  <c r="H171" i="42"/>
  <c r="F89" i="45"/>
  <c r="G499" i="45"/>
  <c r="F335" i="45"/>
  <c r="G745" i="45"/>
  <c r="F581" i="45"/>
  <c r="G417" i="45"/>
  <c r="G335" i="45"/>
  <c r="F171" i="45"/>
  <c r="H335" i="45"/>
  <c r="H1155" i="42"/>
  <c r="H991" i="42"/>
  <c r="H909" i="42"/>
  <c r="H827" i="42"/>
  <c r="H663" i="42"/>
  <c r="G335" i="42"/>
  <c r="I89" i="42"/>
  <c r="H89" i="42"/>
  <c r="H335" i="42"/>
  <c r="I171" i="42"/>
  <c r="H7" i="42"/>
  <c r="F7" i="45"/>
  <c r="F253" i="45"/>
  <c r="G663" i="45"/>
  <c r="F417" i="45"/>
  <c r="F827" i="45"/>
  <c r="G827" i="45"/>
  <c r="H745" i="45"/>
  <c r="H827" i="45"/>
  <c r="I1073" i="42"/>
  <c r="H1073" i="42"/>
  <c r="G1073" i="42"/>
  <c r="I1154" i="42"/>
  <c r="G1154" i="42"/>
  <c r="H1154" i="42"/>
  <c r="I1072" i="42"/>
  <c r="G908" i="42"/>
  <c r="H1072" i="42"/>
  <c r="H908" i="42"/>
  <c r="G1072" i="42"/>
  <c r="I826" i="42"/>
  <c r="H826" i="42"/>
  <c r="G826" i="42"/>
  <c r="H744" i="42"/>
  <c r="H662" i="42"/>
  <c r="I416" i="42"/>
  <c r="I88" i="42"/>
  <c r="H498" i="42"/>
  <c r="H580" i="42"/>
  <c r="H252" i="42"/>
  <c r="G6" i="42"/>
  <c r="G826" i="45"/>
  <c r="H744" i="45"/>
  <c r="F416" i="45"/>
  <c r="F826" i="45"/>
  <c r="F580" i="45"/>
  <c r="F334" i="45"/>
  <c r="G334" i="45"/>
  <c r="F6" i="45"/>
  <c r="G744" i="42"/>
  <c r="G170" i="42"/>
  <c r="G334" i="42"/>
  <c r="H334" i="42"/>
  <c r="G580" i="42"/>
  <c r="I498" i="42"/>
  <c r="I580" i="42"/>
  <c r="H826" i="45"/>
  <c r="G416" i="45"/>
  <c r="H662" i="45"/>
  <c r="H334" i="45"/>
  <c r="F170" i="45"/>
  <c r="F88" i="45"/>
  <c r="H252" i="45"/>
  <c r="H88" i="45"/>
  <c r="G6" i="45"/>
  <c r="I662" i="42"/>
  <c r="G252" i="42"/>
  <c r="H88" i="42"/>
  <c r="G416" i="42"/>
  <c r="I170" i="42"/>
  <c r="G498" i="42"/>
  <c r="H6" i="42"/>
  <c r="F252" i="45"/>
  <c r="G252" i="45"/>
  <c r="G498" i="45"/>
  <c r="F662" i="45"/>
  <c r="G88" i="45"/>
  <c r="G580" i="45"/>
  <c r="G744" i="45"/>
  <c r="H580" i="45"/>
  <c r="G990" i="42"/>
  <c r="I908" i="42"/>
  <c r="I744" i="42"/>
  <c r="G662" i="42"/>
  <c r="G88" i="42"/>
  <c r="I334" i="42"/>
  <c r="H416" i="42"/>
  <c r="I252" i="42"/>
  <c r="H170" i="42"/>
  <c r="I6" i="42"/>
  <c r="F744" i="45"/>
  <c r="G170" i="45"/>
  <c r="G662" i="45"/>
  <c r="H170" i="45"/>
  <c r="H498" i="45"/>
  <c r="H416" i="45"/>
  <c r="F498" i="45"/>
  <c r="H6" i="45"/>
  <c r="H990" i="42"/>
  <c r="I990" i="42"/>
  <c r="I415" i="42"/>
  <c r="H1153" i="42"/>
  <c r="G1153" i="42"/>
  <c r="I1153" i="42"/>
  <c r="H1071" i="42"/>
  <c r="I1071" i="42"/>
  <c r="G1071" i="42"/>
  <c r="H989" i="42"/>
  <c r="G989" i="42"/>
  <c r="I989" i="42"/>
  <c r="H907" i="42"/>
  <c r="G907" i="42"/>
  <c r="I907" i="42"/>
  <c r="I825" i="42"/>
  <c r="H825" i="42"/>
  <c r="G825" i="42"/>
  <c r="I743" i="42"/>
  <c r="G743" i="42"/>
  <c r="H743" i="42"/>
  <c r="I661" i="42"/>
  <c r="H661" i="42"/>
  <c r="G661" i="42"/>
  <c r="H579" i="42"/>
  <c r="I579" i="42"/>
  <c r="G579" i="42"/>
  <c r="H415" i="42"/>
  <c r="I87" i="42"/>
  <c r="F661" i="45"/>
  <c r="H251" i="45"/>
  <c r="G5" i="45"/>
  <c r="F169" i="45"/>
  <c r="H825" i="45"/>
  <c r="H333" i="42"/>
  <c r="I5" i="42"/>
  <c r="H169" i="45"/>
  <c r="G251" i="42"/>
  <c r="H169" i="42"/>
  <c r="G87" i="42"/>
  <c r="G87" i="45"/>
  <c r="H661" i="45"/>
  <c r="F579" i="45"/>
  <c r="G743" i="45"/>
  <c r="F333" i="45"/>
  <c r="H497" i="45"/>
  <c r="F251" i="45"/>
  <c r="F497" i="45"/>
  <c r="G251" i="45"/>
  <c r="I169" i="42"/>
  <c r="F743" i="45"/>
  <c r="H743" i="45"/>
  <c r="I497" i="42"/>
  <c r="G415" i="42"/>
  <c r="I333" i="42"/>
  <c r="H251" i="42"/>
  <c r="G169" i="42"/>
  <c r="H5" i="42"/>
  <c r="F87" i="45"/>
  <c r="H579" i="45"/>
  <c r="F5" i="45"/>
  <c r="F825" i="45"/>
  <c r="H87" i="45"/>
  <c r="F415" i="45"/>
  <c r="G333" i="45"/>
  <c r="G169" i="45"/>
  <c r="G497" i="42"/>
  <c r="H497" i="42"/>
  <c r="G333" i="42"/>
  <c r="I251" i="42"/>
  <c r="H87" i="42"/>
  <c r="G5" i="42"/>
  <c r="H415" i="45"/>
  <c r="G579" i="45"/>
  <c r="H333" i="45"/>
  <c r="H5" i="45"/>
  <c r="G497" i="45"/>
  <c r="G825" i="45"/>
  <c r="G661" i="45"/>
  <c r="G415" i="4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<sst xmlns="http://schemas.openxmlformats.org/spreadsheetml/2006/main" count="30383" uniqueCount="3092">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</sst>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4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7FAC0000}"/>
    <cellStyle name="Normale 10 2" xfId="746" xr:uid="{00000000-0005-0000-0000-000080AC0000}"/>
    <cellStyle name="Normale 10 2 2" xfId="2696" xr:uid="{00000000-0005-0000-0000-000081AC0000}"/>
    <cellStyle name="Normale 10 2 2 2" xfId="9734" xr:uid="{00000000-0005-0000-0000-000082AC0000}"/>
    <cellStyle name="Normale 10 2 2 3" xfId="22792" xr:uid="{00000000-0005-0000-0000-000083AC0000}"/>
    <cellStyle name="Normale 10 2 3" xfId="9471" xr:uid="{00000000-0005-0000-0000-000084AC0000}"/>
    <cellStyle name="Normale 10 2 4" xfId="22791" xr:uid="{00000000-0005-0000-0000-000085AC0000}"/>
    <cellStyle name="Normale 10 3" xfId="747" xr:uid="{00000000-0005-0000-0000-000086AC0000}"/>
    <cellStyle name="Normale 10 3 2" xfId="2697" xr:uid="{00000000-0005-0000-0000-000087AC0000}"/>
    <cellStyle name="Normale 10 3 2 2" xfId="9735" xr:uid="{00000000-0005-0000-0000-000088AC0000}"/>
    <cellStyle name="Normale 10 3 2 3" xfId="22794" xr:uid="{00000000-0005-0000-0000-000089AC0000}"/>
    <cellStyle name="Normale 10 3 3" xfId="9472" xr:uid="{00000000-0005-0000-0000-00008AAC0000}"/>
    <cellStyle name="Normale 10 3 4" xfId="22793" xr:uid="{00000000-0005-0000-0000-00008BAC0000}"/>
    <cellStyle name="Normale 10 4" xfId="2695" xr:uid="{00000000-0005-0000-0000-00008CAC0000}"/>
    <cellStyle name="Normale 10 4 2" xfId="9733" xr:uid="{00000000-0005-0000-0000-00008DAC0000}"/>
    <cellStyle name="Normale 10 4 3" xfId="22795" xr:uid="{00000000-0005-0000-0000-00008EAC0000}"/>
    <cellStyle name="Normale 10 5" xfId="9470" xr:uid="{00000000-0005-0000-0000-00008FAC0000}"/>
    <cellStyle name="Normale 10 6" xfId="22790" xr:uid="{00000000-0005-0000-0000-000090AC0000}"/>
    <cellStyle name="Normale 10_EDEN industria 2008 rev" xfId="748" xr:uid="{00000000-0005-0000-0000-000091AC0000}"/>
    <cellStyle name="Normale 11" xfId="749" xr:uid="{00000000-0005-0000-0000-000092AC0000}"/>
    <cellStyle name="Normale 11 2" xfId="750" xr:uid="{00000000-0005-0000-0000-000093AC0000}"/>
    <cellStyle name="Normale 11 2 2" xfId="2699" xr:uid="{00000000-0005-0000-0000-000094AC0000}"/>
    <cellStyle name="Normale 11 2 2 2" xfId="9737" xr:uid="{00000000-0005-0000-0000-000095AC0000}"/>
    <cellStyle name="Normale 11 2 2 3" xfId="22798" xr:uid="{00000000-0005-0000-0000-000096AC0000}"/>
    <cellStyle name="Normale 11 2 3" xfId="9474" xr:uid="{00000000-0005-0000-0000-000097AC0000}"/>
    <cellStyle name="Normale 11 2 4" xfId="22797" xr:uid="{00000000-0005-0000-0000-000098AC0000}"/>
    <cellStyle name="Normale 11 3" xfId="751" xr:uid="{00000000-0005-0000-0000-000099AC0000}"/>
    <cellStyle name="Normale 11 3 2" xfId="2700" xr:uid="{00000000-0005-0000-0000-00009AAC0000}"/>
    <cellStyle name="Normale 11 3 2 2" xfId="9738" xr:uid="{00000000-0005-0000-0000-00009BAC0000}"/>
    <cellStyle name="Normale 11 3 2 3" xfId="22800" xr:uid="{00000000-0005-0000-0000-00009CAC0000}"/>
    <cellStyle name="Normale 11 3 3" xfId="9475" xr:uid="{00000000-0005-0000-0000-00009DAC0000}"/>
    <cellStyle name="Normale 11 3 4" xfId="22799" xr:uid="{00000000-0005-0000-0000-00009EAC0000}"/>
    <cellStyle name="Normale 11 4" xfId="2698" xr:uid="{00000000-0005-0000-0000-00009FAC0000}"/>
    <cellStyle name="Normale 11 4 2" xfId="9736" xr:uid="{00000000-0005-0000-0000-0000A0AC0000}"/>
    <cellStyle name="Normale 11 4 3" xfId="22801" xr:uid="{00000000-0005-0000-0000-0000A1AC0000}"/>
    <cellStyle name="Normale 11 5" xfId="9473" xr:uid="{00000000-0005-0000-0000-0000A2AC0000}"/>
    <cellStyle name="Normale 11 6" xfId="22796" xr:uid="{00000000-0005-0000-0000-0000A3AC0000}"/>
    <cellStyle name="Normale 11_EDEN industria 2008 rev" xfId="752" xr:uid="{00000000-0005-0000-0000-0000A4AC0000}"/>
    <cellStyle name="Normale 12" xfId="753" xr:uid="{00000000-0005-0000-0000-0000A5AC0000}"/>
    <cellStyle name="Normale 12 2" xfId="754" xr:uid="{00000000-0005-0000-0000-0000A6AC0000}"/>
    <cellStyle name="Normale 12 2 2" xfId="2702" xr:uid="{00000000-0005-0000-0000-0000A7AC0000}"/>
    <cellStyle name="Normale 12 2 2 2" xfId="9740" xr:uid="{00000000-0005-0000-0000-0000A8AC0000}"/>
    <cellStyle name="Normale 12 2 2 3" xfId="22804" xr:uid="{00000000-0005-0000-0000-0000A9AC0000}"/>
    <cellStyle name="Normale 12 2 3" xfId="9477" xr:uid="{00000000-0005-0000-0000-0000AAAC0000}"/>
    <cellStyle name="Normale 12 2 4" xfId="22803" xr:uid="{00000000-0005-0000-0000-0000ABAC0000}"/>
    <cellStyle name="Normale 12 3" xfId="755" xr:uid="{00000000-0005-0000-0000-0000ACAC0000}"/>
    <cellStyle name="Normale 12 3 2" xfId="2703" xr:uid="{00000000-0005-0000-0000-0000ADAC0000}"/>
    <cellStyle name="Normale 12 3 2 2" xfId="9741" xr:uid="{00000000-0005-0000-0000-0000AEAC0000}"/>
    <cellStyle name="Normale 12 3 2 3" xfId="22806" xr:uid="{00000000-0005-0000-0000-0000AFAC0000}"/>
    <cellStyle name="Normale 12 3 3" xfId="9478" xr:uid="{00000000-0005-0000-0000-0000B0AC0000}"/>
    <cellStyle name="Normale 12 3 4" xfId="22805" xr:uid="{00000000-0005-0000-0000-0000B1AC0000}"/>
    <cellStyle name="Normale 12 4" xfId="2701" xr:uid="{00000000-0005-0000-0000-0000B2AC0000}"/>
    <cellStyle name="Normale 12 4 2" xfId="9739" xr:uid="{00000000-0005-0000-0000-0000B3AC0000}"/>
    <cellStyle name="Normale 12 4 3" xfId="22807" xr:uid="{00000000-0005-0000-0000-0000B4AC0000}"/>
    <cellStyle name="Normale 12 5" xfId="9476" xr:uid="{00000000-0005-0000-0000-0000B5AC0000}"/>
    <cellStyle name="Normale 12 6" xfId="22802" xr:uid="{00000000-0005-0000-0000-0000B6AC0000}"/>
    <cellStyle name="Normale 12_EDEN industria 2008 rev" xfId="756" xr:uid="{00000000-0005-0000-0000-0000B7AC0000}"/>
    <cellStyle name="Normale 13" xfId="757" xr:uid="{00000000-0005-0000-0000-0000B8AC0000}"/>
    <cellStyle name="Normale 13 2" xfId="758" xr:uid="{00000000-0005-0000-0000-0000B9AC0000}"/>
    <cellStyle name="Normale 13 2 2" xfId="2705" xr:uid="{00000000-0005-0000-0000-0000BAAC0000}"/>
    <cellStyle name="Normale 13 2 2 2" xfId="9743" xr:uid="{00000000-0005-0000-0000-0000BBAC0000}"/>
    <cellStyle name="Normale 13 2 2 3" xfId="22810" xr:uid="{00000000-0005-0000-0000-0000BCAC0000}"/>
    <cellStyle name="Normale 13 2 3" xfId="9480" xr:uid="{00000000-0005-0000-0000-0000BDAC0000}"/>
    <cellStyle name="Normale 13 2 4" xfId="22809" xr:uid="{00000000-0005-0000-0000-0000BEAC0000}"/>
    <cellStyle name="Normale 13 3" xfId="759" xr:uid="{00000000-0005-0000-0000-0000BFAC0000}"/>
    <cellStyle name="Normale 13 3 2" xfId="2706" xr:uid="{00000000-0005-0000-0000-0000C0AC0000}"/>
    <cellStyle name="Normale 13 3 2 2" xfId="9744" xr:uid="{00000000-0005-0000-0000-0000C1AC0000}"/>
    <cellStyle name="Normale 13 3 2 3" xfId="22812" xr:uid="{00000000-0005-0000-0000-0000C2AC0000}"/>
    <cellStyle name="Normale 13 3 3" xfId="9481" xr:uid="{00000000-0005-0000-0000-0000C3AC0000}"/>
    <cellStyle name="Normale 13 3 4" xfId="22811" xr:uid="{00000000-0005-0000-0000-0000C4AC0000}"/>
    <cellStyle name="Normale 13 4" xfId="2704" xr:uid="{00000000-0005-0000-0000-0000C5AC0000}"/>
    <cellStyle name="Normale 13 4 2" xfId="9742" xr:uid="{00000000-0005-0000-0000-0000C6AC0000}"/>
    <cellStyle name="Normale 13 4 3" xfId="22813" xr:uid="{00000000-0005-0000-0000-0000C7AC0000}"/>
    <cellStyle name="Normale 13 5" xfId="9479" xr:uid="{00000000-0005-0000-0000-0000C8AC0000}"/>
    <cellStyle name="Normale 13 6" xfId="22808" xr:uid="{00000000-0005-0000-0000-0000C9AC0000}"/>
    <cellStyle name="Normale 13_EDEN industria 2008 rev" xfId="760" xr:uid="{00000000-0005-0000-0000-0000CAAC0000}"/>
    <cellStyle name="Normale 14" xfId="761" xr:uid="{00000000-0005-0000-0000-0000CBAC0000}"/>
    <cellStyle name="Normale 14 2" xfId="762" xr:uid="{00000000-0005-0000-0000-0000CCAC0000}"/>
    <cellStyle name="Normale 14 2 2" xfId="2708" xr:uid="{00000000-0005-0000-0000-0000CDAC0000}"/>
    <cellStyle name="Normale 14 2 2 2" xfId="9746" xr:uid="{00000000-0005-0000-0000-0000CEAC0000}"/>
    <cellStyle name="Normale 14 2 2 3" xfId="22816" xr:uid="{00000000-0005-0000-0000-0000CFAC0000}"/>
    <cellStyle name="Normale 14 2 3" xfId="9483" xr:uid="{00000000-0005-0000-0000-0000D0AC0000}"/>
    <cellStyle name="Normale 14 2 4" xfId="22815" xr:uid="{00000000-0005-0000-0000-0000D1AC0000}"/>
    <cellStyle name="Normale 14 3" xfId="763" xr:uid="{00000000-0005-0000-0000-0000D2AC0000}"/>
    <cellStyle name="Normale 14 3 2" xfId="2709" xr:uid="{00000000-0005-0000-0000-0000D3AC0000}"/>
    <cellStyle name="Normale 14 3 2 2" xfId="9747" xr:uid="{00000000-0005-0000-0000-0000D4AC0000}"/>
    <cellStyle name="Normale 14 3 2 3" xfId="22818" xr:uid="{00000000-0005-0000-0000-0000D5AC0000}"/>
    <cellStyle name="Normale 14 3 3" xfId="9484" xr:uid="{00000000-0005-0000-0000-0000D6AC0000}"/>
    <cellStyle name="Normale 14 3 4" xfId="22817" xr:uid="{00000000-0005-0000-0000-0000D7AC0000}"/>
    <cellStyle name="Normale 14 4" xfId="2707" xr:uid="{00000000-0005-0000-0000-0000D8AC0000}"/>
    <cellStyle name="Normale 14 4 2" xfId="9745" xr:uid="{00000000-0005-0000-0000-0000D9AC0000}"/>
    <cellStyle name="Normale 14 4 3" xfId="22819" xr:uid="{00000000-0005-0000-0000-0000DAAC0000}"/>
    <cellStyle name="Normale 14 5" xfId="9482" xr:uid="{00000000-0005-0000-0000-0000DBAC0000}"/>
    <cellStyle name="Normale 14 6" xfId="22814" xr:uid="{00000000-0005-0000-0000-0000DCAC0000}"/>
    <cellStyle name="Normale 14_EDEN industria 2008 rev" xfId="764" xr:uid="{00000000-0005-0000-0000-0000DDAC0000}"/>
    <cellStyle name="Normale 15" xfId="765" xr:uid="{00000000-0005-0000-0000-0000DEAC0000}"/>
    <cellStyle name="Normale 15 2" xfId="766" xr:uid="{00000000-0005-0000-0000-0000DFAC0000}"/>
    <cellStyle name="Normale 15 2 2" xfId="2711" xr:uid="{00000000-0005-0000-0000-0000E0AC0000}"/>
    <cellStyle name="Normale 15 2 2 2" xfId="9749" xr:uid="{00000000-0005-0000-0000-0000E1AC0000}"/>
    <cellStyle name="Normale 15 2 2 3" xfId="22822" xr:uid="{00000000-0005-0000-0000-0000E2AC0000}"/>
    <cellStyle name="Normale 15 2 3" xfId="9486" xr:uid="{00000000-0005-0000-0000-0000E3AC0000}"/>
    <cellStyle name="Normale 15 2 4" xfId="22821" xr:uid="{00000000-0005-0000-0000-0000E4AC0000}"/>
    <cellStyle name="Normale 15 3" xfId="767" xr:uid="{00000000-0005-0000-0000-0000E5AC0000}"/>
    <cellStyle name="Normale 15 3 2" xfId="2712" xr:uid="{00000000-0005-0000-0000-0000E6AC0000}"/>
    <cellStyle name="Normale 15 3 2 2" xfId="9750" xr:uid="{00000000-0005-0000-0000-0000E7AC0000}"/>
    <cellStyle name="Normale 15 3 2 3" xfId="22824" xr:uid="{00000000-0005-0000-0000-0000E8AC0000}"/>
    <cellStyle name="Normale 15 3 3" xfId="9487" xr:uid="{00000000-0005-0000-0000-0000E9AC0000}"/>
    <cellStyle name="Normale 15 3 4" xfId="22823" xr:uid="{00000000-0005-0000-0000-0000EAAC0000}"/>
    <cellStyle name="Normale 15 4" xfId="2710" xr:uid="{00000000-0005-0000-0000-0000EBAC0000}"/>
    <cellStyle name="Normale 15 4 2" xfId="9748" xr:uid="{00000000-0005-0000-0000-0000ECAC0000}"/>
    <cellStyle name="Normale 15 4 3" xfId="22825" xr:uid="{00000000-0005-0000-0000-0000EDAC0000}"/>
    <cellStyle name="Normale 15 5" xfId="9485" xr:uid="{00000000-0005-0000-0000-0000EEAC0000}"/>
    <cellStyle name="Normale 15 6" xfId="22820" xr:uid="{00000000-0005-0000-0000-0000EFAC0000}"/>
    <cellStyle name="Normale 15_EDEN industria 2008 rev" xfId="768" xr:uid="{00000000-0005-0000-0000-0000F0AC0000}"/>
    <cellStyle name="Normale 16" xfId="769" xr:uid="{00000000-0005-0000-0000-0000F1AC0000}"/>
    <cellStyle name="Normale 16 2" xfId="2713" xr:uid="{00000000-0005-0000-0000-0000F2AC0000}"/>
    <cellStyle name="Normale 16 2 2" xfId="9751" xr:uid="{00000000-0005-0000-0000-0000F3AC0000}"/>
    <cellStyle name="Normale 16 2 3" xfId="22827" xr:uid="{00000000-0005-0000-0000-0000F4AC0000}"/>
    <cellStyle name="Normale 16 3" xfId="9488" xr:uid="{00000000-0005-0000-0000-0000F5AC0000}"/>
    <cellStyle name="Normale 16 4" xfId="22826" xr:uid="{00000000-0005-0000-0000-0000F6AC0000}"/>
    <cellStyle name="Normale 17" xfId="770" xr:uid="{00000000-0005-0000-0000-0000F7AC0000}"/>
    <cellStyle name="Normale 17 2" xfId="2714" xr:uid="{00000000-0005-0000-0000-0000F8AC0000}"/>
    <cellStyle name="Normale 17 2 2" xfId="9752" xr:uid="{00000000-0005-0000-0000-0000F9AC0000}"/>
    <cellStyle name="Normale 17 2 3" xfId="22829" xr:uid="{00000000-0005-0000-0000-0000FAAC0000}"/>
    <cellStyle name="Normale 17 3" xfId="9489" xr:uid="{00000000-0005-0000-0000-0000FBAC0000}"/>
    <cellStyle name="Normale 17 4" xfId="22828" xr:uid="{00000000-0005-0000-0000-0000FCAC0000}"/>
    <cellStyle name="Normale 18" xfId="771" xr:uid="{00000000-0005-0000-0000-0000FDAC0000}"/>
    <cellStyle name="Normale 18 2" xfId="3835" xr:uid="{00000000-0005-0000-0000-0000FEAC0000}"/>
    <cellStyle name="Normale 18 2 2" xfId="22831" xr:uid="{00000000-0005-0000-0000-0000FFAC0000}"/>
    <cellStyle name="Normale 18 3" xfId="22830" xr:uid="{00000000-0005-0000-0000-000000AD0000}"/>
    <cellStyle name="Normale 19" xfId="772" xr:uid="{00000000-0005-0000-0000-000001AD0000}"/>
    <cellStyle name="Normale 19 2" xfId="3836" xr:uid="{00000000-0005-0000-0000-000002AD0000}"/>
    <cellStyle name="Normale 19 2 2" xfId="22833" xr:uid="{00000000-0005-0000-0000-000003AD0000}"/>
    <cellStyle name="Normale 19 3" xfId="22832" xr:uid="{00000000-0005-0000-0000-000004AD0000}"/>
    <cellStyle name="Normale 2" xfId="773" xr:uid="{00000000-0005-0000-0000-000005AD0000}"/>
    <cellStyle name="Normale 2 2" xfId="774" xr:uid="{00000000-0005-0000-0000-000006AD0000}"/>
    <cellStyle name="Normale 2 2 2" xfId="2716" xr:uid="{00000000-0005-0000-0000-000007AD0000}"/>
    <cellStyle name="Normale 2 2 2 2" xfId="9754" xr:uid="{00000000-0005-0000-0000-000008AD0000}"/>
    <cellStyle name="Normale 2 2 2 3" xfId="22836" xr:uid="{00000000-0005-0000-0000-000009AD0000}"/>
    <cellStyle name="Normale 2 2 3" xfId="9491" xr:uid="{00000000-0005-0000-0000-00000AAD0000}"/>
    <cellStyle name="Normale 2 2 4" xfId="22835" xr:uid="{00000000-0005-0000-0000-00000BAD0000}"/>
    <cellStyle name="Normale 2 3" xfId="2715" xr:uid="{00000000-0005-0000-0000-00000CAD0000}"/>
    <cellStyle name="Normale 2 3 2" xfId="9753" xr:uid="{00000000-0005-0000-0000-00000DAD0000}"/>
    <cellStyle name="Normale 2 3 3" xfId="22837" xr:uid="{00000000-0005-0000-0000-00000EAD0000}"/>
    <cellStyle name="Normale 2 4" xfId="9490" xr:uid="{00000000-0005-0000-0000-00000FAD0000}"/>
    <cellStyle name="Normale 2 5" xfId="22834" xr:uid="{00000000-0005-0000-0000-000010AD0000}"/>
    <cellStyle name="Normale 2_EDEN industria 2008 rev" xfId="775" xr:uid="{00000000-0005-0000-0000-000011AD0000}"/>
    <cellStyle name="Normale 20" xfId="776" xr:uid="{00000000-0005-0000-0000-000012AD0000}"/>
    <cellStyle name="Normale 20 2" xfId="2717" xr:uid="{00000000-0005-0000-0000-000013AD0000}"/>
    <cellStyle name="Normale 20 2 2" xfId="9755" xr:uid="{00000000-0005-0000-0000-000014AD0000}"/>
    <cellStyle name="Normale 20 2 3" xfId="22839" xr:uid="{00000000-0005-0000-0000-000015AD0000}"/>
    <cellStyle name="Normale 20 3" xfId="9492" xr:uid="{00000000-0005-0000-0000-000016AD0000}"/>
    <cellStyle name="Normale 20 4" xfId="22838" xr:uid="{00000000-0005-0000-0000-000017AD0000}"/>
    <cellStyle name="Normale 21" xfId="777" xr:uid="{00000000-0005-0000-0000-000018AD0000}"/>
    <cellStyle name="Normale 21 2" xfId="2718" xr:uid="{00000000-0005-0000-0000-000019AD0000}"/>
    <cellStyle name="Normale 21 2 2" xfId="9756" xr:uid="{00000000-0005-0000-0000-00001AAD0000}"/>
    <cellStyle name="Normale 21 2 3" xfId="22841" xr:uid="{00000000-0005-0000-0000-00001BAD0000}"/>
    <cellStyle name="Normale 21 3" xfId="9493" xr:uid="{00000000-0005-0000-0000-00001CAD0000}"/>
    <cellStyle name="Normale 21 4" xfId="22840" xr:uid="{00000000-0005-0000-0000-00001DAD0000}"/>
    <cellStyle name="Normale 22" xfId="778" xr:uid="{00000000-0005-0000-0000-00001EAD0000}"/>
    <cellStyle name="Normale 22 2" xfId="2719" xr:uid="{00000000-0005-0000-0000-00001FAD0000}"/>
    <cellStyle name="Normale 22 2 2" xfId="9757" xr:uid="{00000000-0005-0000-0000-000020AD0000}"/>
    <cellStyle name="Normale 22 2 3" xfId="22843" xr:uid="{00000000-0005-0000-0000-000021AD0000}"/>
    <cellStyle name="Normale 22 3" xfId="9494" xr:uid="{00000000-0005-0000-0000-000022AD0000}"/>
    <cellStyle name="Normale 22 4" xfId="22842" xr:uid="{00000000-0005-0000-0000-000023AD0000}"/>
    <cellStyle name="Normale 23" xfId="779" xr:uid="{00000000-0005-0000-0000-000024AD0000}"/>
    <cellStyle name="Normale 23 2" xfId="2720" xr:uid="{00000000-0005-0000-0000-000025AD0000}"/>
    <cellStyle name="Normale 23 2 2" xfId="9758" xr:uid="{00000000-0005-0000-0000-000026AD0000}"/>
    <cellStyle name="Normale 23 2 3" xfId="22845" xr:uid="{00000000-0005-0000-0000-000027AD0000}"/>
    <cellStyle name="Normale 23 3" xfId="9495" xr:uid="{00000000-0005-0000-0000-000028AD0000}"/>
    <cellStyle name="Normale 23 4" xfId="22844" xr:uid="{00000000-0005-0000-0000-000029AD0000}"/>
    <cellStyle name="Normale 24" xfId="780" xr:uid="{00000000-0005-0000-0000-00002AAD0000}"/>
    <cellStyle name="Normale 24 2" xfId="2721" xr:uid="{00000000-0005-0000-0000-00002BAD0000}"/>
    <cellStyle name="Normale 24 2 2" xfId="9759" xr:uid="{00000000-0005-0000-0000-00002CAD0000}"/>
    <cellStyle name="Normale 24 2 3" xfId="22847" xr:uid="{00000000-0005-0000-0000-00002DAD0000}"/>
    <cellStyle name="Normale 24 3" xfId="9496" xr:uid="{00000000-0005-0000-0000-00002EAD0000}"/>
    <cellStyle name="Normale 24 4" xfId="22846" xr:uid="{00000000-0005-0000-0000-00002FAD0000}"/>
    <cellStyle name="Normale 25" xfId="781" xr:uid="{00000000-0005-0000-0000-000030AD0000}"/>
    <cellStyle name="Normale 25 2" xfId="2722" xr:uid="{00000000-0005-0000-0000-000031AD0000}"/>
    <cellStyle name="Normale 25 2 2" xfId="9760" xr:uid="{00000000-0005-0000-0000-000032AD0000}"/>
    <cellStyle name="Normale 25 2 3" xfId="22849" xr:uid="{00000000-0005-0000-0000-000033AD0000}"/>
    <cellStyle name="Normale 25 3" xfId="9497" xr:uid="{00000000-0005-0000-0000-000034AD0000}"/>
    <cellStyle name="Normale 25 4" xfId="22848" xr:uid="{00000000-0005-0000-0000-000035AD0000}"/>
    <cellStyle name="Normale 26" xfId="782" xr:uid="{00000000-0005-0000-0000-000036AD0000}"/>
    <cellStyle name="Normale 26 2" xfId="2723" xr:uid="{00000000-0005-0000-0000-000037AD0000}"/>
    <cellStyle name="Normale 26 2 2" xfId="9761" xr:uid="{00000000-0005-0000-0000-000038AD0000}"/>
    <cellStyle name="Normale 26 2 3" xfId="22851" xr:uid="{00000000-0005-0000-0000-000039AD0000}"/>
    <cellStyle name="Normale 26 3" xfId="9498" xr:uid="{00000000-0005-0000-0000-00003AAD0000}"/>
    <cellStyle name="Normale 26 4" xfId="22850" xr:uid="{00000000-0005-0000-0000-00003BAD0000}"/>
    <cellStyle name="Normale 27" xfId="783" xr:uid="{00000000-0005-0000-0000-00003CAD0000}"/>
    <cellStyle name="Normale 27 2" xfId="2724" xr:uid="{00000000-0005-0000-0000-00003DAD0000}"/>
    <cellStyle name="Normale 27 2 2" xfId="9762" xr:uid="{00000000-0005-0000-0000-00003EAD0000}"/>
    <cellStyle name="Normale 27 2 3" xfId="22853" xr:uid="{00000000-0005-0000-0000-00003FAD0000}"/>
    <cellStyle name="Normale 27 3" xfId="9499" xr:uid="{00000000-0005-0000-0000-000040AD0000}"/>
    <cellStyle name="Normale 27 4" xfId="22852" xr:uid="{00000000-0005-0000-0000-000041AD0000}"/>
    <cellStyle name="Normale 28" xfId="784" xr:uid="{00000000-0005-0000-0000-000042AD0000}"/>
    <cellStyle name="Normale 28 2" xfId="2725" xr:uid="{00000000-0005-0000-0000-000043AD0000}"/>
    <cellStyle name="Normale 28 2 2" xfId="9763" xr:uid="{00000000-0005-0000-0000-000044AD0000}"/>
    <cellStyle name="Normale 28 2 3" xfId="22855" xr:uid="{00000000-0005-0000-0000-000045AD0000}"/>
    <cellStyle name="Normale 28 3" xfId="9500" xr:uid="{00000000-0005-0000-0000-000046AD0000}"/>
    <cellStyle name="Normale 28 4" xfId="22854" xr:uid="{00000000-0005-0000-0000-000047AD0000}"/>
    <cellStyle name="Normale 29" xfId="785" xr:uid="{00000000-0005-0000-0000-000048AD0000}"/>
    <cellStyle name="Normale 29 2" xfId="2726" xr:uid="{00000000-0005-0000-0000-000049AD0000}"/>
    <cellStyle name="Normale 29 2 2" xfId="9764" xr:uid="{00000000-0005-0000-0000-00004AAD0000}"/>
    <cellStyle name="Normale 29 2 3" xfId="22857" xr:uid="{00000000-0005-0000-0000-00004BAD0000}"/>
    <cellStyle name="Normale 29 3" xfId="9501" xr:uid="{00000000-0005-0000-0000-00004CAD0000}"/>
    <cellStyle name="Normale 29 4" xfId="22856" xr:uid="{00000000-0005-0000-0000-00004DAD0000}"/>
    <cellStyle name="Normale 3" xfId="786" xr:uid="{00000000-0005-0000-0000-00004EAD0000}"/>
    <cellStyle name="Normale 3 2" xfId="787" xr:uid="{00000000-0005-0000-0000-00004FAD0000}"/>
    <cellStyle name="Normale 3 2 2" xfId="2728" xr:uid="{00000000-0005-0000-0000-000050AD0000}"/>
    <cellStyle name="Normale 3 2 2 2" xfId="9766" xr:uid="{00000000-0005-0000-0000-000051AD0000}"/>
    <cellStyle name="Normale 3 2 2 3" xfId="22860" xr:uid="{00000000-0005-0000-0000-000052AD0000}"/>
    <cellStyle name="Normale 3 2 3" xfId="9503" xr:uid="{00000000-0005-0000-0000-000053AD0000}"/>
    <cellStyle name="Normale 3 2 4" xfId="22859" xr:uid="{00000000-0005-0000-0000-000054AD0000}"/>
    <cellStyle name="Normale 3 3" xfId="788" xr:uid="{00000000-0005-0000-0000-000055AD0000}"/>
    <cellStyle name="Normale 3 3 2" xfId="2729" xr:uid="{00000000-0005-0000-0000-000056AD0000}"/>
    <cellStyle name="Normale 3 3 2 2" xfId="9767" xr:uid="{00000000-0005-0000-0000-000057AD0000}"/>
    <cellStyle name="Normale 3 3 2 3" xfId="22862" xr:uid="{00000000-0005-0000-0000-000058AD0000}"/>
    <cellStyle name="Normale 3 3 3" xfId="9504" xr:uid="{00000000-0005-0000-0000-000059AD0000}"/>
    <cellStyle name="Normale 3 3 4" xfId="22861" xr:uid="{00000000-0005-0000-0000-00005AAD0000}"/>
    <cellStyle name="Normale 3 4" xfId="2727" xr:uid="{00000000-0005-0000-0000-00005BAD0000}"/>
    <cellStyle name="Normale 3 4 2" xfId="9765" xr:uid="{00000000-0005-0000-0000-00005CAD0000}"/>
    <cellStyle name="Normale 3 4 3" xfId="22863" xr:uid="{00000000-0005-0000-0000-00005DAD0000}"/>
    <cellStyle name="Normale 3 5" xfId="9502" xr:uid="{00000000-0005-0000-0000-00005EAD0000}"/>
    <cellStyle name="Normale 3 6" xfId="22858" xr:uid="{00000000-0005-0000-0000-00005FAD0000}"/>
    <cellStyle name="Normale 3_EDEN industria 2008 rev" xfId="789" xr:uid="{00000000-0005-0000-0000-000060AD0000}"/>
    <cellStyle name="Normale 30" xfId="790" xr:uid="{00000000-0005-0000-0000-000061AD0000}"/>
    <cellStyle name="Normale 30 2" xfId="2730" xr:uid="{00000000-0005-0000-0000-000062AD0000}"/>
    <cellStyle name="Normale 30 2 2" xfId="9768" xr:uid="{00000000-0005-0000-0000-000063AD0000}"/>
    <cellStyle name="Normale 30 2 3" xfId="22865" xr:uid="{00000000-0005-0000-0000-000064AD0000}"/>
    <cellStyle name="Normale 30 3" xfId="9505" xr:uid="{00000000-0005-0000-0000-000065AD0000}"/>
    <cellStyle name="Normale 30 4" xfId="22864" xr:uid="{00000000-0005-0000-0000-000066AD0000}"/>
    <cellStyle name="Normale 31" xfId="791" xr:uid="{00000000-0005-0000-0000-000067AD0000}"/>
    <cellStyle name="Normale 31 2" xfId="2731" xr:uid="{00000000-0005-0000-0000-000068AD0000}"/>
    <cellStyle name="Normale 31 2 2" xfId="9769" xr:uid="{00000000-0005-0000-0000-000069AD0000}"/>
    <cellStyle name="Normale 31 2 3" xfId="22867" xr:uid="{00000000-0005-0000-0000-00006AAD0000}"/>
    <cellStyle name="Normale 31 3" xfId="9506" xr:uid="{00000000-0005-0000-0000-00006BAD0000}"/>
    <cellStyle name="Normale 31 4" xfId="22866" xr:uid="{00000000-0005-0000-0000-00006CAD0000}"/>
    <cellStyle name="Normale 32" xfId="792" xr:uid="{00000000-0005-0000-0000-00006DAD0000}"/>
    <cellStyle name="Normale 32 2" xfId="2732" xr:uid="{00000000-0005-0000-0000-00006EAD0000}"/>
    <cellStyle name="Normale 32 2 2" xfId="9770" xr:uid="{00000000-0005-0000-0000-00006FAD0000}"/>
    <cellStyle name="Normale 32 2 3" xfId="22869" xr:uid="{00000000-0005-0000-0000-000070AD0000}"/>
    <cellStyle name="Normale 32 3" xfId="9507" xr:uid="{00000000-0005-0000-0000-000071AD0000}"/>
    <cellStyle name="Normale 32 4" xfId="22868" xr:uid="{00000000-0005-0000-0000-000072AD0000}"/>
    <cellStyle name="Normale 33" xfId="793" xr:uid="{00000000-0005-0000-0000-000073AD0000}"/>
    <cellStyle name="Normale 33 2" xfId="2733" xr:uid="{00000000-0005-0000-0000-000074AD0000}"/>
    <cellStyle name="Normale 33 2 2" xfId="9771" xr:uid="{00000000-0005-0000-0000-000075AD0000}"/>
    <cellStyle name="Normale 33 2 3" xfId="22871" xr:uid="{00000000-0005-0000-0000-000076AD0000}"/>
    <cellStyle name="Normale 33 3" xfId="9508" xr:uid="{00000000-0005-0000-0000-000077AD0000}"/>
    <cellStyle name="Normale 33 4" xfId="22870" xr:uid="{00000000-0005-0000-0000-000078AD0000}"/>
    <cellStyle name="Normale 34" xfId="794" xr:uid="{00000000-0005-0000-0000-000079AD0000}"/>
    <cellStyle name="Normale 34 2" xfId="2734" xr:uid="{00000000-0005-0000-0000-00007AAD0000}"/>
    <cellStyle name="Normale 34 2 2" xfId="9772" xr:uid="{00000000-0005-0000-0000-00007BAD0000}"/>
    <cellStyle name="Normale 34 2 3" xfId="22873" xr:uid="{00000000-0005-0000-0000-00007CAD0000}"/>
    <cellStyle name="Normale 34 3" xfId="9509" xr:uid="{00000000-0005-0000-0000-00007DAD0000}"/>
    <cellStyle name="Normale 34 4" xfId="22872" xr:uid="{00000000-0005-0000-0000-00007EAD0000}"/>
    <cellStyle name="Normale 35" xfId="795" xr:uid="{00000000-0005-0000-0000-00007FAD0000}"/>
    <cellStyle name="Normale 35 2" xfId="2735" xr:uid="{00000000-0005-0000-0000-000080AD0000}"/>
    <cellStyle name="Normale 35 2 2" xfId="9773" xr:uid="{00000000-0005-0000-0000-000081AD0000}"/>
    <cellStyle name="Normale 35 2 3" xfId="22875" xr:uid="{00000000-0005-0000-0000-000082AD0000}"/>
    <cellStyle name="Normale 35 3" xfId="9510" xr:uid="{00000000-0005-0000-0000-000083AD0000}"/>
    <cellStyle name="Normale 35 4" xfId="22874" xr:uid="{00000000-0005-0000-0000-000084AD0000}"/>
    <cellStyle name="Normale 36" xfId="796" xr:uid="{00000000-0005-0000-0000-000085AD0000}"/>
    <cellStyle name="Normale 36 2" xfId="2736" xr:uid="{00000000-0005-0000-0000-000086AD0000}"/>
    <cellStyle name="Normale 36 2 2" xfId="9774" xr:uid="{00000000-0005-0000-0000-000087AD0000}"/>
    <cellStyle name="Normale 36 2 3" xfId="22877" xr:uid="{00000000-0005-0000-0000-000088AD0000}"/>
    <cellStyle name="Normale 36 3" xfId="9511" xr:uid="{00000000-0005-0000-0000-000089AD0000}"/>
    <cellStyle name="Normale 36 4" xfId="22876" xr:uid="{00000000-0005-0000-0000-00008AAD0000}"/>
    <cellStyle name="Normale 37" xfId="797" xr:uid="{00000000-0005-0000-0000-00008BAD0000}"/>
    <cellStyle name="Normale 37 2" xfId="2737" xr:uid="{00000000-0005-0000-0000-00008CAD0000}"/>
    <cellStyle name="Normale 37 2 2" xfId="9775" xr:uid="{00000000-0005-0000-0000-00008DAD0000}"/>
    <cellStyle name="Normale 37 2 3" xfId="22879" xr:uid="{00000000-0005-0000-0000-00008EAD0000}"/>
    <cellStyle name="Normale 37 3" xfId="9512" xr:uid="{00000000-0005-0000-0000-00008FAD0000}"/>
    <cellStyle name="Normale 37 4" xfId="22878" xr:uid="{00000000-0005-0000-0000-000090AD0000}"/>
    <cellStyle name="Normale 38" xfId="798" xr:uid="{00000000-0005-0000-0000-000091AD0000}"/>
    <cellStyle name="Normale 38 2" xfId="2738" xr:uid="{00000000-0005-0000-0000-000092AD0000}"/>
    <cellStyle name="Normale 38 2 2" xfId="9776" xr:uid="{00000000-0005-0000-0000-000093AD0000}"/>
    <cellStyle name="Normale 38 2 3" xfId="22881" xr:uid="{00000000-0005-0000-0000-000094AD0000}"/>
    <cellStyle name="Normale 38 3" xfId="9513" xr:uid="{00000000-0005-0000-0000-000095AD0000}"/>
    <cellStyle name="Normale 38 4" xfId="22880" xr:uid="{00000000-0005-0000-0000-000096AD0000}"/>
    <cellStyle name="Normale 39" xfId="799" xr:uid="{00000000-0005-0000-0000-000097AD0000}"/>
    <cellStyle name="Normale 39 2" xfId="2739" xr:uid="{00000000-0005-0000-0000-000098AD0000}"/>
    <cellStyle name="Normale 39 2 2" xfId="9777" xr:uid="{00000000-0005-0000-0000-000099AD0000}"/>
    <cellStyle name="Normale 39 2 3" xfId="22883" xr:uid="{00000000-0005-0000-0000-00009AAD0000}"/>
    <cellStyle name="Normale 39 3" xfId="9514" xr:uid="{00000000-0005-0000-0000-00009BAD0000}"/>
    <cellStyle name="Normale 39 4" xfId="22882" xr:uid="{00000000-0005-0000-0000-00009CAD0000}"/>
    <cellStyle name="Normale 4" xfId="800" xr:uid="{00000000-0005-0000-0000-00009DAD0000}"/>
    <cellStyle name="Normale 4 2" xfId="801" xr:uid="{00000000-0005-0000-0000-00009EAD0000}"/>
    <cellStyle name="Normale 4 2 2" xfId="2741" xr:uid="{00000000-0005-0000-0000-00009FAD0000}"/>
    <cellStyle name="Normale 4 2 2 2" xfId="9779" xr:uid="{00000000-0005-0000-0000-0000A0AD0000}"/>
    <cellStyle name="Normale 4 2 2 3" xfId="22886" xr:uid="{00000000-0005-0000-0000-0000A1AD0000}"/>
    <cellStyle name="Normale 4 2 3" xfId="9516" xr:uid="{00000000-0005-0000-0000-0000A2AD0000}"/>
    <cellStyle name="Normale 4 2 4" xfId="22885" xr:uid="{00000000-0005-0000-0000-0000A3AD0000}"/>
    <cellStyle name="Normale 4 3" xfId="802" xr:uid="{00000000-0005-0000-0000-0000A4AD0000}"/>
    <cellStyle name="Normale 4 3 2" xfId="2742" xr:uid="{00000000-0005-0000-0000-0000A5AD0000}"/>
    <cellStyle name="Normale 4 3 2 2" xfId="9780" xr:uid="{00000000-0005-0000-0000-0000A6AD0000}"/>
    <cellStyle name="Normale 4 3 2 3" xfId="22888" xr:uid="{00000000-0005-0000-0000-0000A7AD0000}"/>
    <cellStyle name="Normale 4 3 3" xfId="9517" xr:uid="{00000000-0005-0000-0000-0000A8AD0000}"/>
    <cellStyle name="Normale 4 3 4" xfId="22887" xr:uid="{00000000-0005-0000-0000-0000A9AD0000}"/>
    <cellStyle name="Normale 4 4" xfId="2740" xr:uid="{00000000-0005-0000-0000-0000AAAD0000}"/>
    <cellStyle name="Normale 4 4 2" xfId="9778" xr:uid="{00000000-0005-0000-0000-0000ABAD0000}"/>
    <cellStyle name="Normale 4 4 3" xfId="22889" xr:uid="{00000000-0005-0000-0000-0000ACAD0000}"/>
    <cellStyle name="Normale 4 5" xfId="9515" xr:uid="{00000000-0005-0000-0000-0000ADAD0000}"/>
    <cellStyle name="Normale 4 6" xfId="22884" xr:uid="{00000000-0005-0000-0000-0000AEAD0000}"/>
    <cellStyle name="Normale 4_EDEN industria 2008 rev" xfId="803" xr:uid="{00000000-0005-0000-0000-0000AFAD0000}"/>
    <cellStyle name="Normale 40" xfId="804" xr:uid="{00000000-0005-0000-0000-0000B0AD0000}"/>
    <cellStyle name="Normale 40 2" xfId="2743" xr:uid="{00000000-0005-0000-0000-0000B1AD0000}"/>
    <cellStyle name="Normale 40 2 2" xfId="9781" xr:uid="{00000000-0005-0000-0000-0000B2AD0000}"/>
    <cellStyle name="Normale 40 2 3" xfId="22891" xr:uid="{00000000-0005-0000-0000-0000B3AD0000}"/>
    <cellStyle name="Normale 40 3" xfId="9518" xr:uid="{00000000-0005-0000-0000-0000B4AD0000}"/>
    <cellStyle name="Normale 40 4" xfId="22890" xr:uid="{00000000-0005-0000-0000-0000B5AD0000}"/>
    <cellStyle name="Normale 41" xfId="805" xr:uid="{00000000-0005-0000-0000-0000B6AD0000}"/>
    <cellStyle name="Normale 41 2" xfId="2744" xr:uid="{00000000-0005-0000-0000-0000B7AD0000}"/>
    <cellStyle name="Normale 41 2 2" xfId="9782" xr:uid="{00000000-0005-0000-0000-0000B8AD0000}"/>
    <cellStyle name="Normale 41 2 3" xfId="22893" xr:uid="{00000000-0005-0000-0000-0000B9AD0000}"/>
    <cellStyle name="Normale 41 3" xfId="9519" xr:uid="{00000000-0005-0000-0000-0000BAAD0000}"/>
    <cellStyle name="Normale 41 4" xfId="22892" xr:uid="{00000000-0005-0000-0000-0000BBAD0000}"/>
    <cellStyle name="Normale 42" xfId="806" xr:uid="{00000000-0005-0000-0000-0000BCAD0000}"/>
    <cellStyle name="Normale 42 2" xfId="2745" xr:uid="{00000000-0005-0000-0000-0000BDAD0000}"/>
    <cellStyle name="Normale 42 2 2" xfId="9783" xr:uid="{00000000-0005-0000-0000-0000BEAD0000}"/>
    <cellStyle name="Normale 42 2 3" xfId="22895" xr:uid="{00000000-0005-0000-0000-0000BFAD0000}"/>
    <cellStyle name="Normale 42 3" xfId="9520" xr:uid="{00000000-0005-0000-0000-0000C0AD0000}"/>
    <cellStyle name="Normale 42 4" xfId="22894" xr:uid="{00000000-0005-0000-0000-0000C1AD0000}"/>
    <cellStyle name="Normale 43" xfId="807" xr:uid="{00000000-0005-0000-0000-0000C2AD0000}"/>
    <cellStyle name="Normale 43 2" xfId="2746" xr:uid="{00000000-0005-0000-0000-0000C3AD0000}"/>
    <cellStyle name="Normale 43 2 2" xfId="9784" xr:uid="{00000000-0005-0000-0000-0000C4AD0000}"/>
    <cellStyle name="Normale 43 2 3" xfId="22897" xr:uid="{00000000-0005-0000-0000-0000C5AD0000}"/>
    <cellStyle name="Normale 43 3" xfId="9521" xr:uid="{00000000-0005-0000-0000-0000C6AD0000}"/>
    <cellStyle name="Normale 43 4" xfId="22896" xr:uid="{00000000-0005-0000-0000-0000C7AD0000}"/>
    <cellStyle name="Normale 44" xfId="808" xr:uid="{00000000-0005-0000-0000-0000C8AD0000}"/>
    <cellStyle name="Normale 44 2" xfId="2747" xr:uid="{00000000-0005-0000-0000-0000C9AD0000}"/>
    <cellStyle name="Normale 44 2 2" xfId="9785" xr:uid="{00000000-0005-0000-0000-0000CAAD0000}"/>
    <cellStyle name="Normale 44 2 3" xfId="22899" xr:uid="{00000000-0005-0000-0000-0000CBAD0000}"/>
    <cellStyle name="Normale 44 3" xfId="9522" xr:uid="{00000000-0005-0000-0000-0000CCAD0000}"/>
    <cellStyle name="Normale 44 4" xfId="22898" xr:uid="{00000000-0005-0000-0000-0000CDAD0000}"/>
    <cellStyle name="Normale 45" xfId="809" xr:uid="{00000000-0005-0000-0000-0000CEAD0000}"/>
    <cellStyle name="Normale 45 2" xfId="2748" xr:uid="{00000000-0005-0000-0000-0000CFAD0000}"/>
    <cellStyle name="Normale 45 2 2" xfId="9786" xr:uid="{00000000-0005-0000-0000-0000D0AD0000}"/>
    <cellStyle name="Normale 45 2 3" xfId="22901" xr:uid="{00000000-0005-0000-0000-0000D1AD0000}"/>
    <cellStyle name="Normale 45 3" xfId="9523" xr:uid="{00000000-0005-0000-0000-0000D2AD0000}"/>
    <cellStyle name="Normale 45 4" xfId="22900" xr:uid="{00000000-0005-0000-0000-0000D3AD0000}"/>
    <cellStyle name="Normale 46" xfId="810" xr:uid="{00000000-0005-0000-0000-0000D4AD0000}"/>
    <cellStyle name="Normale 46 2" xfId="2749" xr:uid="{00000000-0005-0000-0000-0000D5AD0000}"/>
    <cellStyle name="Normale 46 2 2" xfId="9787" xr:uid="{00000000-0005-0000-0000-0000D6AD0000}"/>
    <cellStyle name="Normale 46 2 3" xfId="22903" xr:uid="{00000000-0005-0000-0000-0000D7AD0000}"/>
    <cellStyle name="Normale 46 3" xfId="9524" xr:uid="{00000000-0005-0000-0000-0000D8AD0000}"/>
    <cellStyle name="Normale 46 4" xfId="22902" xr:uid="{00000000-0005-0000-0000-0000D9AD0000}"/>
    <cellStyle name="Normale 47" xfId="811" xr:uid="{00000000-0005-0000-0000-0000DAAD0000}"/>
    <cellStyle name="Normale 47 2" xfId="2750" xr:uid="{00000000-0005-0000-0000-0000DBAD0000}"/>
    <cellStyle name="Normale 47 2 2" xfId="9788" xr:uid="{00000000-0005-0000-0000-0000DCAD0000}"/>
    <cellStyle name="Normale 47 2 3" xfId="22905" xr:uid="{00000000-0005-0000-0000-0000DDAD0000}"/>
    <cellStyle name="Normale 47 3" xfId="9525" xr:uid="{00000000-0005-0000-0000-0000DEAD0000}"/>
    <cellStyle name="Normale 47 4" xfId="22904" xr:uid="{00000000-0005-0000-0000-0000DFAD0000}"/>
    <cellStyle name="Normale 48" xfId="812" xr:uid="{00000000-0005-0000-0000-0000E0AD0000}"/>
    <cellStyle name="Normale 48 2" xfId="2751" xr:uid="{00000000-0005-0000-0000-0000E1AD0000}"/>
    <cellStyle name="Normale 48 2 2" xfId="9789" xr:uid="{00000000-0005-0000-0000-0000E2AD0000}"/>
    <cellStyle name="Normale 48 2 3" xfId="22907" xr:uid="{00000000-0005-0000-0000-0000E3AD0000}"/>
    <cellStyle name="Normale 48 3" xfId="9526" xr:uid="{00000000-0005-0000-0000-0000E4AD0000}"/>
    <cellStyle name="Normale 48 4" xfId="22906" xr:uid="{00000000-0005-0000-0000-0000E5AD0000}"/>
    <cellStyle name="Normale 49" xfId="813" xr:uid="{00000000-0005-0000-0000-0000E6AD0000}"/>
    <cellStyle name="Normale 49 2" xfId="2752" xr:uid="{00000000-0005-0000-0000-0000E7AD0000}"/>
    <cellStyle name="Normale 49 2 2" xfId="9790" xr:uid="{00000000-0005-0000-0000-0000E8AD0000}"/>
    <cellStyle name="Normale 49 2 3" xfId="22909" xr:uid="{00000000-0005-0000-0000-0000E9AD0000}"/>
    <cellStyle name="Normale 49 3" xfId="9527" xr:uid="{00000000-0005-0000-0000-0000EAAD0000}"/>
    <cellStyle name="Normale 49 4" xfId="22908" xr:uid="{00000000-0005-0000-0000-0000EBAD0000}"/>
    <cellStyle name="Normale 5" xfId="814" xr:uid="{00000000-0005-0000-0000-0000ECAD0000}"/>
    <cellStyle name="Normale 5 2" xfId="815" xr:uid="{00000000-0005-0000-0000-0000EDAD0000}"/>
    <cellStyle name="Normale 5 2 2" xfId="2754" xr:uid="{00000000-0005-0000-0000-0000EEAD0000}"/>
    <cellStyle name="Normale 5 2 2 2" xfId="9792" xr:uid="{00000000-0005-0000-0000-0000EFAD0000}"/>
    <cellStyle name="Normale 5 2 2 3" xfId="22912" xr:uid="{00000000-0005-0000-0000-0000F0AD0000}"/>
    <cellStyle name="Normale 5 2 3" xfId="9529" xr:uid="{00000000-0005-0000-0000-0000F1AD0000}"/>
    <cellStyle name="Normale 5 2 4" xfId="22911" xr:uid="{00000000-0005-0000-0000-0000F2AD0000}"/>
    <cellStyle name="Normale 5 3" xfId="816" xr:uid="{00000000-0005-0000-0000-0000F3AD0000}"/>
    <cellStyle name="Normale 5 3 2" xfId="2755" xr:uid="{00000000-0005-0000-0000-0000F4AD0000}"/>
    <cellStyle name="Normale 5 3 2 2" xfId="9793" xr:uid="{00000000-0005-0000-0000-0000F5AD0000}"/>
    <cellStyle name="Normale 5 3 2 3" xfId="22914" xr:uid="{00000000-0005-0000-0000-0000F6AD0000}"/>
    <cellStyle name="Normale 5 3 3" xfId="9530" xr:uid="{00000000-0005-0000-0000-0000F7AD0000}"/>
    <cellStyle name="Normale 5 3 4" xfId="22913" xr:uid="{00000000-0005-0000-0000-0000F8AD0000}"/>
    <cellStyle name="Normale 5 4" xfId="2753" xr:uid="{00000000-0005-0000-0000-0000F9AD0000}"/>
    <cellStyle name="Normale 5 4 2" xfId="9791" xr:uid="{00000000-0005-0000-0000-0000FAAD0000}"/>
    <cellStyle name="Normale 5 4 3" xfId="22915" xr:uid="{00000000-0005-0000-0000-0000FBAD0000}"/>
    <cellStyle name="Normale 5 5" xfId="9528" xr:uid="{00000000-0005-0000-0000-0000FCAD0000}"/>
    <cellStyle name="Normale 5 6" xfId="22910" xr:uid="{00000000-0005-0000-0000-0000FDAD0000}"/>
    <cellStyle name="Normale 5_EDEN industria 2008 rev" xfId="817" xr:uid="{00000000-0005-0000-0000-0000FEAD0000}"/>
    <cellStyle name="Normale 50" xfId="818" xr:uid="{00000000-0005-0000-0000-0000FFAD0000}"/>
    <cellStyle name="Normale 50 2" xfId="2756" xr:uid="{00000000-0005-0000-0000-000000AE0000}"/>
    <cellStyle name="Normale 50 2 2" xfId="9794" xr:uid="{00000000-0005-0000-0000-000001AE0000}"/>
    <cellStyle name="Normale 50 2 3" xfId="22917" xr:uid="{00000000-0005-0000-0000-000002AE0000}"/>
    <cellStyle name="Normale 50 3" xfId="9531" xr:uid="{00000000-0005-0000-0000-000003AE0000}"/>
    <cellStyle name="Normale 50 4" xfId="22916" xr:uid="{00000000-0005-0000-0000-000004AE0000}"/>
    <cellStyle name="Normale 51" xfId="819" xr:uid="{00000000-0005-0000-0000-000005AE0000}"/>
    <cellStyle name="Normale 51 2" xfId="2757" xr:uid="{00000000-0005-0000-0000-000006AE0000}"/>
    <cellStyle name="Normale 51 2 2" xfId="9795" xr:uid="{00000000-0005-0000-0000-000007AE0000}"/>
    <cellStyle name="Normale 51 2 3" xfId="22919" xr:uid="{00000000-0005-0000-0000-000008AE0000}"/>
    <cellStyle name="Normale 51 3" xfId="9532" xr:uid="{00000000-0005-0000-0000-000009AE0000}"/>
    <cellStyle name="Normale 51 4" xfId="22918" xr:uid="{00000000-0005-0000-0000-00000AAE0000}"/>
    <cellStyle name="Normale 52" xfId="820" xr:uid="{00000000-0005-0000-0000-00000BAE0000}"/>
    <cellStyle name="Normale 52 2" xfId="2758" xr:uid="{00000000-0005-0000-0000-00000CAE0000}"/>
    <cellStyle name="Normale 52 2 2" xfId="9796" xr:uid="{00000000-0005-0000-0000-00000DAE0000}"/>
    <cellStyle name="Normale 52 2 3" xfId="22921" xr:uid="{00000000-0005-0000-0000-00000EAE0000}"/>
    <cellStyle name="Normale 52 3" xfId="9533" xr:uid="{00000000-0005-0000-0000-00000FAE0000}"/>
    <cellStyle name="Normale 52 4" xfId="22920" xr:uid="{00000000-0005-0000-0000-000010AE0000}"/>
    <cellStyle name="Normale 53" xfId="821" xr:uid="{00000000-0005-0000-0000-000011AE0000}"/>
    <cellStyle name="Normale 53 2" xfId="2759" xr:uid="{00000000-0005-0000-0000-000012AE0000}"/>
    <cellStyle name="Normale 53 2 2" xfId="9797" xr:uid="{00000000-0005-0000-0000-000013AE0000}"/>
    <cellStyle name="Normale 53 2 3" xfId="22923" xr:uid="{00000000-0005-0000-0000-000014AE0000}"/>
    <cellStyle name="Normale 53 3" xfId="9534" xr:uid="{00000000-0005-0000-0000-000015AE0000}"/>
    <cellStyle name="Normale 53 4" xfId="22922" xr:uid="{00000000-0005-0000-0000-000016AE0000}"/>
    <cellStyle name="Normale 54" xfId="822" xr:uid="{00000000-0005-0000-0000-000017AE0000}"/>
    <cellStyle name="Normale 54 2" xfId="2760" xr:uid="{00000000-0005-0000-0000-000018AE0000}"/>
    <cellStyle name="Normale 54 2 2" xfId="9798" xr:uid="{00000000-0005-0000-0000-000019AE0000}"/>
    <cellStyle name="Normale 54 2 3" xfId="22925" xr:uid="{00000000-0005-0000-0000-00001AAE0000}"/>
    <cellStyle name="Normale 54 3" xfId="9535" xr:uid="{00000000-0005-0000-0000-00001BAE0000}"/>
    <cellStyle name="Normale 54 4" xfId="22924" xr:uid="{00000000-0005-0000-0000-00001CAE0000}"/>
    <cellStyle name="Normale 55" xfId="823" xr:uid="{00000000-0005-0000-0000-00001DAE0000}"/>
    <cellStyle name="Normale 55 2" xfId="2761" xr:uid="{00000000-0005-0000-0000-00001EAE0000}"/>
    <cellStyle name="Normale 55 2 2" xfId="9799" xr:uid="{00000000-0005-0000-0000-00001FAE0000}"/>
    <cellStyle name="Normale 55 2 3" xfId="22927" xr:uid="{00000000-0005-0000-0000-000020AE0000}"/>
    <cellStyle name="Normale 55 3" xfId="9536" xr:uid="{00000000-0005-0000-0000-000021AE0000}"/>
    <cellStyle name="Normale 55 4" xfId="22926" xr:uid="{00000000-0005-0000-0000-000022AE0000}"/>
    <cellStyle name="Normale 56" xfId="824" xr:uid="{00000000-0005-0000-0000-000023AE0000}"/>
    <cellStyle name="Normale 56 2" xfId="2762" xr:uid="{00000000-0005-0000-0000-000024AE0000}"/>
    <cellStyle name="Normale 56 2 2" xfId="9800" xr:uid="{00000000-0005-0000-0000-000025AE0000}"/>
    <cellStyle name="Normale 56 2 3" xfId="22929" xr:uid="{00000000-0005-0000-0000-000026AE0000}"/>
    <cellStyle name="Normale 56 3" xfId="9537" xr:uid="{00000000-0005-0000-0000-000027AE0000}"/>
    <cellStyle name="Normale 56 4" xfId="22928" xr:uid="{00000000-0005-0000-0000-000028AE0000}"/>
    <cellStyle name="Normale 57" xfId="825" xr:uid="{00000000-0005-0000-0000-000029AE0000}"/>
    <cellStyle name="Normale 57 2" xfId="2763" xr:uid="{00000000-0005-0000-0000-00002AAE0000}"/>
    <cellStyle name="Normale 57 2 2" xfId="9801" xr:uid="{00000000-0005-0000-0000-00002BAE0000}"/>
    <cellStyle name="Normale 57 2 3" xfId="22931" xr:uid="{00000000-0005-0000-0000-00002CAE0000}"/>
    <cellStyle name="Normale 57 3" xfId="9538" xr:uid="{00000000-0005-0000-0000-00002DAE0000}"/>
    <cellStyle name="Normale 57 4" xfId="22930" xr:uid="{00000000-0005-0000-0000-00002EAE0000}"/>
    <cellStyle name="Normale 58" xfId="826" xr:uid="{00000000-0005-0000-0000-00002FAE0000}"/>
    <cellStyle name="Normale 58 2" xfId="2764" xr:uid="{00000000-0005-0000-0000-000030AE0000}"/>
    <cellStyle name="Normale 58 2 2" xfId="9802" xr:uid="{00000000-0005-0000-0000-000031AE0000}"/>
    <cellStyle name="Normale 58 2 3" xfId="22933" xr:uid="{00000000-0005-0000-0000-000032AE0000}"/>
    <cellStyle name="Normale 58 3" xfId="9539" xr:uid="{00000000-0005-0000-0000-000033AE0000}"/>
    <cellStyle name="Normale 58 4" xfId="22932" xr:uid="{00000000-0005-0000-0000-000034AE0000}"/>
    <cellStyle name="Normale 59" xfId="827" xr:uid="{00000000-0005-0000-0000-000035AE0000}"/>
    <cellStyle name="Normale 59 2" xfId="2765" xr:uid="{00000000-0005-0000-0000-000036AE0000}"/>
    <cellStyle name="Normale 59 2 2" xfId="9803" xr:uid="{00000000-0005-0000-0000-000037AE0000}"/>
    <cellStyle name="Normale 59 2 3" xfId="22935" xr:uid="{00000000-0005-0000-0000-000038AE0000}"/>
    <cellStyle name="Normale 59 3" xfId="9540" xr:uid="{00000000-0005-0000-0000-000039AE0000}"/>
    <cellStyle name="Normale 59 4" xfId="22934" xr:uid="{00000000-0005-0000-0000-00003AAE0000}"/>
    <cellStyle name="Normale 6" xfId="828" xr:uid="{00000000-0005-0000-0000-00003BAE0000}"/>
    <cellStyle name="Normale 6 2" xfId="829" xr:uid="{00000000-0005-0000-0000-00003CAE0000}"/>
    <cellStyle name="Normale 6 2 2" xfId="2767" xr:uid="{00000000-0005-0000-0000-00003DAE0000}"/>
    <cellStyle name="Normale 6 2 2 2" xfId="9805" xr:uid="{00000000-0005-0000-0000-00003EAE0000}"/>
    <cellStyle name="Normale 6 2 2 3" xfId="22938" xr:uid="{00000000-0005-0000-0000-00003FAE0000}"/>
    <cellStyle name="Normale 6 2 3" xfId="9542" xr:uid="{00000000-0005-0000-0000-000040AE0000}"/>
    <cellStyle name="Normale 6 2 4" xfId="22937" xr:uid="{00000000-0005-0000-0000-000041AE0000}"/>
    <cellStyle name="Normale 6 3" xfId="830" xr:uid="{00000000-0005-0000-0000-000042AE0000}"/>
    <cellStyle name="Normale 6 3 2" xfId="2768" xr:uid="{00000000-0005-0000-0000-000043AE0000}"/>
    <cellStyle name="Normale 6 3 2 2" xfId="9806" xr:uid="{00000000-0005-0000-0000-000044AE0000}"/>
    <cellStyle name="Normale 6 3 2 3" xfId="22940" xr:uid="{00000000-0005-0000-0000-000045AE0000}"/>
    <cellStyle name="Normale 6 3 3" xfId="9543" xr:uid="{00000000-0005-0000-0000-000046AE0000}"/>
    <cellStyle name="Normale 6 3 4" xfId="22939" xr:uid="{00000000-0005-0000-0000-000047AE0000}"/>
    <cellStyle name="Normale 6 4" xfId="2766" xr:uid="{00000000-0005-0000-0000-000048AE0000}"/>
    <cellStyle name="Normale 6 4 2" xfId="9804" xr:uid="{00000000-0005-0000-0000-000049AE0000}"/>
    <cellStyle name="Normale 6 4 3" xfId="22941" xr:uid="{00000000-0005-0000-0000-00004AAE0000}"/>
    <cellStyle name="Normale 6 5" xfId="9541" xr:uid="{00000000-0005-0000-0000-00004BAE0000}"/>
    <cellStyle name="Normale 6 6" xfId="22936" xr:uid="{00000000-0005-0000-0000-00004CAE0000}"/>
    <cellStyle name="Normale 6_EDEN industria 2008 rev" xfId="831" xr:uid="{00000000-0005-0000-0000-00004DAE0000}"/>
    <cellStyle name="Normale 60" xfId="832" xr:uid="{00000000-0005-0000-0000-00004EAE0000}"/>
    <cellStyle name="Normale 60 2" xfId="2769" xr:uid="{00000000-0005-0000-0000-00004FAE0000}"/>
    <cellStyle name="Normale 60 2 2" xfId="9807" xr:uid="{00000000-0005-0000-0000-000050AE0000}"/>
    <cellStyle name="Normale 60 2 3" xfId="22943" xr:uid="{00000000-0005-0000-0000-000051AE0000}"/>
    <cellStyle name="Normale 60 3" xfId="9544" xr:uid="{00000000-0005-0000-0000-000052AE0000}"/>
    <cellStyle name="Normale 60 4" xfId="22942" xr:uid="{00000000-0005-0000-0000-000053AE0000}"/>
    <cellStyle name="Normale 61" xfId="833" xr:uid="{00000000-0005-0000-0000-000054AE0000}"/>
    <cellStyle name="Normale 61 2" xfId="2770" xr:uid="{00000000-0005-0000-0000-000055AE0000}"/>
    <cellStyle name="Normale 61 2 2" xfId="9808" xr:uid="{00000000-0005-0000-0000-000056AE0000}"/>
    <cellStyle name="Normale 61 2 3" xfId="22945" xr:uid="{00000000-0005-0000-0000-000057AE0000}"/>
    <cellStyle name="Normale 61 3" xfId="9545" xr:uid="{00000000-0005-0000-0000-000058AE0000}"/>
    <cellStyle name="Normale 61 4" xfId="22944" xr:uid="{00000000-0005-0000-0000-000059AE0000}"/>
    <cellStyle name="Normale 62" xfId="834" xr:uid="{00000000-0005-0000-0000-00005AAE0000}"/>
    <cellStyle name="Normale 62 2" xfId="2771" xr:uid="{00000000-0005-0000-0000-00005BAE0000}"/>
    <cellStyle name="Normale 62 2 2" xfId="9809" xr:uid="{00000000-0005-0000-0000-00005CAE0000}"/>
    <cellStyle name="Normale 62 2 3" xfId="22947" xr:uid="{00000000-0005-0000-0000-00005DAE0000}"/>
    <cellStyle name="Normale 62 3" xfId="9546" xr:uid="{00000000-0005-0000-0000-00005EAE0000}"/>
    <cellStyle name="Normale 62 4" xfId="22946" xr:uid="{00000000-0005-0000-0000-00005FAE0000}"/>
    <cellStyle name="Normale 63" xfId="835" xr:uid="{00000000-0005-0000-0000-000060AE0000}"/>
    <cellStyle name="Normale 63 2" xfId="2772" xr:uid="{00000000-0005-0000-0000-000061AE0000}"/>
    <cellStyle name="Normale 63 2 2" xfId="9810" xr:uid="{00000000-0005-0000-0000-000062AE0000}"/>
    <cellStyle name="Normale 63 2 3" xfId="22949" xr:uid="{00000000-0005-0000-0000-000063AE0000}"/>
    <cellStyle name="Normale 63 3" xfId="9547" xr:uid="{00000000-0005-0000-0000-000064AE0000}"/>
    <cellStyle name="Normale 63 4" xfId="22948" xr:uid="{00000000-0005-0000-0000-000065AE0000}"/>
    <cellStyle name="Normale 64" xfId="836" xr:uid="{00000000-0005-0000-0000-000066AE0000}"/>
    <cellStyle name="Normale 64 2" xfId="2773" xr:uid="{00000000-0005-0000-0000-000067AE0000}"/>
    <cellStyle name="Normale 64 2 2" xfId="9811" xr:uid="{00000000-0005-0000-0000-000068AE0000}"/>
    <cellStyle name="Normale 64 2 3" xfId="22951" xr:uid="{00000000-0005-0000-0000-000069AE0000}"/>
    <cellStyle name="Normale 64 3" xfId="9548" xr:uid="{00000000-0005-0000-0000-00006AAE0000}"/>
    <cellStyle name="Normale 64 4" xfId="22950" xr:uid="{00000000-0005-0000-0000-00006BAE0000}"/>
    <cellStyle name="Normale 65" xfId="837" xr:uid="{00000000-0005-0000-0000-00006CAE0000}"/>
    <cellStyle name="Normale 65 2" xfId="2774" xr:uid="{00000000-0005-0000-0000-00006DAE0000}"/>
    <cellStyle name="Normale 65 2 2" xfId="9812" xr:uid="{00000000-0005-0000-0000-00006EAE0000}"/>
    <cellStyle name="Normale 65 2 3" xfId="22953" xr:uid="{00000000-0005-0000-0000-00006FAE0000}"/>
    <cellStyle name="Normale 65 3" xfId="9549" xr:uid="{00000000-0005-0000-0000-000070AE0000}"/>
    <cellStyle name="Normale 65 4" xfId="22952" xr:uid="{00000000-0005-0000-0000-000071AE0000}"/>
    <cellStyle name="Normale 7" xfId="838" xr:uid="{00000000-0005-0000-0000-000072AE0000}"/>
    <cellStyle name="Normale 7 2" xfId="839" xr:uid="{00000000-0005-0000-0000-000073AE0000}"/>
    <cellStyle name="Normale 7 2 2" xfId="2776" xr:uid="{00000000-0005-0000-0000-000074AE0000}"/>
    <cellStyle name="Normale 7 2 2 2" xfId="9814" xr:uid="{00000000-0005-0000-0000-000075AE0000}"/>
    <cellStyle name="Normale 7 2 2 3" xfId="22956" xr:uid="{00000000-0005-0000-0000-000076AE0000}"/>
    <cellStyle name="Normale 7 2 3" xfId="9551" xr:uid="{00000000-0005-0000-0000-000077AE0000}"/>
    <cellStyle name="Normale 7 2 4" xfId="22955" xr:uid="{00000000-0005-0000-0000-000078AE0000}"/>
    <cellStyle name="Normale 7 3" xfId="840" xr:uid="{00000000-0005-0000-0000-000079AE0000}"/>
    <cellStyle name="Normale 7 3 2" xfId="2777" xr:uid="{00000000-0005-0000-0000-00007AAE0000}"/>
    <cellStyle name="Normale 7 3 2 2" xfId="9815" xr:uid="{00000000-0005-0000-0000-00007BAE0000}"/>
    <cellStyle name="Normale 7 3 2 3" xfId="22958" xr:uid="{00000000-0005-0000-0000-00007CAE0000}"/>
    <cellStyle name="Normale 7 3 3" xfId="9552" xr:uid="{00000000-0005-0000-0000-00007DAE0000}"/>
    <cellStyle name="Normale 7 3 4" xfId="22957" xr:uid="{00000000-0005-0000-0000-00007EAE0000}"/>
    <cellStyle name="Normale 7 4" xfId="2775" xr:uid="{00000000-0005-0000-0000-00007FAE0000}"/>
    <cellStyle name="Normale 7 4 2" xfId="9813" xr:uid="{00000000-0005-0000-0000-000080AE0000}"/>
    <cellStyle name="Normale 7 4 3" xfId="22959" xr:uid="{00000000-0005-0000-0000-000081AE0000}"/>
    <cellStyle name="Normale 7 5" xfId="9550" xr:uid="{00000000-0005-0000-0000-000082AE0000}"/>
    <cellStyle name="Normale 7 6" xfId="22954" xr:uid="{00000000-0005-0000-0000-000083AE0000}"/>
    <cellStyle name="Normale 7_EDEN industria 2008 rev" xfId="841" xr:uid="{00000000-0005-0000-0000-000084AE0000}"/>
    <cellStyle name="Normale 8" xfId="842" xr:uid="{00000000-0005-0000-0000-000085AE0000}"/>
    <cellStyle name="Normale 8 2" xfId="843" xr:uid="{00000000-0005-0000-0000-000086AE0000}"/>
    <cellStyle name="Normale 8 2 2" xfId="2779" xr:uid="{00000000-0005-0000-0000-000087AE0000}"/>
    <cellStyle name="Normale 8 2 2 2" xfId="9817" xr:uid="{00000000-0005-0000-0000-000088AE0000}"/>
    <cellStyle name="Normale 8 2 2 3" xfId="22962" xr:uid="{00000000-0005-0000-0000-000089AE0000}"/>
    <cellStyle name="Normale 8 2 3" xfId="9554" xr:uid="{00000000-0005-0000-0000-00008AAE0000}"/>
    <cellStyle name="Normale 8 2 4" xfId="22961" xr:uid="{00000000-0005-0000-0000-00008BAE0000}"/>
    <cellStyle name="Normale 8 3" xfId="844" xr:uid="{00000000-0005-0000-0000-00008CAE0000}"/>
    <cellStyle name="Normale 8 3 2" xfId="2780" xr:uid="{00000000-0005-0000-0000-00008DAE0000}"/>
    <cellStyle name="Normale 8 3 2 2" xfId="9818" xr:uid="{00000000-0005-0000-0000-00008EAE0000}"/>
    <cellStyle name="Normale 8 3 2 3" xfId="22964" xr:uid="{00000000-0005-0000-0000-00008FAE0000}"/>
    <cellStyle name="Normale 8 3 3" xfId="9555" xr:uid="{00000000-0005-0000-0000-000090AE0000}"/>
    <cellStyle name="Normale 8 3 4" xfId="22963" xr:uid="{00000000-0005-0000-0000-000091AE0000}"/>
    <cellStyle name="Normale 8 4" xfId="2778" xr:uid="{00000000-0005-0000-0000-000092AE0000}"/>
    <cellStyle name="Normale 8 4 2" xfId="9816" xr:uid="{00000000-0005-0000-0000-000093AE0000}"/>
    <cellStyle name="Normale 8 4 3" xfId="22965" xr:uid="{00000000-0005-0000-0000-000094AE0000}"/>
    <cellStyle name="Normale 8 5" xfId="9553" xr:uid="{00000000-0005-0000-0000-000095AE0000}"/>
    <cellStyle name="Normale 8 6" xfId="22960" xr:uid="{00000000-0005-0000-0000-000096AE0000}"/>
    <cellStyle name="Normale 8_EDEN industria 2008 rev" xfId="845" xr:uid="{00000000-0005-0000-0000-000097AE0000}"/>
    <cellStyle name="Normale 9" xfId="846" xr:uid="{00000000-0005-0000-0000-000098AE0000}"/>
    <cellStyle name="Normale 9 2" xfId="847" xr:uid="{00000000-0005-0000-0000-000099AE0000}"/>
    <cellStyle name="Normale 9 2 2" xfId="2782" xr:uid="{00000000-0005-0000-0000-00009AAE0000}"/>
    <cellStyle name="Normale 9 2 2 2" xfId="9820" xr:uid="{00000000-0005-0000-0000-00009BAE0000}"/>
    <cellStyle name="Normale 9 2 2 3" xfId="22968" xr:uid="{00000000-0005-0000-0000-00009CAE0000}"/>
    <cellStyle name="Normale 9 2 3" xfId="9557" xr:uid="{00000000-0005-0000-0000-00009DAE0000}"/>
    <cellStyle name="Normale 9 2 4" xfId="22967" xr:uid="{00000000-0005-0000-0000-00009EAE0000}"/>
    <cellStyle name="Normale 9 3" xfId="848" xr:uid="{00000000-0005-0000-0000-00009FAE0000}"/>
    <cellStyle name="Normale 9 3 2" xfId="2783" xr:uid="{00000000-0005-0000-0000-0000A0AE0000}"/>
    <cellStyle name="Normale 9 3 2 2" xfId="9821" xr:uid="{00000000-0005-0000-0000-0000A1AE0000}"/>
    <cellStyle name="Normale 9 3 2 3" xfId="22970" xr:uid="{00000000-0005-0000-0000-0000A2AE0000}"/>
    <cellStyle name="Normale 9 3 3" xfId="9558" xr:uid="{00000000-0005-0000-0000-0000A3AE0000}"/>
    <cellStyle name="Normale 9 3 4" xfId="22969" xr:uid="{00000000-0005-0000-0000-0000A4AE0000}"/>
    <cellStyle name="Normale 9 4" xfId="2781" xr:uid="{00000000-0005-0000-0000-0000A5AE0000}"/>
    <cellStyle name="Normale 9 4 2" xfId="9819" xr:uid="{00000000-0005-0000-0000-0000A6AE0000}"/>
    <cellStyle name="Normale 9 4 3" xfId="22971" xr:uid="{00000000-0005-0000-0000-0000A7AE0000}"/>
    <cellStyle name="Normale 9 5" xfId="9556" xr:uid="{00000000-0005-0000-0000-0000A8AE0000}"/>
    <cellStyle name="Normale 9 6" xfId="22966" xr:uid="{00000000-0005-0000-0000-0000A9AE0000}"/>
    <cellStyle name="Normale 9_EDEN industria 2008 rev" xfId="849" xr:uid="{00000000-0005-0000-0000-0000AAAE0000}"/>
    <cellStyle name="Normale_B2020" xfId="850" xr:uid="{00000000-0005-0000-0000-0000ABAE0000}"/>
    <cellStyle name="Nota" xfId="851" xr:uid="{00000000-0005-0000-0000-0000ACAE0000}"/>
    <cellStyle name="Nota 10" xfId="5215" xr:uid="{00000000-0005-0000-0000-0000ADAE0000}"/>
    <cellStyle name="Nota 10 2" xfId="22973" xr:uid="{00000000-0005-0000-0000-0000AEAE0000}"/>
    <cellStyle name="Nota 11" xfId="22972" xr:uid="{00000000-0005-0000-0000-0000AFAE0000}"/>
    <cellStyle name="Nota 2" xfId="852" xr:uid="{00000000-0005-0000-0000-0000B0AE0000}"/>
    <cellStyle name="Nota 2 2" xfId="2785" xr:uid="{00000000-0005-0000-0000-0000B1AE0000}"/>
    <cellStyle name="Nota 2 2 2" xfId="9822" xr:uid="{00000000-0005-0000-0000-0000B2AE0000}"/>
    <cellStyle name="Nota 2 2 2 2" xfId="15344" xr:uid="{00000000-0005-0000-0000-0000B3AE0000}"/>
    <cellStyle name="Nota 2 2 3" xfId="14017" xr:uid="{00000000-0005-0000-0000-0000B4AE0000}"/>
    <cellStyle name="Nota 2 2 4" xfId="22975" xr:uid="{00000000-0005-0000-0000-0000B5AE0000}"/>
    <cellStyle name="Nota 2 3" xfId="5216" xr:uid="{00000000-0005-0000-0000-0000B6AE0000}"/>
    <cellStyle name="Nota 2 3 2" xfId="14932" xr:uid="{00000000-0005-0000-0000-0000B7AE0000}"/>
    <cellStyle name="Nota 2 3 3" xfId="22976" xr:uid="{00000000-0005-0000-0000-0000B8AE0000}"/>
    <cellStyle name="Nota 2 4" xfId="5217" xr:uid="{00000000-0005-0000-0000-0000B9AE0000}"/>
    <cellStyle name="Nota 2 4 2" xfId="22977" xr:uid="{00000000-0005-0000-0000-0000BAAE0000}"/>
    <cellStyle name="Nota 2 5" xfId="5218" xr:uid="{00000000-0005-0000-0000-0000BBAE0000}"/>
    <cellStyle name="Nota 2 5 2" xfId="22978" xr:uid="{00000000-0005-0000-0000-0000BCAE0000}"/>
    <cellStyle name="Nota 2 6" xfId="5219" xr:uid="{00000000-0005-0000-0000-0000BDAE0000}"/>
    <cellStyle name="Nota 2 6 2" xfId="22979" xr:uid="{00000000-0005-0000-0000-0000BEAE0000}"/>
    <cellStyle name="Nota 2 7" xfId="22974" xr:uid="{00000000-0005-0000-0000-0000BFAE0000}"/>
    <cellStyle name="Nota 3" xfId="853" xr:uid="{00000000-0005-0000-0000-0000C0AE0000}"/>
    <cellStyle name="Nota 3 2" xfId="854" xr:uid="{00000000-0005-0000-0000-0000C1AE0000}"/>
    <cellStyle name="Nota 3 2 2" xfId="4667" xr:uid="{00000000-0005-0000-0000-0000C2AE0000}"/>
    <cellStyle name="Nota 3 2 2 2" xfId="7314" xr:uid="{00000000-0005-0000-0000-0000C3AE0000}"/>
    <cellStyle name="Nota 3 2 2 2 2" xfId="14151" xr:uid="{00000000-0005-0000-0000-0000C4AE0000}"/>
    <cellStyle name="Nota 3 2 2 2 3" xfId="22983" xr:uid="{00000000-0005-0000-0000-0000C5AE0000}"/>
    <cellStyle name="Nota 3 2 2 3" xfId="14019" xr:uid="{00000000-0005-0000-0000-0000C6AE0000}"/>
    <cellStyle name="Nota 3 2 2 4" xfId="22982" xr:uid="{00000000-0005-0000-0000-0000C7AE0000}"/>
    <cellStyle name="Nota 3 2 3" xfId="3837" xr:uid="{00000000-0005-0000-0000-0000C8AE0000}"/>
    <cellStyle name="Nota 3 2 3 2" xfId="10376" xr:uid="{00000000-0005-0000-0000-0000C9AE0000}"/>
    <cellStyle name="Nota 3 2 3 2 2" xfId="22985" xr:uid="{00000000-0005-0000-0000-0000CAAE0000}"/>
    <cellStyle name="Nota 3 2 3 3" xfId="14152" xr:uid="{00000000-0005-0000-0000-0000CBAE0000}"/>
    <cellStyle name="Nota 3 2 3 4" xfId="22984" xr:uid="{00000000-0005-0000-0000-0000CCAE0000}"/>
    <cellStyle name="Nota 3 2 3 5" xfId="45262" xr:uid="{00000000-0005-0000-0000-0000CDAE0000}"/>
    <cellStyle name="Nota 3 2 4" xfId="5220" xr:uid="{00000000-0005-0000-0000-0000CEAE0000}"/>
    <cellStyle name="Nota 3 2 4 2" xfId="14456" xr:uid="{00000000-0005-0000-0000-0000CFAE0000}"/>
    <cellStyle name="Nota 3 2 4 3" xfId="17549" xr:uid="{00000000-0005-0000-0000-0000D0AE0000}"/>
    <cellStyle name="Nota 3 2 4 4" xfId="22986" xr:uid="{00000000-0005-0000-0000-0000D1AE0000}"/>
    <cellStyle name="Nota 3 2 4 5" xfId="13774" xr:uid="{00000000-0005-0000-0000-0000D2AE0000}"/>
    <cellStyle name="Nota 3 2 5" xfId="5221" xr:uid="{00000000-0005-0000-0000-0000D3AE0000}"/>
    <cellStyle name="Nota 3 2 5 2" xfId="14874" xr:uid="{00000000-0005-0000-0000-0000D4AE0000}"/>
    <cellStyle name="Nota 3 2 5 3" xfId="22987" xr:uid="{00000000-0005-0000-0000-0000D5AE0000}"/>
    <cellStyle name="Nota 3 2 5 4" xfId="13768" xr:uid="{00000000-0005-0000-0000-0000D6AE0000}"/>
    <cellStyle name="Nota 3 2 6" xfId="5222" xr:uid="{00000000-0005-0000-0000-0000D7AE0000}"/>
    <cellStyle name="Nota 3 2 6 2" xfId="22988" xr:uid="{00000000-0005-0000-0000-0000D8AE0000}"/>
    <cellStyle name="Nota 3 2 7" xfId="22981" xr:uid="{00000000-0005-0000-0000-0000D9AE0000}"/>
    <cellStyle name="Nota 3 3" xfId="2786" xr:uid="{00000000-0005-0000-0000-0000DAAE0000}"/>
    <cellStyle name="Nota 3 3 2" xfId="5223" xr:uid="{00000000-0005-0000-0000-0000DBAE0000}"/>
    <cellStyle name="Nota 3 3 2 2" xfId="14603" xr:uid="{00000000-0005-0000-0000-0000DCAE0000}"/>
    <cellStyle name="Nota 3 3 2 3" xfId="22990" xr:uid="{00000000-0005-0000-0000-0000DDAE0000}"/>
    <cellStyle name="Nota 3 3 3" xfId="14018" xr:uid="{00000000-0005-0000-0000-0000DEAE0000}"/>
    <cellStyle name="Nota 3 3 4" xfId="22989" xr:uid="{00000000-0005-0000-0000-0000DFAE0000}"/>
    <cellStyle name="Nota 3 4" xfId="3328" xr:uid="{00000000-0005-0000-0000-0000E0AE0000}"/>
    <cellStyle name="Nota 3 4 2" xfId="10036" xr:uid="{00000000-0005-0000-0000-0000E1AE0000}"/>
    <cellStyle name="Nota 3 4 2 2" xfId="15345" xr:uid="{00000000-0005-0000-0000-0000E2AE0000}"/>
    <cellStyle name="Nota 3 4 3" xfId="14020" xr:uid="{00000000-0005-0000-0000-0000E3AE0000}"/>
    <cellStyle name="Nota 3 4 4" xfId="22991" xr:uid="{00000000-0005-0000-0000-0000E4AE0000}"/>
    <cellStyle name="Nota 3 5" xfId="5224" xr:uid="{00000000-0005-0000-0000-0000E5AE0000}"/>
    <cellStyle name="Nota 3 5 2" xfId="14448" xr:uid="{00000000-0005-0000-0000-0000E6AE0000}"/>
    <cellStyle name="Nota 3 5 3" xfId="22992" xr:uid="{00000000-0005-0000-0000-0000E7AE0000}"/>
    <cellStyle name="Nota 3 6" xfId="5225" xr:uid="{00000000-0005-0000-0000-0000E8AE0000}"/>
    <cellStyle name="Nota 3 6 2" xfId="22993" xr:uid="{00000000-0005-0000-0000-0000E9AE0000}"/>
    <cellStyle name="Nota 3 7" xfId="5226" xr:uid="{00000000-0005-0000-0000-0000EAAE0000}"/>
    <cellStyle name="Nota 3 7 2" xfId="22994" xr:uid="{00000000-0005-0000-0000-0000EBAE0000}"/>
    <cellStyle name="Nota 3 8" xfId="22980" xr:uid="{00000000-0005-0000-0000-0000ECAE0000}"/>
    <cellStyle name="Nota 3 9" xfId="1964" xr:uid="{00000000-0005-0000-0000-0000EDAE0000}"/>
    <cellStyle name="Nota 4" xfId="855" xr:uid="{00000000-0005-0000-0000-0000EEAE0000}"/>
    <cellStyle name="Nota 4 2" xfId="5227" xr:uid="{00000000-0005-0000-0000-0000EFAE0000}"/>
    <cellStyle name="Nota 4 2 2" xfId="5228" xr:uid="{00000000-0005-0000-0000-0000F0AE0000}"/>
    <cellStyle name="Nota 4 2 2 2" xfId="22997" xr:uid="{00000000-0005-0000-0000-0000F1AE0000}"/>
    <cellStyle name="Nota 4 2 3" xfId="14153" xr:uid="{00000000-0005-0000-0000-0000F2AE0000}"/>
    <cellStyle name="Nota 4 2 4" xfId="17546" xr:uid="{00000000-0005-0000-0000-0000F3AE0000}"/>
    <cellStyle name="Nota 4 2 5" xfId="22996" xr:uid="{00000000-0005-0000-0000-0000F4AE0000}"/>
    <cellStyle name="Nota 4 2 6" xfId="13313" xr:uid="{00000000-0005-0000-0000-0000F5AE0000}"/>
    <cellStyle name="Nota 4 3" xfId="5229" xr:uid="{00000000-0005-0000-0000-0000F6AE0000}"/>
    <cellStyle name="Nota 4 3 2" xfId="14154" xr:uid="{00000000-0005-0000-0000-0000F7AE0000}"/>
    <cellStyle name="Nota 4 3 3" xfId="22998" xr:uid="{00000000-0005-0000-0000-0000F8AE0000}"/>
    <cellStyle name="Nota 4 4" xfId="5230" xr:uid="{00000000-0005-0000-0000-0000F9AE0000}"/>
    <cellStyle name="Nota 4 4 2" xfId="22999" xr:uid="{00000000-0005-0000-0000-0000FAAE0000}"/>
    <cellStyle name="Nota 4 5" xfId="5231" xr:uid="{00000000-0005-0000-0000-0000FBAE0000}"/>
    <cellStyle name="Nota 4 5 2" xfId="23000" xr:uid="{00000000-0005-0000-0000-0000FCAE0000}"/>
    <cellStyle name="Nota 4 6" xfId="5232" xr:uid="{00000000-0005-0000-0000-0000FDAE0000}"/>
    <cellStyle name="Nota 4 6 2" xfId="23001" xr:uid="{00000000-0005-0000-0000-0000FEAE0000}"/>
    <cellStyle name="Nota 4 7" xfId="22995" xr:uid="{00000000-0005-0000-0000-0000FFAE0000}"/>
    <cellStyle name="Nota 4 8" xfId="2787" xr:uid="{00000000-0005-0000-0000-000000AF0000}"/>
    <cellStyle name="Nota 5" xfId="856" xr:uid="{00000000-0005-0000-0000-000001AF0000}"/>
    <cellStyle name="Nota 5 2" xfId="5233" xr:uid="{00000000-0005-0000-0000-000002AF0000}"/>
    <cellStyle name="Nota 5 2 2" xfId="14155" xr:uid="{00000000-0005-0000-0000-000003AF0000}"/>
    <cellStyle name="Nota 5 2 3" xfId="23003" xr:uid="{00000000-0005-0000-0000-000004AF0000}"/>
    <cellStyle name="Nota 5 3" xfId="5234" xr:uid="{00000000-0005-0000-0000-000005AF0000}"/>
    <cellStyle name="Nota 5 3 2" xfId="23004" xr:uid="{00000000-0005-0000-0000-000006AF0000}"/>
    <cellStyle name="Nota 5 4" xfId="5235" xr:uid="{00000000-0005-0000-0000-000007AF0000}"/>
    <cellStyle name="Nota 5 4 2" xfId="23005" xr:uid="{00000000-0005-0000-0000-000008AF0000}"/>
    <cellStyle name="Nota 5 5" xfId="5236" xr:uid="{00000000-0005-0000-0000-000009AF0000}"/>
    <cellStyle name="Nota 5 5 2" xfId="23006" xr:uid="{00000000-0005-0000-0000-00000AAF0000}"/>
    <cellStyle name="Nota 5 6" xfId="5237" xr:uid="{00000000-0005-0000-0000-00000BAF0000}"/>
    <cellStyle name="Nota 5 6 2" xfId="23007" xr:uid="{00000000-0005-0000-0000-00000CAF0000}"/>
    <cellStyle name="Nota 5 7" xfId="23002" xr:uid="{00000000-0005-0000-0000-00000DAF0000}"/>
    <cellStyle name="Nota 6" xfId="2784" xr:uid="{00000000-0005-0000-0000-00000EAF0000}"/>
    <cellStyle name="Nota 6 2" xfId="5867" xr:uid="{00000000-0005-0000-0000-00000FAF0000}"/>
    <cellStyle name="Nota 6 2 2" xfId="15042" xr:uid="{00000000-0005-0000-0000-000010AF0000}"/>
    <cellStyle name="Nota 6 3" xfId="14016" xr:uid="{00000000-0005-0000-0000-000011AF0000}"/>
    <cellStyle name="Nota 6 4" xfId="23008" xr:uid="{00000000-0005-0000-0000-000012AF0000}"/>
    <cellStyle name="Nota 7" xfId="5238" xr:uid="{00000000-0005-0000-0000-000013AF0000}"/>
    <cellStyle name="Nota 7 2" xfId="13821" xr:uid="{00000000-0005-0000-0000-000014AF0000}"/>
    <cellStyle name="Nota 7 3" xfId="23009" xr:uid="{00000000-0005-0000-0000-000015AF0000}"/>
    <cellStyle name="Nota 8" xfId="5239" xr:uid="{00000000-0005-0000-0000-000016AF0000}"/>
    <cellStyle name="Nota 8 2" xfId="23010" xr:uid="{00000000-0005-0000-0000-000017AF0000}"/>
    <cellStyle name="Nota 9" xfId="5240" xr:uid="{00000000-0005-0000-0000-000018AF0000}"/>
    <cellStyle name="Nota 9 2" xfId="23011" xr:uid="{00000000-0005-0000-0000-000019AF0000}"/>
    <cellStyle name="Note 2" xfId="1640" xr:uid="{00000000-0005-0000-0000-00001AAF0000}"/>
    <cellStyle name="Note 2 2" xfId="7316" xr:uid="{00000000-0005-0000-0000-00001BAF0000}"/>
    <cellStyle name="Note 2 2 2" xfId="7317" xr:uid="{00000000-0005-0000-0000-00001CAF0000}"/>
    <cellStyle name="Note 2 2 2 2" xfId="23014" xr:uid="{00000000-0005-0000-0000-00001DAF0000}"/>
    <cellStyle name="Note 2 2 2 3" xfId="14158" xr:uid="{00000000-0005-0000-0000-00001EAF0000}"/>
    <cellStyle name="Note 2 2 3" xfId="23015" xr:uid="{00000000-0005-0000-0000-00001FAF0000}"/>
    <cellStyle name="Note 2 2 4" xfId="23013" xr:uid="{00000000-0005-0000-0000-000020AF0000}"/>
    <cellStyle name="Note 2 2 5" xfId="45264" xr:uid="{00000000-0005-0000-0000-000021AF0000}"/>
    <cellStyle name="Note 2 2 6" xfId="14157" xr:uid="{00000000-0005-0000-0000-000022AF0000}"/>
    <cellStyle name="Note 2 3" xfId="7318" xr:uid="{00000000-0005-0000-0000-000023AF0000}"/>
    <cellStyle name="Note 2 3 2" xfId="23016" xr:uid="{00000000-0005-0000-0000-000024AF0000}"/>
    <cellStyle name="Note 2 3 3" xfId="14159" xr:uid="{00000000-0005-0000-0000-000025AF0000}"/>
    <cellStyle name="Note 2 4" xfId="23017" xr:uid="{00000000-0005-0000-0000-000026AF0000}"/>
    <cellStyle name="Note 2 5" xfId="23012" xr:uid="{00000000-0005-0000-0000-000027AF0000}"/>
    <cellStyle name="Note 2 6" xfId="45263" xr:uid="{00000000-0005-0000-0000-000028AF0000}"/>
    <cellStyle name="Note 2 7" xfId="14156" xr:uid="{00000000-0005-0000-0000-000029AF0000}"/>
    <cellStyle name="Note 2 8" xfId="7315" xr:uid="{00000000-0005-0000-0000-00002AAF0000}"/>
    <cellStyle name="Note 3" xfId="23018" xr:uid="{00000000-0005-0000-0000-00002BAF0000}"/>
    <cellStyle name="Note 3 2" xfId="45265" xr:uid="{00000000-0005-0000-0000-00002CAF0000}"/>
    <cellStyle name="Note 4" xfId="23019" xr:uid="{00000000-0005-0000-0000-00002DAF0000}"/>
    <cellStyle name="Note 4 2" xfId="45266" xr:uid="{00000000-0005-0000-0000-00002EAF0000}"/>
    <cellStyle name="Notiz" xfId="1641" xr:uid="{00000000-0005-0000-0000-00002FAF0000}"/>
    <cellStyle name="Nuovo" xfId="857" xr:uid="{00000000-0005-0000-0000-000030AF0000}"/>
    <cellStyle name="Nuovo 10" xfId="858" xr:uid="{00000000-0005-0000-0000-000031AF0000}"/>
    <cellStyle name="Nuovo 10 2" xfId="859" xr:uid="{00000000-0005-0000-0000-000032AF0000}"/>
    <cellStyle name="Nuovo 10 2 2" xfId="2790" xr:uid="{00000000-0005-0000-0000-000033AF0000}"/>
    <cellStyle name="Nuovo 10 2 2 2" xfId="9823" xr:uid="{00000000-0005-0000-0000-000034AF0000}"/>
    <cellStyle name="Nuovo 10 2 2 3" xfId="23023" xr:uid="{00000000-0005-0000-0000-000035AF0000}"/>
    <cellStyle name="Nuovo 10 2 3" xfId="9559" xr:uid="{00000000-0005-0000-0000-000036AF0000}"/>
    <cellStyle name="Nuovo 10 2 4" xfId="23022" xr:uid="{00000000-0005-0000-0000-000037AF0000}"/>
    <cellStyle name="Nuovo 10 3" xfId="860" xr:uid="{00000000-0005-0000-0000-000038AF0000}"/>
    <cellStyle name="Nuovo 10 3 2" xfId="861" xr:uid="{00000000-0005-0000-0000-000039AF0000}"/>
    <cellStyle name="Nuovo 10 3 2 2" xfId="4668" xr:uid="{00000000-0005-0000-0000-00003AAF0000}"/>
    <cellStyle name="Nuovo 10 3 2 2 2" xfId="23026" xr:uid="{00000000-0005-0000-0000-00003BAF0000}"/>
    <cellStyle name="Nuovo 10 3 2 3" xfId="3838" xr:uid="{00000000-0005-0000-0000-00003CAF0000}"/>
    <cellStyle name="Nuovo 10 3 2 3 2" xfId="10377" xr:uid="{00000000-0005-0000-0000-00003DAF0000}"/>
    <cellStyle name="Nuovo 10 3 2 4" xfId="23025" xr:uid="{00000000-0005-0000-0000-00003EAF0000}"/>
    <cellStyle name="Nuovo 10 3 3" xfId="2791" xr:uid="{00000000-0005-0000-0000-00003FAF0000}"/>
    <cellStyle name="Nuovo 10 3 3 2" xfId="5241" xr:uid="{00000000-0005-0000-0000-000040AF0000}"/>
    <cellStyle name="Nuovo 10 3 3 2 2" xfId="23028" xr:uid="{00000000-0005-0000-0000-000041AF0000}"/>
    <cellStyle name="Nuovo 10 3 3 3" xfId="23027" xr:uid="{00000000-0005-0000-0000-000042AF0000}"/>
    <cellStyle name="Nuovo 10 3 4" xfId="3329" xr:uid="{00000000-0005-0000-0000-000043AF0000}"/>
    <cellStyle name="Nuovo 10 3 4 2" xfId="10037" xr:uid="{00000000-0005-0000-0000-000044AF0000}"/>
    <cellStyle name="Nuovo 10 3 4 3" xfId="23029" xr:uid="{00000000-0005-0000-0000-000045AF0000}"/>
    <cellStyle name="Nuovo 10 3 5" xfId="8592" xr:uid="{00000000-0005-0000-0000-000046AF0000}"/>
    <cellStyle name="Nuovo 10 3 6" xfId="23024" xr:uid="{00000000-0005-0000-0000-000047AF0000}"/>
    <cellStyle name="Nuovo 10 3 7" xfId="1965" xr:uid="{00000000-0005-0000-0000-000048AF0000}"/>
    <cellStyle name="Nuovo 10 4" xfId="862" xr:uid="{00000000-0005-0000-0000-000049AF0000}"/>
    <cellStyle name="Nuovo 10 4 2" xfId="5242" xr:uid="{00000000-0005-0000-0000-00004AAF0000}"/>
    <cellStyle name="Nuovo 10 4 2 2" xfId="5243" xr:uid="{00000000-0005-0000-0000-00004BAF0000}"/>
    <cellStyle name="Nuovo 10 4 2 2 2" xfId="23032" xr:uid="{00000000-0005-0000-0000-00004CAF0000}"/>
    <cellStyle name="Nuovo 10 4 2 3" xfId="14160" xr:uid="{00000000-0005-0000-0000-00004DAF0000}"/>
    <cellStyle name="Nuovo 10 4 2 4" xfId="23031" xr:uid="{00000000-0005-0000-0000-00004EAF0000}"/>
    <cellStyle name="Nuovo 10 4 2 5" xfId="13312" xr:uid="{00000000-0005-0000-0000-00004FAF0000}"/>
    <cellStyle name="Nuovo 10 4 3" xfId="5244" xr:uid="{00000000-0005-0000-0000-000050AF0000}"/>
    <cellStyle name="Nuovo 10 4 3 2" xfId="23033" xr:uid="{00000000-0005-0000-0000-000051AF0000}"/>
    <cellStyle name="Nuovo 10 4 4" xfId="23030" xr:uid="{00000000-0005-0000-0000-000052AF0000}"/>
    <cellStyle name="Nuovo 10 4 5" xfId="2792" xr:uid="{00000000-0005-0000-0000-000053AF0000}"/>
    <cellStyle name="Nuovo 10 5" xfId="863" xr:uid="{00000000-0005-0000-0000-000054AF0000}"/>
    <cellStyle name="Nuovo 10 5 2" xfId="23034" xr:uid="{00000000-0005-0000-0000-000055AF0000}"/>
    <cellStyle name="Nuovo 10 6" xfId="2789" xr:uid="{00000000-0005-0000-0000-000056AF0000}"/>
    <cellStyle name="Nuovo 10 6 2" xfId="5869" xr:uid="{00000000-0005-0000-0000-000057AF0000}"/>
    <cellStyle name="Nuovo 10 7" xfId="23021" xr:uid="{00000000-0005-0000-0000-000058AF0000}"/>
    <cellStyle name="Nuovo 11" xfId="864" xr:uid="{00000000-0005-0000-0000-000059AF0000}"/>
    <cellStyle name="Nuovo 11 2" xfId="865" xr:uid="{00000000-0005-0000-0000-00005AAF0000}"/>
    <cellStyle name="Nuovo 11 2 2" xfId="2794" xr:uid="{00000000-0005-0000-0000-00005BAF0000}"/>
    <cellStyle name="Nuovo 11 2 2 2" xfId="9824" xr:uid="{00000000-0005-0000-0000-00005CAF0000}"/>
    <cellStyle name="Nuovo 11 2 2 3" xfId="23037" xr:uid="{00000000-0005-0000-0000-00005DAF0000}"/>
    <cellStyle name="Nuovo 11 2 3" xfId="9560" xr:uid="{00000000-0005-0000-0000-00005EAF0000}"/>
    <cellStyle name="Nuovo 11 2 4" xfId="23036" xr:uid="{00000000-0005-0000-0000-00005FAF0000}"/>
    <cellStyle name="Nuovo 11 3" xfId="866" xr:uid="{00000000-0005-0000-0000-000060AF0000}"/>
    <cellStyle name="Nuovo 11 3 2" xfId="867" xr:uid="{00000000-0005-0000-0000-000061AF0000}"/>
    <cellStyle name="Nuovo 11 3 2 2" xfId="4669" xr:uid="{00000000-0005-0000-0000-000062AF0000}"/>
    <cellStyle name="Nuovo 11 3 2 2 2" xfId="23040" xr:uid="{00000000-0005-0000-0000-000063AF0000}"/>
    <cellStyle name="Nuovo 11 3 2 3" xfId="3839" xr:uid="{00000000-0005-0000-0000-000064AF0000}"/>
    <cellStyle name="Nuovo 11 3 2 3 2" xfId="10378" xr:uid="{00000000-0005-0000-0000-000065AF0000}"/>
    <cellStyle name="Nuovo 11 3 2 4" xfId="23039" xr:uid="{00000000-0005-0000-0000-000066AF0000}"/>
    <cellStyle name="Nuovo 11 3 3" xfId="2795" xr:uid="{00000000-0005-0000-0000-000067AF0000}"/>
    <cellStyle name="Nuovo 11 3 3 2" xfId="5245" xr:uid="{00000000-0005-0000-0000-000068AF0000}"/>
    <cellStyle name="Nuovo 11 3 3 2 2" xfId="23042" xr:uid="{00000000-0005-0000-0000-000069AF0000}"/>
    <cellStyle name="Nuovo 11 3 3 3" xfId="23041" xr:uid="{00000000-0005-0000-0000-00006AAF0000}"/>
    <cellStyle name="Nuovo 11 3 4" xfId="3330" xr:uid="{00000000-0005-0000-0000-00006BAF0000}"/>
    <cellStyle name="Nuovo 11 3 4 2" xfId="10038" xr:uid="{00000000-0005-0000-0000-00006CAF0000}"/>
    <cellStyle name="Nuovo 11 3 4 3" xfId="23043" xr:uid="{00000000-0005-0000-0000-00006DAF0000}"/>
    <cellStyle name="Nuovo 11 3 5" xfId="7828" xr:uid="{00000000-0005-0000-0000-00006EAF0000}"/>
    <cellStyle name="Nuovo 11 3 6" xfId="23038" xr:uid="{00000000-0005-0000-0000-00006FAF0000}"/>
    <cellStyle name="Nuovo 11 3 7" xfId="1966" xr:uid="{00000000-0005-0000-0000-000070AF0000}"/>
    <cellStyle name="Nuovo 11 4" xfId="868" xr:uid="{00000000-0005-0000-0000-000071AF0000}"/>
    <cellStyle name="Nuovo 11 4 2" xfId="5246" xr:uid="{00000000-0005-0000-0000-000072AF0000}"/>
    <cellStyle name="Nuovo 11 4 2 2" xfId="5247" xr:uid="{00000000-0005-0000-0000-000073AF0000}"/>
    <cellStyle name="Nuovo 11 4 2 2 2" xfId="23046" xr:uid="{00000000-0005-0000-0000-000074AF0000}"/>
    <cellStyle name="Nuovo 11 4 2 3" xfId="14161" xr:uid="{00000000-0005-0000-0000-000075AF0000}"/>
    <cellStyle name="Nuovo 11 4 2 4" xfId="23045" xr:uid="{00000000-0005-0000-0000-000076AF0000}"/>
    <cellStyle name="Nuovo 11 4 2 5" xfId="13311" xr:uid="{00000000-0005-0000-0000-000077AF0000}"/>
    <cellStyle name="Nuovo 11 4 3" xfId="5248" xr:uid="{00000000-0005-0000-0000-000078AF0000}"/>
    <cellStyle name="Nuovo 11 4 3 2" xfId="23047" xr:uid="{00000000-0005-0000-0000-000079AF0000}"/>
    <cellStyle name="Nuovo 11 4 4" xfId="23044" xr:uid="{00000000-0005-0000-0000-00007AAF0000}"/>
    <cellStyle name="Nuovo 11 4 5" xfId="2796" xr:uid="{00000000-0005-0000-0000-00007BAF0000}"/>
    <cellStyle name="Nuovo 11 5" xfId="869" xr:uid="{00000000-0005-0000-0000-00007CAF0000}"/>
    <cellStyle name="Nuovo 11 5 2" xfId="23048" xr:uid="{00000000-0005-0000-0000-00007DAF0000}"/>
    <cellStyle name="Nuovo 11 6" xfId="2793" xr:uid="{00000000-0005-0000-0000-00007EAF0000}"/>
    <cellStyle name="Nuovo 11 6 2" xfId="5870" xr:uid="{00000000-0005-0000-0000-00007FAF0000}"/>
    <cellStyle name="Nuovo 11 7" xfId="23035" xr:uid="{00000000-0005-0000-0000-000080AF0000}"/>
    <cellStyle name="Nuovo 12" xfId="870" xr:uid="{00000000-0005-0000-0000-000081AF0000}"/>
    <cellStyle name="Nuovo 12 2" xfId="871" xr:uid="{00000000-0005-0000-0000-000082AF0000}"/>
    <cellStyle name="Nuovo 12 2 2" xfId="2798" xr:uid="{00000000-0005-0000-0000-000083AF0000}"/>
    <cellStyle name="Nuovo 12 2 2 2" xfId="9825" xr:uid="{00000000-0005-0000-0000-000084AF0000}"/>
    <cellStyle name="Nuovo 12 2 2 3" xfId="23051" xr:uid="{00000000-0005-0000-0000-000085AF0000}"/>
    <cellStyle name="Nuovo 12 2 3" xfId="9561" xr:uid="{00000000-0005-0000-0000-000086AF0000}"/>
    <cellStyle name="Nuovo 12 2 4" xfId="23050" xr:uid="{00000000-0005-0000-0000-000087AF0000}"/>
    <cellStyle name="Nuovo 12 3" xfId="872" xr:uid="{00000000-0005-0000-0000-000088AF0000}"/>
    <cellStyle name="Nuovo 12 3 2" xfId="873" xr:uid="{00000000-0005-0000-0000-000089AF0000}"/>
    <cellStyle name="Nuovo 12 3 2 2" xfId="4670" xr:uid="{00000000-0005-0000-0000-00008AAF0000}"/>
    <cellStyle name="Nuovo 12 3 2 2 2" xfId="23054" xr:uid="{00000000-0005-0000-0000-00008BAF0000}"/>
    <cellStyle name="Nuovo 12 3 2 3" xfId="3840" xr:uid="{00000000-0005-0000-0000-00008CAF0000}"/>
    <cellStyle name="Nuovo 12 3 2 3 2" xfId="10379" xr:uid="{00000000-0005-0000-0000-00008DAF0000}"/>
    <cellStyle name="Nuovo 12 3 2 4" xfId="23053" xr:uid="{00000000-0005-0000-0000-00008EAF0000}"/>
    <cellStyle name="Nuovo 12 3 3" xfId="2799" xr:uid="{00000000-0005-0000-0000-00008FAF0000}"/>
    <cellStyle name="Nuovo 12 3 3 2" xfId="5249" xr:uid="{00000000-0005-0000-0000-000090AF0000}"/>
    <cellStyle name="Nuovo 12 3 3 2 2" xfId="23056" xr:uid="{00000000-0005-0000-0000-000091AF0000}"/>
    <cellStyle name="Nuovo 12 3 3 3" xfId="23055" xr:uid="{00000000-0005-0000-0000-000092AF0000}"/>
    <cellStyle name="Nuovo 12 3 4" xfId="3331" xr:uid="{00000000-0005-0000-0000-000093AF0000}"/>
    <cellStyle name="Nuovo 12 3 4 2" xfId="10039" xr:uid="{00000000-0005-0000-0000-000094AF0000}"/>
    <cellStyle name="Nuovo 12 3 4 3" xfId="23057" xr:uid="{00000000-0005-0000-0000-000095AF0000}"/>
    <cellStyle name="Nuovo 12 3 5" xfId="7515" xr:uid="{00000000-0005-0000-0000-000096AF0000}"/>
    <cellStyle name="Nuovo 12 3 6" xfId="23052" xr:uid="{00000000-0005-0000-0000-000097AF0000}"/>
    <cellStyle name="Nuovo 12 3 7" xfId="1967" xr:uid="{00000000-0005-0000-0000-000098AF0000}"/>
    <cellStyle name="Nuovo 12 4" xfId="874" xr:uid="{00000000-0005-0000-0000-000099AF0000}"/>
    <cellStyle name="Nuovo 12 4 2" xfId="5250" xr:uid="{00000000-0005-0000-0000-00009AAF0000}"/>
    <cellStyle name="Nuovo 12 4 2 2" xfId="5251" xr:uid="{00000000-0005-0000-0000-00009BAF0000}"/>
    <cellStyle name="Nuovo 12 4 2 2 2" xfId="23060" xr:uid="{00000000-0005-0000-0000-00009CAF0000}"/>
    <cellStyle name="Nuovo 12 4 2 3" xfId="14162" xr:uid="{00000000-0005-0000-0000-00009DAF0000}"/>
    <cellStyle name="Nuovo 12 4 2 4" xfId="23059" xr:uid="{00000000-0005-0000-0000-00009EAF0000}"/>
    <cellStyle name="Nuovo 12 4 2 5" xfId="13310" xr:uid="{00000000-0005-0000-0000-00009FAF0000}"/>
    <cellStyle name="Nuovo 12 4 3" xfId="5252" xr:uid="{00000000-0005-0000-0000-0000A0AF0000}"/>
    <cellStyle name="Nuovo 12 4 3 2" xfId="23061" xr:uid="{00000000-0005-0000-0000-0000A1AF0000}"/>
    <cellStyle name="Nuovo 12 4 4" xfId="23058" xr:uid="{00000000-0005-0000-0000-0000A2AF0000}"/>
    <cellStyle name="Nuovo 12 4 5" xfId="2800" xr:uid="{00000000-0005-0000-0000-0000A3AF0000}"/>
    <cellStyle name="Nuovo 12 5" xfId="875" xr:uid="{00000000-0005-0000-0000-0000A4AF0000}"/>
    <cellStyle name="Nuovo 12 5 2" xfId="23062" xr:uid="{00000000-0005-0000-0000-0000A5AF0000}"/>
    <cellStyle name="Nuovo 12 6" xfId="2797" xr:uid="{00000000-0005-0000-0000-0000A6AF0000}"/>
    <cellStyle name="Nuovo 12 6 2" xfId="5871" xr:uid="{00000000-0005-0000-0000-0000A7AF0000}"/>
    <cellStyle name="Nuovo 12 7" xfId="23049" xr:uid="{00000000-0005-0000-0000-0000A8AF0000}"/>
    <cellStyle name="Nuovo 13" xfId="876" xr:uid="{00000000-0005-0000-0000-0000A9AF0000}"/>
    <cellStyle name="Nuovo 13 2" xfId="877" xr:uid="{00000000-0005-0000-0000-0000AAAF0000}"/>
    <cellStyle name="Nuovo 13 2 2" xfId="2802" xr:uid="{00000000-0005-0000-0000-0000ABAF0000}"/>
    <cellStyle name="Nuovo 13 2 2 2" xfId="9826" xr:uid="{00000000-0005-0000-0000-0000ACAF0000}"/>
    <cellStyle name="Nuovo 13 2 2 3" xfId="23065" xr:uid="{00000000-0005-0000-0000-0000ADAF0000}"/>
    <cellStyle name="Nuovo 13 2 3" xfId="9562" xr:uid="{00000000-0005-0000-0000-0000AEAF0000}"/>
    <cellStyle name="Nuovo 13 2 4" xfId="23064" xr:uid="{00000000-0005-0000-0000-0000AFAF0000}"/>
    <cellStyle name="Nuovo 13 3" xfId="878" xr:uid="{00000000-0005-0000-0000-0000B0AF0000}"/>
    <cellStyle name="Nuovo 13 3 2" xfId="879" xr:uid="{00000000-0005-0000-0000-0000B1AF0000}"/>
    <cellStyle name="Nuovo 13 3 2 2" xfId="4671" xr:uid="{00000000-0005-0000-0000-0000B2AF0000}"/>
    <cellStyle name="Nuovo 13 3 2 2 2" xfId="23068" xr:uid="{00000000-0005-0000-0000-0000B3AF0000}"/>
    <cellStyle name="Nuovo 13 3 2 3" xfId="3841" xr:uid="{00000000-0005-0000-0000-0000B4AF0000}"/>
    <cellStyle name="Nuovo 13 3 2 3 2" xfId="10380" xr:uid="{00000000-0005-0000-0000-0000B5AF0000}"/>
    <cellStyle name="Nuovo 13 3 2 4" xfId="23067" xr:uid="{00000000-0005-0000-0000-0000B6AF0000}"/>
    <cellStyle name="Nuovo 13 3 3" xfId="2803" xr:uid="{00000000-0005-0000-0000-0000B7AF0000}"/>
    <cellStyle name="Nuovo 13 3 3 2" xfId="5253" xr:uid="{00000000-0005-0000-0000-0000B8AF0000}"/>
    <cellStyle name="Nuovo 13 3 3 2 2" xfId="23070" xr:uid="{00000000-0005-0000-0000-0000B9AF0000}"/>
    <cellStyle name="Nuovo 13 3 3 3" xfId="23069" xr:uid="{00000000-0005-0000-0000-0000BAAF0000}"/>
    <cellStyle name="Nuovo 13 3 4" xfId="3332" xr:uid="{00000000-0005-0000-0000-0000BBAF0000}"/>
    <cellStyle name="Nuovo 13 3 4 2" xfId="10040" xr:uid="{00000000-0005-0000-0000-0000BCAF0000}"/>
    <cellStyle name="Nuovo 13 3 4 3" xfId="23071" xr:uid="{00000000-0005-0000-0000-0000BDAF0000}"/>
    <cellStyle name="Nuovo 13 3 5" xfId="8558" xr:uid="{00000000-0005-0000-0000-0000BEAF0000}"/>
    <cellStyle name="Nuovo 13 3 6" xfId="23066" xr:uid="{00000000-0005-0000-0000-0000BFAF0000}"/>
    <cellStyle name="Nuovo 13 3 7" xfId="1968" xr:uid="{00000000-0005-0000-0000-0000C0AF0000}"/>
    <cellStyle name="Nuovo 13 4" xfId="880" xr:uid="{00000000-0005-0000-0000-0000C1AF0000}"/>
    <cellStyle name="Nuovo 13 4 2" xfId="5254" xr:uid="{00000000-0005-0000-0000-0000C2AF0000}"/>
    <cellStyle name="Nuovo 13 4 2 2" xfId="5255" xr:uid="{00000000-0005-0000-0000-0000C3AF0000}"/>
    <cellStyle name="Nuovo 13 4 2 2 2" xfId="23074" xr:uid="{00000000-0005-0000-0000-0000C4AF0000}"/>
    <cellStyle name="Nuovo 13 4 2 3" xfId="14163" xr:uid="{00000000-0005-0000-0000-0000C5AF0000}"/>
    <cellStyle name="Nuovo 13 4 2 4" xfId="23073" xr:uid="{00000000-0005-0000-0000-0000C6AF0000}"/>
    <cellStyle name="Nuovo 13 4 2 5" xfId="13309" xr:uid="{00000000-0005-0000-0000-0000C7AF0000}"/>
    <cellStyle name="Nuovo 13 4 3" xfId="5256" xr:uid="{00000000-0005-0000-0000-0000C8AF0000}"/>
    <cellStyle name="Nuovo 13 4 3 2" xfId="23075" xr:uid="{00000000-0005-0000-0000-0000C9AF0000}"/>
    <cellStyle name="Nuovo 13 4 4" xfId="23072" xr:uid="{00000000-0005-0000-0000-0000CAAF0000}"/>
    <cellStyle name="Nuovo 13 4 5" xfId="2804" xr:uid="{00000000-0005-0000-0000-0000CBAF0000}"/>
    <cellStyle name="Nuovo 13 5" xfId="881" xr:uid="{00000000-0005-0000-0000-0000CCAF0000}"/>
    <cellStyle name="Nuovo 13 5 2" xfId="23076" xr:uid="{00000000-0005-0000-0000-0000CDAF0000}"/>
    <cellStyle name="Nuovo 13 6" xfId="2801" xr:uid="{00000000-0005-0000-0000-0000CEAF0000}"/>
    <cellStyle name="Nuovo 13 6 2" xfId="5872" xr:uid="{00000000-0005-0000-0000-0000CFAF0000}"/>
    <cellStyle name="Nuovo 13 7" xfId="23063" xr:uid="{00000000-0005-0000-0000-0000D0AF0000}"/>
    <cellStyle name="Nuovo 14" xfId="882" xr:uid="{00000000-0005-0000-0000-0000D1AF0000}"/>
    <cellStyle name="Nuovo 14 2" xfId="883" xr:uid="{00000000-0005-0000-0000-0000D2AF0000}"/>
    <cellStyle name="Nuovo 14 2 2" xfId="2806" xr:uid="{00000000-0005-0000-0000-0000D3AF0000}"/>
    <cellStyle name="Nuovo 14 2 2 2" xfId="9827" xr:uid="{00000000-0005-0000-0000-0000D4AF0000}"/>
    <cellStyle name="Nuovo 14 2 2 3" xfId="23079" xr:uid="{00000000-0005-0000-0000-0000D5AF0000}"/>
    <cellStyle name="Nuovo 14 2 3" xfId="9563" xr:uid="{00000000-0005-0000-0000-0000D6AF0000}"/>
    <cellStyle name="Nuovo 14 2 4" xfId="23078" xr:uid="{00000000-0005-0000-0000-0000D7AF0000}"/>
    <cellStyle name="Nuovo 14 3" xfId="884" xr:uid="{00000000-0005-0000-0000-0000D8AF0000}"/>
    <cellStyle name="Nuovo 14 3 2" xfId="885" xr:uid="{00000000-0005-0000-0000-0000D9AF0000}"/>
    <cellStyle name="Nuovo 14 3 2 2" xfId="4672" xr:uid="{00000000-0005-0000-0000-0000DAAF0000}"/>
    <cellStyle name="Nuovo 14 3 2 2 2" xfId="23082" xr:uid="{00000000-0005-0000-0000-0000DBAF0000}"/>
    <cellStyle name="Nuovo 14 3 2 3" xfId="3842" xr:uid="{00000000-0005-0000-0000-0000DCAF0000}"/>
    <cellStyle name="Nuovo 14 3 2 3 2" xfId="10381" xr:uid="{00000000-0005-0000-0000-0000DDAF0000}"/>
    <cellStyle name="Nuovo 14 3 2 4" xfId="23081" xr:uid="{00000000-0005-0000-0000-0000DEAF0000}"/>
    <cellStyle name="Nuovo 14 3 3" xfId="2807" xr:uid="{00000000-0005-0000-0000-0000DFAF0000}"/>
    <cellStyle name="Nuovo 14 3 3 2" xfId="5257" xr:uid="{00000000-0005-0000-0000-0000E0AF0000}"/>
    <cellStyle name="Nuovo 14 3 3 2 2" xfId="23084" xr:uid="{00000000-0005-0000-0000-0000E1AF0000}"/>
    <cellStyle name="Nuovo 14 3 3 3" xfId="23083" xr:uid="{00000000-0005-0000-0000-0000E2AF0000}"/>
    <cellStyle name="Nuovo 14 3 4" xfId="3333" xr:uid="{00000000-0005-0000-0000-0000E3AF0000}"/>
    <cellStyle name="Nuovo 14 3 4 2" xfId="10041" xr:uid="{00000000-0005-0000-0000-0000E4AF0000}"/>
    <cellStyle name="Nuovo 14 3 4 3" xfId="23085" xr:uid="{00000000-0005-0000-0000-0000E5AF0000}"/>
    <cellStyle name="Nuovo 14 3 5" xfId="8468" xr:uid="{00000000-0005-0000-0000-0000E6AF0000}"/>
    <cellStyle name="Nuovo 14 3 6" xfId="23080" xr:uid="{00000000-0005-0000-0000-0000E7AF0000}"/>
    <cellStyle name="Nuovo 14 3 7" xfId="1969" xr:uid="{00000000-0005-0000-0000-0000E8AF0000}"/>
    <cellStyle name="Nuovo 14 4" xfId="886" xr:uid="{00000000-0005-0000-0000-0000E9AF0000}"/>
    <cellStyle name="Nuovo 14 4 2" xfId="5258" xr:uid="{00000000-0005-0000-0000-0000EAAF0000}"/>
    <cellStyle name="Nuovo 14 4 2 2" xfId="5259" xr:uid="{00000000-0005-0000-0000-0000EBAF0000}"/>
    <cellStyle name="Nuovo 14 4 2 2 2" xfId="23088" xr:uid="{00000000-0005-0000-0000-0000ECAF0000}"/>
    <cellStyle name="Nuovo 14 4 2 3" xfId="14164" xr:uid="{00000000-0005-0000-0000-0000EDAF0000}"/>
    <cellStyle name="Nuovo 14 4 2 4" xfId="23087" xr:uid="{00000000-0005-0000-0000-0000EEAF0000}"/>
    <cellStyle name="Nuovo 14 4 2 5" xfId="13308" xr:uid="{00000000-0005-0000-0000-0000EFAF0000}"/>
    <cellStyle name="Nuovo 14 4 3" xfId="5260" xr:uid="{00000000-0005-0000-0000-0000F0AF0000}"/>
    <cellStyle name="Nuovo 14 4 3 2" xfId="23089" xr:uid="{00000000-0005-0000-0000-0000F1AF0000}"/>
    <cellStyle name="Nuovo 14 4 4" xfId="23086" xr:uid="{00000000-0005-0000-0000-0000F2AF0000}"/>
    <cellStyle name="Nuovo 14 4 5" xfId="2808" xr:uid="{00000000-0005-0000-0000-0000F3AF0000}"/>
    <cellStyle name="Nuovo 14 5" xfId="887" xr:uid="{00000000-0005-0000-0000-0000F4AF0000}"/>
    <cellStyle name="Nuovo 14 5 2" xfId="23090" xr:uid="{00000000-0005-0000-0000-0000F5AF0000}"/>
    <cellStyle name="Nuovo 14 6" xfId="2805" xr:uid="{00000000-0005-0000-0000-0000F6AF0000}"/>
    <cellStyle name="Nuovo 14 6 2" xfId="5873" xr:uid="{00000000-0005-0000-0000-0000F7AF0000}"/>
    <cellStyle name="Nuovo 14 7" xfId="23077" xr:uid="{00000000-0005-0000-0000-0000F8AF0000}"/>
    <cellStyle name="Nuovo 15" xfId="888" xr:uid="{00000000-0005-0000-0000-0000F9AF0000}"/>
    <cellStyle name="Nuovo 15 2" xfId="889" xr:uid="{00000000-0005-0000-0000-0000FAAF0000}"/>
    <cellStyle name="Nuovo 15 2 2" xfId="2810" xr:uid="{00000000-0005-0000-0000-0000FBAF0000}"/>
    <cellStyle name="Nuovo 15 2 2 2" xfId="9828" xr:uid="{00000000-0005-0000-0000-0000FCAF0000}"/>
    <cellStyle name="Nuovo 15 2 2 3" xfId="23093" xr:uid="{00000000-0005-0000-0000-0000FDAF0000}"/>
    <cellStyle name="Nuovo 15 2 3" xfId="9564" xr:uid="{00000000-0005-0000-0000-0000FEAF0000}"/>
    <cellStyle name="Nuovo 15 2 4" xfId="23092" xr:uid="{00000000-0005-0000-0000-0000FFAF0000}"/>
    <cellStyle name="Nuovo 15 3" xfId="890" xr:uid="{00000000-0005-0000-0000-000000B00000}"/>
    <cellStyle name="Nuovo 15 3 2" xfId="891" xr:uid="{00000000-0005-0000-0000-000001B00000}"/>
    <cellStyle name="Nuovo 15 3 2 2" xfId="4673" xr:uid="{00000000-0005-0000-0000-000002B00000}"/>
    <cellStyle name="Nuovo 15 3 2 2 2" xfId="23096" xr:uid="{00000000-0005-0000-0000-000003B00000}"/>
    <cellStyle name="Nuovo 15 3 2 3" xfId="3843" xr:uid="{00000000-0005-0000-0000-000004B00000}"/>
    <cellStyle name="Nuovo 15 3 2 3 2" xfId="10382" xr:uid="{00000000-0005-0000-0000-000005B00000}"/>
    <cellStyle name="Nuovo 15 3 2 4" xfId="23095" xr:uid="{00000000-0005-0000-0000-000006B00000}"/>
    <cellStyle name="Nuovo 15 3 3" xfId="2811" xr:uid="{00000000-0005-0000-0000-000007B00000}"/>
    <cellStyle name="Nuovo 15 3 3 2" xfId="5261" xr:uid="{00000000-0005-0000-0000-000008B00000}"/>
    <cellStyle name="Nuovo 15 3 3 2 2" xfId="23098" xr:uid="{00000000-0005-0000-0000-000009B00000}"/>
    <cellStyle name="Nuovo 15 3 3 3" xfId="23097" xr:uid="{00000000-0005-0000-0000-00000AB00000}"/>
    <cellStyle name="Nuovo 15 3 4" xfId="3334" xr:uid="{00000000-0005-0000-0000-00000BB00000}"/>
    <cellStyle name="Nuovo 15 3 4 2" xfId="10042" xr:uid="{00000000-0005-0000-0000-00000CB00000}"/>
    <cellStyle name="Nuovo 15 3 4 3" xfId="23099" xr:uid="{00000000-0005-0000-0000-00000DB00000}"/>
    <cellStyle name="Nuovo 15 3 5" xfId="7827" xr:uid="{00000000-0005-0000-0000-00000EB00000}"/>
    <cellStyle name="Nuovo 15 3 6" xfId="23094" xr:uid="{00000000-0005-0000-0000-00000FB00000}"/>
    <cellStyle name="Nuovo 15 3 7" xfId="1970" xr:uid="{00000000-0005-0000-0000-000010B00000}"/>
    <cellStyle name="Nuovo 15 4" xfId="892" xr:uid="{00000000-0005-0000-0000-000011B00000}"/>
    <cellStyle name="Nuovo 15 4 2" xfId="5262" xr:uid="{00000000-0005-0000-0000-000012B00000}"/>
    <cellStyle name="Nuovo 15 4 2 2" xfId="5263" xr:uid="{00000000-0005-0000-0000-000013B00000}"/>
    <cellStyle name="Nuovo 15 4 2 2 2" xfId="23102" xr:uid="{00000000-0005-0000-0000-000014B00000}"/>
    <cellStyle name="Nuovo 15 4 2 3" xfId="14165" xr:uid="{00000000-0005-0000-0000-000015B00000}"/>
    <cellStyle name="Nuovo 15 4 2 4" xfId="23101" xr:uid="{00000000-0005-0000-0000-000016B00000}"/>
    <cellStyle name="Nuovo 15 4 2 5" xfId="13307" xr:uid="{00000000-0005-0000-0000-000017B00000}"/>
    <cellStyle name="Nuovo 15 4 3" xfId="5264" xr:uid="{00000000-0005-0000-0000-000018B00000}"/>
    <cellStyle name="Nuovo 15 4 3 2" xfId="23103" xr:uid="{00000000-0005-0000-0000-000019B00000}"/>
    <cellStyle name="Nuovo 15 4 4" xfId="23100" xr:uid="{00000000-0005-0000-0000-00001AB00000}"/>
    <cellStyle name="Nuovo 15 4 5" xfId="2812" xr:uid="{00000000-0005-0000-0000-00001BB00000}"/>
    <cellStyle name="Nuovo 15 5" xfId="893" xr:uid="{00000000-0005-0000-0000-00001CB00000}"/>
    <cellStyle name="Nuovo 15 5 2" xfId="23104" xr:uid="{00000000-0005-0000-0000-00001DB00000}"/>
    <cellStyle name="Nuovo 15 6" xfId="2809" xr:uid="{00000000-0005-0000-0000-00001EB00000}"/>
    <cellStyle name="Nuovo 15 6 2" xfId="5874" xr:uid="{00000000-0005-0000-0000-00001FB00000}"/>
    <cellStyle name="Nuovo 15 7" xfId="23091" xr:uid="{00000000-0005-0000-0000-000020B00000}"/>
    <cellStyle name="Nuovo 16" xfId="894" xr:uid="{00000000-0005-0000-0000-000021B00000}"/>
    <cellStyle name="Nuovo 16 2" xfId="895" xr:uid="{00000000-0005-0000-0000-000022B00000}"/>
    <cellStyle name="Nuovo 16 2 2" xfId="2814" xr:uid="{00000000-0005-0000-0000-000023B00000}"/>
    <cellStyle name="Nuovo 16 2 2 2" xfId="9829" xr:uid="{00000000-0005-0000-0000-000024B00000}"/>
    <cellStyle name="Nuovo 16 2 2 3" xfId="23107" xr:uid="{00000000-0005-0000-0000-000025B00000}"/>
    <cellStyle name="Nuovo 16 2 3" xfId="9565" xr:uid="{00000000-0005-0000-0000-000026B00000}"/>
    <cellStyle name="Nuovo 16 2 4" xfId="23106" xr:uid="{00000000-0005-0000-0000-000027B00000}"/>
    <cellStyle name="Nuovo 16 3" xfId="896" xr:uid="{00000000-0005-0000-0000-000028B00000}"/>
    <cellStyle name="Nuovo 16 3 2" xfId="897" xr:uid="{00000000-0005-0000-0000-000029B00000}"/>
    <cellStyle name="Nuovo 16 3 2 2" xfId="4674" xr:uid="{00000000-0005-0000-0000-00002AB00000}"/>
    <cellStyle name="Nuovo 16 3 2 2 2" xfId="23110" xr:uid="{00000000-0005-0000-0000-00002BB00000}"/>
    <cellStyle name="Nuovo 16 3 2 3" xfId="3844" xr:uid="{00000000-0005-0000-0000-00002CB00000}"/>
    <cellStyle name="Nuovo 16 3 2 3 2" xfId="10383" xr:uid="{00000000-0005-0000-0000-00002DB00000}"/>
    <cellStyle name="Nuovo 16 3 2 4" xfId="23109" xr:uid="{00000000-0005-0000-0000-00002EB00000}"/>
    <cellStyle name="Nuovo 16 3 3" xfId="2815" xr:uid="{00000000-0005-0000-0000-00002FB00000}"/>
    <cellStyle name="Nuovo 16 3 3 2" xfId="5265" xr:uid="{00000000-0005-0000-0000-000030B00000}"/>
    <cellStyle name="Nuovo 16 3 3 2 2" xfId="23112" xr:uid="{00000000-0005-0000-0000-000031B00000}"/>
    <cellStyle name="Nuovo 16 3 3 3" xfId="23111" xr:uid="{00000000-0005-0000-0000-000032B00000}"/>
    <cellStyle name="Nuovo 16 3 4" xfId="3335" xr:uid="{00000000-0005-0000-0000-000033B00000}"/>
    <cellStyle name="Nuovo 16 3 4 2" xfId="10043" xr:uid="{00000000-0005-0000-0000-000034B00000}"/>
    <cellStyle name="Nuovo 16 3 4 3" xfId="23113" xr:uid="{00000000-0005-0000-0000-000035B00000}"/>
    <cellStyle name="Nuovo 16 3 5" xfId="7425" xr:uid="{00000000-0005-0000-0000-000036B00000}"/>
    <cellStyle name="Nuovo 16 3 6" xfId="23108" xr:uid="{00000000-0005-0000-0000-000037B00000}"/>
    <cellStyle name="Nuovo 16 3 7" xfId="1971" xr:uid="{00000000-0005-0000-0000-000038B00000}"/>
    <cellStyle name="Nuovo 16 4" xfId="898" xr:uid="{00000000-0005-0000-0000-000039B00000}"/>
    <cellStyle name="Nuovo 16 4 2" xfId="5266" xr:uid="{00000000-0005-0000-0000-00003AB00000}"/>
    <cellStyle name="Nuovo 16 4 2 2" xfId="5267" xr:uid="{00000000-0005-0000-0000-00003BB00000}"/>
    <cellStyle name="Nuovo 16 4 2 2 2" xfId="23116" xr:uid="{00000000-0005-0000-0000-00003CB00000}"/>
    <cellStyle name="Nuovo 16 4 2 3" xfId="14166" xr:uid="{00000000-0005-0000-0000-00003DB00000}"/>
    <cellStyle name="Nuovo 16 4 2 4" xfId="23115" xr:uid="{00000000-0005-0000-0000-00003EB00000}"/>
    <cellStyle name="Nuovo 16 4 2 5" xfId="13304" xr:uid="{00000000-0005-0000-0000-00003FB00000}"/>
    <cellStyle name="Nuovo 16 4 3" xfId="5268" xr:uid="{00000000-0005-0000-0000-000040B00000}"/>
    <cellStyle name="Nuovo 16 4 3 2" xfId="23117" xr:uid="{00000000-0005-0000-0000-000041B00000}"/>
    <cellStyle name="Nuovo 16 4 4" xfId="23114" xr:uid="{00000000-0005-0000-0000-000042B00000}"/>
    <cellStyle name="Nuovo 16 4 5" xfId="2816" xr:uid="{00000000-0005-0000-0000-000043B00000}"/>
    <cellStyle name="Nuovo 16 5" xfId="899" xr:uid="{00000000-0005-0000-0000-000044B00000}"/>
    <cellStyle name="Nuovo 16 5 2" xfId="23118" xr:uid="{00000000-0005-0000-0000-000045B00000}"/>
    <cellStyle name="Nuovo 16 6" xfId="2813" xr:uid="{00000000-0005-0000-0000-000046B00000}"/>
    <cellStyle name="Nuovo 16 6 2" xfId="5875" xr:uid="{00000000-0005-0000-0000-000047B00000}"/>
    <cellStyle name="Nuovo 16 7" xfId="23105" xr:uid="{00000000-0005-0000-0000-000048B00000}"/>
    <cellStyle name="Nuovo 17" xfId="900" xr:uid="{00000000-0005-0000-0000-000049B00000}"/>
    <cellStyle name="Nuovo 17 2" xfId="901" xr:uid="{00000000-0005-0000-0000-00004AB00000}"/>
    <cellStyle name="Nuovo 17 2 2" xfId="2818" xr:uid="{00000000-0005-0000-0000-00004BB00000}"/>
    <cellStyle name="Nuovo 17 2 2 2" xfId="9830" xr:uid="{00000000-0005-0000-0000-00004CB00000}"/>
    <cellStyle name="Nuovo 17 2 2 3" xfId="23121" xr:uid="{00000000-0005-0000-0000-00004DB00000}"/>
    <cellStyle name="Nuovo 17 2 3" xfId="9566" xr:uid="{00000000-0005-0000-0000-00004EB00000}"/>
    <cellStyle name="Nuovo 17 2 4" xfId="23120" xr:uid="{00000000-0005-0000-0000-00004FB00000}"/>
    <cellStyle name="Nuovo 17 3" xfId="902" xr:uid="{00000000-0005-0000-0000-000050B00000}"/>
    <cellStyle name="Nuovo 17 3 2" xfId="903" xr:uid="{00000000-0005-0000-0000-000051B00000}"/>
    <cellStyle name="Nuovo 17 3 2 2" xfId="4675" xr:uid="{00000000-0005-0000-0000-000052B00000}"/>
    <cellStyle name="Nuovo 17 3 2 2 2" xfId="23124" xr:uid="{00000000-0005-0000-0000-000053B00000}"/>
    <cellStyle name="Nuovo 17 3 2 3" xfId="3845" xr:uid="{00000000-0005-0000-0000-000054B00000}"/>
    <cellStyle name="Nuovo 17 3 2 3 2" xfId="10384" xr:uid="{00000000-0005-0000-0000-000055B00000}"/>
    <cellStyle name="Nuovo 17 3 2 4" xfId="23123" xr:uid="{00000000-0005-0000-0000-000056B00000}"/>
    <cellStyle name="Nuovo 17 3 3" xfId="2819" xr:uid="{00000000-0005-0000-0000-000057B00000}"/>
    <cellStyle name="Nuovo 17 3 3 2" xfId="5269" xr:uid="{00000000-0005-0000-0000-000058B00000}"/>
    <cellStyle name="Nuovo 17 3 3 2 2" xfId="23126" xr:uid="{00000000-0005-0000-0000-000059B00000}"/>
    <cellStyle name="Nuovo 17 3 3 3" xfId="23125" xr:uid="{00000000-0005-0000-0000-00005AB00000}"/>
    <cellStyle name="Nuovo 17 3 4" xfId="3336" xr:uid="{00000000-0005-0000-0000-00005BB00000}"/>
    <cellStyle name="Nuovo 17 3 4 2" xfId="10044" xr:uid="{00000000-0005-0000-0000-00005CB00000}"/>
    <cellStyle name="Nuovo 17 3 4 3" xfId="23127" xr:uid="{00000000-0005-0000-0000-00005DB00000}"/>
    <cellStyle name="Nuovo 17 3 5" xfId="8559" xr:uid="{00000000-0005-0000-0000-00005EB00000}"/>
    <cellStyle name="Nuovo 17 3 6" xfId="23122" xr:uid="{00000000-0005-0000-0000-00005FB00000}"/>
    <cellStyle name="Nuovo 17 3 7" xfId="1972" xr:uid="{00000000-0005-0000-0000-000060B00000}"/>
    <cellStyle name="Nuovo 17 4" xfId="904" xr:uid="{00000000-0005-0000-0000-000061B00000}"/>
    <cellStyle name="Nuovo 17 4 2" xfId="5270" xr:uid="{00000000-0005-0000-0000-000062B00000}"/>
    <cellStyle name="Nuovo 17 4 2 2" xfId="5271" xr:uid="{00000000-0005-0000-0000-000063B00000}"/>
    <cellStyle name="Nuovo 17 4 2 2 2" xfId="23130" xr:uid="{00000000-0005-0000-0000-000064B00000}"/>
    <cellStyle name="Nuovo 17 4 2 3" xfId="14167" xr:uid="{00000000-0005-0000-0000-000065B00000}"/>
    <cellStyle name="Nuovo 17 4 2 4" xfId="23129" xr:uid="{00000000-0005-0000-0000-000066B00000}"/>
    <cellStyle name="Nuovo 17 4 2 5" xfId="13303" xr:uid="{00000000-0005-0000-0000-000067B00000}"/>
    <cellStyle name="Nuovo 17 4 3" xfId="5272" xr:uid="{00000000-0005-0000-0000-000068B00000}"/>
    <cellStyle name="Nuovo 17 4 3 2" xfId="23131" xr:uid="{00000000-0005-0000-0000-000069B00000}"/>
    <cellStyle name="Nuovo 17 4 4" xfId="23128" xr:uid="{00000000-0005-0000-0000-00006AB00000}"/>
    <cellStyle name="Nuovo 17 4 5" xfId="2820" xr:uid="{00000000-0005-0000-0000-00006BB00000}"/>
    <cellStyle name="Nuovo 17 5" xfId="905" xr:uid="{00000000-0005-0000-0000-00006CB00000}"/>
    <cellStyle name="Nuovo 17 5 2" xfId="23132" xr:uid="{00000000-0005-0000-0000-00006DB00000}"/>
    <cellStyle name="Nuovo 17 6" xfId="2817" xr:uid="{00000000-0005-0000-0000-00006EB00000}"/>
    <cellStyle name="Nuovo 17 6 2" xfId="5876" xr:uid="{00000000-0005-0000-0000-00006FB00000}"/>
    <cellStyle name="Nuovo 17 7" xfId="23119" xr:uid="{00000000-0005-0000-0000-000070B00000}"/>
    <cellStyle name="Nuovo 18" xfId="906" xr:uid="{00000000-0005-0000-0000-000071B00000}"/>
    <cellStyle name="Nuovo 18 2" xfId="907" xr:uid="{00000000-0005-0000-0000-000072B00000}"/>
    <cellStyle name="Nuovo 18 2 2" xfId="2822" xr:uid="{00000000-0005-0000-0000-000073B00000}"/>
    <cellStyle name="Nuovo 18 2 2 2" xfId="9831" xr:uid="{00000000-0005-0000-0000-000074B00000}"/>
    <cellStyle name="Nuovo 18 2 2 3" xfId="23135" xr:uid="{00000000-0005-0000-0000-000075B00000}"/>
    <cellStyle name="Nuovo 18 2 3" xfId="9567" xr:uid="{00000000-0005-0000-0000-000076B00000}"/>
    <cellStyle name="Nuovo 18 2 4" xfId="23134" xr:uid="{00000000-0005-0000-0000-000077B00000}"/>
    <cellStyle name="Nuovo 18 3" xfId="908" xr:uid="{00000000-0005-0000-0000-000078B00000}"/>
    <cellStyle name="Nuovo 18 3 2" xfId="909" xr:uid="{00000000-0005-0000-0000-000079B00000}"/>
    <cellStyle name="Nuovo 18 3 2 2" xfId="4676" xr:uid="{00000000-0005-0000-0000-00007AB00000}"/>
    <cellStyle name="Nuovo 18 3 2 2 2" xfId="23138" xr:uid="{00000000-0005-0000-0000-00007BB00000}"/>
    <cellStyle name="Nuovo 18 3 2 3" xfId="3846" xr:uid="{00000000-0005-0000-0000-00007CB00000}"/>
    <cellStyle name="Nuovo 18 3 2 3 2" xfId="10385" xr:uid="{00000000-0005-0000-0000-00007DB00000}"/>
    <cellStyle name="Nuovo 18 3 2 4" xfId="23137" xr:uid="{00000000-0005-0000-0000-00007EB00000}"/>
    <cellStyle name="Nuovo 18 3 3" xfId="2823" xr:uid="{00000000-0005-0000-0000-00007FB00000}"/>
    <cellStyle name="Nuovo 18 3 3 2" xfId="5273" xr:uid="{00000000-0005-0000-0000-000080B00000}"/>
    <cellStyle name="Nuovo 18 3 3 2 2" xfId="23140" xr:uid="{00000000-0005-0000-0000-000081B00000}"/>
    <cellStyle name="Nuovo 18 3 3 3" xfId="23139" xr:uid="{00000000-0005-0000-0000-000082B00000}"/>
    <cellStyle name="Nuovo 18 3 4" xfId="3337" xr:uid="{00000000-0005-0000-0000-000083B00000}"/>
    <cellStyle name="Nuovo 18 3 4 2" xfId="10045" xr:uid="{00000000-0005-0000-0000-000084B00000}"/>
    <cellStyle name="Nuovo 18 3 4 3" xfId="23141" xr:uid="{00000000-0005-0000-0000-000085B00000}"/>
    <cellStyle name="Nuovo 18 3 5" xfId="8594" xr:uid="{00000000-0005-0000-0000-000086B00000}"/>
    <cellStyle name="Nuovo 18 3 6" xfId="23136" xr:uid="{00000000-0005-0000-0000-000087B00000}"/>
    <cellStyle name="Nuovo 18 3 7" xfId="1973" xr:uid="{00000000-0005-0000-0000-000088B00000}"/>
    <cellStyle name="Nuovo 18 4" xfId="910" xr:uid="{00000000-0005-0000-0000-000089B00000}"/>
    <cellStyle name="Nuovo 18 4 2" xfId="5274" xr:uid="{00000000-0005-0000-0000-00008AB00000}"/>
    <cellStyle name="Nuovo 18 4 2 2" xfId="5275" xr:uid="{00000000-0005-0000-0000-00008BB00000}"/>
    <cellStyle name="Nuovo 18 4 2 2 2" xfId="23144" xr:uid="{00000000-0005-0000-0000-00008CB00000}"/>
    <cellStyle name="Nuovo 18 4 2 3" xfId="14168" xr:uid="{00000000-0005-0000-0000-00008DB00000}"/>
    <cellStyle name="Nuovo 18 4 2 4" xfId="23143" xr:uid="{00000000-0005-0000-0000-00008EB00000}"/>
    <cellStyle name="Nuovo 18 4 2 5" xfId="13302" xr:uid="{00000000-0005-0000-0000-00008FB00000}"/>
    <cellStyle name="Nuovo 18 4 3" xfId="5276" xr:uid="{00000000-0005-0000-0000-000090B00000}"/>
    <cellStyle name="Nuovo 18 4 3 2" xfId="23145" xr:uid="{00000000-0005-0000-0000-000091B00000}"/>
    <cellStyle name="Nuovo 18 4 4" xfId="23142" xr:uid="{00000000-0005-0000-0000-000092B00000}"/>
    <cellStyle name="Nuovo 18 4 5" xfId="2824" xr:uid="{00000000-0005-0000-0000-000093B00000}"/>
    <cellStyle name="Nuovo 18 5" xfId="911" xr:uid="{00000000-0005-0000-0000-000094B00000}"/>
    <cellStyle name="Nuovo 18 5 2" xfId="23146" xr:uid="{00000000-0005-0000-0000-000095B00000}"/>
    <cellStyle name="Nuovo 18 6" xfId="2821" xr:uid="{00000000-0005-0000-0000-000096B00000}"/>
    <cellStyle name="Nuovo 18 6 2" xfId="5877" xr:uid="{00000000-0005-0000-0000-000097B00000}"/>
    <cellStyle name="Nuovo 18 7" xfId="23133" xr:uid="{00000000-0005-0000-0000-000098B00000}"/>
    <cellStyle name="Nuovo 19" xfId="912" xr:uid="{00000000-0005-0000-0000-000099B00000}"/>
    <cellStyle name="Nuovo 19 2" xfId="913" xr:uid="{00000000-0005-0000-0000-00009AB00000}"/>
    <cellStyle name="Nuovo 19 2 2" xfId="2826" xr:uid="{00000000-0005-0000-0000-00009BB00000}"/>
    <cellStyle name="Nuovo 19 2 2 2" xfId="9832" xr:uid="{00000000-0005-0000-0000-00009CB00000}"/>
    <cellStyle name="Nuovo 19 2 2 3" xfId="23149" xr:uid="{00000000-0005-0000-0000-00009DB00000}"/>
    <cellStyle name="Nuovo 19 2 3" xfId="9568" xr:uid="{00000000-0005-0000-0000-00009EB00000}"/>
    <cellStyle name="Nuovo 19 2 4" xfId="23148" xr:uid="{00000000-0005-0000-0000-00009FB00000}"/>
    <cellStyle name="Nuovo 19 3" xfId="914" xr:uid="{00000000-0005-0000-0000-0000A0B00000}"/>
    <cellStyle name="Nuovo 19 3 2" xfId="915" xr:uid="{00000000-0005-0000-0000-0000A1B00000}"/>
    <cellStyle name="Nuovo 19 3 2 2" xfId="4677" xr:uid="{00000000-0005-0000-0000-0000A2B00000}"/>
    <cellStyle name="Nuovo 19 3 2 2 2" xfId="23152" xr:uid="{00000000-0005-0000-0000-0000A3B00000}"/>
    <cellStyle name="Nuovo 19 3 2 3" xfId="3847" xr:uid="{00000000-0005-0000-0000-0000A4B00000}"/>
    <cellStyle name="Nuovo 19 3 2 3 2" xfId="10386" xr:uid="{00000000-0005-0000-0000-0000A5B00000}"/>
    <cellStyle name="Nuovo 19 3 2 4" xfId="23151" xr:uid="{00000000-0005-0000-0000-0000A6B00000}"/>
    <cellStyle name="Nuovo 19 3 3" xfId="2827" xr:uid="{00000000-0005-0000-0000-0000A7B00000}"/>
    <cellStyle name="Nuovo 19 3 3 2" xfId="5277" xr:uid="{00000000-0005-0000-0000-0000A8B00000}"/>
    <cellStyle name="Nuovo 19 3 3 2 2" xfId="23154" xr:uid="{00000000-0005-0000-0000-0000A9B00000}"/>
    <cellStyle name="Nuovo 19 3 3 3" xfId="23153" xr:uid="{00000000-0005-0000-0000-0000AAB00000}"/>
    <cellStyle name="Nuovo 19 3 4" xfId="3338" xr:uid="{00000000-0005-0000-0000-0000ABB00000}"/>
    <cellStyle name="Nuovo 19 3 4 2" xfId="10046" xr:uid="{00000000-0005-0000-0000-0000ACB00000}"/>
    <cellStyle name="Nuovo 19 3 4 3" xfId="23155" xr:uid="{00000000-0005-0000-0000-0000ADB00000}"/>
    <cellStyle name="Nuovo 19 3 5" xfId="8557" xr:uid="{00000000-0005-0000-0000-0000AEB00000}"/>
    <cellStyle name="Nuovo 19 3 6" xfId="23150" xr:uid="{00000000-0005-0000-0000-0000AFB00000}"/>
    <cellStyle name="Nuovo 19 3 7" xfId="1974" xr:uid="{00000000-0005-0000-0000-0000B0B00000}"/>
    <cellStyle name="Nuovo 19 4" xfId="916" xr:uid="{00000000-0005-0000-0000-0000B1B00000}"/>
    <cellStyle name="Nuovo 19 4 2" xfId="5278" xr:uid="{00000000-0005-0000-0000-0000B2B00000}"/>
    <cellStyle name="Nuovo 19 4 2 2" xfId="5279" xr:uid="{00000000-0005-0000-0000-0000B3B00000}"/>
    <cellStyle name="Nuovo 19 4 2 2 2" xfId="23158" xr:uid="{00000000-0005-0000-0000-0000B4B00000}"/>
    <cellStyle name="Nuovo 19 4 2 3" xfId="14169" xr:uid="{00000000-0005-0000-0000-0000B5B00000}"/>
    <cellStyle name="Nuovo 19 4 2 4" xfId="23157" xr:uid="{00000000-0005-0000-0000-0000B6B00000}"/>
    <cellStyle name="Nuovo 19 4 2 5" xfId="13301" xr:uid="{00000000-0005-0000-0000-0000B7B00000}"/>
    <cellStyle name="Nuovo 19 4 3" xfId="5280" xr:uid="{00000000-0005-0000-0000-0000B8B00000}"/>
    <cellStyle name="Nuovo 19 4 3 2" xfId="23159" xr:uid="{00000000-0005-0000-0000-0000B9B00000}"/>
    <cellStyle name="Nuovo 19 4 4" xfId="23156" xr:uid="{00000000-0005-0000-0000-0000BAB00000}"/>
    <cellStyle name="Nuovo 19 4 5" xfId="2828" xr:uid="{00000000-0005-0000-0000-0000BBB00000}"/>
    <cellStyle name="Nuovo 19 5" xfId="917" xr:uid="{00000000-0005-0000-0000-0000BCB00000}"/>
    <cellStyle name="Nuovo 19 5 2" xfId="23160" xr:uid="{00000000-0005-0000-0000-0000BDB00000}"/>
    <cellStyle name="Nuovo 19 6" xfId="2825" xr:uid="{00000000-0005-0000-0000-0000BEB00000}"/>
    <cellStyle name="Nuovo 19 6 2" xfId="5878" xr:uid="{00000000-0005-0000-0000-0000BFB00000}"/>
    <cellStyle name="Nuovo 19 7" xfId="23147" xr:uid="{00000000-0005-0000-0000-0000C0B00000}"/>
    <cellStyle name="Nuovo 2" xfId="918" xr:uid="{00000000-0005-0000-0000-0000C1B00000}"/>
    <cellStyle name="Nuovo 2 2" xfId="919" xr:uid="{00000000-0005-0000-0000-0000C2B00000}"/>
    <cellStyle name="Nuovo 2 2 2" xfId="2830" xr:uid="{00000000-0005-0000-0000-0000C3B00000}"/>
    <cellStyle name="Nuovo 2 2 2 2" xfId="9833" xr:uid="{00000000-0005-0000-0000-0000C4B00000}"/>
    <cellStyle name="Nuovo 2 2 2 3" xfId="23163" xr:uid="{00000000-0005-0000-0000-0000C5B00000}"/>
    <cellStyle name="Nuovo 2 2 3" xfId="9569" xr:uid="{00000000-0005-0000-0000-0000C6B00000}"/>
    <cellStyle name="Nuovo 2 2 4" xfId="23162" xr:uid="{00000000-0005-0000-0000-0000C7B00000}"/>
    <cellStyle name="Nuovo 2 3" xfId="920" xr:uid="{00000000-0005-0000-0000-0000C8B00000}"/>
    <cellStyle name="Nuovo 2 3 2" xfId="921" xr:uid="{00000000-0005-0000-0000-0000C9B00000}"/>
    <cellStyle name="Nuovo 2 3 2 2" xfId="4678" xr:uid="{00000000-0005-0000-0000-0000CAB00000}"/>
    <cellStyle name="Nuovo 2 3 2 2 2" xfId="23166" xr:uid="{00000000-0005-0000-0000-0000CBB00000}"/>
    <cellStyle name="Nuovo 2 3 2 3" xfId="3848" xr:uid="{00000000-0005-0000-0000-0000CCB00000}"/>
    <cellStyle name="Nuovo 2 3 2 3 2" xfId="10387" xr:uid="{00000000-0005-0000-0000-0000CDB00000}"/>
    <cellStyle name="Nuovo 2 3 2 4" xfId="23165" xr:uid="{00000000-0005-0000-0000-0000CEB00000}"/>
    <cellStyle name="Nuovo 2 3 3" xfId="2831" xr:uid="{00000000-0005-0000-0000-0000CFB00000}"/>
    <cellStyle name="Nuovo 2 3 3 2" xfId="5281" xr:uid="{00000000-0005-0000-0000-0000D0B00000}"/>
    <cellStyle name="Nuovo 2 3 3 2 2" xfId="23168" xr:uid="{00000000-0005-0000-0000-0000D1B00000}"/>
    <cellStyle name="Nuovo 2 3 3 3" xfId="23167" xr:uid="{00000000-0005-0000-0000-0000D2B00000}"/>
    <cellStyle name="Nuovo 2 3 4" xfId="3339" xr:uid="{00000000-0005-0000-0000-0000D3B00000}"/>
    <cellStyle name="Nuovo 2 3 4 2" xfId="10047" xr:uid="{00000000-0005-0000-0000-0000D4B00000}"/>
    <cellStyle name="Nuovo 2 3 4 3" xfId="23169" xr:uid="{00000000-0005-0000-0000-0000D5B00000}"/>
    <cellStyle name="Nuovo 2 3 5" xfId="8008" xr:uid="{00000000-0005-0000-0000-0000D6B00000}"/>
    <cellStyle name="Nuovo 2 3 6" xfId="23164" xr:uid="{00000000-0005-0000-0000-0000D7B00000}"/>
    <cellStyle name="Nuovo 2 3 7" xfId="1975" xr:uid="{00000000-0005-0000-0000-0000D8B00000}"/>
    <cellStyle name="Nuovo 2 4" xfId="922" xr:uid="{00000000-0005-0000-0000-0000D9B00000}"/>
    <cellStyle name="Nuovo 2 4 2" xfId="5282" xr:uid="{00000000-0005-0000-0000-0000DAB00000}"/>
    <cellStyle name="Nuovo 2 4 2 2" xfId="5283" xr:uid="{00000000-0005-0000-0000-0000DBB00000}"/>
    <cellStyle name="Nuovo 2 4 2 2 2" xfId="23172" xr:uid="{00000000-0005-0000-0000-0000DCB00000}"/>
    <cellStyle name="Nuovo 2 4 2 3" xfId="14170" xr:uid="{00000000-0005-0000-0000-0000DDB00000}"/>
    <cellStyle name="Nuovo 2 4 2 4" xfId="23171" xr:uid="{00000000-0005-0000-0000-0000DEB00000}"/>
    <cellStyle name="Nuovo 2 4 2 5" xfId="13300" xr:uid="{00000000-0005-0000-0000-0000DFB00000}"/>
    <cellStyle name="Nuovo 2 4 3" xfId="5284" xr:uid="{00000000-0005-0000-0000-0000E0B00000}"/>
    <cellStyle name="Nuovo 2 4 3 2" xfId="23173" xr:uid="{00000000-0005-0000-0000-0000E1B00000}"/>
    <cellStyle name="Nuovo 2 4 4" xfId="23170" xr:uid="{00000000-0005-0000-0000-0000E2B00000}"/>
    <cellStyle name="Nuovo 2 4 5" xfId="2832" xr:uid="{00000000-0005-0000-0000-0000E3B00000}"/>
    <cellStyle name="Nuovo 2 5" xfId="923" xr:uid="{00000000-0005-0000-0000-0000E4B00000}"/>
    <cellStyle name="Nuovo 2 5 2" xfId="23174" xr:uid="{00000000-0005-0000-0000-0000E5B00000}"/>
    <cellStyle name="Nuovo 2 6" xfId="2829" xr:uid="{00000000-0005-0000-0000-0000E6B00000}"/>
    <cellStyle name="Nuovo 2 6 2" xfId="5879" xr:uid="{00000000-0005-0000-0000-0000E7B00000}"/>
    <cellStyle name="Nuovo 2 7" xfId="23161" xr:uid="{00000000-0005-0000-0000-0000E8B00000}"/>
    <cellStyle name="Nuovo 20" xfId="924" xr:uid="{00000000-0005-0000-0000-0000E9B00000}"/>
    <cellStyle name="Nuovo 20 2" xfId="925" xr:uid="{00000000-0005-0000-0000-0000EAB00000}"/>
    <cellStyle name="Nuovo 20 2 2" xfId="2834" xr:uid="{00000000-0005-0000-0000-0000EBB00000}"/>
    <cellStyle name="Nuovo 20 2 2 2" xfId="9834" xr:uid="{00000000-0005-0000-0000-0000ECB00000}"/>
    <cellStyle name="Nuovo 20 2 2 3" xfId="23177" xr:uid="{00000000-0005-0000-0000-0000EDB00000}"/>
    <cellStyle name="Nuovo 20 2 3" xfId="9570" xr:uid="{00000000-0005-0000-0000-0000EEB00000}"/>
    <cellStyle name="Nuovo 20 2 4" xfId="23176" xr:uid="{00000000-0005-0000-0000-0000EFB00000}"/>
    <cellStyle name="Nuovo 20 3" xfId="926" xr:uid="{00000000-0005-0000-0000-0000F0B00000}"/>
    <cellStyle name="Nuovo 20 3 2" xfId="927" xr:uid="{00000000-0005-0000-0000-0000F1B00000}"/>
    <cellStyle name="Nuovo 20 3 2 2" xfId="4679" xr:uid="{00000000-0005-0000-0000-0000F2B00000}"/>
    <cellStyle name="Nuovo 20 3 2 2 2" xfId="23180" xr:uid="{00000000-0005-0000-0000-0000F3B00000}"/>
    <cellStyle name="Nuovo 20 3 2 3" xfId="3849" xr:uid="{00000000-0005-0000-0000-0000F4B00000}"/>
    <cellStyle name="Nuovo 20 3 2 3 2" xfId="10388" xr:uid="{00000000-0005-0000-0000-0000F5B00000}"/>
    <cellStyle name="Nuovo 20 3 2 4" xfId="23179" xr:uid="{00000000-0005-0000-0000-0000F6B00000}"/>
    <cellStyle name="Nuovo 20 3 3" xfId="2835" xr:uid="{00000000-0005-0000-0000-0000F7B00000}"/>
    <cellStyle name="Nuovo 20 3 3 2" xfId="5285" xr:uid="{00000000-0005-0000-0000-0000F8B00000}"/>
    <cellStyle name="Nuovo 20 3 3 2 2" xfId="23182" xr:uid="{00000000-0005-0000-0000-0000F9B00000}"/>
    <cellStyle name="Nuovo 20 3 3 3" xfId="23181" xr:uid="{00000000-0005-0000-0000-0000FAB00000}"/>
    <cellStyle name="Nuovo 20 3 4" xfId="3340" xr:uid="{00000000-0005-0000-0000-0000FBB00000}"/>
    <cellStyle name="Nuovo 20 3 4 2" xfId="10048" xr:uid="{00000000-0005-0000-0000-0000FCB00000}"/>
    <cellStyle name="Nuovo 20 3 4 3" xfId="23183" xr:uid="{00000000-0005-0000-0000-0000FDB00000}"/>
    <cellStyle name="Nuovo 20 3 5" xfId="7469" xr:uid="{00000000-0005-0000-0000-0000FEB00000}"/>
    <cellStyle name="Nuovo 20 3 6" xfId="23178" xr:uid="{00000000-0005-0000-0000-0000FFB00000}"/>
    <cellStyle name="Nuovo 20 3 7" xfId="1976" xr:uid="{00000000-0005-0000-0000-000000B10000}"/>
    <cellStyle name="Nuovo 20 4" xfId="928" xr:uid="{00000000-0005-0000-0000-000001B10000}"/>
    <cellStyle name="Nuovo 20 4 2" xfId="5286" xr:uid="{00000000-0005-0000-0000-000002B10000}"/>
    <cellStyle name="Nuovo 20 4 2 2" xfId="5287" xr:uid="{00000000-0005-0000-0000-000003B10000}"/>
    <cellStyle name="Nuovo 20 4 2 2 2" xfId="23186" xr:uid="{00000000-0005-0000-0000-000004B10000}"/>
    <cellStyle name="Nuovo 20 4 2 3" xfId="14171" xr:uid="{00000000-0005-0000-0000-000005B10000}"/>
    <cellStyle name="Nuovo 20 4 2 4" xfId="23185" xr:uid="{00000000-0005-0000-0000-000006B10000}"/>
    <cellStyle name="Nuovo 20 4 2 5" xfId="13299" xr:uid="{00000000-0005-0000-0000-000007B10000}"/>
    <cellStyle name="Nuovo 20 4 3" xfId="5288" xr:uid="{00000000-0005-0000-0000-000008B10000}"/>
    <cellStyle name="Nuovo 20 4 3 2" xfId="23187" xr:uid="{00000000-0005-0000-0000-000009B10000}"/>
    <cellStyle name="Nuovo 20 4 4" xfId="23184" xr:uid="{00000000-0005-0000-0000-00000AB10000}"/>
    <cellStyle name="Nuovo 20 4 5" xfId="2836" xr:uid="{00000000-0005-0000-0000-00000BB10000}"/>
    <cellStyle name="Nuovo 20 5" xfId="929" xr:uid="{00000000-0005-0000-0000-00000CB10000}"/>
    <cellStyle name="Nuovo 20 5 2" xfId="23188" xr:uid="{00000000-0005-0000-0000-00000DB10000}"/>
    <cellStyle name="Nuovo 20 6" xfId="2833" xr:uid="{00000000-0005-0000-0000-00000EB10000}"/>
    <cellStyle name="Nuovo 20 6 2" xfId="5880" xr:uid="{00000000-0005-0000-0000-00000FB10000}"/>
    <cellStyle name="Nuovo 20 7" xfId="23175" xr:uid="{00000000-0005-0000-0000-000010B10000}"/>
    <cellStyle name="Nuovo 21" xfId="930" xr:uid="{00000000-0005-0000-0000-000011B10000}"/>
    <cellStyle name="Nuovo 21 2" xfId="931" xr:uid="{00000000-0005-0000-0000-000012B10000}"/>
    <cellStyle name="Nuovo 21 2 2" xfId="2838" xr:uid="{00000000-0005-0000-0000-000013B10000}"/>
    <cellStyle name="Nuovo 21 2 2 2" xfId="9835" xr:uid="{00000000-0005-0000-0000-000014B10000}"/>
    <cellStyle name="Nuovo 21 2 2 3" xfId="23191" xr:uid="{00000000-0005-0000-0000-000015B10000}"/>
    <cellStyle name="Nuovo 21 2 3" xfId="9571" xr:uid="{00000000-0005-0000-0000-000016B10000}"/>
    <cellStyle name="Nuovo 21 2 4" xfId="23190" xr:uid="{00000000-0005-0000-0000-000017B10000}"/>
    <cellStyle name="Nuovo 21 3" xfId="932" xr:uid="{00000000-0005-0000-0000-000018B10000}"/>
    <cellStyle name="Nuovo 21 3 2" xfId="933" xr:uid="{00000000-0005-0000-0000-000019B10000}"/>
    <cellStyle name="Nuovo 21 3 2 2" xfId="4680" xr:uid="{00000000-0005-0000-0000-00001AB10000}"/>
    <cellStyle name="Nuovo 21 3 2 2 2" xfId="23194" xr:uid="{00000000-0005-0000-0000-00001BB10000}"/>
    <cellStyle name="Nuovo 21 3 2 3" xfId="3850" xr:uid="{00000000-0005-0000-0000-00001CB10000}"/>
    <cellStyle name="Nuovo 21 3 2 3 2" xfId="10389" xr:uid="{00000000-0005-0000-0000-00001DB10000}"/>
    <cellStyle name="Nuovo 21 3 2 4" xfId="23193" xr:uid="{00000000-0005-0000-0000-00001EB10000}"/>
    <cellStyle name="Nuovo 21 3 3" xfId="2839" xr:uid="{00000000-0005-0000-0000-00001FB10000}"/>
    <cellStyle name="Nuovo 21 3 3 2" xfId="5289" xr:uid="{00000000-0005-0000-0000-000020B10000}"/>
    <cellStyle name="Nuovo 21 3 3 2 2" xfId="23196" xr:uid="{00000000-0005-0000-0000-000021B10000}"/>
    <cellStyle name="Nuovo 21 3 3 3" xfId="23195" xr:uid="{00000000-0005-0000-0000-000022B10000}"/>
    <cellStyle name="Nuovo 21 3 4" xfId="3341" xr:uid="{00000000-0005-0000-0000-000023B10000}"/>
    <cellStyle name="Nuovo 21 3 4 2" xfId="10049" xr:uid="{00000000-0005-0000-0000-000024B10000}"/>
    <cellStyle name="Nuovo 21 3 4 3" xfId="23197" xr:uid="{00000000-0005-0000-0000-000025B10000}"/>
    <cellStyle name="Nuovo 21 3 5" xfId="7514" xr:uid="{00000000-0005-0000-0000-000026B10000}"/>
    <cellStyle name="Nuovo 21 3 6" xfId="23192" xr:uid="{00000000-0005-0000-0000-000027B10000}"/>
    <cellStyle name="Nuovo 21 3 7" xfId="1977" xr:uid="{00000000-0005-0000-0000-000028B10000}"/>
    <cellStyle name="Nuovo 21 4" xfId="934" xr:uid="{00000000-0005-0000-0000-000029B10000}"/>
    <cellStyle name="Nuovo 21 4 2" xfId="5290" xr:uid="{00000000-0005-0000-0000-00002AB10000}"/>
    <cellStyle name="Nuovo 21 4 2 2" xfId="5291" xr:uid="{00000000-0005-0000-0000-00002BB10000}"/>
    <cellStyle name="Nuovo 21 4 2 2 2" xfId="23200" xr:uid="{00000000-0005-0000-0000-00002CB10000}"/>
    <cellStyle name="Nuovo 21 4 2 3" xfId="14172" xr:uid="{00000000-0005-0000-0000-00002DB10000}"/>
    <cellStyle name="Nuovo 21 4 2 4" xfId="23199" xr:uid="{00000000-0005-0000-0000-00002EB10000}"/>
    <cellStyle name="Nuovo 21 4 2 5" xfId="13298" xr:uid="{00000000-0005-0000-0000-00002FB10000}"/>
    <cellStyle name="Nuovo 21 4 3" xfId="5292" xr:uid="{00000000-0005-0000-0000-000030B10000}"/>
    <cellStyle name="Nuovo 21 4 3 2" xfId="23201" xr:uid="{00000000-0005-0000-0000-000031B10000}"/>
    <cellStyle name="Nuovo 21 4 4" xfId="23198" xr:uid="{00000000-0005-0000-0000-000032B10000}"/>
    <cellStyle name="Nuovo 21 4 5" xfId="2840" xr:uid="{00000000-0005-0000-0000-000033B10000}"/>
    <cellStyle name="Nuovo 21 5" xfId="935" xr:uid="{00000000-0005-0000-0000-000034B10000}"/>
    <cellStyle name="Nuovo 21 5 2" xfId="23202" xr:uid="{00000000-0005-0000-0000-000035B10000}"/>
    <cellStyle name="Nuovo 21 6" xfId="2837" xr:uid="{00000000-0005-0000-0000-000036B10000}"/>
    <cellStyle name="Nuovo 21 6 2" xfId="5881" xr:uid="{00000000-0005-0000-0000-000037B10000}"/>
    <cellStyle name="Nuovo 21 7" xfId="23189" xr:uid="{00000000-0005-0000-0000-000038B10000}"/>
    <cellStyle name="Nuovo 22" xfId="936" xr:uid="{00000000-0005-0000-0000-000039B10000}"/>
    <cellStyle name="Nuovo 22 2" xfId="937" xr:uid="{00000000-0005-0000-0000-00003AB10000}"/>
    <cellStyle name="Nuovo 22 2 2" xfId="2842" xr:uid="{00000000-0005-0000-0000-00003BB10000}"/>
    <cellStyle name="Nuovo 22 2 2 2" xfId="9836" xr:uid="{00000000-0005-0000-0000-00003CB10000}"/>
    <cellStyle name="Nuovo 22 2 2 3" xfId="23205" xr:uid="{00000000-0005-0000-0000-00003DB10000}"/>
    <cellStyle name="Nuovo 22 2 3" xfId="9572" xr:uid="{00000000-0005-0000-0000-00003EB10000}"/>
    <cellStyle name="Nuovo 22 2 4" xfId="23204" xr:uid="{00000000-0005-0000-0000-00003FB10000}"/>
    <cellStyle name="Nuovo 22 3" xfId="938" xr:uid="{00000000-0005-0000-0000-000040B10000}"/>
    <cellStyle name="Nuovo 22 3 2" xfId="939" xr:uid="{00000000-0005-0000-0000-000041B10000}"/>
    <cellStyle name="Nuovo 22 3 2 2" xfId="4681" xr:uid="{00000000-0005-0000-0000-000042B10000}"/>
    <cellStyle name="Nuovo 22 3 2 2 2" xfId="23208" xr:uid="{00000000-0005-0000-0000-000043B10000}"/>
    <cellStyle name="Nuovo 22 3 2 3" xfId="3851" xr:uid="{00000000-0005-0000-0000-000044B10000}"/>
    <cellStyle name="Nuovo 22 3 2 3 2" xfId="10390" xr:uid="{00000000-0005-0000-0000-000045B10000}"/>
    <cellStyle name="Nuovo 22 3 2 4" xfId="23207" xr:uid="{00000000-0005-0000-0000-000046B10000}"/>
    <cellStyle name="Nuovo 22 3 3" xfId="2843" xr:uid="{00000000-0005-0000-0000-000047B10000}"/>
    <cellStyle name="Nuovo 22 3 3 2" xfId="5293" xr:uid="{00000000-0005-0000-0000-000048B10000}"/>
    <cellStyle name="Nuovo 22 3 3 2 2" xfId="23210" xr:uid="{00000000-0005-0000-0000-000049B10000}"/>
    <cellStyle name="Nuovo 22 3 3 3" xfId="23209" xr:uid="{00000000-0005-0000-0000-00004AB10000}"/>
    <cellStyle name="Nuovo 22 3 4" xfId="3342" xr:uid="{00000000-0005-0000-0000-00004BB10000}"/>
    <cellStyle name="Nuovo 22 3 4 2" xfId="10050" xr:uid="{00000000-0005-0000-0000-00004CB10000}"/>
    <cellStyle name="Nuovo 22 3 4 3" xfId="23211" xr:uid="{00000000-0005-0000-0000-00004DB10000}"/>
    <cellStyle name="Nuovo 22 3 5" xfId="8745" xr:uid="{00000000-0005-0000-0000-00004EB10000}"/>
    <cellStyle name="Nuovo 22 3 6" xfId="23206" xr:uid="{00000000-0005-0000-0000-00004FB10000}"/>
    <cellStyle name="Nuovo 22 3 7" xfId="1978" xr:uid="{00000000-0005-0000-0000-000050B10000}"/>
    <cellStyle name="Nuovo 22 4" xfId="940" xr:uid="{00000000-0005-0000-0000-000051B10000}"/>
    <cellStyle name="Nuovo 22 4 2" xfId="5294" xr:uid="{00000000-0005-0000-0000-000052B10000}"/>
    <cellStyle name="Nuovo 22 4 2 2" xfId="5295" xr:uid="{00000000-0005-0000-0000-000053B10000}"/>
    <cellStyle name="Nuovo 22 4 2 2 2" xfId="23214" xr:uid="{00000000-0005-0000-0000-000054B10000}"/>
    <cellStyle name="Nuovo 22 4 2 3" xfId="14173" xr:uid="{00000000-0005-0000-0000-000055B10000}"/>
    <cellStyle name="Nuovo 22 4 2 4" xfId="23213" xr:uid="{00000000-0005-0000-0000-000056B10000}"/>
    <cellStyle name="Nuovo 22 4 2 5" xfId="13297" xr:uid="{00000000-0005-0000-0000-000057B10000}"/>
    <cellStyle name="Nuovo 22 4 3" xfId="5296" xr:uid="{00000000-0005-0000-0000-000058B10000}"/>
    <cellStyle name="Nuovo 22 4 3 2" xfId="23215" xr:uid="{00000000-0005-0000-0000-000059B10000}"/>
    <cellStyle name="Nuovo 22 4 4" xfId="23212" xr:uid="{00000000-0005-0000-0000-00005AB10000}"/>
    <cellStyle name="Nuovo 22 4 5" xfId="2844" xr:uid="{00000000-0005-0000-0000-00005BB10000}"/>
    <cellStyle name="Nuovo 22 5" xfId="941" xr:uid="{00000000-0005-0000-0000-00005CB10000}"/>
    <cellStyle name="Nuovo 22 5 2" xfId="23216" xr:uid="{00000000-0005-0000-0000-00005DB10000}"/>
    <cellStyle name="Nuovo 22 6" xfId="2841" xr:uid="{00000000-0005-0000-0000-00005EB10000}"/>
    <cellStyle name="Nuovo 22 6 2" xfId="5882" xr:uid="{00000000-0005-0000-0000-00005FB10000}"/>
    <cellStyle name="Nuovo 22 7" xfId="23203" xr:uid="{00000000-0005-0000-0000-000060B10000}"/>
    <cellStyle name="Nuovo 23" xfId="942" xr:uid="{00000000-0005-0000-0000-000061B10000}"/>
    <cellStyle name="Nuovo 23 2" xfId="943" xr:uid="{00000000-0005-0000-0000-000062B10000}"/>
    <cellStyle name="Nuovo 23 2 2" xfId="2846" xr:uid="{00000000-0005-0000-0000-000063B10000}"/>
    <cellStyle name="Nuovo 23 2 2 2" xfId="9837" xr:uid="{00000000-0005-0000-0000-000064B10000}"/>
    <cellStyle name="Nuovo 23 2 2 3" xfId="23219" xr:uid="{00000000-0005-0000-0000-000065B10000}"/>
    <cellStyle name="Nuovo 23 2 3" xfId="9573" xr:uid="{00000000-0005-0000-0000-000066B10000}"/>
    <cellStyle name="Nuovo 23 2 4" xfId="23218" xr:uid="{00000000-0005-0000-0000-000067B10000}"/>
    <cellStyle name="Nuovo 23 3" xfId="944" xr:uid="{00000000-0005-0000-0000-000068B10000}"/>
    <cellStyle name="Nuovo 23 3 2" xfId="945" xr:uid="{00000000-0005-0000-0000-000069B10000}"/>
    <cellStyle name="Nuovo 23 3 2 2" xfId="4682" xr:uid="{00000000-0005-0000-0000-00006AB10000}"/>
    <cellStyle name="Nuovo 23 3 2 2 2" xfId="23222" xr:uid="{00000000-0005-0000-0000-00006BB10000}"/>
    <cellStyle name="Nuovo 23 3 2 3" xfId="3852" xr:uid="{00000000-0005-0000-0000-00006CB10000}"/>
    <cellStyle name="Nuovo 23 3 2 3 2" xfId="10391" xr:uid="{00000000-0005-0000-0000-00006DB10000}"/>
    <cellStyle name="Nuovo 23 3 2 4" xfId="23221" xr:uid="{00000000-0005-0000-0000-00006EB10000}"/>
    <cellStyle name="Nuovo 23 3 3" xfId="2847" xr:uid="{00000000-0005-0000-0000-00006FB10000}"/>
    <cellStyle name="Nuovo 23 3 3 2" xfId="5297" xr:uid="{00000000-0005-0000-0000-000070B10000}"/>
    <cellStyle name="Nuovo 23 3 3 2 2" xfId="23224" xr:uid="{00000000-0005-0000-0000-000071B10000}"/>
    <cellStyle name="Nuovo 23 3 3 3" xfId="23223" xr:uid="{00000000-0005-0000-0000-000072B10000}"/>
    <cellStyle name="Nuovo 23 3 4" xfId="3343" xr:uid="{00000000-0005-0000-0000-000073B10000}"/>
    <cellStyle name="Nuovo 23 3 4 2" xfId="10051" xr:uid="{00000000-0005-0000-0000-000074B10000}"/>
    <cellStyle name="Nuovo 23 3 4 3" xfId="23225" xr:uid="{00000000-0005-0000-0000-000075B10000}"/>
    <cellStyle name="Nuovo 23 3 5" xfId="8561" xr:uid="{00000000-0005-0000-0000-000076B10000}"/>
    <cellStyle name="Nuovo 23 3 6" xfId="23220" xr:uid="{00000000-0005-0000-0000-000077B10000}"/>
    <cellStyle name="Nuovo 23 3 7" xfId="1979" xr:uid="{00000000-0005-0000-0000-000078B10000}"/>
    <cellStyle name="Nuovo 23 4" xfId="946" xr:uid="{00000000-0005-0000-0000-000079B10000}"/>
    <cellStyle name="Nuovo 23 4 2" xfId="5298" xr:uid="{00000000-0005-0000-0000-00007AB10000}"/>
    <cellStyle name="Nuovo 23 4 2 2" xfId="5299" xr:uid="{00000000-0005-0000-0000-00007BB10000}"/>
    <cellStyle name="Nuovo 23 4 2 2 2" xfId="23228" xr:uid="{00000000-0005-0000-0000-00007CB10000}"/>
    <cellStyle name="Nuovo 23 4 2 3" xfId="14174" xr:uid="{00000000-0005-0000-0000-00007DB10000}"/>
    <cellStyle name="Nuovo 23 4 2 4" xfId="23227" xr:uid="{00000000-0005-0000-0000-00007EB10000}"/>
    <cellStyle name="Nuovo 23 4 2 5" xfId="13785" xr:uid="{00000000-0005-0000-0000-00007FB10000}"/>
    <cellStyle name="Nuovo 23 4 3" xfId="5300" xr:uid="{00000000-0005-0000-0000-000080B10000}"/>
    <cellStyle name="Nuovo 23 4 3 2" xfId="23229" xr:uid="{00000000-0005-0000-0000-000081B10000}"/>
    <cellStyle name="Nuovo 23 4 4" xfId="23226" xr:uid="{00000000-0005-0000-0000-000082B10000}"/>
    <cellStyle name="Nuovo 23 4 5" xfId="2848" xr:uid="{00000000-0005-0000-0000-000083B10000}"/>
    <cellStyle name="Nuovo 23 5" xfId="947" xr:uid="{00000000-0005-0000-0000-000084B10000}"/>
    <cellStyle name="Nuovo 23 5 2" xfId="23230" xr:uid="{00000000-0005-0000-0000-000085B10000}"/>
    <cellStyle name="Nuovo 23 6" xfId="2845" xr:uid="{00000000-0005-0000-0000-000086B10000}"/>
    <cellStyle name="Nuovo 23 6 2" xfId="5883" xr:uid="{00000000-0005-0000-0000-000087B10000}"/>
    <cellStyle name="Nuovo 23 7" xfId="23217" xr:uid="{00000000-0005-0000-0000-000088B10000}"/>
    <cellStyle name="Nuovo 24" xfId="948" xr:uid="{00000000-0005-0000-0000-000089B10000}"/>
    <cellStyle name="Nuovo 24 2" xfId="949" xr:uid="{00000000-0005-0000-0000-00008AB10000}"/>
    <cellStyle name="Nuovo 24 2 2" xfId="2850" xr:uid="{00000000-0005-0000-0000-00008BB10000}"/>
    <cellStyle name="Nuovo 24 2 2 2" xfId="9838" xr:uid="{00000000-0005-0000-0000-00008CB10000}"/>
    <cellStyle name="Nuovo 24 2 2 3" xfId="23233" xr:uid="{00000000-0005-0000-0000-00008DB10000}"/>
    <cellStyle name="Nuovo 24 2 3" xfId="9574" xr:uid="{00000000-0005-0000-0000-00008EB10000}"/>
    <cellStyle name="Nuovo 24 2 4" xfId="23232" xr:uid="{00000000-0005-0000-0000-00008FB10000}"/>
    <cellStyle name="Nuovo 24 3" xfId="950" xr:uid="{00000000-0005-0000-0000-000090B10000}"/>
    <cellStyle name="Nuovo 24 3 2" xfId="951" xr:uid="{00000000-0005-0000-0000-000091B10000}"/>
    <cellStyle name="Nuovo 24 3 2 2" xfId="4683" xr:uid="{00000000-0005-0000-0000-000092B10000}"/>
    <cellStyle name="Nuovo 24 3 2 2 2" xfId="23236" xr:uid="{00000000-0005-0000-0000-000093B10000}"/>
    <cellStyle name="Nuovo 24 3 2 3" xfId="3853" xr:uid="{00000000-0005-0000-0000-000094B10000}"/>
    <cellStyle name="Nuovo 24 3 2 3 2" xfId="10392" xr:uid="{00000000-0005-0000-0000-000095B10000}"/>
    <cellStyle name="Nuovo 24 3 2 4" xfId="23235" xr:uid="{00000000-0005-0000-0000-000096B10000}"/>
    <cellStyle name="Nuovo 24 3 3" xfId="2851" xr:uid="{00000000-0005-0000-0000-000097B10000}"/>
    <cellStyle name="Nuovo 24 3 3 2" xfId="5301" xr:uid="{00000000-0005-0000-0000-000098B10000}"/>
    <cellStyle name="Nuovo 24 3 3 2 2" xfId="23238" xr:uid="{00000000-0005-0000-0000-000099B10000}"/>
    <cellStyle name="Nuovo 24 3 3 3" xfId="23237" xr:uid="{00000000-0005-0000-0000-00009AB10000}"/>
    <cellStyle name="Nuovo 24 3 4" xfId="3344" xr:uid="{00000000-0005-0000-0000-00009BB10000}"/>
    <cellStyle name="Nuovo 24 3 4 2" xfId="10052" xr:uid="{00000000-0005-0000-0000-00009CB10000}"/>
    <cellStyle name="Nuovo 24 3 4 3" xfId="23239" xr:uid="{00000000-0005-0000-0000-00009DB10000}"/>
    <cellStyle name="Nuovo 24 3 5" xfId="7428" xr:uid="{00000000-0005-0000-0000-00009EB10000}"/>
    <cellStyle name="Nuovo 24 3 6" xfId="23234" xr:uid="{00000000-0005-0000-0000-00009FB10000}"/>
    <cellStyle name="Nuovo 24 3 7" xfId="1980" xr:uid="{00000000-0005-0000-0000-0000A0B10000}"/>
    <cellStyle name="Nuovo 24 4" xfId="952" xr:uid="{00000000-0005-0000-0000-0000A1B10000}"/>
    <cellStyle name="Nuovo 24 4 2" xfId="5302" xr:uid="{00000000-0005-0000-0000-0000A2B10000}"/>
    <cellStyle name="Nuovo 24 4 2 2" xfId="5303" xr:uid="{00000000-0005-0000-0000-0000A3B10000}"/>
    <cellStyle name="Nuovo 24 4 2 2 2" xfId="23242" xr:uid="{00000000-0005-0000-0000-0000A4B10000}"/>
    <cellStyle name="Nuovo 24 4 2 3" xfId="14175" xr:uid="{00000000-0005-0000-0000-0000A5B10000}"/>
    <cellStyle name="Nuovo 24 4 2 4" xfId="23241" xr:uid="{00000000-0005-0000-0000-0000A6B10000}"/>
    <cellStyle name="Nuovo 24 4 2 5" xfId="13787" xr:uid="{00000000-0005-0000-0000-0000A7B10000}"/>
    <cellStyle name="Nuovo 24 4 3" xfId="5304" xr:uid="{00000000-0005-0000-0000-0000A8B10000}"/>
    <cellStyle name="Nuovo 24 4 3 2" xfId="23243" xr:uid="{00000000-0005-0000-0000-0000A9B10000}"/>
    <cellStyle name="Nuovo 24 4 4" xfId="23240" xr:uid="{00000000-0005-0000-0000-0000AAB10000}"/>
    <cellStyle name="Nuovo 24 4 5" xfId="2852" xr:uid="{00000000-0005-0000-0000-0000ABB10000}"/>
    <cellStyle name="Nuovo 24 5" xfId="953" xr:uid="{00000000-0005-0000-0000-0000ACB10000}"/>
    <cellStyle name="Nuovo 24 5 2" xfId="23244" xr:uid="{00000000-0005-0000-0000-0000ADB10000}"/>
    <cellStyle name="Nuovo 24 6" xfId="2849" xr:uid="{00000000-0005-0000-0000-0000AEB10000}"/>
    <cellStyle name="Nuovo 24 6 2" xfId="5884" xr:uid="{00000000-0005-0000-0000-0000AFB10000}"/>
    <cellStyle name="Nuovo 24 7" xfId="23231" xr:uid="{00000000-0005-0000-0000-0000B0B10000}"/>
    <cellStyle name="Nuovo 25" xfId="954" xr:uid="{00000000-0005-0000-0000-0000B1B10000}"/>
    <cellStyle name="Nuovo 25 2" xfId="955" xr:uid="{00000000-0005-0000-0000-0000B2B10000}"/>
    <cellStyle name="Nuovo 25 2 2" xfId="2854" xr:uid="{00000000-0005-0000-0000-0000B3B10000}"/>
    <cellStyle name="Nuovo 25 2 2 2" xfId="9839" xr:uid="{00000000-0005-0000-0000-0000B4B10000}"/>
    <cellStyle name="Nuovo 25 2 2 3" xfId="23247" xr:uid="{00000000-0005-0000-0000-0000B5B10000}"/>
    <cellStyle name="Nuovo 25 2 3" xfId="9575" xr:uid="{00000000-0005-0000-0000-0000B6B10000}"/>
    <cellStyle name="Nuovo 25 2 4" xfId="23246" xr:uid="{00000000-0005-0000-0000-0000B7B10000}"/>
    <cellStyle name="Nuovo 25 3" xfId="956" xr:uid="{00000000-0005-0000-0000-0000B8B10000}"/>
    <cellStyle name="Nuovo 25 3 2" xfId="957" xr:uid="{00000000-0005-0000-0000-0000B9B10000}"/>
    <cellStyle name="Nuovo 25 3 2 2" xfId="4684" xr:uid="{00000000-0005-0000-0000-0000BAB10000}"/>
    <cellStyle name="Nuovo 25 3 2 2 2" xfId="23250" xr:uid="{00000000-0005-0000-0000-0000BBB10000}"/>
    <cellStyle name="Nuovo 25 3 2 3" xfId="3854" xr:uid="{00000000-0005-0000-0000-0000BCB10000}"/>
    <cellStyle name="Nuovo 25 3 2 3 2" xfId="10393" xr:uid="{00000000-0005-0000-0000-0000BDB10000}"/>
    <cellStyle name="Nuovo 25 3 2 4" xfId="23249" xr:uid="{00000000-0005-0000-0000-0000BEB10000}"/>
    <cellStyle name="Nuovo 25 3 3" xfId="2855" xr:uid="{00000000-0005-0000-0000-0000BFB10000}"/>
    <cellStyle name="Nuovo 25 3 3 2" xfId="5305" xr:uid="{00000000-0005-0000-0000-0000C0B10000}"/>
    <cellStyle name="Nuovo 25 3 3 2 2" xfId="23252" xr:uid="{00000000-0005-0000-0000-0000C1B10000}"/>
    <cellStyle name="Nuovo 25 3 3 3" xfId="23251" xr:uid="{00000000-0005-0000-0000-0000C2B10000}"/>
    <cellStyle name="Nuovo 25 3 4" xfId="3345" xr:uid="{00000000-0005-0000-0000-0000C3B10000}"/>
    <cellStyle name="Nuovo 25 3 4 2" xfId="10053" xr:uid="{00000000-0005-0000-0000-0000C4B10000}"/>
    <cellStyle name="Nuovo 25 3 4 3" xfId="23253" xr:uid="{00000000-0005-0000-0000-0000C5B10000}"/>
    <cellStyle name="Nuovo 25 3 5" xfId="7513" xr:uid="{00000000-0005-0000-0000-0000C6B10000}"/>
    <cellStyle name="Nuovo 25 3 6" xfId="23248" xr:uid="{00000000-0005-0000-0000-0000C7B10000}"/>
    <cellStyle name="Nuovo 25 3 7" xfId="1981" xr:uid="{00000000-0005-0000-0000-0000C8B10000}"/>
    <cellStyle name="Nuovo 25 4" xfId="958" xr:uid="{00000000-0005-0000-0000-0000C9B10000}"/>
    <cellStyle name="Nuovo 25 4 2" xfId="5306" xr:uid="{00000000-0005-0000-0000-0000CAB10000}"/>
    <cellStyle name="Nuovo 25 4 2 2" xfId="5307" xr:uid="{00000000-0005-0000-0000-0000CBB10000}"/>
    <cellStyle name="Nuovo 25 4 2 2 2" xfId="23256" xr:uid="{00000000-0005-0000-0000-0000CCB10000}"/>
    <cellStyle name="Nuovo 25 4 2 3" xfId="14176" xr:uid="{00000000-0005-0000-0000-0000CDB10000}"/>
    <cellStyle name="Nuovo 25 4 2 4" xfId="23255" xr:uid="{00000000-0005-0000-0000-0000CEB10000}"/>
    <cellStyle name="Nuovo 25 4 2 5" xfId="13788" xr:uid="{00000000-0005-0000-0000-0000CFB10000}"/>
    <cellStyle name="Nuovo 25 4 3" xfId="5308" xr:uid="{00000000-0005-0000-0000-0000D0B10000}"/>
    <cellStyle name="Nuovo 25 4 3 2" xfId="23257" xr:uid="{00000000-0005-0000-0000-0000D1B10000}"/>
    <cellStyle name="Nuovo 25 4 4" xfId="23254" xr:uid="{00000000-0005-0000-0000-0000D2B10000}"/>
    <cellStyle name="Nuovo 25 4 5" xfId="2856" xr:uid="{00000000-0005-0000-0000-0000D3B10000}"/>
    <cellStyle name="Nuovo 25 5" xfId="959" xr:uid="{00000000-0005-0000-0000-0000D4B10000}"/>
    <cellStyle name="Nuovo 25 5 2" xfId="23258" xr:uid="{00000000-0005-0000-0000-0000D5B10000}"/>
    <cellStyle name="Nuovo 25 6" xfId="2853" xr:uid="{00000000-0005-0000-0000-0000D6B10000}"/>
    <cellStyle name="Nuovo 25 6 2" xfId="5885" xr:uid="{00000000-0005-0000-0000-0000D7B10000}"/>
    <cellStyle name="Nuovo 25 7" xfId="23245" xr:uid="{00000000-0005-0000-0000-0000D8B10000}"/>
    <cellStyle name="Nuovo 26" xfId="960" xr:uid="{00000000-0005-0000-0000-0000D9B10000}"/>
    <cellStyle name="Nuovo 26 2" xfId="961" xr:uid="{00000000-0005-0000-0000-0000DAB10000}"/>
    <cellStyle name="Nuovo 26 2 2" xfId="2858" xr:uid="{00000000-0005-0000-0000-0000DBB10000}"/>
    <cellStyle name="Nuovo 26 2 2 2" xfId="9840" xr:uid="{00000000-0005-0000-0000-0000DCB10000}"/>
    <cellStyle name="Nuovo 26 2 2 3" xfId="23261" xr:uid="{00000000-0005-0000-0000-0000DDB10000}"/>
    <cellStyle name="Nuovo 26 2 3" xfId="9576" xr:uid="{00000000-0005-0000-0000-0000DEB10000}"/>
    <cellStyle name="Nuovo 26 2 4" xfId="23260" xr:uid="{00000000-0005-0000-0000-0000DFB10000}"/>
    <cellStyle name="Nuovo 26 3" xfId="962" xr:uid="{00000000-0005-0000-0000-0000E0B10000}"/>
    <cellStyle name="Nuovo 26 3 2" xfId="963" xr:uid="{00000000-0005-0000-0000-0000E1B10000}"/>
    <cellStyle name="Nuovo 26 3 2 2" xfId="4685" xr:uid="{00000000-0005-0000-0000-0000E2B10000}"/>
    <cellStyle name="Nuovo 26 3 2 2 2" xfId="23264" xr:uid="{00000000-0005-0000-0000-0000E3B10000}"/>
    <cellStyle name="Nuovo 26 3 2 3" xfId="3855" xr:uid="{00000000-0005-0000-0000-0000E4B10000}"/>
    <cellStyle name="Nuovo 26 3 2 3 2" xfId="10394" xr:uid="{00000000-0005-0000-0000-0000E5B10000}"/>
    <cellStyle name="Nuovo 26 3 2 3 3" xfId="23265" xr:uid="{00000000-0005-0000-0000-0000E6B10000}"/>
    <cellStyle name="Nuovo 26 3 2 4" xfId="23263" xr:uid="{00000000-0005-0000-0000-0000E7B10000}"/>
    <cellStyle name="Nuovo 26 3 3" xfId="2859" xr:uid="{00000000-0005-0000-0000-0000E8B10000}"/>
    <cellStyle name="Nuovo 26 3 3 2" xfId="5309" xr:uid="{00000000-0005-0000-0000-0000E9B10000}"/>
    <cellStyle name="Nuovo 26 3 3 2 2" xfId="23267" xr:uid="{00000000-0005-0000-0000-0000EAB10000}"/>
    <cellStyle name="Nuovo 26 3 3 3" xfId="23268" xr:uid="{00000000-0005-0000-0000-0000EBB10000}"/>
    <cellStyle name="Nuovo 26 3 3 3 2" xfId="45267" xr:uid="{00000000-0005-0000-0000-0000ECB10000}"/>
    <cellStyle name="Nuovo 26 3 3 4" xfId="23266" xr:uid="{00000000-0005-0000-0000-0000EDB10000}"/>
    <cellStyle name="Nuovo 26 3 4" xfId="3346" xr:uid="{00000000-0005-0000-0000-0000EEB10000}"/>
    <cellStyle name="Nuovo 26 3 4 2" xfId="10054" xr:uid="{00000000-0005-0000-0000-0000EFB10000}"/>
    <cellStyle name="Nuovo 26 3 4 3" xfId="23269" xr:uid="{00000000-0005-0000-0000-0000F0B10000}"/>
    <cellStyle name="Nuovo 26 3 5" xfId="7826" xr:uid="{00000000-0005-0000-0000-0000F1B10000}"/>
    <cellStyle name="Nuovo 26 3 6" xfId="23262" xr:uid="{00000000-0005-0000-0000-0000F2B10000}"/>
    <cellStyle name="Nuovo 26 3 7" xfId="1982" xr:uid="{00000000-0005-0000-0000-0000F3B10000}"/>
    <cellStyle name="Nuovo 26 4" xfId="964" xr:uid="{00000000-0005-0000-0000-0000F4B10000}"/>
    <cellStyle name="Nuovo 26 4 2" xfId="5310" xr:uid="{00000000-0005-0000-0000-0000F5B10000}"/>
    <cellStyle name="Nuovo 26 4 2 2" xfId="5311" xr:uid="{00000000-0005-0000-0000-0000F6B10000}"/>
    <cellStyle name="Nuovo 26 4 2 2 2" xfId="23272" xr:uid="{00000000-0005-0000-0000-0000F7B10000}"/>
    <cellStyle name="Nuovo 26 4 2 3" xfId="14177" xr:uid="{00000000-0005-0000-0000-0000F8B10000}"/>
    <cellStyle name="Nuovo 26 4 2 3 2" xfId="23273" xr:uid="{00000000-0005-0000-0000-0000F9B10000}"/>
    <cellStyle name="Nuovo 26 4 2 4" xfId="23271" xr:uid="{00000000-0005-0000-0000-0000FAB10000}"/>
    <cellStyle name="Nuovo 26 4 2 5" xfId="13789" xr:uid="{00000000-0005-0000-0000-0000FBB10000}"/>
    <cellStyle name="Nuovo 26 4 3" xfId="5312" xr:uid="{00000000-0005-0000-0000-0000FCB10000}"/>
    <cellStyle name="Nuovo 26 4 3 2" xfId="23274" xr:uid="{00000000-0005-0000-0000-0000FDB10000}"/>
    <cellStyle name="Nuovo 26 4 4" xfId="23275" xr:uid="{00000000-0005-0000-0000-0000FEB10000}"/>
    <cellStyle name="Nuovo 26 4 4 2" xfId="45268" xr:uid="{00000000-0005-0000-0000-0000FFB10000}"/>
    <cellStyle name="Nuovo 26 4 5" xfId="23276" xr:uid="{00000000-0005-0000-0000-000000B20000}"/>
    <cellStyle name="Nuovo 26 4 6" xfId="23270" xr:uid="{00000000-0005-0000-0000-000001B20000}"/>
    <cellStyle name="Nuovo 26 4 7" xfId="2860" xr:uid="{00000000-0005-0000-0000-000002B20000}"/>
    <cellStyle name="Nuovo 26 5" xfId="965" xr:uid="{00000000-0005-0000-0000-000003B20000}"/>
    <cellStyle name="Nuovo 26 5 2" xfId="23278" xr:uid="{00000000-0005-0000-0000-000004B20000}"/>
    <cellStyle name="Nuovo 26 5 2 2" xfId="45269" xr:uid="{00000000-0005-0000-0000-000005B20000}"/>
    <cellStyle name="Nuovo 26 5 3" xfId="23279" xr:uid="{00000000-0005-0000-0000-000006B20000}"/>
    <cellStyle name="Nuovo 26 5 4" xfId="23277" xr:uid="{00000000-0005-0000-0000-000007B20000}"/>
    <cellStyle name="Nuovo 26 6" xfId="2857" xr:uid="{00000000-0005-0000-0000-000008B20000}"/>
    <cellStyle name="Nuovo 26 6 2" xfId="5886" xr:uid="{00000000-0005-0000-0000-000009B20000}"/>
    <cellStyle name="Nuovo 26 7" xfId="23259" xr:uid="{00000000-0005-0000-0000-00000AB20000}"/>
    <cellStyle name="Nuovo 27" xfId="966" xr:uid="{00000000-0005-0000-0000-00000BB20000}"/>
    <cellStyle name="Nuovo 27 2" xfId="967" xr:uid="{00000000-0005-0000-0000-00000CB20000}"/>
    <cellStyle name="Nuovo 27 2 2" xfId="2862" xr:uid="{00000000-0005-0000-0000-00000DB20000}"/>
    <cellStyle name="Nuovo 27 2 2 2" xfId="9841" xr:uid="{00000000-0005-0000-0000-00000EB20000}"/>
    <cellStyle name="Nuovo 27 2 2 3" xfId="23282" xr:uid="{00000000-0005-0000-0000-00000FB20000}"/>
    <cellStyle name="Nuovo 27 2 3" xfId="9577" xr:uid="{00000000-0005-0000-0000-000010B20000}"/>
    <cellStyle name="Nuovo 27 2 3 2" xfId="23283" xr:uid="{00000000-0005-0000-0000-000011B20000}"/>
    <cellStyle name="Nuovo 27 2 4" xfId="23284" xr:uid="{00000000-0005-0000-0000-000012B20000}"/>
    <cellStyle name="Nuovo 27 2 5" xfId="23281" xr:uid="{00000000-0005-0000-0000-000013B20000}"/>
    <cellStyle name="Nuovo 27 3" xfId="968" xr:uid="{00000000-0005-0000-0000-000014B20000}"/>
    <cellStyle name="Nuovo 27 3 2" xfId="969" xr:uid="{00000000-0005-0000-0000-000015B20000}"/>
    <cellStyle name="Nuovo 27 3 2 2" xfId="4686" xr:uid="{00000000-0005-0000-0000-000016B20000}"/>
    <cellStyle name="Nuovo 27 3 2 2 2" xfId="23287" xr:uid="{00000000-0005-0000-0000-000017B20000}"/>
    <cellStyle name="Nuovo 27 3 2 3" xfId="3856" xr:uid="{00000000-0005-0000-0000-000018B20000}"/>
    <cellStyle name="Nuovo 27 3 2 3 2" xfId="10395" xr:uid="{00000000-0005-0000-0000-000019B20000}"/>
    <cellStyle name="Nuovo 27 3 2 3 3" xfId="23288" xr:uid="{00000000-0005-0000-0000-00001AB20000}"/>
    <cellStyle name="Nuovo 27 3 2 4" xfId="23286" xr:uid="{00000000-0005-0000-0000-00001BB20000}"/>
    <cellStyle name="Nuovo 27 3 3" xfId="2863" xr:uid="{00000000-0005-0000-0000-00001CB20000}"/>
    <cellStyle name="Nuovo 27 3 3 2" xfId="5313" xr:uid="{00000000-0005-0000-0000-00001DB20000}"/>
    <cellStyle name="Nuovo 27 3 3 2 2" xfId="23290" xr:uid="{00000000-0005-0000-0000-00001EB20000}"/>
    <cellStyle name="Nuovo 27 3 3 3" xfId="23291" xr:uid="{00000000-0005-0000-0000-00001FB20000}"/>
    <cellStyle name="Nuovo 27 3 3 3 2" xfId="45270" xr:uid="{00000000-0005-0000-0000-000020B20000}"/>
    <cellStyle name="Nuovo 27 3 3 4" xfId="23289" xr:uid="{00000000-0005-0000-0000-000021B20000}"/>
    <cellStyle name="Nuovo 27 3 4" xfId="3347" xr:uid="{00000000-0005-0000-0000-000022B20000}"/>
    <cellStyle name="Nuovo 27 3 4 2" xfId="10055" xr:uid="{00000000-0005-0000-0000-000023B20000}"/>
    <cellStyle name="Nuovo 27 3 4 3" xfId="23292" xr:uid="{00000000-0005-0000-0000-000024B20000}"/>
    <cellStyle name="Nuovo 27 3 5" xfId="8596" xr:uid="{00000000-0005-0000-0000-000025B20000}"/>
    <cellStyle name="Nuovo 27 3 5 2" xfId="23293" xr:uid="{00000000-0005-0000-0000-000026B20000}"/>
    <cellStyle name="Nuovo 27 3 6" xfId="23294" xr:uid="{00000000-0005-0000-0000-000027B20000}"/>
    <cellStyle name="Nuovo 27 3 7" xfId="23285" xr:uid="{00000000-0005-0000-0000-000028B20000}"/>
    <cellStyle name="Nuovo 27 3 8" xfId="1983" xr:uid="{00000000-0005-0000-0000-000029B20000}"/>
    <cellStyle name="Nuovo 27 4" xfId="970" xr:uid="{00000000-0005-0000-0000-00002AB20000}"/>
    <cellStyle name="Nuovo 27 4 2" xfId="5314" xr:uid="{00000000-0005-0000-0000-00002BB20000}"/>
    <cellStyle name="Nuovo 27 4 2 2" xfId="5315" xr:uid="{00000000-0005-0000-0000-00002CB20000}"/>
    <cellStyle name="Nuovo 27 4 2 2 2" xfId="23297" xr:uid="{00000000-0005-0000-0000-00002DB20000}"/>
    <cellStyle name="Nuovo 27 4 2 3" xfId="14178" xr:uid="{00000000-0005-0000-0000-00002EB20000}"/>
    <cellStyle name="Nuovo 27 4 2 3 2" xfId="23298" xr:uid="{00000000-0005-0000-0000-00002FB20000}"/>
    <cellStyle name="Nuovo 27 4 2 4" xfId="23296" xr:uid="{00000000-0005-0000-0000-000030B20000}"/>
    <cellStyle name="Nuovo 27 4 2 5" xfId="13790" xr:uid="{00000000-0005-0000-0000-000031B20000}"/>
    <cellStyle name="Nuovo 27 4 3" xfId="5316" xr:uid="{00000000-0005-0000-0000-000032B20000}"/>
    <cellStyle name="Nuovo 27 4 3 2" xfId="23299" xr:uid="{00000000-0005-0000-0000-000033B20000}"/>
    <cellStyle name="Nuovo 27 4 4" xfId="23300" xr:uid="{00000000-0005-0000-0000-000034B20000}"/>
    <cellStyle name="Nuovo 27 4 4 2" xfId="45271" xr:uid="{00000000-0005-0000-0000-000035B20000}"/>
    <cellStyle name="Nuovo 27 4 5" xfId="23301" xr:uid="{00000000-0005-0000-0000-000036B20000}"/>
    <cellStyle name="Nuovo 27 4 6" xfId="23295" xr:uid="{00000000-0005-0000-0000-000037B20000}"/>
    <cellStyle name="Nuovo 27 4 7" xfId="2864" xr:uid="{00000000-0005-0000-0000-000038B20000}"/>
    <cellStyle name="Nuovo 27 5" xfId="971" xr:uid="{00000000-0005-0000-0000-000039B20000}"/>
    <cellStyle name="Nuovo 27 5 2" xfId="23303" xr:uid="{00000000-0005-0000-0000-00003AB20000}"/>
    <cellStyle name="Nuovo 27 5 2 2" xfId="45272" xr:uid="{00000000-0005-0000-0000-00003BB20000}"/>
    <cellStyle name="Nuovo 27 5 3" xfId="23304" xr:uid="{00000000-0005-0000-0000-00003CB20000}"/>
    <cellStyle name="Nuovo 27 5 4" xfId="23302" xr:uid="{00000000-0005-0000-0000-00003DB20000}"/>
    <cellStyle name="Nuovo 27 6" xfId="2861" xr:uid="{00000000-0005-0000-0000-00003EB20000}"/>
    <cellStyle name="Nuovo 27 6 2" xfId="5887" xr:uid="{00000000-0005-0000-0000-00003FB20000}"/>
    <cellStyle name="Nuovo 27 6 3" xfId="23305" xr:uid="{00000000-0005-0000-0000-000040B20000}"/>
    <cellStyle name="Nuovo 27 7" xfId="23280" xr:uid="{00000000-0005-0000-0000-000041B20000}"/>
    <cellStyle name="Nuovo 28" xfId="972" xr:uid="{00000000-0005-0000-0000-000042B20000}"/>
    <cellStyle name="Nuovo 28 2" xfId="973" xr:uid="{00000000-0005-0000-0000-000043B20000}"/>
    <cellStyle name="Nuovo 28 2 2" xfId="2866" xr:uid="{00000000-0005-0000-0000-000044B20000}"/>
    <cellStyle name="Nuovo 28 2 2 2" xfId="9842" xr:uid="{00000000-0005-0000-0000-000045B20000}"/>
    <cellStyle name="Nuovo 28 2 2 3" xfId="23308" xr:uid="{00000000-0005-0000-0000-000046B20000}"/>
    <cellStyle name="Nuovo 28 2 3" xfId="9578" xr:uid="{00000000-0005-0000-0000-000047B20000}"/>
    <cellStyle name="Nuovo 28 2 3 2" xfId="23309" xr:uid="{00000000-0005-0000-0000-000048B20000}"/>
    <cellStyle name="Nuovo 28 2 4" xfId="23310" xr:uid="{00000000-0005-0000-0000-000049B20000}"/>
    <cellStyle name="Nuovo 28 2 5" xfId="23307" xr:uid="{00000000-0005-0000-0000-00004AB20000}"/>
    <cellStyle name="Nuovo 28 3" xfId="974" xr:uid="{00000000-0005-0000-0000-00004BB20000}"/>
    <cellStyle name="Nuovo 28 3 2" xfId="975" xr:uid="{00000000-0005-0000-0000-00004CB20000}"/>
    <cellStyle name="Nuovo 28 3 2 2" xfId="4687" xr:uid="{00000000-0005-0000-0000-00004DB20000}"/>
    <cellStyle name="Nuovo 28 3 2 2 2" xfId="23313" xr:uid="{00000000-0005-0000-0000-00004EB20000}"/>
    <cellStyle name="Nuovo 28 3 2 3" xfId="3857" xr:uid="{00000000-0005-0000-0000-00004FB20000}"/>
    <cellStyle name="Nuovo 28 3 2 3 2" xfId="10396" xr:uid="{00000000-0005-0000-0000-000050B20000}"/>
    <cellStyle name="Nuovo 28 3 2 3 3" xfId="23314" xr:uid="{00000000-0005-0000-0000-000051B20000}"/>
    <cellStyle name="Nuovo 28 3 2 4" xfId="23312" xr:uid="{00000000-0005-0000-0000-000052B20000}"/>
    <cellStyle name="Nuovo 28 3 3" xfId="2867" xr:uid="{00000000-0005-0000-0000-000053B20000}"/>
    <cellStyle name="Nuovo 28 3 3 2" xfId="5317" xr:uid="{00000000-0005-0000-0000-000054B20000}"/>
    <cellStyle name="Nuovo 28 3 3 2 2" xfId="23316" xr:uid="{00000000-0005-0000-0000-000055B20000}"/>
    <cellStyle name="Nuovo 28 3 3 3" xfId="23317" xr:uid="{00000000-0005-0000-0000-000056B20000}"/>
    <cellStyle name="Nuovo 28 3 3 3 2" xfId="45273" xr:uid="{00000000-0005-0000-0000-000057B20000}"/>
    <cellStyle name="Nuovo 28 3 3 4" xfId="23315" xr:uid="{00000000-0005-0000-0000-000058B20000}"/>
    <cellStyle name="Nuovo 28 3 4" xfId="3348" xr:uid="{00000000-0005-0000-0000-000059B20000}"/>
    <cellStyle name="Nuovo 28 3 4 2" xfId="10056" xr:uid="{00000000-0005-0000-0000-00005AB20000}"/>
    <cellStyle name="Nuovo 28 3 4 3" xfId="23318" xr:uid="{00000000-0005-0000-0000-00005BB20000}"/>
    <cellStyle name="Nuovo 28 3 5" xfId="8595" xr:uid="{00000000-0005-0000-0000-00005CB20000}"/>
    <cellStyle name="Nuovo 28 3 5 2" xfId="23319" xr:uid="{00000000-0005-0000-0000-00005DB20000}"/>
    <cellStyle name="Nuovo 28 3 6" xfId="23320" xr:uid="{00000000-0005-0000-0000-00005EB20000}"/>
    <cellStyle name="Nuovo 28 3 7" xfId="23311" xr:uid="{00000000-0005-0000-0000-00005FB20000}"/>
    <cellStyle name="Nuovo 28 3 8" xfId="1984" xr:uid="{00000000-0005-0000-0000-000060B20000}"/>
    <cellStyle name="Nuovo 28 4" xfId="976" xr:uid="{00000000-0005-0000-0000-000061B20000}"/>
    <cellStyle name="Nuovo 28 4 2" xfId="5318" xr:uid="{00000000-0005-0000-0000-000062B20000}"/>
    <cellStyle name="Nuovo 28 4 2 2" xfId="5319" xr:uid="{00000000-0005-0000-0000-000063B20000}"/>
    <cellStyle name="Nuovo 28 4 2 2 2" xfId="23323" xr:uid="{00000000-0005-0000-0000-000064B20000}"/>
    <cellStyle name="Nuovo 28 4 2 3" xfId="14179" xr:uid="{00000000-0005-0000-0000-000065B20000}"/>
    <cellStyle name="Nuovo 28 4 2 3 2" xfId="23324" xr:uid="{00000000-0005-0000-0000-000066B20000}"/>
    <cellStyle name="Nuovo 28 4 2 4" xfId="23322" xr:uid="{00000000-0005-0000-0000-000067B20000}"/>
    <cellStyle name="Nuovo 28 4 2 5" xfId="13791" xr:uid="{00000000-0005-0000-0000-000068B20000}"/>
    <cellStyle name="Nuovo 28 4 3" xfId="5320" xr:uid="{00000000-0005-0000-0000-000069B20000}"/>
    <cellStyle name="Nuovo 28 4 3 2" xfId="23325" xr:uid="{00000000-0005-0000-0000-00006AB20000}"/>
    <cellStyle name="Nuovo 28 4 4" xfId="23326" xr:uid="{00000000-0005-0000-0000-00006BB20000}"/>
    <cellStyle name="Nuovo 28 4 4 2" xfId="45274" xr:uid="{00000000-0005-0000-0000-00006CB20000}"/>
    <cellStyle name="Nuovo 28 4 5" xfId="23327" xr:uid="{00000000-0005-0000-0000-00006DB20000}"/>
    <cellStyle name="Nuovo 28 4 6" xfId="23321" xr:uid="{00000000-0005-0000-0000-00006EB20000}"/>
    <cellStyle name="Nuovo 28 4 7" xfId="2868" xr:uid="{00000000-0005-0000-0000-00006FB20000}"/>
    <cellStyle name="Nuovo 28 5" xfId="977" xr:uid="{00000000-0005-0000-0000-000070B20000}"/>
    <cellStyle name="Nuovo 28 5 2" xfId="23329" xr:uid="{00000000-0005-0000-0000-000071B20000}"/>
    <cellStyle name="Nuovo 28 5 2 2" xfId="45275" xr:uid="{00000000-0005-0000-0000-000072B20000}"/>
    <cellStyle name="Nuovo 28 5 3" xfId="23330" xr:uid="{00000000-0005-0000-0000-000073B20000}"/>
    <cellStyle name="Nuovo 28 5 4" xfId="23328" xr:uid="{00000000-0005-0000-0000-000074B20000}"/>
    <cellStyle name="Nuovo 28 6" xfId="2865" xr:uid="{00000000-0005-0000-0000-000075B20000}"/>
    <cellStyle name="Nuovo 28 6 2" xfId="5888" xr:uid="{00000000-0005-0000-0000-000076B20000}"/>
    <cellStyle name="Nuovo 28 6 3" xfId="23331" xr:uid="{00000000-0005-0000-0000-000077B20000}"/>
    <cellStyle name="Nuovo 28 7" xfId="23306" xr:uid="{00000000-0005-0000-0000-000078B20000}"/>
    <cellStyle name="Nuovo 29" xfId="978" xr:uid="{00000000-0005-0000-0000-000079B20000}"/>
    <cellStyle name="Nuovo 29 2" xfId="979" xr:uid="{00000000-0005-0000-0000-00007AB20000}"/>
    <cellStyle name="Nuovo 29 2 2" xfId="2870" xr:uid="{00000000-0005-0000-0000-00007BB20000}"/>
    <cellStyle name="Nuovo 29 2 2 2" xfId="9843" xr:uid="{00000000-0005-0000-0000-00007CB20000}"/>
    <cellStyle name="Nuovo 29 2 2 3" xfId="23334" xr:uid="{00000000-0005-0000-0000-00007DB20000}"/>
    <cellStyle name="Nuovo 29 2 3" xfId="9579" xr:uid="{00000000-0005-0000-0000-00007EB20000}"/>
    <cellStyle name="Nuovo 29 2 3 2" xfId="23335" xr:uid="{00000000-0005-0000-0000-00007FB20000}"/>
    <cellStyle name="Nuovo 29 2 4" xfId="23336" xr:uid="{00000000-0005-0000-0000-000080B20000}"/>
    <cellStyle name="Nuovo 29 2 5" xfId="23333" xr:uid="{00000000-0005-0000-0000-000081B20000}"/>
    <cellStyle name="Nuovo 29 3" xfId="980" xr:uid="{00000000-0005-0000-0000-000082B20000}"/>
    <cellStyle name="Nuovo 29 3 2" xfId="981" xr:uid="{00000000-0005-0000-0000-000083B20000}"/>
    <cellStyle name="Nuovo 29 3 2 2" xfId="4688" xr:uid="{00000000-0005-0000-0000-000084B20000}"/>
    <cellStyle name="Nuovo 29 3 2 2 2" xfId="23339" xr:uid="{00000000-0005-0000-0000-000085B20000}"/>
    <cellStyle name="Nuovo 29 3 2 3" xfId="3858" xr:uid="{00000000-0005-0000-0000-000086B20000}"/>
    <cellStyle name="Nuovo 29 3 2 3 2" xfId="10397" xr:uid="{00000000-0005-0000-0000-000087B20000}"/>
    <cellStyle name="Nuovo 29 3 2 3 3" xfId="23340" xr:uid="{00000000-0005-0000-0000-000088B20000}"/>
    <cellStyle name="Nuovo 29 3 2 4" xfId="23338" xr:uid="{00000000-0005-0000-0000-000089B20000}"/>
    <cellStyle name="Nuovo 29 3 3" xfId="2871" xr:uid="{00000000-0005-0000-0000-00008AB20000}"/>
    <cellStyle name="Nuovo 29 3 3 2" xfId="5321" xr:uid="{00000000-0005-0000-0000-00008BB20000}"/>
    <cellStyle name="Nuovo 29 3 3 2 2" xfId="23342" xr:uid="{00000000-0005-0000-0000-00008CB20000}"/>
    <cellStyle name="Nuovo 29 3 3 3" xfId="23343" xr:uid="{00000000-0005-0000-0000-00008DB20000}"/>
    <cellStyle name="Nuovo 29 3 3 3 2" xfId="45276" xr:uid="{00000000-0005-0000-0000-00008EB20000}"/>
    <cellStyle name="Nuovo 29 3 3 4" xfId="23341" xr:uid="{00000000-0005-0000-0000-00008FB20000}"/>
    <cellStyle name="Nuovo 29 3 4" xfId="3349" xr:uid="{00000000-0005-0000-0000-000090B20000}"/>
    <cellStyle name="Nuovo 29 3 4 2" xfId="10057" xr:uid="{00000000-0005-0000-0000-000091B20000}"/>
    <cellStyle name="Nuovo 29 3 4 3" xfId="23344" xr:uid="{00000000-0005-0000-0000-000092B20000}"/>
    <cellStyle name="Nuovo 29 3 5" xfId="7825" xr:uid="{00000000-0005-0000-0000-000093B20000}"/>
    <cellStyle name="Nuovo 29 3 5 2" xfId="23345" xr:uid="{00000000-0005-0000-0000-000094B20000}"/>
    <cellStyle name="Nuovo 29 3 6" xfId="23346" xr:uid="{00000000-0005-0000-0000-000095B20000}"/>
    <cellStyle name="Nuovo 29 3 7" xfId="23337" xr:uid="{00000000-0005-0000-0000-000096B20000}"/>
    <cellStyle name="Nuovo 29 3 8" xfId="1985" xr:uid="{00000000-0005-0000-0000-000097B20000}"/>
    <cellStyle name="Nuovo 29 4" xfId="982" xr:uid="{00000000-0005-0000-0000-000098B20000}"/>
    <cellStyle name="Nuovo 29 4 2" xfId="5322" xr:uid="{00000000-0005-0000-0000-000099B20000}"/>
    <cellStyle name="Nuovo 29 4 2 2" xfId="5323" xr:uid="{00000000-0005-0000-0000-00009AB20000}"/>
    <cellStyle name="Nuovo 29 4 2 2 2" xfId="23349" xr:uid="{00000000-0005-0000-0000-00009BB20000}"/>
    <cellStyle name="Nuovo 29 4 2 3" xfId="14180" xr:uid="{00000000-0005-0000-0000-00009CB20000}"/>
    <cellStyle name="Nuovo 29 4 2 3 2" xfId="23350" xr:uid="{00000000-0005-0000-0000-00009DB20000}"/>
    <cellStyle name="Nuovo 29 4 2 4" xfId="23348" xr:uid="{00000000-0005-0000-0000-00009EB20000}"/>
    <cellStyle name="Nuovo 29 4 2 5" xfId="13792" xr:uid="{00000000-0005-0000-0000-00009FB20000}"/>
    <cellStyle name="Nuovo 29 4 3" xfId="5324" xr:uid="{00000000-0005-0000-0000-0000A0B20000}"/>
    <cellStyle name="Nuovo 29 4 3 2" xfId="23351" xr:uid="{00000000-0005-0000-0000-0000A1B20000}"/>
    <cellStyle name="Nuovo 29 4 4" xfId="23352" xr:uid="{00000000-0005-0000-0000-0000A2B20000}"/>
    <cellStyle name="Nuovo 29 4 4 2" xfId="45277" xr:uid="{00000000-0005-0000-0000-0000A3B20000}"/>
    <cellStyle name="Nuovo 29 4 5" xfId="23353" xr:uid="{00000000-0005-0000-0000-0000A4B20000}"/>
    <cellStyle name="Nuovo 29 4 6" xfId="23347" xr:uid="{00000000-0005-0000-0000-0000A5B20000}"/>
    <cellStyle name="Nuovo 29 4 7" xfId="2872" xr:uid="{00000000-0005-0000-0000-0000A6B20000}"/>
    <cellStyle name="Nuovo 29 5" xfId="983" xr:uid="{00000000-0005-0000-0000-0000A7B20000}"/>
    <cellStyle name="Nuovo 29 5 2" xfId="23355" xr:uid="{00000000-0005-0000-0000-0000A8B20000}"/>
    <cellStyle name="Nuovo 29 5 2 2" xfId="45278" xr:uid="{00000000-0005-0000-0000-0000A9B20000}"/>
    <cellStyle name="Nuovo 29 5 3" xfId="23356" xr:uid="{00000000-0005-0000-0000-0000AAB20000}"/>
    <cellStyle name="Nuovo 29 5 4" xfId="23354" xr:uid="{00000000-0005-0000-0000-0000ABB20000}"/>
    <cellStyle name="Nuovo 29 6" xfId="2869" xr:uid="{00000000-0005-0000-0000-0000ACB20000}"/>
    <cellStyle name="Nuovo 29 6 2" xfId="5889" xr:uid="{00000000-0005-0000-0000-0000ADB20000}"/>
    <cellStyle name="Nuovo 29 6 3" xfId="23357" xr:uid="{00000000-0005-0000-0000-0000AEB20000}"/>
    <cellStyle name="Nuovo 29 7" xfId="23332" xr:uid="{00000000-0005-0000-0000-0000AFB20000}"/>
    <cellStyle name="Nuovo 3" xfId="984" xr:uid="{00000000-0005-0000-0000-0000B0B20000}"/>
    <cellStyle name="Nuovo 3 2" xfId="985" xr:uid="{00000000-0005-0000-0000-0000B1B20000}"/>
    <cellStyle name="Nuovo 3 2 2" xfId="2874" xr:uid="{00000000-0005-0000-0000-0000B2B20000}"/>
    <cellStyle name="Nuovo 3 2 2 2" xfId="9844" xr:uid="{00000000-0005-0000-0000-0000B3B20000}"/>
    <cellStyle name="Nuovo 3 2 2 3" xfId="23360" xr:uid="{00000000-0005-0000-0000-0000B4B20000}"/>
    <cellStyle name="Nuovo 3 2 3" xfId="9580" xr:uid="{00000000-0005-0000-0000-0000B5B20000}"/>
    <cellStyle name="Nuovo 3 2 3 2" xfId="23361" xr:uid="{00000000-0005-0000-0000-0000B6B20000}"/>
    <cellStyle name="Nuovo 3 2 4" xfId="23362" xr:uid="{00000000-0005-0000-0000-0000B7B20000}"/>
    <cellStyle name="Nuovo 3 2 5" xfId="23359" xr:uid="{00000000-0005-0000-0000-0000B8B20000}"/>
    <cellStyle name="Nuovo 3 3" xfId="986" xr:uid="{00000000-0005-0000-0000-0000B9B20000}"/>
    <cellStyle name="Nuovo 3 3 2" xfId="987" xr:uid="{00000000-0005-0000-0000-0000BAB20000}"/>
    <cellStyle name="Nuovo 3 3 2 2" xfId="4689" xr:uid="{00000000-0005-0000-0000-0000BBB20000}"/>
    <cellStyle name="Nuovo 3 3 2 2 2" xfId="23365" xr:uid="{00000000-0005-0000-0000-0000BCB20000}"/>
    <cellStyle name="Nuovo 3 3 2 3" xfId="3859" xr:uid="{00000000-0005-0000-0000-0000BDB20000}"/>
    <cellStyle name="Nuovo 3 3 2 3 2" xfId="10398" xr:uid="{00000000-0005-0000-0000-0000BEB20000}"/>
    <cellStyle name="Nuovo 3 3 2 3 3" xfId="23366" xr:uid="{00000000-0005-0000-0000-0000BFB20000}"/>
    <cellStyle name="Nuovo 3 3 2 4" xfId="23364" xr:uid="{00000000-0005-0000-0000-0000C0B20000}"/>
    <cellStyle name="Nuovo 3 3 3" xfId="2875" xr:uid="{00000000-0005-0000-0000-0000C1B20000}"/>
    <cellStyle name="Nuovo 3 3 3 2" xfId="5325" xr:uid="{00000000-0005-0000-0000-0000C2B20000}"/>
    <cellStyle name="Nuovo 3 3 3 2 2" xfId="23368" xr:uid="{00000000-0005-0000-0000-0000C3B20000}"/>
    <cellStyle name="Nuovo 3 3 3 3" xfId="23369" xr:uid="{00000000-0005-0000-0000-0000C4B20000}"/>
    <cellStyle name="Nuovo 3 3 3 3 2" xfId="45279" xr:uid="{00000000-0005-0000-0000-0000C5B20000}"/>
    <cellStyle name="Nuovo 3 3 3 4" xfId="23367" xr:uid="{00000000-0005-0000-0000-0000C6B20000}"/>
    <cellStyle name="Nuovo 3 3 4" xfId="3350" xr:uid="{00000000-0005-0000-0000-0000C7B20000}"/>
    <cellStyle name="Nuovo 3 3 4 2" xfId="10058" xr:uid="{00000000-0005-0000-0000-0000C8B20000}"/>
    <cellStyle name="Nuovo 3 3 4 3" xfId="23370" xr:uid="{00000000-0005-0000-0000-0000C9B20000}"/>
    <cellStyle name="Nuovo 3 3 5" xfId="7452" xr:uid="{00000000-0005-0000-0000-0000CAB20000}"/>
    <cellStyle name="Nuovo 3 3 5 2" xfId="23371" xr:uid="{00000000-0005-0000-0000-0000CBB20000}"/>
    <cellStyle name="Nuovo 3 3 6" xfId="23372" xr:uid="{00000000-0005-0000-0000-0000CCB20000}"/>
    <cellStyle name="Nuovo 3 3 7" xfId="23363" xr:uid="{00000000-0005-0000-0000-0000CDB20000}"/>
    <cellStyle name="Nuovo 3 3 8" xfId="1986" xr:uid="{00000000-0005-0000-0000-0000CEB20000}"/>
    <cellStyle name="Nuovo 3 4" xfId="988" xr:uid="{00000000-0005-0000-0000-0000CFB20000}"/>
    <cellStyle name="Nuovo 3 4 2" xfId="5326" xr:uid="{00000000-0005-0000-0000-0000D0B20000}"/>
    <cellStyle name="Nuovo 3 4 2 2" xfId="5327" xr:uid="{00000000-0005-0000-0000-0000D1B20000}"/>
    <cellStyle name="Nuovo 3 4 2 2 2" xfId="23375" xr:uid="{00000000-0005-0000-0000-0000D2B20000}"/>
    <cellStyle name="Nuovo 3 4 2 3" xfId="14181" xr:uid="{00000000-0005-0000-0000-0000D3B20000}"/>
    <cellStyle name="Nuovo 3 4 2 3 2" xfId="23376" xr:uid="{00000000-0005-0000-0000-0000D4B20000}"/>
    <cellStyle name="Nuovo 3 4 2 4" xfId="23374" xr:uid="{00000000-0005-0000-0000-0000D5B20000}"/>
    <cellStyle name="Nuovo 3 4 2 5" xfId="13793" xr:uid="{00000000-0005-0000-0000-0000D6B20000}"/>
    <cellStyle name="Nuovo 3 4 3" xfId="5328" xr:uid="{00000000-0005-0000-0000-0000D7B20000}"/>
    <cellStyle name="Nuovo 3 4 3 2" xfId="23377" xr:uid="{00000000-0005-0000-0000-0000D8B20000}"/>
    <cellStyle name="Nuovo 3 4 4" xfId="23378" xr:uid="{00000000-0005-0000-0000-0000D9B20000}"/>
    <cellStyle name="Nuovo 3 4 4 2" xfId="45280" xr:uid="{00000000-0005-0000-0000-0000DAB20000}"/>
    <cellStyle name="Nuovo 3 4 5" xfId="23379" xr:uid="{00000000-0005-0000-0000-0000DBB20000}"/>
    <cellStyle name="Nuovo 3 4 6" xfId="23373" xr:uid="{00000000-0005-0000-0000-0000DCB20000}"/>
    <cellStyle name="Nuovo 3 4 7" xfId="2876" xr:uid="{00000000-0005-0000-0000-0000DDB20000}"/>
    <cellStyle name="Nuovo 3 5" xfId="989" xr:uid="{00000000-0005-0000-0000-0000DEB20000}"/>
    <cellStyle name="Nuovo 3 5 2" xfId="23381" xr:uid="{00000000-0005-0000-0000-0000DFB20000}"/>
    <cellStyle name="Nuovo 3 5 2 2" xfId="45281" xr:uid="{00000000-0005-0000-0000-0000E0B20000}"/>
    <cellStyle name="Nuovo 3 5 3" xfId="23382" xr:uid="{00000000-0005-0000-0000-0000E1B20000}"/>
    <cellStyle name="Nuovo 3 5 4" xfId="23380" xr:uid="{00000000-0005-0000-0000-0000E2B20000}"/>
    <cellStyle name="Nuovo 3 6" xfId="2873" xr:uid="{00000000-0005-0000-0000-0000E3B20000}"/>
    <cellStyle name="Nuovo 3 6 2" xfId="5890" xr:uid="{00000000-0005-0000-0000-0000E4B20000}"/>
    <cellStyle name="Nuovo 3 6 3" xfId="23383" xr:uid="{00000000-0005-0000-0000-0000E5B20000}"/>
    <cellStyle name="Nuovo 3 7" xfId="23358" xr:uid="{00000000-0005-0000-0000-0000E6B20000}"/>
    <cellStyle name="Nuovo 30" xfId="990" xr:uid="{00000000-0005-0000-0000-0000E7B20000}"/>
    <cellStyle name="Nuovo 30 2" xfId="991" xr:uid="{00000000-0005-0000-0000-0000E8B20000}"/>
    <cellStyle name="Nuovo 30 2 2" xfId="2878" xr:uid="{00000000-0005-0000-0000-0000E9B20000}"/>
    <cellStyle name="Nuovo 30 2 2 2" xfId="9845" xr:uid="{00000000-0005-0000-0000-0000EAB20000}"/>
    <cellStyle name="Nuovo 30 2 2 3" xfId="23386" xr:uid="{00000000-0005-0000-0000-0000EBB20000}"/>
    <cellStyle name="Nuovo 30 2 3" xfId="9581" xr:uid="{00000000-0005-0000-0000-0000ECB20000}"/>
    <cellStyle name="Nuovo 30 2 3 2" xfId="23387" xr:uid="{00000000-0005-0000-0000-0000EDB20000}"/>
    <cellStyle name="Nuovo 30 2 4" xfId="23388" xr:uid="{00000000-0005-0000-0000-0000EEB20000}"/>
    <cellStyle name="Nuovo 30 2 5" xfId="23385" xr:uid="{00000000-0005-0000-0000-0000EFB20000}"/>
    <cellStyle name="Nuovo 30 3" xfId="992" xr:uid="{00000000-0005-0000-0000-0000F0B20000}"/>
    <cellStyle name="Nuovo 30 3 2" xfId="993" xr:uid="{00000000-0005-0000-0000-0000F1B20000}"/>
    <cellStyle name="Nuovo 30 3 2 2" xfId="4690" xr:uid="{00000000-0005-0000-0000-0000F2B20000}"/>
    <cellStyle name="Nuovo 30 3 2 2 2" xfId="23391" xr:uid="{00000000-0005-0000-0000-0000F3B20000}"/>
    <cellStyle name="Nuovo 30 3 2 3" xfId="3860" xr:uid="{00000000-0005-0000-0000-0000F4B20000}"/>
    <cellStyle name="Nuovo 30 3 2 3 2" xfId="10399" xr:uid="{00000000-0005-0000-0000-0000F5B20000}"/>
    <cellStyle name="Nuovo 30 3 2 3 3" xfId="23392" xr:uid="{00000000-0005-0000-0000-0000F6B20000}"/>
    <cellStyle name="Nuovo 30 3 2 4" xfId="23390" xr:uid="{00000000-0005-0000-0000-0000F7B20000}"/>
    <cellStyle name="Nuovo 30 3 3" xfId="2879" xr:uid="{00000000-0005-0000-0000-0000F8B20000}"/>
    <cellStyle name="Nuovo 30 3 3 2" xfId="5329" xr:uid="{00000000-0005-0000-0000-0000F9B20000}"/>
    <cellStyle name="Nuovo 30 3 3 2 2" xfId="23394" xr:uid="{00000000-0005-0000-0000-0000FAB20000}"/>
    <cellStyle name="Nuovo 30 3 3 3" xfId="23395" xr:uid="{00000000-0005-0000-0000-0000FBB20000}"/>
    <cellStyle name="Nuovo 30 3 3 3 2" xfId="45282" xr:uid="{00000000-0005-0000-0000-0000FCB20000}"/>
    <cellStyle name="Nuovo 30 3 3 4" xfId="23393" xr:uid="{00000000-0005-0000-0000-0000FDB20000}"/>
    <cellStyle name="Nuovo 30 3 4" xfId="3351" xr:uid="{00000000-0005-0000-0000-0000FEB20000}"/>
    <cellStyle name="Nuovo 30 3 4 2" xfId="10059" xr:uid="{00000000-0005-0000-0000-0000FFB20000}"/>
    <cellStyle name="Nuovo 30 3 4 3" xfId="23396" xr:uid="{00000000-0005-0000-0000-000000B30000}"/>
    <cellStyle name="Nuovo 30 3 5" xfId="8562" xr:uid="{00000000-0005-0000-0000-000001B30000}"/>
    <cellStyle name="Nuovo 30 3 5 2" xfId="23397" xr:uid="{00000000-0005-0000-0000-000002B30000}"/>
    <cellStyle name="Nuovo 30 3 6" xfId="23398" xr:uid="{00000000-0005-0000-0000-000003B30000}"/>
    <cellStyle name="Nuovo 30 3 7" xfId="23389" xr:uid="{00000000-0005-0000-0000-000004B30000}"/>
    <cellStyle name="Nuovo 30 3 8" xfId="1987" xr:uid="{00000000-0005-0000-0000-000005B30000}"/>
    <cellStyle name="Nuovo 30 4" xfId="994" xr:uid="{00000000-0005-0000-0000-000006B30000}"/>
    <cellStyle name="Nuovo 30 4 2" xfId="5330" xr:uid="{00000000-0005-0000-0000-000007B30000}"/>
    <cellStyle name="Nuovo 30 4 2 2" xfId="5331" xr:uid="{00000000-0005-0000-0000-000008B30000}"/>
    <cellStyle name="Nuovo 30 4 2 2 2" xfId="23401" xr:uid="{00000000-0005-0000-0000-000009B30000}"/>
    <cellStyle name="Nuovo 30 4 2 3" xfId="14182" xr:uid="{00000000-0005-0000-0000-00000AB30000}"/>
    <cellStyle name="Nuovo 30 4 2 3 2" xfId="23402" xr:uid="{00000000-0005-0000-0000-00000BB30000}"/>
    <cellStyle name="Nuovo 30 4 2 4" xfId="23400" xr:uid="{00000000-0005-0000-0000-00000CB30000}"/>
    <cellStyle name="Nuovo 30 4 2 5" xfId="13794" xr:uid="{00000000-0005-0000-0000-00000DB30000}"/>
    <cellStyle name="Nuovo 30 4 3" xfId="5332" xr:uid="{00000000-0005-0000-0000-00000EB30000}"/>
    <cellStyle name="Nuovo 30 4 3 2" xfId="23403" xr:uid="{00000000-0005-0000-0000-00000FB30000}"/>
    <cellStyle name="Nuovo 30 4 4" xfId="23404" xr:uid="{00000000-0005-0000-0000-000010B30000}"/>
    <cellStyle name="Nuovo 30 4 4 2" xfId="45283" xr:uid="{00000000-0005-0000-0000-000011B30000}"/>
    <cellStyle name="Nuovo 30 4 5" xfId="23405" xr:uid="{00000000-0005-0000-0000-000012B30000}"/>
    <cellStyle name="Nuovo 30 4 6" xfId="23399" xr:uid="{00000000-0005-0000-0000-000013B30000}"/>
    <cellStyle name="Nuovo 30 4 7" xfId="2880" xr:uid="{00000000-0005-0000-0000-000014B30000}"/>
    <cellStyle name="Nuovo 30 5" xfId="995" xr:uid="{00000000-0005-0000-0000-000015B30000}"/>
    <cellStyle name="Nuovo 30 5 2" xfId="23407" xr:uid="{00000000-0005-0000-0000-000016B30000}"/>
    <cellStyle name="Nuovo 30 5 2 2" xfId="45284" xr:uid="{00000000-0005-0000-0000-000017B30000}"/>
    <cellStyle name="Nuovo 30 5 3" xfId="23408" xr:uid="{00000000-0005-0000-0000-000018B30000}"/>
    <cellStyle name="Nuovo 30 5 4" xfId="23406" xr:uid="{00000000-0005-0000-0000-000019B30000}"/>
    <cellStyle name="Nuovo 30 6" xfId="2877" xr:uid="{00000000-0005-0000-0000-00001AB30000}"/>
    <cellStyle name="Nuovo 30 6 2" xfId="5891" xr:uid="{00000000-0005-0000-0000-00001BB30000}"/>
    <cellStyle name="Nuovo 30 6 3" xfId="23409" xr:uid="{00000000-0005-0000-0000-00001CB30000}"/>
    <cellStyle name="Nuovo 30 7" xfId="23384" xr:uid="{00000000-0005-0000-0000-00001DB30000}"/>
    <cellStyle name="Nuovo 31" xfId="996" xr:uid="{00000000-0005-0000-0000-00001EB30000}"/>
    <cellStyle name="Nuovo 31 2" xfId="997" xr:uid="{00000000-0005-0000-0000-00001FB30000}"/>
    <cellStyle name="Nuovo 31 2 2" xfId="2882" xr:uid="{00000000-0005-0000-0000-000020B30000}"/>
    <cellStyle name="Nuovo 31 2 2 2" xfId="9846" xr:uid="{00000000-0005-0000-0000-000021B30000}"/>
    <cellStyle name="Nuovo 31 2 2 3" xfId="23412" xr:uid="{00000000-0005-0000-0000-000022B30000}"/>
    <cellStyle name="Nuovo 31 2 3" xfId="9582" xr:uid="{00000000-0005-0000-0000-000023B30000}"/>
    <cellStyle name="Nuovo 31 2 3 2" xfId="23413" xr:uid="{00000000-0005-0000-0000-000024B30000}"/>
    <cellStyle name="Nuovo 31 2 4" xfId="23414" xr:uid="{00000000-0005-0000-0000-000025B30000}"/>
    <cellStyle name="Nuovo 31 2 5" xfId="23411" xr:uid="{00000000-0005-0000-0000-000026B30000}"/>
    <cellStyle name="Nuovo 31 3" xfId="998" xr:uid="{00000000-0005-0000-0000-000027B30000}"/>
    <cellStyle name="Nuovo 31 3 2" xfId="999" xr:uid="{00000000-0005-0000-0000-000028B30000}"/>
    <cellStyle name="Nuovo 31 3 2 2" xfId="4691" xr:uid="{00000000-0005-0000-0000-000029B30000}"/>
    <cellStyle name="Nuovo 31 3 2 2 2" xfId="23417" xr:uid="{00000000-0005-0000-0000-00002AB30000}"/>
    <cellStyle name="Nuovo 31 3 2 3" xfId="3861" xr:uid="{00000000-0005-0000-0000-00002BB30000}"/>
    <cellStyle name="Nuovo 31 3 2 3 2" xfId="10400" xr:uid="{00000000-0005-0000-0000-00002CB30000}"/>
    <cellStyle name="Nuovo 31 3 2 3 3" xfId="23418" xr:uid="{00000000-0005-0000-0000-00002DB30000}"/>
    <cellStyle name="Nuovo 31 3 2 4" xfId="23416" xr:uid="{00000000-0005-0000-0000-00002EB30000}"/>
    <cellStyle name="Nuovo 31 3 3" xfId="2883" xr:uid="{00000000-0005-0000-0000-00002FB30000}"/>
    <cellStyle name="Nuovo 31 3 3 2" xfId="5333" xr:uid="{00000000-0005-0000-0000-000030B30000}"/>
    <cellStyle name="Nuovo 31 3 3 2 2" xfId="23420" xr:uid="{00000000-0005-0000-0000-000031B30000}"/>
    <cellStyle name="Nuovo 31 3 3 3" xfId="23421" xr:uid="{00000000-0005-0000-0000-000032B30000}"/>
    <cellStyle name="Nuovo 31 3 3 3 2" xfId="45285" xr:uid="{00000000-0005-0000-0000-000033B30000}"/>
    <cellStyle name="Nuovo 31 3 3 4" xfId="23419" xr:uid="{00000000-0005-0000-0000-000034B30000}"/>
    <cellStyle name="Nuovo 31 3 4" xfId="3352" xr:uid="{00000000-0005-0000-0000-000035B30000}"/>
    <cellStyle name="Nuovo 31 3 4 2" xfId="10060" xr:uid="{00000000-0005-0000-0000-000036B30000}"/>
    <cellStyle name="Nuovo 31 3 4 3" xfId="23422" xr:uid="{00000000-0005-0000-0000-000037B30000}"/>
    <cellStyle name="Nuovo 31 3 5" xfId="7393" xr:uid="{00000000-0005-0000-0000-000038B30000}"/>
    <cellStyle name="Nuovo 31 3 5 2" xfId="23423" xr:uid="{00000000-0005-0000-0000-000039B30000}"/>
    <cellStyle name="Nuovo 31 3 6" xfId="23424" xr:uid="{00000000-0005-0000-0000-00003AB30000}"/>
    <cellStyle name="Nuovo 31 3 7" xfId="23415" xr:uid="{00000000-0005-0000-0000-00003BB30000}"/>
    <cellStyle name="Nuovo 31 3 8" xfId="1988" xr:uid="{00000000-0005-0000-0000-00003CB30000}"/>
    <cellStyle name="Nuovo 31 4" xfId="1000" xr:uid="{00000000-0005-0000-0000-00003DB30000}"/>
    <cellStyle name="Nuovo 31 4 2" xfId="5334" xr:uid="{00000000-0005-0000-0000-00003EB30000}"/>
    <cellStyle name="Nuovo 31 4 2 2" xfId="5335" xr:uid="{00000000-0005-0000-0000-00003FB30000}"/>
    <cellStyle name="Nuovo 31 4 2 2 2" xfId="23427" xr:uid="{00000000-0005-0000-0000-000040B30000}"/>
    <cellStyle name="Nuovo 31 4 2 3" xfId="14183" xr:uid="{00000000-0005-0000-0000-000041B30000}"/>
    <cellStyle name="Nuovo 31 4 2 3 2" xfId="23428" xr:uid="{00000000-0005-0000-0000-000042B30000}"/>
    <cellStyle name="Nuovo 31 4 2 4" xfId="23426" xr:uid="{00000000-0005-0000-0000-000043B30000}"/>
    <cellStyle name="Nuovo 31 4 2 5" xfId="13795" xr:uid="{00000000-0005-0000-0000-000044B30000}"/>
    <cellStyle name="Nuovo 31 4 3" xfId="5336" xr:uid="{00000000-0005-0000-0000-000045B30000}"/>
    <cellStyle name="Nuovo 31 4 3 2" xfId="23429" xr:uid="{00000000-0005-0000-0000-000046B30000}"/>
    <cellStyle name="Nuovo 31 4 4" xfId="23430" xr:uid="{00000000-0005-0000-0000-000047B30000}"/>
    <cellStyle name="Nuovo 31 4 4 2" xfId="45286" xr:uid="{00000000-0005-0000-0000-000048B30000}"/>
    <cellStyle name="Nuovo 31 4 5" xfId="23431" xr:uid="{00000000-0005-0000-0000-000049B30000}"/>
    <cellStyle name="Nuovo 31 4 6" xfId="23425" xr:uid="{00000000-0005-0000-0000-00004AB30000}"/>
    <cellStyle name="Nuovo 31 4 7" xfId="2884" xr:uid="{00000000-0005-0000-0000-00004BB30000}"/>
    <cellStyle name="Nuovo 31 5" xfId="1001" xr:uid="{00000000-0005-0000-0000-00004CB30000}"/>
    <cellStyle name="Nuovo 31 5 2" xfId="23433" xr:uid="{00000000-0005-0000-0000-00004DB30000}"/>
    <cellStyle name="Nuovo 31 5 2 2" xfId="45287" xr:uid="{00000000-0005-0000-0000-00004EB30000}"/>
    <cellStyle name="Nuovo 31 5 3" xfId="23434" xr:uid="{00000000-0005-0000-0000-00004FB30000}"/>
    <cellStyle name="Nuovo 31 5 4" xfId="23432" xr:uid="{00000000-0005-0000-0000-000050B30000}"/>
    <cellStyle name="Nuovo 31 6" xfId="2881" xr:uid="{00000000-0005-0000-0000-000051B30000}"/>
    <cellStyle name="Nuovo 31 6 2" xfId="5892" xr:uid="{00000000-0005-0000-0000-000052B30000}"/>
    <cellStyle name="Nuovo 31 6 3" xfId="23435" xr:uid="{00000000-0005-0000-0000-000053B30000}"/>
    <cellStyle name="Nuovo 31 7" xfId="23410" xr:uid="{00000000-0005-0000-0000-000054B30000}"/>
    <cellStyle name="Nuovo 32" xfId="1002" xr:uid="{00000000-0005-0000-0000-000055B30000}"/>
    <cellStyle name="Nuovo 32 2" xfId="1003" xr:uid="{00000000-0005-0000-0000-000056B30000}"/>
    <cellStyle name="Nuovo 32 2 2" xfId="2886" xr:uid="{00000000-0005-0000-0000-000057B30000}"/>
    <cellStyle name="Nuovo 32 2 2 2" xfId="9847" xr:uid="{00000000-0005-0000-0000-000058B30000}"/>
    <cellStyle name="Nuovo 32 2 2 3" xfId="23438" xr:uid="{00000000-0005-0000-0000-000059B30000}"/>
    <cellStyle name="Nuovo 32 2 3" xfId="9583" xr:uid="{00000000-0005-0000-0000-00005AB30000}"/>
    <cellStyle name="Nuovo 32 2 3 2" xfId="23439" xr:uid="{00000000-0005-0000-0000-00005BB30000}"/>
    <cellStyle name="Nuovo 32 2 4" xfId="23440" xr:uid="{00000000-0005-0000-0000-00005CB30000}"/>
    <cellStyle name="Nuovo 32 2 5" xfId="23437" xr:uid="{00000000-0005-0000-0000-00005DB30000}"/>
    <cellStyle name="Nuovo 32 3" xfId="1004" xr:uid="{00000000-0005-0000-0000-00005EB30000}"/>
    <cellStyle name="Nuovo 32 3 2" xfId="1005" xr:uid="{00000000-0005-0000-0000-00005FB30000}"/>
    <cellStyle name="Nuovo 32 3 2 2" xfId="4692" xr:uid="{00000000-0005-0000-0000-000060B30000}"/>
    <cellStyle name="Nuovo 32 3 2 2 2" xfId="23443" xr:uid="{00000000-0005-0000-0000-000061B30000}"/>
    <cellStyle name="Nuovo 32 3 2 3" xfId="3862" xr:uid="{00000000-0005-0000-0000-000062B30000}"/>
    <cellStyle name="Nuovo 32 3 2 3 2" xfId="10401" xr:uid="{00000000-0005-0000-0000-000063B30000}"/>
    <cellStyle name="Nuovo 32 3 2 3 3" xfId="23444" xr:uid="{00000000-0005-0000-0000-000064B30000}"/>
    <cellStyle name="Nuovo 32 3 2 4" xfId="23442" xr:uid="{00000000-0005-0000-0000-000065B30000}"/>
    <cellStyle name="Nuovo 32 3 3" xfId="2887" xr:uid="{00000000-0005-0000-0000-000066B30000}"/>
    <cellStyle name="Nuovo 32 3 3 2" xfId="5337" xr:uid="{00000000-0005-0000-0000-000067B30000}"/>
    <cellStyle name="Nuovo 32 3 3 2 2" xfId="23446" xr:uid="{00000000-0005-0000-0000-000068B30000}"/>
    <cellStyle name="Nuovo 32 3 3 3" xfId="23447" xr:uid="{00000000-0005-0000-0000-000069B30000}"/>
    <cellStyle name="Nuovo 32 3 3 3 2" xfId="45288" xr:uid="{00000000-0005-0000-0000-00006AB30000}"/>
    <cellStyle name="Nuovo 32 3 3 4" xfId="23445" xr:uid="{00000000-0005-0000-0000-00006BB30000}"/>
    <cellStyle name="Nuovo 32 3 4" xfId="3353" xr:uid="{00000000-0005-0000-0000-00006CB30000}"/>
    <cellStyle name="Nuovo 32 3 4 2" xfId="10061" xr:uid="{00000000-0005-0000-0000-00006DB30000}"/>
    <cellStyle name="Nuovo 32 3 4 3" xfId="23448" xr:uid="{00000000-0005-0000-0000-00006EB30000}"/>
    <cellStyle name="Nuovo 32 3 5" xfId="8560" xr:uid="{00000000-0005-0000-0000-00006FB30000}"/>
    <cellStyle name="Nuovo 32 3 5 2" xfId="23449" xr:uid="{00000000-0005-0000-0000-000070B30000}"/>
    <cellStyle name="Nuovo 32 3 6" xfId="23450" xr:uid="{00000000-0005-0000-0000-000071B30000}"/>
    <cellStyle name="Nuovo 32 3 7" xfId="23441" xr:uid="{00000000-0005-0000-0000-000072B30000}"/>
    <cellStyle name="Nuovo 32 3 8" xfId="1989" xr:uid="{00000000-0005-0000-0000-000073B30000}"/>
    <cellStyle name="Nuovo 32 4" xfId="1006" xr:uid="{00000000-0005-0000-0000-000074B30000}"/>
    <cellStyle name="Nuovo 32 4 2" xfId="5338" xr:uid="{00000000-0005-0000-0000-000075B30000}"/>
    <cellStyle name="Nuovo 32 4 2 2" xfId="5339" xr:uid="{00000000-0005-0000-0000-000076B30000}"/>
    <cellStyle name="Nuovo 32 4 2 2 2" xfId="23453" xr:uid="{00000000-0005-0000-0000-000077B30000}"/>
    <cellStyle name="Nuovo 32 4 2 3" xfId="14184" xr:uid="{00000000-0005-0000-0000-000078B30000}"/>
    <cellStyle name="Nuovo 32 4 2 3 2" xfId="23454" xr:uid="{00000000-0005-0000-0000-000079B30000}"/>
    <cellStyle name="Nuovo 32 4 2 4" xfId="23452" xr:uid="{00000000-0005-0000-0000-00007AB30000}"/>
    <cellStyle name="Nuovo 32 4 2 5" xfId="13796" xr:uid="{00000000-0005-0000-0000-00007BB30000}"/>
    <cellStyle name="Nuovo 32 4 3" xfId="5340" xr:uid="{00000000-0005-0000-0000-00007CB30000}"/>
    <cellStyle name="Nuovo 32 4 3 2" xfId="23455" xr:uid="{00000000-0005-0000-0000-00007DB30000}"/>
    <cellStyle name="Nuovo 32 4 4" xfId="23456" xr:uid="{00000000-0005-0000-0000-00007EB30000}"/>
    <cellStyle name="Nuovo 32 4 4 2" xfId="45289" xr:uid="{00000000-0005-0000-0000-00007FB30000}"/>
    <cellStyle name="Nuovo 32 4 5" xfId="23457" xr:uid="{00000000-0005-0000-0000-000080B30000}"/>
    <cellStyle name="Nuovo 32 4 6" xfId="23451" xr:uid="{00000000-0005-0000-0000-000081B30000}"/>
    <cellStyle name="Nuovo 32 4 7" xfId="2888" xr:uid="{00000000-0005-0000-0000-000082B30000}"/>
    <cellStyle name="Nuovo 32 5" xfId="1007" xr:uid="{00000000-0005-0000-0000-000083B30000}"/>
    <cellStyle name="Nuovo 32 5 2" xfId="23459" xr:uid="{00000000-0005-0000-0000-000084B30000}"/>
    <cellStyle name="Nuovo 32 5 2 2" xfId="45290" xr:uid="{00000000-0005-0000-0000-000085B30000}"/>
    <cellStyle name="Nuovo 32 5 3" xfId="23460" xr:uid="{00000000-0005-0000-0000-000086B30000}"/>
    <cellStyle name="Nuovo 32 5 4" xfId="23458" xr:uid="{00000000-0005-0000-0000-000087B30000}"/>
    <cellStyle name="Nuovo 32 6" xfId="2885" xr:uid="{00000000-0005-0000-0000-000088B30000}"/>
    <cellStyle name="Nuovo 32 6 2" xfId="5893" xr:uid="{00000000-0005-0000-0000-000089B30000}"/>
    <cellStyle name="Nuovo 32 6 3" xfId="23461" xr:uid="{00000000-0005-0000-0000-00008AB30000}"/>
    <cellStyle name="Nuovo 32 7" xfId="23436" xr:uid="{00000000-0005-0000-0000-00008BB30000}"/>
    <cellStyle name="Nuovo 33" xfId="1008" xr:uid="{00000000-0005-0000-0000-00008CB30000}"/>
    <cellStyle name="Nuovo 33 2" xfId="1009" xr:uid="{00000000-0005-0000-0000-00008DB30000}"/>
    <cellStyle name="Nuovo 33 2 2" xfId="2890" xr:uid="{00000000-0005-0000-0000-00008EB30000}"/>
    <cellStyle name="Nuovo 33 2 2 2" xfId="9848" xr:uid="{00000000-0005-0000-0000-00008FB30000}"/>
    <cellStyle name="Nuovo 33 2 2 3" xfId="23464" xr:uid="{00000000-0005-0000-0000-000090B30000}"/>
    <cellStyle name="Nuovo 33 2 3" xfId="9584" xr:uid="{00000000-0005-0000-0000-000091B30000}"/>
    <cellStyle name="Nuovo 33 2 3 2" xfId="23465" xr:uid="{00000000-0005-0000-0000-000092B30000}"/>
    <cellStyle name="Nuovo 33 2 4" xfId="23466" xr:uid="{00000000-0005-0000-0000-000093B30000}"/>
    <cellStyle name="Nuovo 33 2 5" xfId="23463" xr:uid="{00000000-0005-0000-0000-000094B30000}"/>
    <cellStyle name="Nuovo 33 3" xfId="1010" xr:uid="{00000000-0005-0000-0000-000095B30000}"/>
    <cellStyle name="Nuovo 33 3 2" xfId="1011" xr:uid="{00000000-0005-0000-0000-000096B30000}"/>
    <cellStyle name="Nuovo 33 3 2 2" xfId="4693" xr:uid="{00000000-0005-0000-0000-000097B30000}"/>
    <cellStyle name="Nuovo 33 3 2 2 2" xfId="23469" xr:uid="{00000000-0005-0000-0000-000098B30000}"/>
    <cellStyle name="Nuovo 33 3 2 3" xfId="3863" xr:uid="{00000000-0005-0000-0000-000099B30000}"/>
    <cellStyle name="Nuovo 33 3 2 3 2" xfId="10402" xr:uid="{00000000-0005-0000-0000-00009AB30000}"/>
    <cellStyle name="Nuovo 33 3 2 3 3" xfId="23470" xr:uid="{00000000-0005-0000-0000-00009BB30000}"/>
    <cellStyle name="Nuovo 33 3 2 4" xfId="23468" xr:uid="{00000000-0005-0000-0000-00009CB30000}"/>
    <cellStyle name="Nuovo 33 3 3" xfId="2891" xr:uid="{00000000-0005-0000-0000-00009DB30000}"/>
    <cellStyle name="Nuovo 33 3 3 2" xfId="5341" xr:uid="{00000000-0005-0000-0000-00009EB30000}"/>
    <cellStyle name="Nuovo 33 3 3 2 2" xfId="23472" xr:uid="{00000000-0005-0000-0000-00009FB30000}"/>
    <cellStyle name="Nuovo 33 3 3 3" xfId="23473" xr:uid="{00000000-0005-0000-0000-0000A0B30000}"/>
    <cellStyle name="Nuovo 33 3 3 3 2" xfId="45291" xr:uid="{00000000-0005-0000-0000-0000A1B30000}"/>
    <cellStyle name="Nuovo 33 3 3 4" xfId="23471" xr:uid="{00000000-0005-0000-0000-0000A2B30000}"/>
    <cellStyle name="Nuovo 33 3 4" xfId="3354" xr:uid="{00000000-0005-0000-0000-0000A3B30000}"/>
    <cellStyle name="Nuovo 33 3 4 2" xfId="10062" xr:uid="{00000000-0005-0000-0000-0000A4B30000}"/>
    <cellStyle name="Nuovo 33 3 4 3" xfId="23474" xr:uid="{00000000-0005-0000-0000-0000A5B30000}"/>
    <cellStyle name="Nuovo 33 3 5" xfId="8598" xr:uid="{00000000-0005-0000-0000-0000A6B30000}"/>
    <cellStyle name="Nuovo 33 3 5 2" xfId="23475" xr:uid="{00000000-0005-0000-0000-0000A7B30000}"/>
    <cellStyle name="Nuovo 33 3 6" xfId="23476" xr:uid="{00000000-0005-0000-0000-0000A8B30000}"/>
    <cellStyle name="Nuovo 33 3 7" xfId="23467" xr:uid="{00000000-0005-0000-0000-0000A9B30000}"/>
    <cellStyle name="Nuovo 33 3 8" xfId="1990" xr:uid="{00000000-0005-0000-0000-0000AAB30000}"/>
    <cellStyle name="Nuovo 33 4" xfId="1012" xr:uid="{00000000-0005-0000-0000-0000ABB30000}"/>
    <cellStyle name="Nuovo 33 4 2" xfId="5342" xr:uid="{00000000-0005-0000-0000-0000ACB30000}"/>
    <cellStyle name="Nuovo 33 4 2 2" xfId="5343" xr:uid="{00000000-0005-0000-0000-0000ADB30000}"/>
    <cellStyle name="Nuovo 33 4 2 2 2" xfId="23479" xr:uid="{00000000-0005-0000-0000-0000AEB30000}"/>
    <cellStyle name="Nuovo 33 4 2 3" xfId="14185" xr:uid="{00000000-0005-0000-0000-0000AFB30000}"/>
    <cellStyle name="Nuovo 33 4 2 3 2" xfId="23480" xr:uid="{00000000-0005-0000-0000-0000B0B30000}"/>
    <cellStyle name="Nuovo 33 4 2 4" xfId="23478" xr:uid="{00000000-0005-0000-0000-0000B1B30000}"/>
    <cellStyle name="Nuovo 33 4 2 5" xfId="13797" xr:uid="{00000000-0005-0000-0000-0000B2B30000}"/>
    <cellStyle name="Nuovo 33 4 3" xfId="5344" xr:uid="{00000000-0005-0000-0000-0000B3B30000}"/>
    <cellStyle name="Nuovo 33 4 3 2" xfId="23481" xr:uid="{00000000-0005-0000-0000-0000B4B30000}"/>
    <cellStyle name="Nuovo 33 4 4" xfId="23482" xr:uid="{00000000-0005-0000-0000-0000B5B30000}"/>
    <cellStyle name="Nuovo 33 4 4 2" xfId="45292" xr:uid="{00000000-0005-0000-0000-0000B6B30000}"/>
    <cellStyle name="Nuovo 33 4 5" xfId="23483" xr:uid="{00000000-0005-0000-0000-0000B7B30000}"/>
    <cellStyle name="Nuovo 33 4 6" xfId="23477" xr:uid="{00000000-0005-0000-0000-0000B8B30000}"/>
    <cellStyle name="Nuovo 33 4 7" xfId="2892" xr:uid="{00000000-0005-0000-0000-0000B9B30000}"/>
    <cellStyle name="Nuovo 33 5" xfId="1013" xr:uid="{00000000-0005-0000-0000-0000BAB30000}"/>
    <cellStyle name="Nuovo 33 5 2" xfId="23485" xr:uid="{00000000-0005-0000-0000-0000BBB30000}"/>
    <cellStyle name="Nuovo 33 5 2 2" xfId="45293" xr:uid="{00000000-0005-0000-0000-0000BCB30000}"/>
    <cellStyle name="Nuovo 33 5 3" xfId="23486" xr:uid="{00000000-0005-0000-0000-0000BDB30000}"/>
    <cellStyle name="Nuovo 33 5 4" xfId="23484" xr:uid="{00000000-0005-0000-0000-0000BEB30000}"/>
    <cellStyle name="Nuovo 33 6" xfId="2889" xr:uid="{00000000-0005-0000-0000-0000BFB30000}"/>
    <cellStyle name="Nuovo 33 6 2" xfId="5894" xr:uid="{00000000-0005-0000-0000-0000C0B30000}"/>
    <cellStyle name="Nuovo 33 6 3" xfId="23487" xr:uid="{00000000-0005-0000-0000-0000C1B30000}"/>
    <cellStyle name="Nuovo 33 7" xfId="23462" xr:uid="{00000000-0005-0000-0000-0000C2B30000}"/>
    <cellStyle name="Nuovo 34" xfId="1014" xr:uid="{00000000-0005-0000-0000-0000C3B30000}"/>
    <cellStyle name="Nuovo 34 2" xfId="1015" xr:uid="{00000000-0005-0000-0000-0000C4B30000}"/>
    <cellStyle name="Nuovo 34 2 2" xfId="2894" xr:uid="{00000000-0005-0000-0000-0000C5B30000}"/>
    <cellStyle name="Nuovo 34 2 2 2" xfId="9849" xr:uid="{00000000-0005-0000-0000-0000C6B30000}"/>
    <cellStyle name="Nuovo 34 2 2 3" xfId="23490" xr:uid="{00000000-0005-0000-0000-0000C7B30000}"/>
    <cellStyle name="Nuovo 34 2 3" xfId="9585" xr:uid="{00000000-0005-0000-0000-0000C8B30000}"/>
    <cellStyle name="Nuovo 34 2 3 2" xfId="23491" xr:uid="{00000000-0005-0000-0000-0000C9B30000}"/>
    <cellStyle name="Nuovo 34 2 4" xfId="23492" xr:uid="{00000000-0005-0000-0000-0000CAB30000}"/>
    <cellStyle name="Nuovo 34 2 5" xfId="23489" xr:uid="{00000000-0005-0000-0000-0000CBB30000}"/>
    <cellStyle name="Nuovo 34 3" xfId="1016" xr:uid="{00000000-0005-0000-0000-0000CCB30000}"/>
    <cellStyle name="Nuovo 34 3 2" xfId="1017" xr:uid="{00000000-0005-0000-0000-0000CDB30000}"/>
    <cellStyle name="Nuovo 34 3 2 2" xfId="4694" xr:uid="{00000000-0005-0000-0000-0000CEB30000}"/>
    <cellStyle name="Nuovo 34 3 2 2 2" xfId="23495" xr:uid="{00000000-0005-0000-0000-0000CFB30000}"/>
    <cellStyle name="Nuovo 34 3 2 3" xfId="3864" xr:uid="{00000000-0005-0000-0000-0000D0B30000}"/>
    <cellStyle name="Nuovo 34 3 2 3 2" xfId="10403" xr:uid="{00000000-0005-0000-0000-0000D1B30000}"/>
    <cellStyle name="Nuovo 34 3 2 3 3" xfId="23496" xr:uid="{00000000-0005-0000-0000-0000D2B30000}"/>
    <cellStyle name="Nuovo 34 3 2 4" xfId="23494" xr:uid="{00000000-0005-0000-0000-0000D3B30000}"/>
    <cellStyle name="Nuovo 34 3 3" xfId="2895" xr:uid="{00000000-0005-0000-0000-0000D4B30000}"/>
    <cellStyle name="Nuovo 34 3 3 2" xfId="5345" xr:uid="{00000000-0005-0000-0000-0000D5B30000}"/>
    <cellStyle name="Nuovo 34 3 3 2 2" xfId="23498" xr:uid="{00000000-0005-0000-0000-0000D6B30000}"/>
    <cellStyle name="Nuovo 34 3 3 3" xfId="23499" xr:uid="{00000000-0005-0000-0000-0000D7B30000}"/>
    <cellStyle name="Nuovo 34 3 3 3 2" xfId="45294" xr:uid="{00000000-0005-0000-0000-0000D8B30000}"/>
    <cellStyle name="Nuovo 34 3 3 4" xfId="23497" xr:uid="{00000000-0005-0000-0000-0000D9B30000}"/>
    <cellStyle name="Nuovo 34 3 4" xfId="3355" xr:uid="{00000000-0005-0000-0000-0000DAB30000}"/>
    <cellStyle name="Nuovo 34 3 4 2" xfId="10063" xr:uid="{00000000-0005-0000-0000-0000DBB30000}"/>
    <cellStyle name="Nuovo 34 3 4 3" xfId="23500" xr:uid="{00000000-0005-0000-0000-0000DCB30000}"/>
    <cellStyle name="Nuovo 34 3 5" xfId="7824" xr:uid="{00000000-0005-0000-0000-0000DDB30000}"/>
    <cellStyle name="Nuovo 34 3 5 2" xfId="23501" xr:uid="{00000000-0005-0000-0000-0000DEB30000}"/>
    <cellStyle name="Nuovo 34 3 6" xfId="23502" xr:uid="{00000000-0005-0000-0000-0000DFB30000}"/>
    <cellStyle name="Nuovo 34 3 7" xfId="23493" xr:uid="{00000000-0005-0000-0000-0000E0B30000}"/>
    <cellStyle name="Nuovo 34 3 8" xfId="1991" xr:uid="{00000000-0005-0000-0000-0000E1B30000}"/>
    <cellStyle name="Nuovo 34 4" xfId="1018" xr:uid="{00000000-0005-0000-0000-0000E2B30000}"/>
    <cellStyle name="Nuovo 34 4 2" xfId="5346" xr:uid="{00000000-0005-0000-0000-0000E3B30000}"/>
    <cellStyle name="Nuovo 34 4 2 2" xfId="5347" xr:uid="{00000000-0005-0000-0000-0000E4B30000}"/>
    <cellStyle name="Nuovo 34 4 2 2 2" xfId="23505" xr:uid="{00000000-0005-0000-0000-0000E5B30000}"/>
    <cellStyle name="Nuovo 34 4 2 3" xfId="14186" xr:uid="{00000000-0005-0000-0000-0000E6B30000}"/>
    <cellStyle name="Nuovo 34 4 2 3 2" xfId="23506" xr:uid="{00000000-0005-0000-0000-0000E7B30000}"/>
    <cellStyle name="Nuovo 34 4 2 4" xfId="23504" xr:uid="{00000000-0005-0000-0000-0000E8B30000}"/>
    <cellStyle name="Nuovo 34 4 2 5" xfId="13798" xr:uid="{00000000-0005-0000-0000-0000E9B30000}"/>
    <cellStyle name="Nuovo 34 4 3" xfId="5348" xr:uid="{00000000-0005-0000-0000-0000EAB30000}"/>
    <cellStyle name="Nuovo 34 4 3 2" xfId="23507" xr:uid="{00000000-0005-0000-0000-0000EBB30000}"/>
    <cellStyle name="Nuovo 34 4 4" xfId="23508" xr:uid="{00000000-0005-0000-0000-0000ECB30000}"/>
    <cellStyle name="Nuovo 34 4 4 2" xfId="45295" xr:uid="{00000000-0005-0000-0000-0000EDB30000}"/>
    <cellStyle name="Nuovo 34 4 5" xfId="23509" xr:uid="{00000000-0005-0000-0000-0000EEB30000}"/>
    <cellStyle name="Nuovo 34 4 6" xfId="23503" xr:uid="{00000000-0005-0000-0000-0000EFB30000}"/>
    <cellStyle name="Nuovo 34 4 7" xfId="2896" xr:uid="{00000000-0005-0000-0000-0000F0B30000}"/>
    <cellStyle name="Nuovo 34 5" xfId="1019" xr:uid="{00000000-0005-0000-0000-0000F1B30000}"/>
    <cellStyle name="Nuovo 34 5 2" xfId="23511" xr:uid="{00000000-0005-0000-0000-0000F2B30000}"/>
    <cellStyle name="Nuovo 34 5 2 2" xfId="45296" xr:uid="{00000000-0005-0000-0000-0000F3B30000}"/>
    <cellStyle name="Nuovo 34 5 3" xfId="23512" xr:uid="{00000000-0005-0000-0000-0000F4B30000}"/>
    <cellStyle name="Nuovo 34 5 4" xfId="23510" xr:uid="{00000000-0005-0000-0000-0000F5B30000}"/>
    <cellStyle name="Nuovo 34 6" xfId="2893" xr:uid="{00000000-0005-0000-0000-0000F6B30000}"/>
    <cellStyle name="Nuovo 34 6 2" xfId="5895" xr:uid="{00000000-0005-0000-0000-0000F7B30000}"/>
    <cellStyle name="Nuovo 34 6 3" xfId="23513" xr:uid="{00000000-0005-0000-0000-0000F8B30000}"/>
    <cellStyle name="Nuovo 34 7" xfId="23488" xr:uid="{00000000-0005-0000-0000-0000F9B30000}"/>
    <cellStyle name="Nuovo 35" xfId="1020" xr:uid="{00000000-0005-0000-0000-0000FAB30000}"/>
    <cellStyle name="Nuovo 35 2" xfId="1021" xr:uid="{00000000-0005-0000-0000-0000FBB30000}"/>
    <cellStyle name="Nuovo 35 2 2" xfId="2898" xr:uid="{00000000-0005-0000-0000-0000FCB30000}"/>
    <cellStyle name="Nuovo 35 2 2 2" xfId="9850" xr:uid="{00000000-0005-0000-0000-0000FDB30000}"/>
    <cellStyle name="Nuovo 35 2 2 3" xfId="23516" xr:uid="{00000000-0005-0000-0000-0000FEB30000}"/>
    <cellStyle name="Nuovo 35 2 3" xfId="9586" xr:uid="{00000000-0005-0000-0000-0000FFB30000}"/>
    <cellStyle name="Nuovo 35 2 3 2" xfId="23517" xr:uid="{00000000-0005-0000-0000-000000B40000}"/>
    <cellStyle name="Nuovo 35 2 4" xfId="23518" xr:uid="{00000000-0005-0000-0000-000001B40000}"/>
    <cellStyle name="Nuovo 35 2 5" xfId="23515" xr:uid="{00000000-0005-0000-0000-000002B40000}"/>
    <cellStyle name="Nuovo 35 3" xfId="1022" xr:uid="{00000000-0005-0000-0000-000003B40000}"/>
    <cellStyle name="Nuovo 35 3 2" xfId="1023" xr:uid="{00000000-0005-0000-0000-000004B40000}"/>
    <cellStyle name="Nuovo 35 3 2 2" xfId="4695" xr:uid="{00000000-0005-0000-0000-000005B40000}"/>
    <cellStyle name="Nuovo 35 3 2 2 2" xfId="23521" xr:uid="{00000000-0005-0000-0000-000006B40000}"/>
    <cellStyle name="Nuovo 35 3 2 3" xfId="3865" xr:uid="{00000000-0005-0000-0000-000007B40000}"/>
    <cellStyle name="Nuovo 35 3 2 3 2" xfId="10404" xr:uid="{00000000-0005-0000-0000-000008B40000}"/>
    <cellStyle name="Nuovo 35 3 2 3 3" xfId="23522" xr:uid="{00000000-0005-0000-0000-000009B40000}"/>
    <cellStyle name="Nuovo 35 3 2 4" xfId="23520" xr:uid="{00000000-0005-0000-0000-00000AB40000}"/>
    <cellStyle name="Nuovo 35 3 3" xfId="2899" xr:uid="{00000000-0005-0000-0000-00000BB40000}"/>
    <cellStyle name="Nuovo 35 3 3 2" xfId="5349" xr:uid="{00000000-0005-0000-0000-00000CB40000}"/>
    <cellStyle name="Nuovo 35 3 3 2 2" xfId="23524" xr:uid="{00000000-0005-0000-0000-00000DB40000}"/>
    <cellStyle name="Nuovo 35 3 3 3" xfId="23525" xr:uid="{00000000-0005-0000-0000-00000EB40000}"/>
    <cellStyle name="Nuovo 35 3 3 3 2" xfId="45297" xr:uid="{00000000-0005-0000-0000-00000FB40000}"/>
    <cellStyle name="Nuovo 35 3 3 4" xfId="23523" xr:uid="{00000000-0005-0000-0000-000010B40000}"/>
    <cellStyle name="Nuovo 35 3 4" xfId="3356" xr:uid="{00000000-0005-0000-0000-000011B40000}"/>
    <cellStyle name="Nuovo 35 3 4 2" xfId="10064" xr:uid="{00000000-0005-0000-0000-000012B40000}"/>
    <cellStyle name="Nuovo 35 3 4 3" xfId="23526" xr:uid="{00000000-0005-0000-0000-000013B40000}"/>
    <cellStyle name="Nuovo 35 3 5" xfId="8597" xr:uid="{00000000-0005-0000-0000-000014B40000}"/>
    <cellStyle name="Nuovo 35 3 5 2" xfId="23527" xr:uid="{00000000-0005-0000-0000-000015B40000}"/>
    <cellStyle name="Nuovo 35 3 6" xfId="23528" xr:uid="{00000000-0005-0000-0000-000016B40000}"/>
    <cellStyle name="Nuovo 35 3 7" xfId="23519" xr:uid="{00000000-0005-0000-0000-000017B40000}"/>
    <cellStyle name="Nuovo 35 3 8" xfId="1992" xr:uid="{00000000-0005-0000-0000-000018B40000}"/>
    <cellStyle name="Nuovo 35 4" xfId="1024" xr:uid="{00000000-0005-0000-0000-000019B40000}"/>
    <cellStyle name="Nuovo 35 4 2" xfId="5350" xr:uid="{00000000-0005-0000-0000-00001AB40000}"/>
    <cellStyle name="Nuovo 35 4 2 2" xfId="5351" xr:uid="{00000000-0005-0000-0000-00001BB40000}"/>
    <cellStyle name="Nuovo 35 4 2 2 2" xfId="23531" xr:uid="{00000000-0005-0000-0000-00001CB40000}"/>
    <cellStyle name="Nuovo 35 4 2 3" xfId="14187" xr:uid="{00000000-0005-0000-0000-00001DB40000}"/>
    <cellStyle name="Nuovo 35 4 2 3 2" xfId="23532" xr:uid="{00000000-0005-0000-0000-00001EB40000}"/>
    <cellStyle name="Nuovo 35 4 2 4" xfId="23530" xr:uid="{00000000-0005-0000-0000-00001FB40000}"/>
    <cellStyle name="Nuovo 35 4 2 5" xfId="13799" xr:uid="{00000000-0005-0000-0000-000020B40000}"/>
    <cellStyle name="Nuovo 35 4 3" xfId="5352" xr:uid="{00000000-0005-0000-0000-000021B40000}"/>
    <cellStyle name="Nuovo 35 4 3 2" xfId="23533" xr:uid="{00000000-0005-0000-0000-000022B40000}"/>
    <cellStyle name="Nuovo 35 4 4" xfId="23534" xr:uid="{00000000-0005-0000-0000-000023B40000}"/>
    <cellStyle name="Nuovo 35 4 4 2" xfId="45298" xr:uid="{00000000-0005-0000-0000-000024B40000}"/>
    <cellStyle name="Nuovo 35 4 5" xfId="23535" xr:uid="{00000000-0005-0000-0000-000025B40000}"/>
    <cellStyle name="Nuovo 35 4 6" xfId="23529" xr:uid="{00000000-0005-0000-0000-000026B40000}"/>
    <cellStyle name="Nuovo 35 4 7" xfId="2900" xr:uid="{00000000-0005-0000-0000-000027B40000}"/>
    <cellStyle name="Nuovo 35 5" xfId="1025" xr:uid="{00000000-0005-0000-0000-000028B40000}"/>
    <cellStyle name="Nuovo 35 5 2" xfId="23537" xr:uid="{00000000-0005-0000-0000-000029B40000}"/>
    <cellStyle name="Nuovo 35 5 2 2" xfId="45299" xr:uid="{00000000-0005-0000-0000-00002AB40000}"/>
    <cellStyle name="Nuovo 35 5 3" xfId="23538" xr:uid="{00000000-0005-0000-0000-00002BB40000}"/>
    <cellStyle name="Nuovo 35 5 4" xfId="23536" xr:uid="{00000000-0005-0000-0000-00002CB40000}"/>
    <cellStyle name="Nuovo 35 6" xfId="2897" xr:uid="{00000000-0005-0000-0000-00002DB40000}"/>
    <cellStyle name="Nuovo 35 6 2" xfId="5896" xr:uid="{00000000-0005-0000-0000-00002EB40000}"/>
    <cellStyle name="Nuovo 35 6 3" xfId="23539" xr:uid="{00000000-0005-0000-0000-00002FB40000}"/>
    <cellStyle name="Nuovo 35 7" xfId="23514" xr:uid="{00000000-0005-0000-0000-000030B40000}"/>
    <cellStyle name="Nuovo 36" xfId="1026" xr:uid="{00000000-0005-0000-0000-000031B40000}"/>
    <cellStyle name="Nuovo 36 2" xfId="1027" xr:uid="{00000000-0005-0000-0000-000032B40000}"/>
    <cellStyle name="Nuovo 36 2 2" xfId="2902" xr:uid="{00000000-0005-0000-0000-000033B40000}"/>
    <cellStyle name="Nuovo 36 2 2 2" xfId="9851" xr:uid="{00000000-0005-0000-0000-000034B40000}"/>
    <cellStyle name="Nuovo 36 2 2 3" xfId="23542" xr:uid="{00000000-0005-0000-0000-000035B40000}"/>
    <cellStyle name="Nuovo 36 2 3" xfId="9587" xr:uid="{00000000-0005-0000-0000-000036B40000}"/>
    <cellStyle name="Nuovo 36 2 3 2" xfId="23543" xr:uid="{00000000-0005-0000-0000-000037B40000}"/>
    <cellStyle name="Nuovo 36 2 4" xfId="23544" xr:uid="{00000000-0005-0000-0000-000038B40000}"/>
    <cellStyle name="Nuovo 36 2 5" xfId="23541" xr:uid="{00000000-0005-0000-0000-000039B40000}"/>
    <cellStyle name="Nuovo 36 3" xfId="1028" xr:uid="{00000000-0005-0000-0000-00003AB40000}"/>
    <cellStyle name="Nuovo 36 3 2" xfId="1029" xr:uid="{00000000-0005-0000-0000-00003BB40000}"/>
    <cellStyle name="Nuovo 36 3 2 2" xfId="4696" xr:uid="{00000000-0005-0000-0000-00003CB40000}"/>
    <cellStyle name="Nuovo 36 3 2 2 2" xfId="23547" xr:uid="{00000000-0005-0000-0000-00003DB40000}"/>
    <cellStyle name="Nuovo 36 3 2 3" xfId="3866" xr:uid="{00000000-0005-0000-0000-00003EB40000}"/>
    <cellStyle name="Nuovo 36 3 2 3 2" xfId="10405" xr:uid="{00000000-0005-0000-0000-00003FB40000}"/>
    <cellStyle name="Nuovo 36 3 2 3 3" xfId="23548" xr:uid="{00000000-0005-0000-0000-000040B40000}"/>
    <cellStyle name="Nuovo 36 3 2 4" xfId="23546" xr:uid="{00000000-0005-0000-0000-000041B40000}"/>
    <cellStyle name="Nuovo 36 3 3" xfId="2903" xr:uid="{00000000-0005-0000-0000-000042B40000}"/>
    <cellStyle name="Nuovo 36 3 3 2" xfId="5353" xr:uid="{00000000-0005-0000-0000-000043B40000}"/>
    <cellStyle name="Nuovo 36 3 3 2 2" xfId="23550" xr:uid="{00000000-0005-0000-0000-000044B40000}"/>
    <cellStyle name="Nuovo 36 3 3 3" xfId="23551" xr:uid="{00000000-0005-0000-0000-000045B40000}"/>
    <cellStyle name="Nuovo 36 3 3 3 2" xfId="45300" xr:uid="{00000000-0005-0000-0000-000046B40000}"/>
    <cellStyle name="Nuovo 36 3 3 4" xfId="23549" xr:uid="{00000000-0005-0000-0000-000047B40000}"/>
    <cellStyle name="Nuovo 36 3 4" xfId="3357" xr:uid="{00000000-0005-0000-0000-000048B40000}"/>
    <cellStyle name="Nuovo 36 3 4 2" xfId="10065" xr:uid="{00000000-0005-0000-0000-000049B40000}"/>
    <cellStyle name="Nuovo 36 3 4 3" xfId="23552" xr:uid="{00000000-0005-0000-0000-00004AB40000}"/>
    <cellStyle name="Nuovo 36 3 5" xfId="7460" xr:uid="{00000000-0005-0000-0000-00004BB40000}"/>
    <cellStyle name="Nuovo 36 3 5 2" xfId="23553" xr:uid="{00000000-0005-0000-0000-00004CB40000}"/>
    <cellStyle name="Nuovo 36 3 6" xfId="23554" xr:uid="{00000000-0005-0000-0000-00004DB40000}"/>
    <cellStyle name="Nuovo 36 3 7" xfId="23545" xr:uid="{00000000-0005-0000-0000-00004EB40000}"/>
    <cellStyle name="Nuovo 36 3 8" xfId="1993" xr:uid="{00000000-0005-0000-0000-00004FB40000}"/>
    <cellStyle name="Nuovo 36 4" xfId="1030" xr:uid="{00000000-0005-0000-0000-000050B40000}"/>
    <cellStyle name="Nuovo 36 4 2" xfId="5354" xr:uid="{00000000-0005-0000-0000-000051B40000}"/>
    <cellStyle name="Nuovo 36 4 2 2" xfId="5355" xr:uid="{00000000-0005-0000-0000-000052B40000}"/>
    <cellStyle name="Nuovo 36 4 2 2 2" xfId="23557" xr:uid="{00000000-0005-0000-0000-000053B40000}"/>
    <cellStyle name="Nuovo 36 4 2 3" xfId="14188" xr:uid="{00000000-0005-0000-0000-000054B40000}"/>
    <cellStyle name="Nuovo 36 4 2 3 2" xfId="23558" xr:uid="{00000000-0005-0000-0000-000055B40000}"/>
    <cellStyle name="Nuovo 36 4 2 4" xfId="23556" xr:uid="{00000000-0005-0000-0000-000056B40000}"/>
    <cellStyle name="Nuovo 36 4 2 5" xfId="13800" xr:uid="{00000000-0005-0000-0000-000057B40000}"/>
    <cellStyle name="Nuovo 36 4 3" xfId="5356" xr:uid="{00000000-0005-0000-0000-000058B40000}"/>
    <cellStyle name="Nuovo 36 4 3 2" xfId="23559" xr:uid="{00000000-0005-0000-0000-000059B40000}"/>
    <cellStyle name="Nuovo 36 4 4" xfId="23560" xr:uid="{00000000-0005-0000-0000-00005AB40000}"/>
    <cellStyle name="Nuovo 36 4 4 2" xfId="45301" xr:uid="{00000000-0005-0000-0000-00005BB40000}"/>
    <cellStyle name="Nuovo 36 4 5" xfId="23561" xr:uid="{00000000-0005-0000-0000-00005CB40000}"/>
    <cellStyle name="Nuovo 36 4 6" xfId="23555" xr:uid="{00000000-0005-0000-0000-00005DB40000}"/>
    <cellStyle name="Nuovo 36 4 7" xfId="2904" xr:uid="{00000000-0005-0000-0000-00005EB40000}"/>
    <cellStyle name="Nuovo 36 5" xfId="1031" xr:uid="{00000000-0005-0000-0000-00005FB40000}"/>
    <cellStyle name="Nuovo 36 5 2" xfId="23563" xr:uid="{00000000-0005-0000-0000-000060B40000}"/>
    <cellStyle name="Nuovo 36 5 2 2" xfId="45302" xr:uid="{00000000-0005-0000-0000-000061B40000}"/>
    <cellStyle name="Nuovo 36 5 3" xfId="23564" xr:uid="{00000000-0005-0000-0000-000062B40000}"/>
    <cellStyle name="Nuovo 36 5 4" xfId="23562" xr:uid="{00000000-0005-0000-0000-000063B40000}"/>
    <cellStyle name="Nuovo 36 6" xfId="2901" xr:uid="{00000000-0005-0000-0000-000064B40000}"/>
    <cellStyle name="Nuovo 36 6 2" xfId="5897" xr:uid="{00000000-0005-0000-0000-000065B40000}"/>
    <cellStyle name="Nuovo 36 6 3" xfId="23565" xr:uid="{00000000-0005-0000-0000-000066B40000}"/>
    <cellStyle name="Nuovo 36 7" xfId="23540" xr:uid="{00000000-0005-0000-0000-000067B40000}"/>
    <cellStyle name="Nuovo 37" xfId="1032" xr:uid="{00000000-0005-0000-0000-000068B40000}"/>
    <cellStyle name="Nuovo 37 2" xfId="1033" xr:uid="{00000000-0005-0000-0000-000069B40000}"/>
    <cellStyle name="Nuovo 37 2 2" xfId="2906" xr:uid="{00000000-0005-0000-0000-00006AB40000}"/>
    <cellStyle name="Nuovo 37 2 2 2" xfId="9852" xr:uid="{00000000-0005-0000-0000-00006BB40000}"/>
    <cellStyle name="Nuovo 37 2 2 3" xfId="23568" xr:uid="{00000000-0005-0000-0000-00006CB40000}"/>
    <cellStyle name="Nuovo 37 2 3" xfId="9588" xr:uid="{00000000-0005-0000-0000-00006DB40000}"/>
    <cellStyle name="Nuovo 37 2 3 2" xfId="23569" xr:uid="{00000000-0005-0000-0000-00006EB40000}"/>
    <cellStyle name="Nuovo 37 2 4" xfId="23570" xr:uid="{00000000-0005-0000-0000-00006FB40000}"/>
    <cellStyle name="Nuovo 37 2 5" xfId="23567" xr:uid="{00000000-0005-0000-0000-000070B40000}"/>
    <cellStyle name="Nuovo 37 3" xfId="1034" xr:uid="{00000000-0005-0000-0000-000071B40000}"/>
    <cellStyle name="Nuovo 37 3 2" xfId="1035" xr:uid="{00000000-0005-0000-0000-000072B40000}"/>
    <cellStyle name="Nuovo 37 3 2 2" xfId="4697" xr:uid="{00000000-0005-0000-0000-000073B40000}"/>
    <cellStyle name="Nuovo 37 3 2 2 2" xfId="23573" xr:uid="{00000000-0005-0000-0000-000074B40000}"/>
    <cellStyle name="Nuovo 37 3 2 3" xfId="3867" xr:uid="{00000000-0005-0000-0000-000075B40000}"/>
    <cellStyle name="Nuovo 37 3 2 3 2" xfId="10406" xr:uid="{00000000-0005-0000-0000-000076B40000}"/>
    <cellStyle name="Nuovo 37 3 2 3 3" xfId="23574" xr:uid="{00000000-0005-0000-0000-000077B40000}"/>
    <cellStyle name="Nuovo 37 3 2 4" xfId="23572" xr:uid="{00000000-0005-0000-0000-000078B40000}"/>
    <cellStyle name="Nuovo 37 3 3" xfId="2907" xr:uid="{00000000-0005-0000-0000-000079B40000}"/>
    <cellStyle name="Nuovo 37 3 3 2" xfId="5357" xr:uid="{00000000-0005-0000-0000-00007AB40000}"/>
    <cellStyle name="Nuovo 37 3 3 2 2" xfId="23576" xr:uid="{00000000-0005-0000-0000-00007BB40000}"/>
    <cellStyle name="Nuovo 37 3 3 3" xfId="23577" xr:uid="{00000000-0005-0000-0000-00007CB40000}"/>
    <cellStyle name="Nuovo 37 3 3 3 2" xfId="45303" xr:uid="{00000000-0005-0000-0000-00007DB40000}"/>
    <cellStyle name="Nuovo 37 3 3 4" xfId="23575" xr:uid="{00000000-0005-0000-0000-00007EB40000}"/>
    <cellStyle name="Nuovo 37 3 4" xfId="3358" xr:uid="{00000000-0005-0000-0000-00007FB40000}"/>
    <cellStyle name="Nuovo 37 3 4 2" xfId="10066" xr:uid="{00000000-0005-0000-0000-000080B40000}"/>
    <cellStyle name="Nuovo 37 3 4 3" xfId="23578" xr:uid="{00000000-0005-0000-0000-000081B40000}"/>
    <cellStyle name="Nuovo 37 3 5" xfId="7512" xr:uid="{00000000-0005-0000-0000-000082B40000}"/>
    <cellStyle name="Nuovo 37 3 5 2" xfId="23579" xr:uid="{00000000-0005-0000-0000-000083B40000}"/>
    <cellStyle name="Nuovo 37 3 6" xfId="23580" xr:uid="{00000000-0005-0000-0000-000084B40000}"/>
    <cellStyle name="Nuovo 37 3 7" xfId="23571" xr:uid="{00000000-0005-0000-0000-000085B40000}"/>
    <cellStyle name="Nuovo 37 3 8" xfId="1994" xr:uid="{00000000-0005-0000-0000-000086B40000}"/>
    <cellStyle name="Nuovo 37 4" xfId="1036" xr:uid="{00000000-0005-0000-0000-000087B40000}"/>
    <cellStyle name="Nuovo 37 4 2" xfId="5358" xr:uid="{00000000-0005-0000-0000-000088B40000}"/>
    <cellStyle name="Nuovo 37 4 2 2" xfId="5359" xr:uid="{00000000-0005-0000-0000-000089B40000}"/>
    <cellStyle name="Nuovo 37 4 2 2 2" xfId="23583" xr:uid="{00000000-0005-0000-0000-00008AB40000}"/>
    <cellStyle name="Nuovo 37 4 2 3" xfId="14189" xr:uid="{00000000-0005-0000-0000-00008BB40000}"/>
    <cellStyle name="Nuovo 37 4 2 3 2" xfId="23584" xr:uid="{00000000-0005-0000-0000-00008CB40000}"/>
    <cellStyle name="Nuovo 37 4 2 4" xfId="23582" xr:uid="{00000000-0005-0000-0000-00008DB40000}"/>
    <cellStyle name="Nuovo 37 4 2 5" xfId="13801" xr:uid="{00000000-0005-0000-0000-00008EB40000}"/>
    <cellStyle name="Nuovo 37 4 3" xfId="5360" xr:uid="{00000000-0005-0000-0000-00008FB40000}"/>
    <cellStyle name="Nuovo 37 4 3 2" xfId="23585" xr:uid="{00000000-0005-0000-0000-000090B40000}"/>
    <cellStyle name="Nuovo 37 4 4" xfId="23586" xr:uid="{00000000-0005-0000-0000-000091B40000}"/>
    <cellStyle name="Nuovo 37 4 4 2" xfId="45304" xr:uid="{00000000-0005-0000-0000-000092B40000}"/>
    <cellStyle name="Nuovo 37 4 5" xfId="23587" xr:uid="{00000000-0005-0000-0000-000093B40000}"/>
    <cellStyle name="Nuovo 37 4 6" xfId="23581" xr:uid="{00000000-0005-0000-0000-000094B40000}"/>
    <cellStyle name="Nuovo 37 4 7" xfId="2908" xr:uid="{00000000-0005-0000-0000-000095B40000}"/>
    <cellStyle name="Nuovo 37 5" xfId="1037" xr:uid="{00000000-0005-0000-0000-000096B40000}"/>
    <cellStyle name="Nuovo 37 5 2" xfId="23589" xr:uid="{00000000-0005-0000-0000-000097B40000}"/>
    <cellStyle name="Nuovo 37 5 2 2" xfId="45305" xr:uid="{00000000-0005-0000-0000-000098B40000}"/>
    <cellStyle name="Nuovo 37 5 3" xfId="23590" xr:uid="{00000000-0005-0000-0000-000099B40000}"/>
    <cellStyle name="Nuovo 37 5 4" xfId="23588" xr:uid="{00000000-0005-0000-0000-00009AB40000}"/>
    <cellStyle name="Nuovo 37 6" xfId="2905" xr:uid="{00000000-0005-0000-0000-00009BB40000}"/>
    <cellStyle name="Nuovo 37 6 2" xfId="5898" xr:uid="{00000000-0005-0000-0000-00009CB40000}"/>
    <cellStyle name="Nuovo 37 6 3" xfId="23591" xr:uid="{00000000-0005-0000-0000-00009DB40000}"/>
    <cellStyle name="Nuovo 37 7" xfId="23566" xr:uid="{00000000-0005-0000-0000-00009EB40000}"/>
    <cellStyle name="Nuovo 38" xfId="1038" xr:uid="{00000000-0005-0000-0000-00009FB40000}"/>
    <cellStyle name="Nuovo 38 2" xfId="1039" xr:uid="{00000000-0005-0000-0000-0000A0B40000}"/>
    <cellStyle name="Nuovo 38 2 2" xfId="2910" xr:uid="{00000000-0005-0000-0000-0000A1B40000}"/>
    <cellStyle name="Nuovo 38 2 2 2" xfId="9853" xr:uid="{00000000-0005-0000-0000-0000A2B40000}"/>
    <cellStyle name="Nuovo 38 2 2 3" xfId="23594" xr:uid="{00000000-0005-0000-0000-0000A3B40000}"/>
    <cellStyle name="Nuovo 38 2 3" xfId="9589" xr:uid="{00000000-0005-0000-0000-0000A4B40000}"/>
    <cellStyle name="Nuovo 38 2 3 2" xfId="23595" xr:uid="{00000000-0005-0000-0000-0000A5B40000}"/>
    <cellStyle name="Nuovo 38 2 4" xfId="23596" xr:uid="{00000000-0005-0000-0000-0000A6B40000}"/>
    <cellStyle name="Nuovo 38 2 5" xfId="23593" xr:uid="{00000000-0005-0000-0000-0000A7B40000}"/>
    <cellStyle name="Nuovo 38 3" xfId="1040" xr:uid="{00000000-0005-0000-0000-0000A8B40000}"/>
    <cellStyle name="Nuovo 38 3 2" xfId="1041" xr:uid="{00000000-0005-0000-0000-0000A9B40000}"/>
    <cellStyle name="Nuovo 38 3 2 2" xfId="4698" xr:uid="{00000000-0005-0000-0000-0000AAB40000}"/>
    <cellStyle name="Nuovo 38 3 2 2 2" xfId="23599" xr:uid="{00000000-0005-0000-0000-0000ABB40000}"/>
    <cellStyle name="Nuovo 38 3 2 3" xfId="3868" xr:uid="{00000000-0005-0000-0000-0000ACB40000}"/>
    <cellStyle name="Nuovo 38 3 2 3 2" xfId="10407" xr:uid="{00000000-0005-0000-0000-0000ADB40000}"/>
    <cellStyle name="Nuovo 38 3 2 3 3" xfId="23600" xr:uid="{00000000-0005-0000-0000-0000AEB40000}"/>
    <cellStyle name="Nuovo 38 3 2 4" xfId="23598" xr:uid="{00000000-0005-0000-0000-0000AFB40000}"/>
    <cellStyle name="Nuovo 38 3 3" xfId="2911" xr:uid="{00000000-0005-0000-0000-0000B0B40000}"/>
    <cellStyle name="Nuovo 38 3 3 2" xfId="5361" xr:uid="{00000000-0005-0000-0000-0000B1B40000}"/>
    <cellStyle name="Nuovo 38 3 3 2 2" xfId="23602" xr:uid="{00000000-0005-0000-0000-0000B2B40000}"/>
    <cellStyle name="Nuovo 38 3 3 3" xfId="23603" xr:uid="{00000000-0005-0000-0000-0000B3B40000}"/>
    <cellStyle name="Nuovo 38 3 3 3 2" xfId="45306" xr:uid="{00000000-0005-0000-0000-0000B4B40000}"/>
    <cellStyle name="Nuovo 38 3 3 4" xfId="23601" xr:uid="{00000000-0005-0000-0000-0000B5B40000}"/>
    <cellStyle name="Nuovo 38 3 4" xfId="3359" xr:uid="{00000000-0005-0000-0000-0000B6B40000}"/>
    <cellStyle name="Nuovo 38 3 4 2" xfId="10067" xr:uid="{00000000-0005-0000-0000-0000B7B40000}"/>
    <cellStyle name="Nuovo 38 3 4 3" xfId="23604" xr:uid="{00000000-0005-0000-0000-0000B8B40000}"/>
    <cellStyle name="Nuovo 38 3 5" xfId="8469" xr:uid="{00000000-0005-0000-0000-0000B9B40000}"/>
    <cellStyle name="Nuovo 38 3 5 2" xfId="23605" xr:uid="{00000000-0005-0000-0000-0000BAB40000}"/>
    <cellStyle name="Nuovo 38 3 6" xfId="23606" xr:uid="{00000000-0005-0000-0000-0000BBB40000}"/>
    <cellStyle name="Nuovo 38 3 7" xfId="23597" xr:uid="{00000000-0005-0000-0000-0000BCB40000}"/>
    <cellStyle name="Nuovo 38 3 8" xfId="1995" xr:uid="{00000000-0005-0000-0000-0000BDB40000}"/>
    <cellStyle name="Nuovo 38 4" xfId="1042" xr:uid="{00000000-0005-0000-0000-0000BEB40000}"/>
    <cellStyle name="Nuovo 38 4 2" xfId="5362" xr:uid="{00000000-0005-0000-0000-0000BFB40000}"/>
    <cellStyle name="Nuovo 38 4 2 2" xfId="5363" xr:uid="{00000000-0005-0000-0000-0000C0B40000}"/>
    <cellStyle name="Nuovo 38 4 2 2 2" xfId="23609" xr:uid="{00000000-0005-0000-0000-0000C1B40000}"/>
    <cellStyle name="Nuovo 38 4 2 3" xfId="14190" xr:uid="{00000000-0005-0000-0000-0000C2B40000}"/>
    <cellStyle name="Nuovo 38 4 2 3 2" xfId="23610" xr:uid="{00000000-0005-0000-0000-0000C3B40000}"/>
    <cellStyle name="Nuovo 38 4 2 4" xfId="23608" xr:uid="{00000000-0005-0000-0000-0000C4B40000}"/>
    <cellStyle name="Nuovo 38 4 2 5" xfId="13802" xr:uid="{00000000-0005-0000-0000-0000C5B40000}"/>
    <cellStyle name="Nuovo 38 4 3" xfId="5364" xr:uid="{00000000-0005-0000-0000-0000C6B40000}"/>
    <cellStyle name="Nuovo 38 4 3 2" xfId="23611" xr:uid="{00000000-0005-0000-0000-0000C7B40000}"/>
    <cellStyle name="Nuovo 38 4 4" xfId="23612" xr:uid="{00000000-0005-0000-0000-0000C8B40000}"/>
    <cellStyle name="Nuovo 38 4 4 2" xfId="45307" xr:uid="{00000000-0005-0000-0000-0000C9B40000}"/>
    <cellStyle name="Nuovo 38 4 5" xfId="23613" xr:uid="{00000000-0005-0000-0000-0000CAB40000}"/>
    <cellStyle name="Nuovo 38 4 6" xfId="23607" xr:uid="{00000000-0005-0000-0000-0000CBB40000}"/>
    <cellStyle name="Nuovo 38 4 7" xfId="2912" xr:uid="{00000000-0005-0000-0000-0000CCB40000}"/>
    <cellStyle name="Nuovo 38 5" xfId="1043" xr:uid="{00000000-0005-0000-0000-0000CDB40000}"/>
    <cellStyle name="Nuovo 38 5 2" xfId="23615" xr:uid="{00000000-0005-0000-0000-0000CEB40000}"/>
    <cellStyle name="Nuovo 38 5 2 2" xfId="45308" xr:uid="{00000000-0005-0000-0000-0000CFB40000}"/>
    <cellStyle name="Nuovo 38 5 3" xfId="23616" xr:uid="{00000000-0005-0000-0000-0000D0B40000}"/>
    <cellStyle name="Nuovo 38 5 4" xfId="23614" xr:uid="{00000000-0005-0000-0000-0000D1B40000}"/>
    <cellStyle name="Nuovo 38 6" xfId="2909" xr:uid="{00000000-0005-0000-0000-0000D2B40000}"/>
    <cellStyle name="Nuovo 38 6 2" xfId="5899" xr:uid="{00000000-0005-0000-0000-0000D3B40000}"/>
    <cellStyle name="Nuovo 38 6 3" xfId="23617" xr:uid="{00000000-0005-0000-0000-0000D4B40000}"/>
    <cellStyle name="Nuovo 38 7" xfId="23592" xr:uid="{00000000-0005-0000-0000-0000D5B40000}"/>
    <cellStyle name="Nuovo 39" xfId="1044" xr:uid="{00000000-0005-0000-0000-0000D6B40000}"/>
    <cellStyle name="Nuovo 39 2" xfId="1045" xr:uid="{00000000-0005-0000-0000-0000D7B40000}"/>
    <cellStyle name="Nuovo 39 2 2" xfId="2914" xr:uid="{00000000-0005-0000-0000-0000D8B40000}"/>
    <cellStyle name="Nuovo 39 2 2 2" xfId="9854" xr:uid="{00000000-0005-0000-0000-0000D9B40000}"/>
    <cellStyle name="Nuovo 39 2 2 3" xfId="23620" xr:uid="{00000000-0005-0000-0000-0000DAB40000}"/>
    <cellStyle name="Nuovo 39 2 3" xfId="9590" xr:uid="{00000000-0005-0000-0000-0000DBB40000}"/>
    <cellStyle name="Nuovo 39 2 3 2" xfId="23621" xr:uid="{00000000-0005-0000-0000-0000DCB40000}"/>
    <cellStyle name="Nuovo 39 2 4" xfId="23622" xr:uid="{00000000-0005-0000-0000-0000DDB40000}"/>
    <cellStyle name="Nuovo 39 2 5" xfId="23619" xr:uid="{00000000-0005-0000-0000-0000DEB40000}"/>
    <cellStyle name="Nuovo 39 3" xfId="1046" xr:uid="{00000000-0005-0000-0000-0000DFB40000}"/>
    <cellStyle name="Nuovo 39 3 2" xfId="1047" xr:uid="{00000000-0005-0000-0000-0000E0B40000}"/>
    <cellStyle name="Nuovo 39 3 2 2" xfId="4699" xr:uid="{00000000-0005-0000-0000-0000E1B40000}"/>
    <cellStyle name="Nuovo 39 3 2 2 2" xfId="23625" xr:uid="{00000000-0005-0000-0000-0000E2B40000}"/>
    <cellStyle name="Nuovo 39 3 2 3" xfId="3869" xr:uid="{00000000-0005-0000-0000-0000E3B40000}"/>
    <cellStyle name="Nuovo 39 3 2 3 2" xfId="10408" xr:uid="{00000000-0005-0000-0000-0000E4B40000}"/>
    <cellStyle name="Nuovo 39 3 2 3 3" xfId="23626" xr:uid="{00000000-0005-0000-0000-0000E5B40000}"/>
    <cellStyle name="Nuovo 39 3 2 4" xfId="23624" xr:uid="{00000000-0005-0000-0000-0000E6B40000}"/>
    <cellStyle name="Nuovo 39 3 3" xfId="2915" xr:uid="{00000000-0005-0000-0000-0000E7B40000}"/>
    <cellStyle name="Nuovo 39 3 3 2" xfId="5365" xr:uid="{00000000-0005-0000-0000-0000E8B40000}"/>
    <cellStyle name="Nuovo 39 3 3 2 2" xfId="23628" xr:uid="{00000000-0005-0000-0000-0000E9B40000}"/>
    <cellStyle name="Nuovo 39 3 3 3" xfId="23629" xr:uid="{00000000-0005-0000-0000-0000EAB40000}"/>
    <cellStyle name="Nuovo 39 3 3 3 2" xfId="45309" xr:uid="{00000000-0005-0000-0000-0000EBB40000}"/>
    <cellStyle name="Nuovo 39 3 3 4" xfId="23627" xr:uid="{00000000-0005-0000-0000-0000ECB40000}"/>
    <cellStyle name="Nuovo 39 3 4" xfId="3360" xr:uid="{00000000-0005-0000-0000-0000EDB40000}"/>
    <cellStyle name="Nuovo 39 3 4 2" xfId="10068" xr:uid="{00000000-0005-0000-0000-0000EEB40000}"/>
    <cellStyle name="Nuovo 39 3 4 3" xfId="23630" xr:uid="{00000000-0005-0000-0000-0000EFB40000}"/>
    <cellStyle name="Nuovo 39 3 5" xfId="7818" xr:uid="{00000000-0005-0000-0000-0000F0B40000}"/>
    <cellStyle name="Nuovo 39 3 5 2" xfId="23631" xr:uid="{00000000-0005-0000-0000-0000F1B40000}"/>
    <cellStyle name="Nuovo 39 3 6" xfId="23632" xr:uid="{00000000-0005-0000-0000-0000F2B40000}"/>
    <cellStyle name="Nuovo 39 3 7" xfId="23623" xr:uid="{00000000-0005-0000-0000-0000F3B40000}"/>
    <cellStyle name="Nuovo 39 3 8" xfId="1996" xr:uid="{00000000-0005-0000-0000-0000F4B40000}"/>
    <cellStyle name="Nuovo 39 4" xfId="1048" xr:uid="{00000000-0005-0000-0000-0000F5B40000}"/>
    <cellStyle name="Nuovo 39 4 2" xfId="5366" xr:uid="{00000000-0005-0000-0000-0000F6B40000}"/>
    <cellStyle name="Nuovo 39 4 2 2" xfId="5367" xr:uid="{00000000-0005-0000-0000-0000F7B40000}"/>
    <cellStyle name="Nuovo 39 4 2 2 2" xfId="23635" xr:uid="{00000000-0005-0000-0000-0000F8B40000}"/>
    <cellStyle name="Nuovo 39 4 2 3" xfId="14191" xr:uid="{00000000-0005-0000-0000-0000F9B40000}"/>
    <cellStyle name="Nuovo 39 4 2 3 2" xfId="23636" xr:uid="{00000000-0005-0000-0000-0000FAB40000}"/>
    <cellStyle name="Nuovo 39 4 2 4" xfId="23634" xr:uid="{00000000-0005-0000-0000-0000FBB40000}"/>
    <cellStyle name="Nuovo 39 4 2 5" xfId="13803" xr:uid="{00000000-0005-0000-0000-0000FCB40000}"/>
    <cellStyle name="Nuovo 39 4 3" xfId="5368" xr:uid="{00000000-0005-0000-0000-0000FDB40000}"/>
    <cellStyle name="Nuovo 39 4 3 2" xfId="23637" xr:uid="{00000000-0005-0000-0000-0000FEB40000}"/>
    <cellStyle name="Nuovo 39 4 4" xfId="23638" xr:uid="{00000000-0005-0000-0000-0000FFB40000}"/>
    <cellStyle name="Nuovo 39 4 4 2" xfId="45310" xr:uid="{00000000-0005-0000-0000-000000B50000}"/>
    <cellStyle name="Nuovo 39 4 5" xfId="23639" xr:uid="{00000000-0005-0000-0000-000001B50000}"/>
    <cellStyle name="Nuovo 39 4 6" xfId="23633" xr:uid="{00000000-0005-0000-0000-000002B50000}"/>
    <cellStyle name="Nuovo 39 4 7" xfId="2916" xr:uid="{00000000-0005-0000-0000-000003B50000}"/>
    <cellStyle name="Nuovo 39 5" xfId="1049" xr:uid="{00000000-0005-0000-0000-000004B50000}"/>
    <cellStyle name="Nuovo 39 5 2" xfId="23641" xr:uid="{00000000-0005-0000-0000-000005B50000}"/>
    <cellStyle name="Nuovo 39 5 2 2" xfId="45311" xr:uid="{00000000-0005-0000-0000-000006B50000}"/>
    <cellStyle name="Nuovo 39 5 3" xfId="23642" xr:uid="{00000000-0005-0000-0000-000007B50000}"/>
    <cellStyle name="Nuovo 39 5 4" xfId="23640" xr:uid="{00000000-0005-0000-0000-000008B50000}"/>
    <cellStyle name="Nuovo 39 6" xfId="2913" xr:uid="{00000000-0005-0000-0000-000009B50000}"/>
    <cellStyle name="Nuovo 39 6 2" xfId="5900" xr:uid="{00000000-0005-0000-0000-00000AB50000}"/>
    <cellStyle name="Nuovo 39 6 3" xfId="23643" xr:uid="{00000000-0005-0000-0000-00000BB50000}"/>
    <cellStyle name="Nuovo 39 7" xfId="23618" xr:uid="{00000000-0005-0000-0000-00000CB50000}"/>
    <cellStyle name="Nuovo 4" xfId="1050" xr:uid="{00000000-0005-0000-0000-00000DB50000}"/>
    <cellStyle name="Nuovo 4 2" xfId="1051" xr:uid="{00000000-0005-0000-0000-00000EB50000}"/>
    <cellStyle name="Nuovo 4 2 2" xfId="2918" xr:uid="{00000000-0005-0000-0000-00000FB50000}"/>
    <cellStyle name="Nuovo 4 2 2 2" xfId="9855" xr:uid="{00000000-0005-0000-0000-000010B50000}"/>
    <cellStyle name="Nuovo 4 2 2 3" xfId="23646" xr:uid="{00000000-0005-0000-0000-000011B50000}"/>
    <cellStyle name="Nuovo 4 2 3" xfId="9591" xr:uid="{00000000-0005-0000-0000-000012B50000}"/>
    <cellStyle name="Nuovo 4 2 3 2" xfId="23647" xr:uid="{00000000-0005-0000-0000-000013B50000}"/>
    <cellStyle name="Nuovo 4 2 4" xfId="23648" xr:uid="{00000000-0005-0000-0000-000014B50000}"/>
    <cellStyle name="Nuovo 4 2 5" xfId="23645" xr:uid="{00000000-0005-0000-0000-000015B50000}"/>
    <cellStyle name="Nuovo 4 3" xfId="1052" xr:uid="{00000000-0005-0000-0000-000016B50000}"/>
    <cellStyle name="Nuovo 4 3 2" xfId="1053" xr:uid="{00000000-0005-0000-0000-000017B50000}"/>
    <cellStyle name="Nuovo 4 3 2 2" xfId="4700" xr:uid="{00000000-0005-0000-0000-000018B50000}"/>
    <cellStyle name="Nuovo 4 3 2 2 2" xfId="23651" xr:uid="{00000000-0005-0000-0000-000019B50000}"/>
    <cellStyle name="Nuovo 4 3 2 3" xfId="3870" xr:uid="{00000000-0005-0000-0000-00001AB50000}"/>
    <cellStyle name="Nuovo 4 3 2 3 2" xfId="10409" xr:uid="{00000000-0005-0000-0000-00001BB50000}"/>
    <cellStyle name="Nuovo 4 3 2 3 3" xfId="23652" xr:uid="{00000000-0005-0000-0000-00001CB50000}"/>
    <cellStyle name="Nuovo 4 3 2 4" xfId="23650" xr:uid="{00000000-0005-0000-0000-00001DB50000}"/>
    <cellStyle name="Nuovo 4 3 3" xfId="2919" xr:uid="{00000000-0005-0000-0000-00001EB50000}"/>
    <cellStyle name="Nuovo 4 3 3 2" xfId="5369" xr:uid="{00000000-0005-0000-0000-00001FB50000}"/>
    <cellStyle name="Nuovo 4 3 3 2 2" xfId="23654" xr:uid="{00000000-0005-0000-0000-000020B50000}"/>
    <cellStyle name="Nuovo 4 3 3 3" xfId="23655" xr:uid="{00000000-0005-0000-0000-000021B50000}"/>
    <cellStyle name="Nuovo 4 3 3 3 2" xfId="45312" xr:uid="{00000000-0005-0000-0000-000022B50000}"/>
    <cellStyle name="Nuovo 4 3 3 4" xfId="23653" xr:uid="{00000000-0005-0000-0000-000023B50000}"/>
    <cellStyle name="Nuovo 4 3 4" xfId="3361" xr:uid="{00000000-0005-0000-0000-000024B50000}"/>
    <cellStyle name="Nuovo 4 3 4 2" xfId="10069" xr:uid="{00000000-0005-0000-0000-000025B50000}"/>
    <cellStyle name="Nuovo 4 3 4 3" xfId="23656" xr:uid="{00000000-0005-0000-0000-000026B50000}"/>
    <cellStyle name="Nuovo 4 3 5" xfId="7426" xr:uid="{00000000-0005-0000-0000-000027B50000}"/>
    <cellStyle name="Nuovo 4 3 5 2" xfId="23657" xr:uid="{00000000-0005-0000-0000-000028B50000}"/>
    <cellStyle name="Nuovo 4 3 6" xfId="23658" xr:uid="{00000000-0005-0000-0000-000029B50000}"/>
    <cellStyle name="Nuovo 4 3 7" xfId="23649" xr:uid="{00000000-0005-0000-0000-00002AB50000}"/>
    <cellStyle name="Nuovo 4 3 8" xfId="1997" xr:uid="{00000000-0005-0000-0000-00002BB50000}"/>
    <cellStyle name="Nuovo 4 4" xfId="1054" xr:uid="{00000000-0005-0000-0000-00002CB50000}"/>
    <cellStyle name="Nuovo 4 4 2" xfId="5370" xr:uid="{00000000-0005-0000-0000-00002DB50000}"/>
    <cellStyle name="Nuovo 4 4 2 2" xfId="5371" xr:uid="{00000000-0005-0000-0000-00002EB50000}"/>
    <cellStyle name="Nuovo 4 4 2 2 2" xfId="23661" xr:uid="{00000000-0005-0000-0000-00002FB50000}"/>
    <cellStyle name="Nuovo 4 4 2 3" xfId="14192" xr:uid="{00000000-0005-0000-0000-000030B50000}"/>
    <cellStyle name="Nuovo 4 4 2 3 2" xfId="23662" xr:uid="{00000000-0005-0000-0000-000031B50000}"/>
    <cellStyle name="Nuovo 4 4 2 4" xfId="23660" xr:uid="{00000000-0005-0000-0000-000032B50000}"/>
    <cellStyle name="Nuovo 4 4 2 5" xfId="13804" xr:uid="{00000000-0005-0000-0000-000033B50000}"/>
    <cellStyle name="Nuovo 4 4 3" xfId="5372" xr:uid="{00000000-0005-0000-0000-000034B50000}"/>
    <cellStyle name="Nuovo 4 4 3 2" xfId="23663" xr:uid="{00000000-0005-0000-0000-000035B50000}"/>
    <cellStyle name="Nuovo 4 4 4" xfId="23664" xr:uid="{00000000-0005-0000-0000-000036B50000}"/>
    <cellStyle name="Nuovo 4 4 4 2" xfId="45313" xr:uid="{00000000-0005-0000-0000-000037B50000}"/>
    <cellStyle name="Nuovo 4 4 5" xfId="23665" xr:uid="{00000000-0005-0000-0000-000038B50000}"/>
    <cellStyle name="Nuovo 4 4 6" xfId="23659" xr:uid="{00000000-0005-0000-0000-000039B50000}"/>
    <cellStyle name="Nuovo 4 4 7" xfId="2920" xr:uid="{00000000-0005-0000-0000-00003AB50000}"/>
    <cellStyle name="Nuovo 4 5" xfId="1055" xr:uid="{00000000-0005-0000-0000-00003BB50000}"/>
    <cellStyle name="Nuovo 4 5 2" xfId="23667" xr:uid="{00000000-0005-0000-0000-00003CB50000}"/>
    <cellStyle name="Nuovo 4 5 2 2" xfId="45314" xr:uid="{00000000-0005-0000-0000-00003DB50000}"/>
    <cellStyle name="Nuovo 4 5 3" xfId="23668" xr:uid="{00000000-0005-0000-0000-00003EB50000}"/>
    <cellStyle name="Nuovo 4 5 4" xfId="23666" xr:uid="{00000000-0005-0000-0000-00003FB50000}"/>
    <cellStyle name="Nuovo 4 6" xfId="2917" xr:uid="{00000000-0005-0000-0000-000040B50000}"/>
    <cellStyle name="Nuovo 4 6 2" xfId="5901" xr:uid="{00000000-0005-0000-0000-000041B50000}"/>
    <cellStyle name="Nuovo 4 6 3" xfId="23669" xr:uid="{00000000-0005-0000-0000-000042B50000}"/>
    <cellStyle name="Nuovo 4 7" xfId="23644" xr:uid="{00000000-0005-0000-0000-000043B50000}"/>
    <cellStyle name="Nuovo 40" xfId="1056" xr:uid="{00000000-0005-0000-0000-000044B50000}"/>
    <cellStyle name="Nuovo 40 2" xfId="1057" xr:uid="{00000000-0005-0000-0000-000045B50000}"/>
    <cellStyle name="Nuovo 40 2 2" xfId="2922" xr:uid="{00000000-0005-0000-0000-000046B50000}"/>
    <cellStyle name="Nuovo 40 2 2 2" xfId="9856" xr:uid="{00000000-0005-0000-0000-000047B50000}"/>
    <cellStyle name="Nuovo 40 2 2 3" xfId="23672" xr:uid="{00000000-0005-0000-0000-000048B50000}"/>
    <cellStyle name="Nuovo 40 2 3" xfId="9592" xr:uid="{00000000-0005-0000-0000-000049B50000}"/>
    <cellStyle name="Nuovo 40 2 3 2" xfId="23673" xr:uid="{00000000-0005-0000-0000-00004AB50000}"/>
    <cellStyle name="Nuovo 40 2 4" xfId="23674" xr:uid="{00000000-0005-0000-0000-00004BB50000}"/>
    <cellStyle name="Nuovo 40 2 5" xfId="23671" xr:uid="{00000000-0005-0000-0000-00004CB50000}"/>
    <cellStyle name="Nuovo 40 3" xfId="1058" xr:uid="{00000000-0005-0000-0000-00004DB50000}"/>
    <cellStyle name="Nuovo 40 3 2" xfId="1059" xr:uid="{00000000-0005-0000-0000-00004EB50000}"/>
    <cellStyle name="Nuovo 40 3 2 2" xfId="4701" xr:uid="{00000000-0005-0000-0000-00004FB50000}"/>
    <cellStyle name="Nuovo 40 3 2 2 2" xfId="23677" xr:uid="{00000000-0005-0000-0000-000050B50000}"/>
    <cellStyle name="Nuovo 40 3 2 3" xfId="3871" xr:uid="{00000000-0005-0000-0000-000051B50000}"/>
    <cellStyle name="Nuovo 40 3 2 3 2" xfId="10410" xr:uid="{00000000-0005-0000-0000-000052B50000}"/>
    <cellStyle name="Nuovo 40 3 2 3 3" xfId="23678" xr:uid="{00000000-0005-0000-0000-000053B50000}"/>
    <cellStyle name="Nuovo 40 3 2 4" xfId="23676" xr:uid="{00000000-0005-0000-0000-000054B50000}"/>
    <cellStyle name="Nuovo 40 3 3" xfId="2923" xr:uid="{00000000-0005-0000-0000-000055B50000}"/>
    <cellStyle name="Nuovo 40 3 3 2" xfId="5373" xr:uid="{00000000-0005-0000-0000-000056B50000}"/>
    <cellStyle name="Nuovo 40 3 3 2 2" xfId="23680" xr:uid="{00000000-0005-0000-0000-000057B50000}"/>
    <cellStyle name="Nuovo 40 3 3 3" xfId="23681" xr:uid="{00000000-0005-0000-0000-000058B50000}"/>
    <cellStyle name="Nuovo 40 3 3 3 2" xfId="45315" xr:uid="{00000000-0005-0000-0000-000059B50000}"/>
    <cellStyle name="Nuovo 40 3 3 4" xfId="23679" xr:uid="{00000000-0005-0000-0000-00005AB50000}"/>
    <cellStyle name="Nuovo 40 3 4" xfId="3362" xr:uid="{00000000-0005-0000-0000-00005BB50000}"/>
    <cellStyle name="Nuovo 40 3 4 2" xfId="10070" xr:uid="{00000000-0005-0000-0000-00005CB50000}"/>
    <cellStyle name="Nuovo 40 3 4 3" xfId="23682" xr:uid="{00000000-0005-0000-0000-00005DB50000}"/>
    <cellStyle name="Nuovo 40 3 5" xfId="7807" xr:uid="{00000000-0005-0000-0000-00005EB50000}"/>
    <cellStyle name="Nuovo 40 3 5 2" xfId="23683" xr:uid="{00000000-0005-0000-0000-00005FB50000}"/>
    <cellStyle name="Nuovo 40 3 6" xfId="23684" xr:uid="{00000000-0005-0000-0000-000060B50000}"/>
    <cellStyle name="Nuovo 40 3 7" xfId="23675" xr:uid="{00000000-0005-0000-0000-000061B50000}"/>
    <cellStyle name="Nuovo 40 3 8" xfId="1998" xr:uid="{00000000-0005-0000-0000-000062B50000}"/>
    <cellStyle name="Nuovo 40 4" xfId="1060" xr:uid="{00000000-0005-0000-0000-000063B50000}"/>
    <cellStyle name="Nuovo 40 4 2" xfId="5374" xr:uid="{00000000-0005-0000-0000-000064B50000}"/>
    <cellStyle name="Nuovo 40 4 2 2" xfId="5375" xr:uid="{00000000-0005-0000-0000-000065B50000}"/>
    <cellStyle name="Nuovo 40 4 2 2 2" xfId="23687" xr:uid="{00000000-0005-0000-0000-000066B50000}"/>
    <cellStyle name="Nuovo 40 4 2 3" xfId="14193" xr:uid="{00000000-0005-0000-0000-000067B50000}"/>
    <cellStyle name="Nuovo 40 4 2 3 2" xfId="23688" xr:uid="{00000000-0005-0000-0000-000068B50000}"/>
    <cellStyle name="Nuovo 40 4 2 4" xfId="23686" xr:uid="{00000000-0005-0000-0000-000069B50000}"/>
    <cellStyle name="Nuovo 40 4 2 5" xfId="13805" xr:uid="{00000000-0005-0000-0000-00006AB50000}"/>
    <cellStyle name="Nuovo 40 4 3" xfId="5376" xr:uid="{00000000-0005-0000-0000-00006BB50000}"/>
    <cellStyle name="Nuovo 40 4 3 2" xfId="23689" xr:uid="{00000000-0005-0000-0000-00006CB50000}"/>
    <cellStyle name="Nuovo 40 4 4" xfId="23690" xr:uid="{00000000-0005-0000-0000-00006DB50000}"/>
    <cellStyle name="Nuovo 40 4 4 2" xfId="45316" xr:uid="{00000000-0005-0000-0000-00006EB50000}"/>
    <cellStyle name="Nuovo 40 4 5" xfId="23691" xr:uid="{00000000-0005-0000-0000-00006FB50000}"/>
    <cellStyle name="Nuovo 40 4 6" xfId="23685" xr:uid="{00000000-0005-0000-0000-000070B50000}"/>
    <cellStyle name="Nuovo 40 4 7" xfId="2924" xr:uid="{00000000-0005-0000-0000-000071B50000}"/>
    <cellStyle name="Nuovo 40 5" xfId="1061" xr:uid="{00000000-0005-0000-0000-000072B50000}"/>
    <cellStyle name="Nuovo 40 5 2" xfId="23693" xr:uid="{00000000-0005-0000-0000-000073B50000}"/>
    <cellStyle name="Nuovo 40 5 2 2" xfId="45317" xr:uid="{00000000-0005-0000-0000-000074B50000}"/>
    <cellStyle name="Nuovo 40 5 3" xfId="23694" xr:uid="{00000000-0005-0000-0000-000075B50000}"/>
    <cellStyle name="Nuovo 40 5 4" xfId="23692" xr:uid="{00000000-0005-0000-0000-000076B50000}"/>
    <cellStyle name="Nuovo 40 6" xfId="2921" xr:uid="{00000000-0005-0000-0000-000077B50000}"/>
    <cellStyle name="Nuovo 40 6 2" xfId="5902" xr:uid="{00000000-0005-0000-0000-000078B50000}"/>
    <cellStyle name="Nuovo 40 6 3" xfId="23695" xr:uid="{00000000-0005-0000-0000-000079B50000}"/>
    <cellStyle name="Nuovo 40 7" xfId="23670" xr:uid="{00000000-0005-0000-0000-00007AB50000}"/>
    <cellStyle name="Nuovo 41" xfId="1062" xr:uid="{00000000-0005-0000-0000-00007BB50000}"/>
    <cellStyle name="Nuovo 41 2" xfId="1063" xr:uid="{00000000-0005-0000-0000-00007CB50000}"/>
    <cellStyle name="Nuovo 41 2 2" xfId="2926" xr:uid="{00000000-0005-0000-0000-00007DB50000}"/>
    <cellStyle name="Nuovo 41 2 2 2" xfId="9857" xr:uid="{00000000-0005-0000-0000-00007EB50000}"/>
    <cellStyle name="Nuovo 41 2 2 3" xfId="23698" xr:uid="{00000000-0005-0000-0000-00007FB50000}"/>
    <cellStyle name="Nuovo 41 2 3" xfId="9593" xr:uid="{00000000-0005-0000-0000-000080B50000}"/>
    <cellStyle name="Nuovo 41 2 3 2" xfId="23699" xr:uid="{00000000-0005-0000-0000-000081B50000}"/>
    <cellStyle name="Nuovo 41 2 4" xfId="23700" xr:uid="{00000000-0005-0000-0000-000082B50000}"/>
    <cellStyle name="Nuovo 41 2 5" xfId="23697" xr:uid="{00000000-0005-0000-0000-000083B50000}"/>
    <cellStyle name="Nuovo 41 3" xfId="1064" xr:uid="{00000000-0005-0000-0000-000084B50000}"/>
    <cellStyle name="Nuovo 41 3 2" xfId="1065" xr:uid="{00000000-0005-0000-0000-000085B50000}"/>
    <cellStyle name="Nuovo 41 3 2 2" xfId="4702" xr:uid="{00000000-0005-0000-0000-000086B50000}"/>
    <cellStyle name="Nuovo 41 3 2 2 2" xfId="23703" xr:uid="{00000000-0005-0000-0000-000087B50000}"/>
    <cellStyle name="Nuovo 41 3 2 3" xfId="3872" xr:uid="{00000000-0005-0000-0000-000088B50000}"/>
    <cellStyle name="Nuovo 41 3 2 3 2" xfId="10411" xr:uid="{00000000-0005-0000-0000-000089B50000}"/>
    <cellStyle name="Nuovo 41 3 2 3 3" xfId="23704" xr:uid="{00000000-0005-0000-0000-00008AB50000}"/>
    <cellStyle name="Nuovo 41 3 2 4" xfId="23702" xr:uid="{00000000-0005-0000-0000-00008BB50000}"/>
    <cellStyle name="Nuovo 41 3 3" xfId="2927" xr:uid="{00000000-0005-0000-0000-00008CB50000}"/>
    <cellStyle name="Nuovo 41 3 3 2" xfId="5377" xr:uid="{00000000-0005-0000-0000-00008DB50000}"/>
    <cellStyle name="Nuovo 41 3 3 2 2" xfId="23706" xr:uid="{00000000-0005-0000-0000-00008EB50000}"/>
    <cellStyle name="Nuovo 41 3 3 3" xfId="23707" xr:uid="{00000000-0005-0000-0000-00008FB50000}"/>
    <cellStyle name="Nuovo 41 3 3 3 2" xfId="45318" xr:uid="{00000000-0005-0000-0000-000090B50000}"/>
    <cellStyle name="Nuovo 41 3 3 4" xfId="23705" xr:uid="{00000000-0005-0000-0000-000091B50000}"/>
    <cellStyle name="Nuovo 41 3 4" xfId="3363" xr:uid="{00000000-0005-0000-0000-000092B50000}"/>
    <cellStyle name="Nuovo 41 3 4 2" xfId="10071" xr:uid="{00000000-0005-0000-0000-000093B50000}"/>
    <cellStyle name="Nuovo 41 3 4 3" xfId="23708" xr:uid="{00000000-0005-0000-0000-000094B50000}"/>
    <cellStyle name="Nuovo 41 3 5" xfId="8563" xr:uid="{00000000-0005-0000-0000-000095B50000}"/>
    <cellStyle name="Nuovo 41 3 5 2" xfId="23709" xr:uid="{00000000-0005-0000-0000-000096B50000}"/>
    <cellStyle name="Nuovo 41 3 6" xfId="23710" xr:uid="{00000000-0005-0000-0000-000097B50000}"/>
    <cellStyle name="Nuovo 41 3 7" xfId="23701" xr:uid="{00000000-0005-0000-0000-000098B50000}"/>
    <cellStyle name="Nuovo 41 3 8" xfId="1999" xr:uid="{00000000-0005-0000-0000-000099B50000}"/>
    <cellStyle name="Nuovo 41 4" xfId="1066" xr:uid="{00000000-0005-0000-0000-00009AB50000}"/>
    <cellStyle name="Nuovo 41 4 2" xfId="5378" xr:uid="{00000000-0005-0000-0000-00009BB50000}"/>
    <cellStyle name="Nuovo 41 4 2 2" xfId="5379" xr:uid="{00000000-0005-0000-0000-00009CB50000}"/>
    <cellStyle name="Nuovo 41 4 2 2 2" xfId="23713" xr:uid="{00000000-0005-0000-0000-00009DB50000}"/>
    <cellStyle name="Nuovo 41 4 2 3" xfId="14194" xr:uid="{00000000-0005-0000-0000-00009EB50000}"/>
    <cellStyle name="Nuovo 41 4 2 3 2" xfId="23714" xr:uid="{00000000-0005-0000-0000-00009FB50000}"/>
    <cellStyle name="Nuovo 41 4 2 4" xfId="23712" xr:uid="{00000000-0005-0000-0000-0000A0B50000}"/>
    <cellStyle name="Nuovo 41 4 2 5" xfId="13806" xr:uid="{00000000-0005-0000-0000-0000A1B50000}"/>
    <cellStyle name="Nuovo 41 4 3" xfId="5380" xr:uid="{00000000-0005-0000-0000-0000A2B50000}"/>
    <cellStyle name="Nuovo 41 4 3 2" xfId="23715" xr:uid="{00000000-0005-0000-0000-0000A3B50000}"/>
    <cellStyle name="Nuovo 41 4 4" xfId="23716" xr:uid="{00000000-0005-0000-0000-0000A4B50000}"/>
    <cellStyle name="Nuovo 41 4 4 2" xfId="45319" xr:uid="{00000000-0005-0000-0000-0000A5B50000}"/>
    <cellStyle name="Nuovo 41 4 5" xfId="23717" xr:uid="{00000000-0005-0000-0000-0000A6B50000}"/>
    <cellStyle name="Nuovo 41 4 6" xfId="23711" xr:uid="{00000000-0005-0000-0000-0000A7B50000}"/>
    <cellStyle name="Nuovo 41 4 7" xfId="2928" xr:uid="{00000000-0005-0000-0000-0000A8B50000}"/>
    <cellStyle name="Nuovo 41 5" xfId="1067" xr:uid="{00000000-0005-0000-0000-0000A9B50000}"/>
    <cellStyle name="Nuovo 41 5 2" xfId="23719" xr:uid="{00000000-0005-0000-0000-0000AAB50000}"/>
    <cellStyle name="Nuovo 41 5 2 2" xfId="45320" xr:uid="{00000000-0005-0000-0000-0000ABB50000}"/>
    <cellStyle name="Nuovo 41 5 3" xfId="23720" xr:uid="{00000000-0005-0000-0000-0000ACB50000}"/>
    <cellStyle name="Nuovo 41 5 4" xfId="23718" xr:uid="{00000000-0005-0000-0000-0000ADB50000}"/>
    <cellStyle name="Nuovo 41 6" xfId="2925" xr:uid="{00000000-0005-0000-0000-0000AEB50000}"/>
    <cellStyle name="Nuovo 41 6 2" xfId="5903" xr:uid="{00000000-0005-0000-0000-0000AFB50000}"/>
    <cellStyle name="Nuovo 41 6 3" xfId="23721" xr:uid="{00000000-0005-0000-0000-0000B0B50000}"/>
    <cellStyle name="Nuovo 41 7" xfId="23696" xr:uid="{00000000-0005-0000-0000-0000B1B50000}"/>
    <cellStyle name="Nuovo 42" xfId="1068" xr:uid="{00000000-0005-0000-0000-0000B2B50000}"/>
    <cellStyle name="Nuovo 42 2" xfId="1069" xr:uid="{00000000-0005-0000-0000-0000B3B50000}"/>
    <cellStyle name="Nuovo 42 2 2" xfId="2930" xr:uid="{00000000-0005-0000-0000-0000B4B50000}"/>
    <cellStyle name="Nuovo 42 2 2 2" xfId="9858" xr:uid="{00000000-0005-0000-0000-0000B5B50000}"/>
    <cellStyle name="Nuovo 42 2 2 3" xfId="23724" xr:uid="{00000000-0005-0000-0000-0000B6B50000}"/>
    <cellStyle name="Nuovo 42 2 3" xfId="9594" xr:uid="{00000000-0005-0000-0000-0000B7B50000}"/>
    <cellStyle name="Nuovo 42 2 3 2" xfId="23725" xr:uid="{00000000-0005-0000-0000-0000B8B50000}"/>
    <cellStyle name="Nuovo 42 2 4" xfId="23726" xr:uid="{00000000-0005-0000-0000-0000B9B50000}"/>
    <cellStyle name="Nuovo 42 2 5" xfId="23723" xr:uid="{00000000-0005-0000-0000-0000BAB50000}"/>
    <cellStyle name="Nuovo 42 3" xfId="1070" xr:uid="{00000000-0005-0000-0000-0000BBB50000}"/>
    <cellStyle name="Nuovo 42 3 2" xfId="1071" xr:uid="{00000000-0005-0000-0000-0000BCB50000}"/>
    <cellStyle name="Nuovo 42 3 2 2" xfId="4703" xr:uid="{00000000-0005-0000-0000-0000BDB50000}"/>
    <cellStyle name="Nuovo 42 3 2 2 2" xfId="23729" xr:uid="{00000000-0005-0000-0000-0000BEB50000}"/>
    <cellStyle name="Nuovo 42 3 2 3" xfId="3873" xr:uid="{00000000-0005-0000-0000-0000BFB50000}"/>
    <cellStyle name="Nuovo 42 3 2 3 2" xfId="10412" xr:uid="{00000000-0005-0000-0000-0000C0B50000}"/>
    <cellStyle name="Nuovo 42 3 2 3 3" xfId="23730" xr:uid="{00000000-0005-0000-0000-0000C1B50000}"/>
    <cellStyle name="Nuovo 42 3 2 4" xfId="23728" xr:uid="{00000000-0005-0000-0000-0000C2B50000}"/>
    <cellStyle name="Nuovo 42 3 3" xfId="2931" xr:uid="{00000000-0005-0000-0000-0000C3B50000}"/>
    <cellStyle name="Nuovo 42 3 3 2" xfId="5381" xr:uid="{00000000-0005-0000-0000-0000C4B50000}"/>
    <cellStyle name="Nuovo 42 3 3 2 2" xfId="23732" xr:uid="{00000000-0005-0000-0000-0000C5B50000}"/>
    <cellStyle name="Nuovo 42 3 3 3" xfId="23733" xr:uid="{00000000-0005-0000-0000-0000C6B50000}"/>
    <cellStyle name="Nuovo 42 3 3 3 2" xfId="45321" xr:uid="{00000000-0005-0000-0000-0000C7B50000}"/>
    <cellStyle name="Nuovo 42 3 3 4" xfId="23731" xr:uid="{00000000-0005-0000-0000-0000C8B50000}"/>
    <cellStyle name="Nuovo 42 3 4" xfId="3364" xr:uid="{00000000-0005-0000-0000-0000C9B50000}"/>
    <cellStyle name="Nuovo 42 3 4 2" xfId="10072" xr:uid="{00000000-0005-0000-0000-0000CAB50000}"/>
    <cellStyle name="Nuovo 42 3 4 3" xfId="23734" xr:uid="{00000000-0005-0000-0000-0000CBB50000}"/>
    <cellStyle name="Nuovo 42 3 5" xfId="8599" xr:uid="{00000000-0005-0000-0000-0000CCB50000}"/>
    <cellStyle name="Nuovo 42 3 5 2" xfId="23735" xr:uid="{00000000-0005-0000-0000-0000CDB50000}"/>
    <cellStyle name="Nuovo 42 3 6" xfId="23736" xr:uid="{00000000-0005-0000-0000-0000CEB50000}"/>
    <cellStyle name="Nuovo 42 3 7" xfId="23727" xr:uid="{00000000-0005-0000-0000-0000CFB50000}"/>
    <cellStyle name="Nuovo 42 3 8" xfId="2000" xr:uid="{00000000-0005-0000-0000-0000D0B50000}"/>
    <cellStyle name="Nuovo 42 4" xfId="1072" xr:uid="{00000000-0005-0000-0000-0000D1B50000}"/>
    <cellStyle name="Nuovo 42 4 2" xfId="5382" xr:uid="{00000000-0005-0000-0000-0000D2B50000}"/>
    <cellStyle name="Nuovo 42 4 2 2" xfId="5383" xr:uid="{00000000-0005-0000-0000-0000D3B50000}"/>
    <cellStyle name="Nuovo 42 4 2 2 2" xfId="23739" xr:uid="{00000000-0005-0000-0000-0000D4B50000}"/>
    <cellStyle name="Nuovo 42 4 2 3" xfId="14195" xr:uid="{00000000-0005-0000-0000-0000D5B50000}"/>
    <cellStyle name="Nuovo 42 4 2 3 2" xfId="23740" xr:uid="{00000000-0005-0000-0000-0000D6B50000}"/>
    <cellStyle name="Nuovo 42 4 2 4" xfId="23738" xr:uid="{00000000-0005-0000-0000-0000D7B50000}"/>
    <cellStyle name="Nuovo 42 4 2 5" xfId="13807" xr:uid="{00000000-0005-0000-0000-0000D8B50000}"/>
    <cellStyle name="Nuovo 42 4 3" xfId="5384" xr:uid="{00000000-0005-0000-0000-0000D9B50000}"/>
    <cellStyle name="Nuovo 42 4 3 2" xfId="23741" xr:uid="{00000000-0005-0000-0000-0000DAB50000}"/>
    <cellStyle name="Nuovo 42 4 4" xfId="23742" xr:uid="{00000000-0005-0000-0000-0000DBB50000}"/>
    <cellStyle name="Nuovo 42 4 4 2" xfId="45322" xr:uid="{00000000-0005-0000-0000-0000DCB50000}"/>
    <cellStyle name="Nuovo 42 4 5" xfId="23743" xr:uid="{00000000-0005-0000-0000-0000DDB50000}"/>
    <cellStyle name="Nuovo 42 4 6" xfId="23737" xr:uid="{00000000-0005-0000-0000-0000DEB50000}"/>
    <cellStyle name="Nuovo 42 4 7" xfId="2932" xr:uid="{00000000-0005-0000-0000-0000DFB50000}"/>
    <cellStyle name="Nuovo 42 5" xfId="1073" xr:uid="{00000000-0005-0000-0000-0000E0B50000}"/>
    <cellStyle name="Nuovo 42 5 2" xfId="23745" xr:uid="{00000000-0005-0000-0000-0000E1B50000}"/>
    <cellStyle name="Nuovo 42 5 2 2" xfId="45323" xr:uid="{00000000-0005-0000-0000-0000E2B50000}"/>
    <cellStyle name="Nuovo 42 5 3" xfId="23746" xr:uid="{00000000-0005-0000-0000-0000E3B50000}"/>
    <cellStyle name="Nuovo 42 5 4" xfId="23744" xr:uid="{00000000-0005-0000-0000-0000E4B50000}"/>
    <cellStyle name="Nuovo 42 6" xfId="2929" xr:uid="{00000000-0005-0000-0000-0000E5B50000}"/>
    <cellStyle name="Nuovo 42 6 2" xfId="5904" xr:uid="{00000000-0005-0000-0000-0000E6B50000}"/>
    <cellStyle name="Nuovo 42 6 3" xfId="23747" xr:uid="{00000000-0005-0000-0000-0000E7B50000}"/>
    <cellStyle name="Nuovo 42 7" xfId="23722" xr:uid="{00000000-0005-0000-0000-0000E8B50000}"/>
    <cellStyle name="Nuovo 43" xfId="1074" xr:uid="{00000000-0005-0000-0000-0000E9B50000}"/>
    <cellStyle name="Nuovo 43 2" xfId="1075" xr:uid="{00000000-0005-0000-0000-0000EAB50000}"/>
    <cellStyle name="Nuovo 43 2 2" xfId="2934" xr:uid="{00000000-0005-0000-0000-0000EBB50000}"/>
    <cellStyle name="Nuovo 43 2 2 2" xfId="9859" xr:uid="{00000000-0005-0000-0000-0000ECB50000}"/>
    <cellStyle name="Nuovo 43 2 2 3" xfId="23750" xr:uid="{00000000-0005-0000-0000-0000EDB50000}"/>
    <cellStyle name="Nuovo 43 2 3" xfId="9595" xr:uid="{00000000-0005-0000-0000-0000EEB50000}"/>
    <cellStyle name="Nuovo 43 2 3 2" xfId="23751" xr:uid="{00000000-0005-0000-0000-0000EFB50000}"/>
    <cellStyle name="Nuovo 43 2 4" xfId="23752" xr:uid="{00000000-0005-0000-0000-0000F0B50000}"/>
    <cellStyle name="Nuovo 43 2 5" xfId="23749" xr:uid="{00000000-0005-0000-0000-0000F1B50000}"/>
    <cellStyle name="Nuovo 43 3" xfId="1076" xr:uid="{00000000-0005-0000-0000-0000F2B50000}"/>
    <cellStyle name="Nuovo 43 3 2" xfId="1077" xr:uid="{00000000-0005-0000-0000-0000F3B50000}"/>
    <cellStyle name="Nuovo 43 3 2 2" xfId="4704" xr:uid="{00000000-0005-0000-0000-0000F4B50000}"/>
    <cellStyle name="Nuovo 43 3 2 2 2" xfId="23755" xr:uid="{00000000-0005-0000-0000-0000F5B50000}"/>
    <cellStyle name="Nuovo 43 3 2 3" xfId="3874" xr:uid="{00000000-0005-0000-0000-0000F6B50000}"/>
    <cellStyle name="Nuovo 43 3 2 3 2" xfId="10413" xr:uid="{00000000-0005-0000-0000-0000F7B50000}"/>
    <cellStyle name="Nuovo 43 3 2 3 3" xfId="23756" xr:uid="{00000000-0005-0000-0000-0000F8B50000}"/>
    <cellStyle name="Nuovo 43 3 2 4" xfId="23754" xr:uid="{00000000-0005-0000-0000-0000F9B50000}"/>
    <cellStyle name="Nuovo 43 3 3" xfId="2935" xr:uid="{00000000-0005-0000-0000-0000FAB50000}"/>
    <cellStyle name="Nuovo 43 3 3 2" xfId="5385" xr:uid="{00000000-0005-0000-0000-0000FBB50000}"/>
    <cellStyle name="Nuovo 43 3 3 2 2" xfId="23758" xr:uid="{00000000-0005-0000-0000-0000FCB50000}"/>
    <cellStyle name="Nuovo 43 3 3 3" xfId="23759" xr:uid="{00000000-0005-0000-0000-0000FDB50000}"/>
    <cellStyle name="Nuovo 43 3 3 3 2" xfId="45324" xr:uid="{00000000-0005-0000-0000-0000FEB50000}"/>
    <cellStyle name="Nuovo 43 3 3 4" xfId="23757" xr:uid="{00000000-0005-0000-0000-0000FFB50000}"/>
    <cellStyle name="Nuovo 43 3 4" xfId="3365" xr:uid="{00000000-0005-0000-0000-000000B60000}"/>
    <cellStyle name="Nuovo 43 3 4 2" xfId="10073" xr:uid="{00000000-0005-0000-0000-000001B60000}"/>
    <cellStyle name="Nuovo 43 3 4 3" xfId="23760" xr:uid="{00000000-0005-0000-0000-000002B60000}"/>
    <cellStyle name="Nuovo 43 3 5" xfId="7402" xr:uid="{00000000-0005-0000-0000-000003B60000}"/>
    <cellStyle name="Nuovo 43 3 5 2" xfId="23761" xr:uid="{00000000-0005-0000-0000-000004B60000}"/>
    <cellStyle name="Nuovo 43 3 6" xfId="23762" xr:uid="{00000000-0005-0000-0000-000005B60000}"/>
    <cellStyle name="Nuovo 43 3 7" xfId="23753" xr:uid="{00000000-0005-0000-0000-000006B60000}"/>
    <cellStyle name="Nuovo 43 3 8" xfId="2001" xr:uid="{00000000-0005-0000-0000-000007B60000}"/>
    <cellStyle name="Nuovo 43 4" xfId="1078" xr:uid="{00000000-0005-0000-0000-000008B60000}"/>
    <cellStyle name="Nuovo 43 4 2" xfId="5386" xr:uid="{00000000-0005-0000-0000-000009B60000}"/>
    <cellStyle name="Nuovo 43 4 2 2" xfId="5387" xr:uid="{00000000-0005-0000-0000-00000AB60000}"/>
    <cellStyle name="Nuovo 43 4 2 2 2" xfId="23765" xr:uid="{00000000-0005-0000-0000-00000BB60000}"/>
    <cellStyle name="Nuovo 43 4 2 3" xfId="14196" xr:uid="{00000000-0005-0000-0000-00000CB60000}"/>
    <cellStyle name="Nuovo 43 4 2 3 2" xfId="23766" xr:uid="{00000000-0005-0000-0000-00000DB60000}"/>
    <cellStyle name="Nuovo 43 4 2 4" xfId="23764" xr:uid="{00000000-0005-0000-0000-00000EB60000}"/>
    <cellStyle name="Nuovo 43 4 2 5" xfId="13808" xr:uid="{00000000-0005-0000-0000-00000FB60000}"/>
    <cellStyle name="Nuovo 43 4 3" xfId="5388" xr:uid="{00000000-0005-0000-0000-000010B60000}"/>
    <cellStyle name="Nuovo 43 4 3 2" xfId="23767" xr:uid="{00000000-0005-0000-0000-000011B60000}"/>
    <cellStyle name="Nuovo 43 4 4" xfId="23768" xr:uid="{00000000-0005-0000-0000-000012B60000}"/>
    <cellStyle name="Nuovo 43 4 4 2" xfId="45325" xr:uid="{00000000-0005-0000-0000-000013B60000}"/>
    <cellStyle name="Nuovo 43 4 5" xfId="23769" xr:uid="{00000000-0005-0000-0000-000014B60000}"/>
    <cellStyle name="Nuovo 43 4 6" xfId="23763" xr:uid="{00000000-0005-0000-0000-000015B60000}"/>
    <cellStyle name="Nuovo 43 4 7" xfId="2936" xr:uid="{00000000-0005-0000-0000-000016B60000}"/>
    <cellStyle name="Nuovo 43 5" xfId="1079" xr:uid="{00000000-0005-0000-0000-000017B60000}"/>
    <cellStyle name="Nuovo 43 5 2" xfId="23771" xr:uid="{00000000-0005-0000-0000-000018B60000}"/>
    <cellStyle name="Nuovo 43 5 2 2" xfId="45326" xr:uid="{00000000-0005-0000-0000-000019B60000}"/>
    <cellStyle name="Nuovo 43 5 3" xfId="23772" xr:uid="{00000000-0005-0000-0000-00001AB60000}"/>
    <cellStyle name="Nuovo 43 5 4" xfId="23770" xr:uid="{00000000-0005-0000-0000-00001BB60000}"/>
    <cellStyle name="Nuovo 43 6" xfId="2933" xr:uid="{00000000-0005-0000-0000-00001CB60000}"/>
    <cellStyle name="Nuovo 43 6 2" xfId="5905" xr:uid="{00000000-0005-0000-0000-00001DB60000}"/>
    <cellStyle name="Nuovo 43 6 3" xfId="23773" xr:uid="{00000000-0005-0000-0000-00001EB60000}"/>
    <cellStyle name="Nuovo 43 7" xfId="23748" xr:uid="{00000000-0005-0000-0000-00001FB60000}"/>
    <cellStyle name="Nuovo 44" xfId="1080" xr:uid="{00000000-0005-0000-0000-000020B60000}"/>
    <cellStyle name="Nuovo 44 2" xfId="1081" xr:uid="{00000000-0005-0000-0000-000021B60000}"/>
    <cellStyle name="Nuovo 44 2 2" xfId="2938" xr:uid="{00000000-0005-0000-0000-000022B60000}"/>
    <cellStyle name="Nuovo 44 2 2 2" xfId="9860" xr:uid="{00000000-0005-0000-0000-000023B60000}"/>
    <cellStyle name="Nuovo 44 2 2 3" xfId="23776" xr:uid="{00000000-0005-0000-0000-000024B60000}"/>
    <cellStyle name="Nuovo 44 2 3" xfId="9596" xr:uid="{00000000-0005-0000-0000-000025B60000}"/>
    <cellStyle name="Nuovo 44 2 3 2" xfId="23777" xr:uid="{00000000-0005-0000-0000-000026B60000}"/>
    <cellStyle name="Nuovo 44 2 4" xfId="23778" xr:uid="{00000000-0005-0000-0000-000027B60000}"/>
    <cellStyle name="Nuovo 44 2 5" xfId="23775" xr:uid="{00000000-0005-0000-0000-000028B60000}"/>
    <cellStyle name="Nuovo 44 3" xfId="1082" xr:uid="{00000000-0005-0000-0000-000029B60000}"/>
    <cellStyle name="Nuovo 44 3 2" xfId="1083" xr:uid="{00000000-0005-0000-0000-00002AB60000}"/>
    <cellStyle name="Nuovo 44 3 2 2" xfId="4705" xr:uid="{00000000-0005-0000-0000-00002BB60000}"/>
    <cellStyle name="Nuovo 44 3 2 2 2" xfId="23781" xr:uid="{00000000-0005-0000-0000-00002CB60000}"/>
    <cellStyle name="Nuovo 44 3 2 3" xfId="3875" xr:uid="{00000000-0005-0000-0000-00002DB60000}"/>
    <cellStyle name="Nuovo 44 3 2 3 2" xfId="10414" xr:uid="{00000000-0005-0000-0000-00002EB60000}"/>
    <cellStyle name="Nuovo 44 3 2 3 3" xfId="23782" xr:uid="{00000000-0005-0000-0000-00002FB60000}"/>
    <cellStyle name="Nuovo 44 3 2 4" xfId="23780" xr:uid="{00000000-0005-0000-0000-000030B60000}"/>
    <cellStyle name="Nuovo 44 3 3" xfId="2939" xr:uid="{00000000-0005-0000-0000-000031B60000}"/>
    <cellStyle name="Nuovo 44 3 3 2" xfId="5389" xr:uid="{00000000-0005-0000-0000-000032B60000}"/>
    <cellStyle name="Nuovo 44 3 3 2 2" xfId="23784" xr:uid="{00000000-0005-0000-0000-000033B60000}"/>
    <cellStyle name="Nuovo 44 3 3 3" xfId="23785" xr:uid="{00000000-0005-0000-0000-000034B60000}"/>
    <cellStyle name="Nuovo 44 3 3 3 2" xfId="45327" xr:uid="{00000000-0005-0000-0000-000035B60000}"/>
    <cellStyle name="Nuovo 44 3 3 4" xfId="23783" xr:uid="{00000000-0005-0000-0000-000036B60000}"/>
    <cellStyle name="Nuovo 44 3 4" xfId="3366" xr:uid="{00000000-0005-0000-0000-000037B60000}"/>
    <cellStyle name="Nuovo 44 3 4 2" xfId="10074" xr:uid="{00000000-0005-0000-0000-000038B60000}"/>
    <cellStyle name="Nuovo 44 3 4 3" xfId="23786" xr:uid="{00000000-0005-0000-0000-000039B60000}"/>
    <cellStyle name="Nuovo 44 3 5" xfId="7511" xr:uid="{00000000-0005-0000-0000-00003AB60000}"/>
    <cellStyle name="Nuovo 44 3 5 2" xfId="23787" xr:uid="{00000000-0005-0000-0000-00003BB60000}"/>
    <cellStyle name="Nuovo 44 3 6" xfId="23788" xr:uid="{00000000-0005-0000-0000-00003CB60000}"/>
    <cellStyle name="Nuovo 44 3 7" xfId="23779" xr:uid="{00000000-0005-0000-0000-00003DB60000}"/>
    <cellStyle name="Nuovo 44 3 8" xfId="2002" xr:uid="{00000000-0005-0000-0000-00003EB60000}"/>
    <cellStyle name="Nuovo 44 4" xfId="1084" xr:uid="{00000000-0005-0000-0000-00003FB60000}"/>
    <cellStyle name="Nuovo 44 4 2" xfId="5390" xr:uid="{00000000-0005-0000-0000-000040B60000}"/>
    <cellStyle name="Nuovo 44 4 2 2" xfId="5391" xr:uid="{00000000-0005-0000-0000-000041B60000}"/>
    <cellStyle name="Nuovo 44 4 2 2 2" xfId="23791" xr:uid="{00000000-0005-0000-0000-000042B60000}"/>
    <cellStyle name="Nuovo 44 4 2 3" xfId="14197" xr:uid="{00000000-0005-0000-0000-000043B60000}"/>
    <cellStyle name="Nuovo 44 4 2 3 2" xfId="23792" xr:uid="{00000000-0005-0000-0000-000044B60000}"/>
    <cellStyle name="Nuovo 44 4 2 4" xfId="23790" xr:uid="{00000000-0005-0000-0000-000045B60000}"/>
    <cellStyle name="Nuovo 44 4 2 5" xfId="13809" xr:uid="{00000000-0005-0000-0000-000046B60000}"/>
    <cellStyle name="Nuovo 44 4 3" xfId="5392" xr:uid="{00000000-0005-0000-0000-000047B60000}"/>
    <cellStyle name="Nuovo 44 4 3 2" xfId="23793" xr:uid="{00000000-0005-0000-0000-000048B60000}"/>
    <cellStyle name="Nuovo 44 4 4" xfId="23794" xr:uid="{00000000-0005-0000-0000-000049B60000}"/>
    <cellStyle name="Nuovo 44 4 4 2" xfId="45328" xr:uid="{00000000-0005-0000-0000-00004AB60000}"/>
    <cellStyle name="Nuovo 44 4 5" xfId="23795" xr:uid="{00000000-0005-0000-0000-00004BB60000}"/>
    <cellStyle name="Nuovo 44 4 6" xfId="23789" xr:uid="{00000000-0005-0000-0000-00004CB60000}"/>
    <cellStyle name="Nuovo 44 4 7" xfId="2940" xr:uid="{00000000-0005-0000-0000-00004DB60000}"/>
    <cellStyle name="Nuovo 44 5" xfId="1085" xr:uid="{00000000-0005-0000-0000-00004EB60000}"/>
    <cellStyle name="Nuovo 44 5 2" xfId="23797" xr:uid="{00000000-0005-0000-0000-00004FB60000}"/>
    <cellStyle name="Nuovo 44 5 2 2" xfId="45329" xr:uid="{00000000-0005-0000-0000-000050B60000}"/>
    <cellStyle name="Nuovo 44 5 3" xfId="23798" xr:uid="{00000000-0005-0000-0000-000051B60000}"/>
    <cellStyle name="Nuovo 44 5 4" xfId="23796" xr:uid="{00000000-0005-0000-0000-000052B60000}"/>
    <cellStyle name="Nuovo 44 6" xfId="2937" xr:uid="{00000000-0005-0000-0000-000053B60000}"/>
    <cellStyle name="Nuovo 44 6 2" xfId="5906" xr:uid="{00000000-0005-0000-0000-000054B60000}"/>
    <cellStyle name="Nuovo 44 6 3" xfId="23799" xr:uid="{00000000-0005-0000-0000-000055B60000}"/>
    <cellStyle name="Nuovo 44 7" xfId="23774" xr:uid="{00000000-0005-0000-0000-000056B60000}"/>
    <cellStyle name="Nuovo 45" xfId="1086" xr:uid="{00000000-0005-0000-0000-000057B60000}"/>
    <cellStyle name="Nuovo 45 2" xfId="2941" xr:uid="{00000000-0005-0000-0000-000058B60000}"/>
    <cellStyle name="Nuovo 45 2 2" xfId="9861" xr:uid="{00000000-0005-0000-0000-000059B60000}"/>
    <cellStyle name="Nuovo 45 2 3" xfId="23801" xr:uid="{00000000-0005-0000-0000-00005AB60000}"/>
    <cellStyle name="Nuovo 45 3" xfId="9597" xr:uid="{00000000-0005-0000-0000-00005BB60000}"/>
    <cellStyle name="Nuovo 45 3 2" xfId="23802" xr:uid="{00000000-0005-0000-0000-00005CB60000}"/>
    <cellStyle name="Nuovo 45 4" xfId="23803" xr:uid="{00000000-0005-0000-0000-00005DB60000}"/>
    <cellStyle name="Nuovo 45 5" xfId="23800" xr:uid="{00000000-0005-0000-0000-00005EB60000}"/>
    <cellStyle name="Nuovo 46" xfId="1087" xr:uid="{00000000-0005-0000-0000-00005FB60000}"/>
    <cellStyle name="Nuovo 46 2" xfId="1088" xr:uid="{00000000-0005-0000-0000-000060B60000}"/>
    <cellStyle name="Nuovo 46 2 2" xfId="4706" xr:uid="{00000000-0005-0000-0000-000061B60000}"/>
    <cellStyle name="Nuovo 46 2 2 2" xfId="23806" xr:uid="{00000000-0005-0000-0000-000062B60000}"/>
    <cellStyle name="Nuovo 46 2 3" xfId="3876" xr:uid="{00000000-0005-0000-0000-000063B60000}"/>
    <cellStyle name="Nuovo 46 2 3 2" xfId="10415" xr:uid="{00000000-0005-0000-0000-000064B60000}"/>
    <cellStyle name="Nuovo 46 2 3 3" xfId="23807" xr:uid="{00000000-0005-0000-0000-000065B60000}"/>
    <cellStyle name="Nuovo 46 2 4" xfId="23805" xr:uid="{00000000-0005-0000-0000-000066B60000}"/>
    <cellStyle name="Nuovo 46 3" xfId="2942" xr:uid="{00000000-0005-0000-0000-000067B60000}"/>
    <cellStyle name="Nuovo 46 3 2" xfId="5393" xr:uid="{00000000-0005-0000-0000-000068B60000}"/>
    <cellStyle name="Nuovo 46 3 2 2" xfId="23809" xr:uid="{00000000-0005-0000-0000-000069B60000}"/>
    <cellStyle name="Nuovo 46 3 3" xfId="23810" xr:uid="{00000000-0005-0000-0000-00006AB60000}"/>
    <cellStyle name="Nuovo 46 3 3 2" xfId="45330" xr:uid="{00000000-0005-0000-0000-00006BB60000}"/>
    <cellStyle name="Nuovo 46 3 4" xfId="23808" xr:uid="{00000000-0005-0000-0000-00006CB60000}"/>
    <cellStyle name="Nuovo 46 4" xfId="3367" xr:uid="{00000000-0005-0000-0000-00006DB60000}"/>
    <cellStyle name="Nuovo 46 4 2" xfId="10075" xr:uid="{00000000-0005-0000-0000-00006EB60000}"/>
    <cellStyle name="Nuovo 46 4 3" xfId="23811" xr:uid="{00000000-0005-0000-0000-00006FB60000}"/>
    <cellStyle name="Nuovo 46 5" xfId="7732" xr:uid="{00000000-0005-0000-0000-000070B60000}"/>
    <cellStyle name="Nuovo 46 5 2" xfId="23812" xr:uid="{00000000-0005-0000-0000-000071B60000}"/>
    <cellStyle name="Nuovo 46 6" xfId="23813" xr:uid="{00000000-0005-0000-0000-000072B60000}"/>
    <cellStyle name="Nuovo 46 7" xfId="23804" xr:uid="{00000000-0005-0000-0000-000073B60000}"/>
    <cellStyle name="Nuovo 46 8" xfId="2003" xr:uid="{00000000-0005-0000-0000-000074B60000}"/>
    <cellStyle name="Nuovo 47" xfId="1089" xr:uid="{00000000-0005-0000-0000-000075B60000}"/>
    <cellStyle name="Nuovo 47 2" xfId="5394" xr:uid="{00000000-0005-0000-0000-000076B60000}"/>
    <cellStyle name="Nuovo 47 2 2" xfId="5395" xr:uid="{00000000-0005-0000-0000-000077B60000}"/>
    <cellStyle name="Nuovo 47 2 2 2" xfId="23816" xr:uid="{00000000-0005-0000-0000-000078B60000}"/>
    <cellStyle name="Nuovo 47 2 3" xfId="14198" xr:uid="{00000000-0005-0000-0000-000079B60000}"/>
    <cellStyle name="Nuovo 47 2 3 2" xfId="23817" xr:uid="{00000000-0005-0000-0000-00007AB60000}"/>
    <cellStyle name="Nuovo 47 2 4" xfId="23815" xr:uid="{00000000-0005-0000-0000-00007BB60000}"/>
    <cellStyle name="Nuovo 47 2 5" xfId="13810" xr:uid="{00000000-0005-0000-0000-00007CB60000}"/>
    <cellStyle name="Nuovo 47 3" xfId="5396" xr:uid="{00000000-0005-0000-0000-00007DB60000}"/>
    <cellStyle name="Nuovo 47 3 2" xfId="23818" xr:uid="{00000000-0005-0000-0000-00007EB60000}"/>
    <cellStyle name="Nuovo 47 4" xfId="23819" xr:uid="{00000000-0005-0000-0000-00007FB60000}"/>
    <cellStyle name="Nuovo 47 4 2" xfId="45331" xr:uid="{00000000-0005-0000-0000-000080B60000}"/>
    <cellStyle name="Nuovo 47 5" xfId="23820" xr:uid="{00000000-0005-0000-0000-000081B60000}"/>
    <cellStyle name="Nuovo 47 6" xfId="23814" xr:uid="{00000000-0005-0000-0000-000082B60000}"/>
    <cellStyle name="Nuovo 47 7" xfId="2943" xr:uid="{00000000-0005-0000-0000-000083B60000}"/>
    <cellStyle name="Nuovo 48" xfId="1090" xr:uid="{00000000-0005-0000-0000-000084B60000}"/>
    <cellStyle name="Nuovo 48 2" xfId="23822" xr:uid="{00000000-0005-0000-0000-000085B60000}"/>
    <cellStyle name="Nuovo 48 2 2" xfId="45332" xr:uid="{00000000-0005-0000-0000-000086B60000}"/>
    <cellStyle name="Nuovo 48 3" xfId="23823" xr:uid="{00000000-0005-0000-0000-000087B60000}"/>
    <cellStyle name="Nuovo 48 4" xfId="23821" xr:uid="{00000000-0005-0000-0000-000088B60000}"/>
    <cellStyle name="Nuovo 49" xfId="2788" xr:uid="{00000000-0005-0000-0000-000089B60000}"/>
    <cellStyle name="Nuovo 49 2" xfId="5868" xr:uid="{00000000-0005-0000-0000-00008AB60000}"/>
    <cellStyle name="Nuovo 5" xfId="1091" xr:uid="{00000000-0005-0000-0000-00008BB60000}"/>
    <cellStyle name="Nuovo 5 2" xfId="1092" xr:uid="{00000000-0005-0000-0000-00008CB60000}"/>
    <cellStyle name="Nuovo 5 2 2" xfId="2945" xr:uid="{00000000-0005-0000-0000-00008DB60000}"/>
    <cellStyle name="Nuovo 5 2 2 2" xfId="9862" xr:uid="{00000000-0005-0000-0000-00008EB60000}"/>
    <cellStyle name="Nuovo 5 2 2 3" xfId="23826" xr:uid="{00000000-0005-0000-0000-00008FB60000}"/>
    <cellStyle name="Nuovo 5 2 3" xfId="9598" xr:uid="{00000000-0005-0000-0000-000090B60000}"/>
    <cellStyle name="Nuovo 5 2 3 2" xfId="23827" xr:uid="{00000000-0005-0000-0000-000091B60000}"/>
    <cellStyle name="Nuovo 5 2 4" xfId="23828" xr:uid="{00000000-0005-0000-0000-000092B60000}"/>
    <cellStyle name="Nuovo 5 2 5" xfId="23825" xr:uid="{00000000-0005-0000-0000-000093B60000}"/>
    <cellStyle name="Nuovo 5 3" xfId="1093" xr:uid="{00000000-0005-0000-0000-000094B60000}"/>
    <cellStyle name="Nuovo 5 3 2" xfId="1094" xr:uid="{00000000-0005-0000-0000-000095B60000}"/>
    <cellStyle name="Nuovo 5 3 2 2" xfId="4707" xr:uid="{00000000-0005-0000-0000-000096B60000}"/>
    <cellStyle name="Nuovo 5 3 2 2 2" xfId="23831" xr:uid="{00000000-0005-0000-0000-000097B60000}"/>
    <cellStyle name="Nuovo 5 3 2 3" xfId="3877" xr:uid="{00000000-0005-0000-0000-000098B60000}"/>
    <cellStyle name="Nuovo 5 3 2 3 2" xfId="10416" xr:uid="{00000000-0005-0000-0000-000099B60000}"/>
    <cellStyle name="Nuovo 5 3 2 3 3" xfId="23832" xr:uid="{00000000-0005-0000-0000-00009AB60000}"/>
    <cellStyle name="Nuovo 5 3 2 4" xfId="23830" xr:uid="{00000000-0005-0000-0000-00009BB60000}"/>
    <cellStyle name="Nuovo 5 3 3" xfId="2946" xr:uid="{00000000-0005-0000-0000-00009CB60000}"/>
    <cellStyle name="Nuovo 5 3 3 2" xfId="5397" xr:uid="{00000000-0005-0000-0000-00009DB60000}"/>
    <cellStyle name="Nuovo 5 3 3 2 2" xfId="23834" xr:uid="{00000000-0005-0000-0000-00009EB60000}"/>
    <cellStyle name="Nuovo 5 3 3 3" xfId="23835" xr:uid="{00000000-0005-0000-0000-00009FB60000}"/>
    <cellStyle name="Nuovo 5 3 3 3 2" xfId="45333" xr:uid="{00000000-0005-0000-0000-0000A0B60000}"/>
    <cellStyle name="Nuovo 5 3 3 4" xfId="23833" xr:uid="{00000000-0005-0000-0000-0000A1B60000}"/>
    <cellStyle name="Nuovo 5 3 4" xfId="3368" xr:uid="{00000000-0005-0000-0000-0000A2B60000}"/>
    <cellStyle name="Nuovo 5 3 4 2" xfId="10076" xr:uid="{00000000-0005-0000-0000-0000A3B60000}"/>
    <cellStyle name="Nuovo 5 3 4 3" xfId="23836" xr:uid="{00000000-0005-0000-0000-0000A4B60000}"/>
    <cellStyle name="Nuovo 5 3 5" xfId="7510" xr:uid="{00000000-0005-0000-0000-0000A5B60000}"/>
    <cellStyle name="Nuovo 5 3 5 2" xfId="23837" xr:uid="{00000000-0005-0000-0000-0000A6B60000}"/>
    <cellStyle name="Nuovo 5 3 6" xfId="23838" xr:uid="{00000000-0005-0000-0000-0000A7B60000}"/>
    <cellStyle name="Nuovo 5 3 7" xfId="23829" xr:uid="{00000000-0005-0000-0000-0000A8B60000}"/>
    <cellStyle name="Nuovo 5 3 8" xfId="2004" xr:uid="{00000000-0005-0000-0000-0000A9B60000}"/>
    <cellStyle name="Nuovo 5 4" xfId="1095" xr:uid="{00000000-0005-0000-0000-0000AAB60000}"/>
    <cellStyle name="Nuovo 5 4 2" xfId="5398" xr:uid="{00000000-0005-0000-0000-0000ABB60000}"/>
    <cellStyle name="Nuovo 5 4 2 2" xfId="5399" xr:uid="{00000000-0005-0000-0000-0000ACB60000}"/>
    <cellStyle name="Nuovo 5 4 2 2 2" xfId="23841" xr:uid="{00000000-0005-0000-0000-0000ADB60000}"/>
    <cellStyle name="Nuovo 5 4 2 3" xfId="14199" xr:uid="{00000000-0005-0000-0000-0000AEB60000}"/>
    <cellStyle name="Nuovo 5 4 2 3 2" xfId="23842" xr:uid="{00000000-0005-0000-0000-0000AFB60000}"/>
    <cellStyle name="Nuovo 5 4 2 4" xfId="23840" xr:uid="{00000000-0005-0000-0000-0000B0B60000}"/>
    <cellStyle name="Nuovo 5 4 2 5" xfId="13811" xr:uid="{00000000-0005-0000-0000-0000B1B60000}"/>
    <cellStyle name="Nuovo 5 4 3" xfId="5400" xr:uid="{00000000-0005-0000-0000-0000B2B60000}"/>
    <cellStyle name="Nuovo 5 4 3 2" xfId="23843" xr:uid="{00000000-0005-0000-0000-0000B3B60000}"/>
    <cellStyle name="Nuovo 5 4 4" xfId="23844" xr:uid="{00000000-0005-0000-0000-0000B4B60000}"/>
    <cellStyle name="Nuovo 5 4 4 2" xfId="45334" xr:uid="{00000000-0005-0000-0000-0000B5B60000}"/>
    <cellStyle name="Nuovo 5 4 5" xfId="23845" xr:uid="{00000000-0005-0000-0000-0000B6B60000}"/>
    <cellStyle name="Nuovo 5 4 6" xfId="23839" xr:uid="{00000000-0005-0000-0000-0000B7B60000}"/>
    <cellStyle name="Nuovo 5 4 7" xfId="2947" xr:uid="{00000000-0005-0000-0000-0000B8B60000}"/>
    <cellStyle name="Nuovo 5 5" xfId="1096" xr:uid="{00000000-0005-0000-0000-0000B9B60000}"/>
    <cellStyle name="Nuovo 5 5 2" xfId="23847" xr:uid="{00000000-0005-0000-0000-0000BAB60000}"/>
    <cellStyle name="Nuovo 5 5 2 2" xfId="45335" xr:uid="{00000000-0005-0000-0000-0000BBB60000}"/>
    <cellStyle name="Nuovo 5 5 3" xfId="23848" xr:uid="{00000000-0005-0000-0000-0000BCB60000}"/>
    <cellStyle name="Nuovo 5 5 4" xfId="23846" xr:uid="{00000000-0005-0000-0000-0000BDB60000}"/>
    <cellStyle name="Nuovo 5 6" xfId="2944" xr:uid="{00000000-0005-0000-0000-0000BEB60000}"/>
    <cellStyle name="Nuovo 5 6 2" xfId="5907" xr:uid="{00000000-0005-0000-0000-0000BFB60000}"/>
    <cellStyle name="Nuovo 5 6 3" xfId="23849" xr:uid="{00000000-0005-0000-0000-0000C0B60000}"/>
    <cellStyle name="Nuovo 5 7" xfId="23824" xr:uid="{00000000-0005-0000-0000-0000C1B60000}"/>
    <cellStyle name="Nuovo 50" xfId="23020" xr:uid="{00000000-0005-0000-0000-0000C2B60000}"/>
    <cellStyle name="Nuovo 6" xfId="1097" xr:uid="{00000000-0005-0000-0000-0000C3B60000}"/>
    <cellStyle name="Nuovo 6 2" xfId="1098" xr:uid="{00000000-0005-0000-0000-0000C4B60000}"/>
    <cellStyle name="Nuovo 6 2 2" xfId="2949" xr:uid="{00000000-0005-0000-0000-0000C5B60000}"/>
    <cellStyle name="Nuovo 6 2 2 2" xfId="9863" xr:uid="{00000000-0005-0000-0000-0000C6B60000}"/>
    <cellStyle name="Nuovo 6 2 2 3" xfId="23852" xr:uid="{00000000-0005-0000-0000-0000C7B60000}"/>
    <cellStyle name="Nuovo 6 2 3" xfId="9599" xr:uid="{00000000-0005-0000-0000-0000C8B60000}"/>
    <cellStyle name="Nuovo 6 2 3 2" xfId="23853" xr:uid="{00000000-0005-0000-0000-0000C9B60000}"/>
    <cellStyle name="Nuovo 6 2 4" xfId="23854" xr:uid="{00000000-0005-0000-0000-0000CAB60000}"/>
    <cellStyle name="Nuovo 6 2 5" xfId="23851" xr:uid="{00000000-0005-0000-0000-0000CBB60000}"/>
    <cellStyle name="Nuovo 6 3" xfId="1099" xr:uid="{00000000-0005-0000-0000-0000CCB60000}"/>
    <cellStyle name="Nuovo 6 3 2" xfId="1100" xr:uid="{00000000-0005-0000-0000-0000CDB60000}"/>
    <cellStyle name="Nuovo 6 3 2 2" xfId="4708" xr:uid="{00000000-0005-0000-0000-0000CEB60000}"/>
    <cellStyle name="Nuovo 6 3 2 2 2" xfId="23857" xr:uid="{00000000-0005-0000-0000-0000CFB60000}"/>
    <cellStyle name="Nuovo 6 3 2 3" xfId="3878" xr:uid="{00000000-0005-0000-0000-0000D0B60000}"/>
    <cellStyle name="Nuovo 6 3 2 3 2" xfId="10417" xr:uid="{00000000-0005-0000-0000-0000D1B60000}"/>
    <cellStyle name="Nuovo 6 3 2 3 3" xfId="23858" xr:uid="{00000000-0005-0000-0000-0000D2B60000}"/>
    <cellStyle name="Nuovo 6 3 2 4" xfId="23856" xr:uid="{00000000-0005-0000-0000-0000D3B60000}"/>
    <cellStyle name="Nuovo 6 3 3" xfId="2950" xr:uid="{00000000-0005-0000-0000-0000D4B60000}"/>
    <cellStyle name="Nuovo 6 3 3 2" xfId="5401" xr:uid="{00000000-0005-0000-0000-0000D5B60000}"/>
    <cellStyle name="Nuovo 6 3 3 2 2" xfId="23860" xr:uid="{00000000-0005-0000-0000-0000D6B60000}"/>
    <cellStyle name="Nuovo 6 3 3 3" xfId="23861" xr:uid="{00000000-0005-0000-0000-0000D7B60000}"/>
    <cellStyle name="Nuovo 6 3 3 3 2" xfId="45336" xr:uid="{00000000-0005-0000-0000-0000D8B60000}"/>
    <cellStyle name="Nuovo 6 3 3 4" xfId="23859" xr:uid="{00000000-0005-0000-0000-0000D9B60000}"/>
    <cellStyle name="Nuovo 6 3 4" xfId="3369" xr:uid="{00000000-0005-0000-0000-0000DAB60000}"/>
    <cellStyle name="Nuovo 6 3 4 2" xfId="10077" xr:uid="{00000000-0005-0000-0000-0000DBB60000}"/>
    <cellStyle name="Nuovo 6 3 4 3" xfId="23862" xr:uid="{00000000-0005-0000-0000-0000DCB60000}"/>
    <cellStyle name="Nuovo 6 3 5" xfId="8746" xr:uid="{00000000-0005-0000-0000-0000DDB60000}"/>
    <cellStyle name="Nuovo 6 3 5 2" xfId="23863" xr:uid="{00000000-0005-0000-0000-0000DEB60000}"/>
    <cellStyle name="Nuovo 6 3 6" xfId="23864" xr:uid="{00000000-0005-0000-0000-0000DFB60000}"/>
    <cellStyle name="Nuovo 6 3 7" xfId="23855" xr:uid="{00000000-0005-0000-0000-0000E0B60000}"/>
    <cellStyle name="Nuovo 6 3 8" xfId="2005" xr:uid="{00000000-0005-0000-0000-0000E1B60000}"/>
    <cellStyle name="Nuovo 6 4" xfId="1101" xr:uid="{00000000-0005-0000-0000-0000E2B60000}"/>
    <cellStyle name="Nuovo 6 4 2" xfId="5402" xr:uid="{00000000-0005-0000-0000-0000E3B60000}"/>
    <cellStyle name="Nuovo 6 4 2 2" xfId="5403" xr:uid="{00000000-0005-0000-0000-0000E4B60000}"/>
    <cellStyle name="Nuovo 6 4 2 2 2" xfId="23867" xr:uid="{00000000-0005-0000-0000-0000E5B60000}"/>
    <cellStyle name="Nuovo 6 4 2 3" xfId="14200" xr:uid="{00000000-0005-0000-0000-0000E6B60000}"/>
    <cellStyle name="Nuovo 6 4 2 3 2" xfId="23868" xr:uid="{00000000-0005-0000-0000-0000E7B60000}"/>
    <cellStyle name="Nuovo 6 4 2 4" xfId="23866" xr:uid="{00000000-0005-0000-0000-0000E8B60000}"/>
    <cellStyle name="Nuovo 6 4 2 5" xfId="13812" xr:uid="{00000000-0005-0000-0000-0000E9B60000}"/>
    <cellStyle name="Nuovo 6 4 3" xfId="5404" xr:uid="{00000000-0005-0000-0000-0000EAB60000}"/>
    <cellStyle name="Nuovo 6 4 3 2" xfId="23869" xr:uid="{00000000-0005-0000-0000-0000EBB60000}"/>
    <cellStyle name="Nuovo 6 4 4" xfId="23870" xr:uid="{00000000-0005-0000-0000-0000ECB60000}"/>
    <cellStyle name="Nuovo 6 4 4 2" xfId="45337" xr:uid="{00000000-0005-0000-0000-0000EDB60000}"/>
    <cellStyle name="Nuovo 6 4 5" xfId="23871" xr:uid="{00000000-0005-0000-0000-0000EEB60000}"/>
    <cellStyle name="Nuovo 6 4 6" xfId="23865" xr:uid="{00000000-0005-0000-0000-0000EFB60000}"/>
    <cellStyle name="Nuovo 6 4 7" xfId="2951" xr:uid="{00000000-0005-0000-0000-0000F0B60000}"/>
    <cellStyle name="Nuovo 6 5" xfId="1102" xr:uid="{00000000-0005-0000-0000-0000F1B60000}"/>
    <cellStyle name="Nuovo 6 5 2" xfId="23873" xr:uid="{00000000-0005-0000-0000-0000F2B60000}"/>
    <cellStyle name="Nuovo 6 5 2 2" xfId="45338" xr:uid="{00000000-0005-0000-0000-0000F3B60000}"/>
    <cellStyle name="Nuovo 6 5 3" xfId="23874" xr:uid="{00000000-0005-0000-0000-0000F4B60000}"/>
    <cellStyle name="Nuovo 6 5 4" xfId="23872" xr:uid="{00000000-0005-0000-0000-0000F5B60000}"/>
    <cellStyle name="Nuovo 6 6" xfId="2948" xr:uid="{00000000-0005-0000-0000-0000F6B60000}"/>
    <cellStyle name="Nuovo 6 6 2" xfId="5908" xr:uid="{00000000-0005-0000-0000-0000F7B60000}"/>
    <cellStyle name="Nuovo 6 6 3" xfId="23875" xr:uid="{00000000-0005-0000-0000-0000F8B60000}"/>
    <cellStyle name="Nuovo 6 7" xfId="23850" xr:uid="{00000000-0005-0000-0000-0000F9B60000}"/>
    <cellStyle name="Nuovo 7" xfId="1103" xr:uid="{00000000-0005-0000-0000-0000FAB60000}"/>
    <cellStyle name="Nuovo 7 2" xfId="1104" xr:uid="{00000000-0005-0000-0000-0000FBB60000}"/>
    <cellStyle name="Nuovo 7 2 2" xfId="2953" xr:uid="{00000000-0005-0000-0000-0000FCB60000}"/>
    <cellStyle name="Nuovo 7 2 2 2" xfId="9864" xr:uid="{00000000-0005-0000-0000-0000FDB60000}"/>
    <cellStyle name="Nuovo 7 2 2 3" xfId="23878" xr:uid="{00000000-0005-0000-0000-0000FEB60000}"/>
    <cellStyle name="Nuovo 7 2 3" xfId="9600" xr:uid="{00000000-0005-0000-0000-0000FFB60000}"/>
    <cellStyle name="Nuovo 7 2 3 2" xfId="23879" xr:uid="{00000000-0005-0000-0000-000000B70000}"/>
    <cellStyle name="Nuovo 7 2 4" xfId="23880" xr:uid="{00000000-0005-0000-0000-000001B70000}"/>
    <cellStyle name="Nuovo 7 2 5" xfId="23877" xr:uid="{00000000-0005-0000-0000-000002B70000}"/>
    <cellStyle name="Nuovo 7 3" xfId="1105" xr:uid="{00000000-0005-0000-0000-000003B70000}"/>
    <cellStyle name="Nuovo 7 3 2" xfId="1106" xr:uid="{00000000-0005-0000-0000-000004B70000}"/>
    <cellStyle name="Nuovo 7 3 2 2" xfId="4709" xr:uid="{00000000-0005-0000-0000-000005B70000}"/>
    <cellStyle name="Nuovo 7 3 2 2 2" xfId="23883" xr:uid="{00000000-0005-0000-0000-000006B70000}"/>
    <cellStyle name="Nuovo 7 3 2 3" xfId="3879" xr:uid="{00000000-0005-0000-0000-000007B70000}"/>
    <cellStyle name="Nuovo 7 3 2 3 2" xfId="10418" xr:uid="{00000000-0005-0000-0000-000008B70000}"/>
    <cellStyle name="Nuovo 7 3 2 3 3" xfId="23884" xr:uid="{00000000-0005-0000-0000-000009B70000}"/>
    <cellStyle name="Nuovo 7 3 2 4" xfId="23882" xr:uid="{00000000-0005-0000-0000-00000AB70000}"/>
    <cellStyle name="Nuovo 7 3 3" xfId="2954" xr:uid="{00000000-0005-0000-0000-00000BB70000}"/>
    <cellStyle name="Nuovo 7 3 3 2" xfId="5405" xr:uid="{00000000-0005-0000-0000-00000CB70000}"/>
    <cellStyle name="Nuovo 7 3 3 2 2" xfId="23886" xr:uid="{00000000-0005-0000-0000-00000DB70000}"/>
    <cellStyle name="Nuovo 7 3 3 3" xfId="23887" xr:uid="{00000000-0005-0000-0000-00000EB70000}"/>
    <cellStyle name="Nuovo 7 3 3 3 2" xfId="45339" xr:uid="{00000000-0005-0000-0000-00000FB70000}"/>
    <cellStyle name="Nuovo 7 3 3 4" xfId="23885" xr:uid="{00000000-0005-0000-0000-000010B70000}"/>
    <cellStyle name="Nuovo 7 3 4" xfId="3370" xr:uid="{00000000-0005-0000-0000-000011B70000}"/>
    <cellStyle name="Nuovo 7 3 4 2" xfId="10078" xr:uid="{00000000-0005-0000-0000-000012B70000}"/>
    <cellStyle name="Nuovo 7 3 4 3" xfId="23888" xr:uid="{00000000-0005-0000-0000-000013B70000}"/>
    <cellStyle name="Nuovo 7 3 5" xfId="8732" xr:uid="{00000000-0005-0000-0000-000014B70000}"/>
    <cellStyle name="Nuovo 7 3 5 2" xfId="23889" xr:uid="{00000000-0005-0000-0000-000015B70000}"/>
    <cellStyle name="Nuovo 7 3 6" xfId="23890" xr:uid="{00000000-0005-0000-0000-000016B70000}"/>
    <cellStyle name="Nuovo 7 3 7" xfId="23881" xr:uid="{00000000-0005-0000-0000-000017B70000}"/>
    <cellStyle name="Nuovo 7 3 8" xfId="2006" xr:uid="{00000000-0005-0000-0000-000018B70000}"/>
    <cellStyle name="Nuovo 7 4" xfId="1107" xr:uid="{00000000-0005-0000-0000-000019B70000}"/>
    <cellStyle name="Nuovo 7 4 2" xfId="5406" xr:uid="{00000000-0005-0000-0000-00001AB70000}"/>
    <cellStyle name="Nuovo 7 4 2 2" xfId="5407" xr:uid="{00000000-0005-0000-0000-00001BB70000}"/>
    <cellStyle name="Nuovo 7 4 2 2 2" xfId="23893" xr:uid="{00000000-0005-0000-0000-00001CB70000}"/>
    <cellStyle name="Nuovo 7 4 2 3" xfId="14201" xr:uid="{00000000-0005-0000-0000-00001DB70000}"/>
    <cellStyle name="Nuovo 7 4 2 3 2" xfId="23894" xr:uid="{00000000-0005-0000-0000-00001EB70000}"/>
    <cellStyle name="Nuovo 7 4 2 4" xfId="23892" xr:uid="{00000000-0005-0000-0000-00001FB70000}"/>
    <cellStyle name="Nuovo 7 4 2 5" xfId="13813" xr:uid="{00000000-0005-0000-0000-000020B70000}"/>
    <cellStyle name="Nuovo 7 4 3" xfId="5408" xr:uid="{00000000-0005-0000-0000-000021B70000}"/>
    <cellStyle name="Nuovo 7 4 3 2" xfId="23895" xr:uid="{00000000-0005-0000-0000-000022B70000}"/>
    <cellStyle name="Nuovo 7 4 4" xfId="23896" xr:uid="{00000000-0005-0000-0000-000023B70000}"/>
    <cellStyle name="Nuovo 7 4 4 2" xfId="45340" xr:uid="{00000000-0005-0000-0000-000024B70000}"/>
    <cellStyle name="Nuovo 7 4 5" xfId="23897" xr:uid="{00000000-0005-0000-0000-000025B70000}"/>
    <cellStyle name="Nuovo 7 4 6" xfId="23891" xr:uid="{00000000-0005-0000-0000-000026B70000}"/>
    <cellStyle name="Nuovo 7 4 7" xfId="2955" xr:uid="{00000000-0005-0000-0000-000027B70000}"/>
    <cellStyle name="Nuovo 7 5" xfId="1108" xr:uid="{00000000-0005-0000-0000-000028B70000}"/>
    <cellStyle name="Nuovo 7 5 2" xfId="23899" xr:uid="{00000000-0005-0000-0000-000029B70000}"/>
    <cellStyle name="Nuovo 7 5 2 2" xfId="45341" xr:uid="{00000000-0005-0000-0000-00002AB70000}"/>
    <cellStyle name="Nuovo 7 5 3" xfId="23900" xr:uid="{00000000-0005-0000-0000-00002BB70000}"/>
    <cellStyle name="Nuovo 7 5 4" xfId="23898" xr:uid="{00000000-0005-0000-0000-00002CB70000}"/>
    <cellStyle name="Nuovo 7 6" xfId="2952" xr:uid="{00000000-0005-0000-0000-00002DB70000}"/>
    <cellStyle name="Nuovo 7 6 2" xfId="5909" xr:uid="{00000000-0005-0000-0000-00002EB70000}"/>
    <cellStyle name="Nuovo 7 6 3" xfId="23901" xr:uid="{00000000-0005-0000-0000-00002FB70000}"/>
    <cellStyle name="Nuovo 7 7" xfId="23876" xr:uid="{00000000-0005-0000-0000-000030B70000}"/>
    <cellStyle name="Nuovo 8" xfId="1109" xr:uid="{00000000-0005-0000-0000-000031B70000}"/>
    <cellStyle name="Nuovo 8 2" xfId="1110" xr:uid="{00000000-0005-0000-0000-000032B70000}"/>
    <cellStyle name="Nuovo 8 2 2" xfId="2957" xr:uid="{00000000-0005-0000-0000-000033B70000}"/>
    <cellStyle name="Nuovo 8 2 2 2" xfId="9865" xr:uid="{00000000-0005-0000-0000-000034B70000}"/>
    <cellStyle name="Nuovo 8 2 2 3" xfId="23904" xr:uid="{00000000-0005-0000-0000-000035B70000}"/>
    <cellStyle name="Nuovo 8 2 3" xfId="9601" xr:uid="{00000000-0005-0000-0000-000036B70000}"/>
    <cellStyle name="Nuovo 8 2 3 2" xfId="23905" xr:uid="{00000000-0005-0000-0000-000037B70000}"/>
    <cellStyle name="Nuovo 8 2 4" xfId="23906" xr:uid="{00000000-0005-0000-0000-000038B70000}"/>
    <cellStyle name="Nuovo 8 2 5" xfId="23903" xr:uid="{00000000-0005-0000-0000-000039B70000}"/>
    <cellStyle name="Nuovo 8 3" xfId="1111" xr:uid="{00000000-0005-0000-0000-00003AB70000}"/>
    <cellStyle name="Nuovo 8 3 2" xfId="1112" xr:uid="{00000000-0005-0000-0000-00003BB70000}"/>
    <cellStyle name="Nuovo 8 3 2 2" xfId="4710" xr:uid="{00000000-0005-0000-0000-00003CB70000}"/>
    <cellStyle name="Nuovo 8 3 2 2 2" xfId="23909" xr:uid="{00000000-0005-0000-0000-00003DB70000}"/>
    <cellStyle name="Nuovo 8 3 2 3" xfId="3880" xr:uid="{00000000-0005-0000-0000-00003EB70000}"/>
    <cellStyle name="Nuovo 8 3 2 3 2" xfId="10419" xr:uid="{00000000-0005-0000-0000-00003FB70000}"/>
    <cellStyle name="Nuovo 8 3 2 3 3" xfId="23910" xr:uid="{00000000-0005-0000-0000-000040B70000}"/>
    <cellStyle name="Nuovo 8 3 2 4" xfId="23908" xr:uid="{00000000-0005-0000-0000-000041B70000}"/>
    <cellStyle name="Nuovo 8 3 3" xfId="2958" xr:uid="{00000000-0005-0000-0000-000042B70000}"/>
    <cellStyle name="Nuovo 8 3 3 2" xfId="5409" xr:uid="{00000000-0005-0000-0000-000043B70000}"/>
    <cellStyle name="Nuovo 8 3 3 2 2" xfId="23912" xr:uid="{00000000-0005-0000-0000-000044B70000}"/>
    <cellStyle name="Nuovo 8 3 3 3" xfId="23913" xr:uid="{00000000-0005-0000-0000-000045B70000}"/>
    <cellStyle name="Nuovo 8 3 3 3 2" xfId="45342" xr:uid="{00000000-0005-0000-0000-000046B70000}"/>
    <cellStyle name="Nuovo 8 3 3 4" xfId="23911" xr:uid="{00000000-0005-0000-0000-000047B70000}"/>
    <cellStyle name="Nuovo 8 3 4" xfId="3371" xr:uid="{00000000-0005-0000-0000-000048B70000}"/>
    <cellStyle name="Nuovo 8 3 4 2" xfId="10079" xr:uid="{00000000-0005-0000-0000-000049B70000}"/>
    <cellStyle name="Nuovo 8 3 4 3" xfId="23914" xr:uid="{00000000-0005-0000-0000-00004AB70000}"/>
    <cellStyle name="Nuovo 8 3 5" xfId="8730" xr:uid="{00000000-0005-0000-0000-00004BB70000}"/>
    <cellStyle name="Nuovo 8 3 5 2" xfId="23915" xr:uid="{00000000-0005-0000-0000-00004CB70000}"/>
    <cellStyle name="Nuovo 8 3 6" xfId="23916" xr:uid="{00000000-0005-0000-0000-00004DB70000}"/>
    <cellStyle name="Nuovo 8 3 7" xfId="23907" xr:uid="{00000000-0005-0000-0000-00004EB70000}"/>
    <cellStyle name="Nuovo 8 3 8" xfId="2007" xr:uid="{00000000-0005-0000-0000-00004FB70000}"/>
    <cellStyle name="Nuovo 8 4" xfId="1113" xr:uid="{00000000-0005-0000-0000-000050B70000}"/>
    <cellStyle name="Nuovo 8 4 2" xfId="5410" xr:uid="{00000000-0005-0000-0000-000051B70000}"/>
    <cellStyle name="Nuovo 8 4 2 2" xfId="5411" xr:uid="{00000000-0005-0000-0000-000052B70000}"/>
    <cellStyle name="Nuovo 8 4 2 2 2" xfId="23919" xr:uid="{00000000-0005-0000-0000-000053B70000}"/>
    <cellStyle name="Nuovo 8 4 2 3" xfId="14202" xr:uid="{00000000-0005-0000-0000-000054B70000}"/>
    <cellStyle name="Nuovo 8 4 2 3 2" xfId="23920" xr:uid="{00000000-0005-0000-0000-000055B70000}"/>
    <cellStyle name="Nuovo 8 4 2 4" xfId="23918" xr:uid="{00000000-0005-0000-0000-000056B70000}"/>
    <cellStyle name="Nuovo 8 4 2 5" xfId="13814" xr:uid="{00000000-0005-0000-0000-000057B70000}"/>
    <cellStyle name="Nuovo 8 4 3" xfId="5412" xr:uid="{00000000-0005-0000-0000-000058B70000}"/>
    <cellStyle name="Nuovo 8 4 3 2" xfId="23921" xr:uid="{00000000-0005-0000-0000-000059B70000}"/>
    <cellStyle name="Nuovo 8 4 4" xfId="23922" xr:uid="{00000000-0005-0000-0000-00005AB70000}"/>
    <cellStyle name="Nuovo 8 4 4 2" xfId="45343" xr:uid="{00000000-0005-0000-0000-00005BB70000}"/>
    <cellStyle name="Nuovo 8 4 5" xfId="23923" xr:uid="{00000000-0005-0000-0000-00005CB70000}"/>
    <cellStyle name="Nuovo 8 4 6" xfId="23917" xr:uid="{00000000-0005-0000-0000-00005DB70000}"/>
    <cellStyle name="Nuovo 8 4 7" xfId="2959" xr:uid="{00000000-0005-0000-0000-00005EB70000}"/>
    <cellStyle name="Nuovo 8 5" xfId="1114" xr:uid="{00000000-0005-0000-0000-00005FB70000}"/>
    <cellStyle name="Nuovo 8 5 2" xfId="23925" xr:uid="{00000000-0005-0000-0000-000060B70000}"/>
    <cellStyle name="Nuovo 8 5 2 2" xfId="45344" xr:uid="{00000000-0005-0000-0000-000061B70000}"/>
    <cellStyle name="Nuovo 8 5 3" xfId="23926" xr:uid="{00000000-0005-0000-0000-000062B70000}"/>
    <cellStyle name="Nuovo 8 5 4" xfId="23924" xr:uid="{00000000-0005-0000-0000-000063B70000}"/>
    <cellStyle name="Nuovo 8 6" xfId="2956" xr:uid="{00000000-0005-0000-0000-000064B70000}"/>
    <cellStyle name="Nuovo 8 6 2" xfId="5910" xr:uid="{00000000-0005-0000-0000-000065B70000}"/>
    <cellStyle name="Nuovo 8 6 3" xfId="23927" xr:uid="{00000000-0005-0000-0000-000066B70000}"/>
    <cellStyle name="Nuovo 8 7" xfId="23902" xr:uid="{00000000-0005-0000-0000-000067B70000}"/>
    <cellStyle name="Nuovo 9" xfId="1115" xr:uid="{00000000-0005-0000-0000-000068B70000}"/>
    <cellStyle name="Nuovo 9 2" xfId="1116" xr:uid="{00000000-0005-0000-0000-000069B70000}"/>
    <cellStyle name="Nuovo 9 2 2" xfId="2961" xr:uid="{00000000-0005-0000-0000-00006AB70000}"/>
    <cellStyle name="Nuovo 9 2 2 2" xfId="9866" xr:uid="{00000000-0005-0000-0000-00006BB70000}"/>
    <cellStyle name="Nuovo 9 2 2 3" xfId="23930" xr:uid="{00000000-0005-0000-0000-00006CB70000}"/>
    <cellStyle name="Nuovo 9 2 3" xfId="9602" xr:uid="{00000000-0005-0000-0000-00006DB70000}"/>
    <cellStyle name="Nuovo 9 2 3 2" xfId="23931" xr:uid="{00000000-0005-0000-0000-00006EB70000}"/>
    <cellStyle name="Nuovo 9 2 4" xfId="23932" xr:uid="{00000000-0005-0000-0000-00006FB70000}"/>
    <cellStyle name="Nuovo 9 2 5" xfId="23929" xr:uid="{00000000-0005-0000-0000-000070B70000}"/>
    <cellStyle name="Nuovo 9 3" xfId="1117" xr:uid="{00000000-0005-0000-0000-000071B70000}"/>
    <cellStyle name="Nuovo 9 3 2" xfId="1118" xr:uid="{00000000-0005-0000-0000-000072B70000}"/>
    <cellStyle name="Nuovo 9 3 2 2" xfId="4711" xr:uid="{00000000-0005-0000-0000-000073B70000}"/>
    <cellStyle name="Nuovo 9 3 2 2 2" xfId="23935" xr:uid="{00000000-0005-0000-0000-000074B70000}"/>
    <cellStyle name="Nuovo 9 3 2 3" xfId="3881" xr:uid="{00000000-0005-0000-0000-000075B70000}"/>
    <cellStyle name="Nuovo 9 3 2 3 2" xfId="10420" xr:uid="{00000000-0005-0000-0000-000076B70000}"/>
    <cellStyle name="Nuovo 9 3 2 3 3" xfId="23936" xr:uid="{00000000-0005-0000-0000-000077B70000}"/>
    <cellStyle name="Nuovo 9 3 2 4" xfId="23934" xr:uid="{00000000-0005-0000-0000-000078B70000}"/>
    <cellStyle name="Nuovo 9 3 3" xfId="2962" xr:uid="{00000000-0005-0000-0000-000079B70000}"/>
    <cellStyle name="Nuovo 9 3 3 2" xfId="5413" xr:uid="{00000000-0005-0000-0000-00007AB70000}"/>
    <cellStyle name="Nuovo 9 3 3 2 2" xfId="23938" xr:uid="{00000000-0005-0000-0000-00007BB70000}"/>
    <cellStyle name="Nuovo 9 3 3 3" xfId="23939" xr:uid="{00000000-0005-0000-0000-00007CB70000}"/>
    <cellStyle name="Nuovo 9 3 3 3 2" xfId="45345" xr:uid="{00000000-0005-0000-0000-00007DB70000}"/>
    <cellStyle name="Nuovo 9 3 3 4" xfId="23937" xr:uid="{00000000-0005-0000-0000-00007EB70000}"/>
    <cellStyle name="Nuovo 9 3 4" xfId="3372" xr:uid="{00000000-0005-0000-0000-00007FB70000}"/>
    <cellStyle name="Nuovo 9 3 4 2" xfId="10080" xr:uid="{00000000-0005-0000-0000-000080B70000}"/>
    <cellStyle name="Nuovo 9 3 4 3" xfId="23940" xr:uid="{00000000-0005-0000-0000-000081B70000}"/>
    <cellStyle name="Nuovo 9 3 5" xfId="8007" xr:uid="{00000000-0005-0000-0000-000082B70000}"/>
    <cellStyle name="Nuovo 9 3 5 2" xfId="23941" xr:uid="{00000000-0005-0000-0000-000083B70000}"/>
    <cellStyle name="Nuovo 9 3 6" xfId="23942" xr:uid="{00000000-0005-0000-0000-000084B70000}"/>
    <cellStyle name="Nuovo 9 3 7" xfId="23933" xr:uid="{00000000-0005-0000-0000-000085B70000}"/>
    <cellStyle name="Nuovo 9 3 8" xfId="2008" xr:uid="{00000000-0005-0000-0000-000086B70000}"/>
    <cellStyle name="Nuovo 9 4" xfId="1119" xr:uid="{00000000-0005-0000-0000-000087B70000}"/>
    <cellStyle name="Nuovo 9 4 2" xfId="5414" xr:uid="{00000000-0005-0000-0000-000088B70000}"/>
    <cellStyle name="Nuovo 9 4 2 2" xfId="5415" xr:uid="{00000000-0005-0000-0000-000089B70000}"/>
    <cellStyle name="Nuovo 9 4 2 2 2" xfId="23945" xr:uid="{00000000-0005-0000-0000-00008AB70000}"/>
    <cellStyle name="Nuovo 9 4 2 3" xfId="14203" xr:uid="{00000000-0005-0000-0000-00008BB70000}"/>
    <cellStyle name="Nuovo 9 4 2 3 2" xfId="23946" xr:uid="{00000000-0005-0000-0000-00008CB70000}"/>
    <cellStyle name="Nuovo 9 4 2 4" xfId="23944" xr:uid="{00000000-0005-0000-0000-00008DB70000}"/>
    <cellStyle name="Nuovo 9 4 2 5" xfId="13815" xr:uid="{00000000-0005-0000-0000-00008EB70000}"/>
    <cellStyle name="Nuovo 9 4 3" xfId="5416" xr:uid="{00000000-0005-0000-0000-00008FB70000}"/>
    <cellStyle name="Nuovo 9 4 3 2" xfId="23947" xr:uid="{00000000-0005-0000-0000-000090B70000}"/>
    <cellStyle name="Nuovo 9 4 4" xfId="23948" xr:uid="{00000000-0005-0000-0000-000091B70000}"/>
    <cellStyle name="Nuovo 9 4 4 2" xfId="45346" xr:uid="{00000000-0005-0000-0000-000092B70000}"/>
    <cellStyle name="Nuovo 9 4 5" xfId="23949" xr:uid="{00000000-0005-0000-0000-000093B70000}"/>
    <cellStyle name="Nuovo 9 4 6" xfId="23943" xr:uid="{00000000-0005-0000-0000-000094B70000}"/>
    <cellStyle name="Nuovo 9 4 7" xfId="2963" xr:uid="{00000000-0005-0000-0000-000095B70000}"/>
    <cellStyle name="Nuovo 9 5" xfId="1120" xr:uid="{00000000-0005-0000-0000-000096B70000}"/>
    <cellStyle name="Nuovo 9 5 2" xfId="23951" xr:uid="{00000000-0005-0000-0000-000097B70000}"/>
    <cellStyle name="Nuovo 9 5 2 2" xfId="45347" xr:uid="{00000000-0005-0000-0000-000098B70000}"/>
    <cellStyle name="Nuovo 9 5 3" xfId="23952" xr:uid="{00000000-0005-0000-0000-000099B70000}"/>
    <cellStyle name="Nuovo 9 5 4" xfId="23950" xr:uid="{00000000-0005-0000-0000-00009AB70000}"/>
    <cellStyle name="Nuovo 9 6" xfId="2960" xr:uid="{00000000-0005-0000-0000-00009BB70000}"/>
    <cellStyle name="Nuovo 9 6 2" xfId="5911" xr:uid="{00000000-0005-0000-0000-00009CB70000}"/>
    <cellStyle name="Nuovo 9 6 3" xfId="23953" xr:uid="{00000000-0005-0000-0000-00009DB70000}"/>
    <cellStyle name="Nuovo 9 7" xfId="23928" xr:uid="{00000000-0005-0000-0000-00009EB70000}"/>
    <cellStyle name="Output 2" xfId="1121" xr:uid="{00000000-0005-0000-0000-00009FB70000}"/>
    <cellStyle name="Output 2 10" xfId="23954" xr:uid="{00000000-0005-0000-0000-0000A0B70000}"/>
    <cellStyle name="Output 2 2" xfId="3882" xr:uid="{00000000-0005-0000-0000-0000A1B70000}"/>
    <cellStyle name="Output 2 2 2" xfId="7319" xr:uid="{00000000-0005-0000-0000-0000A2B70000}"/>
    <cellStyle name="Output 2 2 2 2" xfId="14204" xr:uid="{00000000-0005-0000-0000-0000A3B70000}"/>
    <cellStyle name="Output 2 2 2 3" xfId="23956" xr:uid="{00000000-0005-0000-0000-0000A4B70000}"/>
    <cellStyle name="Output 2 2 3" xfId="13754" xr:uid="{00000000-0005-0000-0000-0000A5B70000}"/>
    <cellStyle name="Output 2 2 3 2" xfId="23957" xr:uid="{00000000-0005-0000-0000-0000A6B70000}"/>
    <cellStyle name="Output 2 2 4" xfId="26528" xr:uid="{00000000-0005-0000-0000-0000A7B70000}"/>
    <cellStyle name="Output 2 2 5" xfId="26529" xr:uid="{00000000-0005-0000-0000-0000A8B70000}"/>
    <cellStyle name="Output 2 2 6" xfId="23955" xr:uid="{00000000-0005-0000-0000-0000A9B70000}"/>
    <cellStyle name="Output 2 3" xfId="5417" xr:uid="{00000000-0005-0000-0000-0000AAB70000}"/>
    <cellStyle name="Output 2 3 2" xfId="13837" xr:uid="{00000000-0005-0000-0000-0000ABB70000}"/>
    <cellStyle name="Output 2 3 2 2" xfId="28928" xr:uid="{00000000-0005-0000-0000-0000ACB70000}"/>
    <cellStyle name="Output 2 3 2 3" xfId="23959" xr:uid="{00000000-0005-0000-0000-0000ADB70000}"/>
    <cellStyle name="Output 2 3 3" xfId="23960" xr:uid="{00000000-0005-0000-0000-0000AEB70000}"/>
    <cellStyle name="Output 2 3 4" xfId="23958" xr:uid="{00000000-0005-0000-0000-0000AFB70000}"/>
    <cellStyle name="Output 2 4" xfId="5418" xr:uid="{00000000-0005-0000-0000-0000B0B70000}"/>
    <cellStyle name="Output 2 4 2" xfId="23962" xr:uid="{00000000-0005-0000-0000-0000B1B70000}"/>
    <cellStyle name="Output 2 4 2 2" xfId="28929" xr:uid="{00000000-0005-0000-0000-0000B2B70000}"/>
    <cellStyle name="Output 2 4 3" xfId="23961" xr:uid="{00000000-0005-0000-0000-0000B3B70000}"/>
    <cellStyle name="Output 2 5" xfId="5419" xr:uid="{00000000-0005-0000-0000-0000B4B70000}"/>
    <cellStyle name="Output 2 5 2" xfId="23964" xr:uid="{00000000-0005-0000-0000-0000B5B70000}"/>
    <cellStyle name="Output 2 5 2 2" xfId="28930" xr:uid="{00000000-0005-0000-0000-0000B6B70000}"/>
    <cellStyle name="Output 2 5 3" xfId="23963" xr:uid="{00000000-0005-0000-0000-0000B7B70000}"/>
    <cellStyle name="Output 2 6" xfId="5420" xr:uid="{00000000-0005-0000-0000-0000B8B70000}"/>
    <cellStyle name="Output 2 6 2" xfId="23966" xr:uid="{00000000-0005-0000-0000-0000B9B70000}"/>
    <cellStyle name="Output 2 6 2 2" xfId="28931" xr:uid="{00000000-0005-0000-0000-0000BAB70000}"/>
    <cellStyle name="Output 2 6 3" xfId="23965" xr:uid="{00000000-0005-0000-0000-0000BBB70000}"/>
    <cellStyle name="Output 2 7" xfId="23967" xr:uid="{00000000-0005-0000-0000-0000BCB70000}"/>
    <cellStyle name="Output 2 7 2" xfId="23968" xr:uid="{00000000-0005-0000-0000-0000BDB70000}"/>
    <cellStyle name="Output 2 7 2 2" xfId="28932" xr:uid="{00000000-0005-0000-0000-0000BEB70000}"/>
    <cellStyle name="Output 2 8" xfId="23969" xr:uid="{00000000-0005-0000-0000-0000BFB70000}"/>
    <cellStyle name="Output 2 8 2" xfId="28933" xr:uid="{00000000-0005-0000-0000-0000C0B70000}"/>
    <cellStyle name="Output 2 9" xfId="28934" xr:uid="{00000000-0005-0000-0000-0000C1B70000}"/>
    <cellStyle name="Output 3" xfId="3373" xr:uid="{00000000-0005-0000-0000-0000C2B70000}"/>
    <cellStyle name="Output 3 2" xfId="4838" xr:uid="{00000000-0005-0000-0000-0000C3B70000}"/>
    <cellStyle name="Output 3 2 2" xfId="7422" xr:uid="{00000000-0005-0000-0000-0000C4B70000}"/>
    <cellStyle name="Output 3 2 2 2" xfId="28935" xr:uid="{00000000-0005-0000-0000-0000C5B70000}"/>
    <cellStyle name="Output 3 2 2 3" xfId="23972" xr:uid="{00000000-0005-0000-0000-0000C6B70000}"/>
    <cellStyle name="Output 3 2 3" xfId="7320" xr:uid="{00000000-0005-0000-0000-0000C7B70000}"/>
    <cellStyle name="Output 3 2 3 2" xfId="23973" xr:uid="{00000000-0005-0000-0000-0000C8B70000}"/>
    <cellStyle name="Output 3 2 4" xfId="23971" xr:uid="{00000000-0005-0000-0000-0000C9B70000}"/>
    <cellStyle name="Output 3 3" xfId="3883" xr:uid="{00000000-0005-0000-0000-0000CAB70000}"/>
    <cellStyle name="Output 3 3 2" xfId="8522" xr:uid="{00000000-0005-0000-0000-0000CBB70000}"/>
    <cellStyle name="Output 3 3 2 2" xfId="28936" xr:uid="{00000000-0005-0000-0000-0000CCB70000}"/>
    <cellStyle name="Output 3 3 2 3" xfId="23975" xr:uid="{00000000-0005-0000-0000-0000CDB70000}"/>
    <cellStyle name="Output 3 3 3" xfId="8461" xr:uid="{00000000-0005-0000-0000-0000CEB70000}"/>
    <cellStyle name="Output 3 3 4" xfId="23974" xr:uid="{00000000-0005-0000-0000-0000CFB70000}"/>
    <cellStyle name="Output 3 4" xfId="5421" xr:uid="{00000000-0005-0000-0000-0000D0B70000}"/>
    <cellStyle name="Output 3 4 2" xfId="8750" xr:uid="{00000000-0005-0000-0000-0000D1B70000}"/>
    <cellStyle name="Output 3 4 2 2" xfId="28937" xr:uid="{00000000-0005-0000-0000-0000D2B70000}"/>
    <cellStyle name="Output 3 4 2 3" xfId="23977" xr:uid="{00000000-0005-0000-0000-0000D3B70000}"/>
    <cellStyle name="Output 3 4 3" xfId="7810" xr:uid="{00000000-0005-0000-0000-0000D4B70000}"/>
    <cellStyle name="Output 3 4 4" xfId="23976" xr:uid="{00000000-0005-0000-0000-0000D5B70000}"/>
    <cellStyle name="Output 3 5" xfId="5422" xr:uid="{00000000-0005-0000-0000-0000D6B70000}"/>
    <cellStyle name="Output 3 5 2" xfId="23979" xr:uid="{00000000-0005-0000-0000-0000D7B70000}"/>
    <cellStyle name="Output 3 5 2 2" xfId="28938" xr:uid="{00000000-0005-0000-0000-0000D8B70000}"/>
    <cellStyle name="Output 3 5 3" xfId="23978" xr:uid="{00000000-0005-0000-0000-0000D9B70000}"/>
    <cellStyle name="Output 3 6" xfId="23980" xr:uid="{00000000-0005-0000-0000-0000DAB70000}"/>
    <cellStyle name="Output 3 7" xfId="23981" xr:uid="{00000000-0005-0000-0000-0000DBB70000}"/>
    <cellStyle name="Output 3 7 2" xfId="28939" xr:uid="{00000000-0005-0000-0000-0000DCB70000}"/>
    <cellStyle name="Output 3 8" xfId="23982" xr:uid="{00000000-0005-0000-0000-0000DDB70000}"/>
    <cellStyle name="Output 3 9" xfId="23970" xr:uid="{00000000-0005-0000-0000-0000DEB70000}"/>
    <cellStyle name="Output 4" xfId="5423" xr:uid="{00000000-0005-0000-0000-0000DFB70000}"/>
    <cellStyle name="Output 4 2" xfId="15039" xr:uid="{00000000-0005-0000-0000-0000E0B70000}"/>
    <cellStyle name="Output 4 2 2" xfId="28940" xr:uid="{00000000-0005-0000-0000-0000E1B70000}"/>
    <cellStyle name="Output 4 2 3" xfId="23984" xr:uid="{00000000-0005-0000-0000-0000E2B70000}"/>
    <cellStyle name="Output 4 3" xfId="23983" xr:uid="{00000000-0005-0000-0000-0000E3B70000}"/>
    <cellStyle name="Output 5" xfId="23985" xr:uid="{00000000-0005-0000-0000-0000E4B70000}"/>
    <cellStyle name="Output 5 2" xfId="45348" xr:uid="{00000000-0005-0000-0000-0000E5B70000}"/>
    <cellStyle name="Overskrift 1 2" xfId="5424" xr:uid="{00000000-0005-0000-0000-0000E6B70000}"/>
    <cellStyle name="Overskrift 1 2 2" xfId="23987" xr:uid="{00000000-0005-0000-0000-0000E7B70000}"/>
    <cellStyle name="Overskrift 1 2 3" xfId="23986" xr:uid="{00000000-0005-0000-0000-0000E8B70000}"/>
    <cellStyle name="Overskrift 2 2" xfId="5425" xr:uid="{00000000-0005-0000-0000-0000E9B70000}"/>
    <cellStyle name="Overskrift 2 2 2" xfId="23989" xr:uid="{00000000-0005-0000-0000-0000EAB70000}"/>
    <cellStyle name="Overskrift 2 2 3" xfId="23988" xr:uid="{00000000-0005-0000-0000-0000EBB70000}"/>
    <cellStyle name="Overskrift 3 2" xfId="5426" xr:uid="{00000000-0005-0000-0000-0000ECB70000}"/>
    <cellStyle name="Overskrift 3 2 2" xfId="23991" xr:uid="{00000000-0005-0000-0000-0000EDB70000}"/>
    <cellStyle name="Overskrift 3 2 3" xfId="23990" xr:uid="{00000000-0005-0000-0000-0000EEB70000}"/>
    <cellStyle name="Overskrift 4 2" xfId="5427" xr:uid="{00000000-0005-0000-0000-0000EFB70000}"/>
    <cellStyle name="Overskrift 4 2 2" xfId="23993" xr:uid="{00000000-0005-0000-0000-0000F0B70000}"/>
    <cellStyle name="Overskrift 4 2 3" xfId="23992" xr:uid="{00000000-0005-0000-0000-0000F1B70000}"/>
    <cellStyle name="Percen - Type1" xfId="1122" xr:uid="{00000000-0005-0000-0000-0000F2B70000}"/>
    <cellStyle name="Percen - Type1 2" xfId="23995" xr:uid="{00000000-0005-0000-0000-0000F3B70000}"/>
    <cellStyle name="Percen - Type1 2 2" xfId="45349" xr:uid="{00000000-0005-0000-0000-0000F4B70000}"/>
    <cellStyle name="Percen - Type1 3" xfId="23994" xr:uid="{00000000-0005-0000-0000-0000F5B70000}"/>
    <cellStyle name="Percen - Typografi2" xfId="28824" xr:uid="{00000000-0005-0000-0000-0000F6B70000}"/>
    <cellStyle name="Percent 2" xfId="1123" xr:uid="{00000000-0005-0000-0000-0000F7B70000}"/>
    <cellStyle name="Percent 2 2" xfId="2964" xr:uid="{00000000-0005-0000-0000-0000F8B70000}"/>
    <cellStyle name="Percent 2 2 2" xfId="7321" xr:uid="{00000000-0005-0000-0000-0000F9B70000}"/>
    <cellStyle name="Percent 2 2 2 2" xfId="23999" xr:uid="{00000000-0005-0000-0000-0000FAB70000}"/>
    <cellStyle name="Percent 2 2 2 3" xfId="23998" xr:uid="{00000000-0005-0000-0000-0000FBB70000}"/>
    <cellStyle name="Percent 2 2 3" xfId="7322" xr:uid="{00000000-0005-0000-0000-0000FCB70000}"/>
    <cellStyle name="Percent 2 2 3 2" xfId="7323" xr:uid="{00000000-0005-0000-0000-0000FDB70000}"/>
    <cellStyle name="Percent 2 2 3 2 2" xfId="24001" xr:uid="{00000000-0005-0000-0000-0000FEB70000}"/>
    <cellStyle name="Percent 2 2 3 2 3" xfId="14206" xr:uid="{00000000-0005-0000-0000-0000FFB70000}"/>
    <cellStyle name="Percent 2 2 3 3" xfId="24002" xr:uid="{00000000-0005-0000-0000-000000B80000}"/>
    <cellStyle name="Percent 2 2 3 4" xfId="24000" xr:uid="{00000000-0005-0000-0000-000001B80000}"/>
    <cellStyle name="Percent 2 2 3 5" xfId="14205" xr:uid="{00000000-0005-0000-0000-000002B80000}"/>
    <cellStyle name="Percent 2 2 4" xfId="7324" xr:uid="{00000000-0005-0000-0000-000003B80000}"/>
    <cellStyle name="Percent 2 2 4 2" xfId="24004" xr:uid="{00000000-0005-0000-0000-000004B80000}"/>
    <cellStyle name="Percent 2 2 4 3" xfId="24003" xr:uid="{00000000-0005-0000-0000-000005B80000}"/>
    <cellStyle name="Percent 2 2 4 4" xfId="45350" xr:uid="{00000000-0005-0000-0000-000006B80000}"/>
    <cellStyle name="Percent 2 2 4 5" xfId="14207" xr:uid="{00000000-0005-0000-0000-000007B80000}"/>
    <cellStyle name="Percent 2 2 5" xfId="24005" xr:uid="{00000000-0005-0000-0000-000008B80000}"/>
    <cellStyle name="Percent 2 2 6" xfId="23997" xr:uid="{00000000-0005-0000-0000-000009B80000}"/>
    <cellStyle name="Percent 2 3" xfId="7325" xr:uid="{00000000-0005-0000-0000-00000AB80000}"/>
    <cellStyle name="Percent 2 3 2" xfId="7326" xr:uid="{00000000-0005-0000-0000-00000BB80000}"/>
    <cellStyle name="Percent 2 3 2 2" xfId="24007" xr:uid="{00000000-0005-0000-0000-00000CB80000}"/>
    <cellStyle name="Percent 2 3 2 3" xfId="14209" xr:uid="{00000000-0005-0000-0000-00000DB80000}"/>
    <cellStyle name="Percent 2 3 3" xfId="9604" xr:uid="{00000000-0005-0000-0000-00000EB80000}"/>
    <cellStyle name="Percent 2 3 3 2" xfId="24008" xr:uid="{00000000-0005-0000-0000-00000FB80000}"/>
    <cellStyle name="Percent 2 3 4" xfId="24006" xr:uid="{00000000-0005-0000-0000-000010B80000}"/>
    <cellStyle name="Percent 2 3 5" xfId="14208" xr:uid="{00000000-0005-0000-0000-000011B80000}"/>
    <cellStyle name="Percent 2 4" xfId="26530" xr:uid="{00000000-0005-0000-0000-000012B80000}"/>
    <cellStyle name="Percent 2 5" xfId="23996" xr:uid="{00000000-0005-0000-0000-000013B80000}"/>
    <cellStyle name="Percent 3" xfId="1124" xr:uid="{00000000-0005-0000-0000-000014B80000}"/>
    <cellStyle name="Percent 3 2" xfId="1125" xr:uid="{00000000-0005-0000-0000-000015B80000}"/>
    <cellStyle name="Percent 3 2 2" xfId="7812" xr:uid="{00000000-0005-0000-0000-000016B80000}"/>
    <cellStyle name="Percent 3 2 2 2" xfId="24011" xr:uid="{00000000-0005-0000-0000-000017B80000}"/>
    <cellStyle name="Percent 3 2 3" xfId="8462" xr:uid="{00000000-0005-0000-0000-000018B80000}"/>
    <cellStyle name="Percent 3 2 3 2" xfId="24012" xr:uid="{00000000-0005-0000-0000-000019B80000}"/>
    <cellStyle name="Percent 3 2 4" xfId="7465" xr:uid="{00000000-0005-0000-0000-00001AB80000}"/>
    <cellStyle name="Percent 3 2 5" xfId="24010" xr:uid="{00000000-0005-0000-0000-00001BB80000}"/>
    <cellStyle name="Percent 3 3" xfId="1126" xr:uid="{00000000-0005-0000-0000-00001CB80000}"/>
    <cellStyle name="Percent 3 3 2" xfId="1127" xr:uid="{00000000-0005-0000-0000-00001DB80000}"/>
    <cellStyle name="Percent 3 3 2 2" xfId="7328" xr:uid="{00000000-0005-0000-0000-00001EB80000}"/>
    <cellStyle name="Percent 3 3 2 2 2" xfId="24015" xr:uid="{00000000-0005-0000-0000-00001FB80000}"/>
    <cellStyle name="Percent 3 3 2 3" xfId="7327" xr:uid="{00000000-0005-0000-0000-000020B80000}"/>
    <cellStyle name="Percent 3 3 2 3 2" xfId="24016" xr:uid="{00000000-0005-0000-0000-000021B80000}"/>
    <cellStyle name="Percent 3 3 2 4" xfId="24014" xr:uid="{00000000-0005-0000-0000-000022B80000}"/>
    <cellStyle name="Percent 3 3 3" xfId="2965" xr:uid="{00000000-0005-0000-0000-000023B80000}"/>
    <cellStyle name="Percent 3 3 3 2" xfId="5428" xr:uid="{00000000-0005-0000-0000-000024B80000}"/>
    <cellStyle name="Percent 3 3 3 2 2" xfId="24018" xr:uid="{00000000-0005-0000-0000-000025B80000}"/>
    <cellStyle name="Percent 3 3 3 3" xfId="24019" xr:uid="{00000000-0005-0000-0000-000026B80000}"/>
    <cellStyle name="Percent 3 3 3 3 2" xfId="45351" xr:uid="{00000000-0005-0000-0000-000027B80000}"/>
    <cellStyle name="Percent 3 3 3 4" xfId="24017" xr:uid="{00000000-0005-0000-0000-000028B80000}"/>
    <cellStyle name="Percent 3 3 4" xfId="3374" xr:uid="{00000000-0005-0000-0000-000029B80000}"/>
    <cellStyle name="Percent 3 3 4 2" xfId="10081" xr:uid="{00000000-0005-0000-0000-00002AB80000}"/>
    <cellStyle name="Percent 3 3 4 3" xfId="24020" xr:uid="{00000000-0005-0000-0000-00002BB80000}"/>
    <cellStyle name="Percent 3 3 5" xfId="8731" xr:uid="{00000000-0005-0000-0000-00002CB80000}"/>
    <cellStyle name="Percent 3 3 5 2" xfId="24021" xr:uid="{00000000-0005-0000-0000-00002DB80000}"/>
    <cellStyle name="Percent 3 3 6" xfId="24022" xr:uid="{00000000-0005-0000-0000-00002EB80000}"/>
    <cellStyle name="Percent 3 3 7" xfId="24013" xr:uid="{00000000-0005-0000-0000-00002FB80000}"/>
    <cellStyle name="Percent 3 3 8" xfId="2009" xr:uid="{00000000-0005-0000-0000-000030B80000}"/>
    <cellStyle name="Percent 3 4" xfId="1128" xr:uid="{00000000-0005-0000-0000-000031B80000}"/>
    <cellStyle name="Percent 3 4 2" xfId="7330" xr:uid="{00000000-0005-0000-0000-000032B80000}"/>
    <cellStyle name="Percent 3 4 2 2" xfId="24024" xr:uid="{00000000-0005-0000-0000-000033B80000}"/>
    <cellStyle name="Percent 3 4 3" xfId="7329" xr:uid="{00000000-0005-0000-0000-000034B80000}"/>
    <cellStyle name="Percent 3 4 3 2" xfId="24025" xr:uid="{00000000-0005-0000-0000-000035B80000}"/>
    <cellStyle name="Percent 3 4 4" xfId="24023" xr:uid="{00000000-0005-0000-0000-000036B80000}"/>
    <cellStyle name="Percent 3 5" xfId="1673" xr:uid="{00000000-0005-0000-0000-000037B80000}"/>
    <cellStyle name="Percent 3 5 2" xfId="5429" xr:uid="{00000000-0005-0000-0000-000038B80000}"/>
    <cellStyle name="Percent 3 5 2 2" xfId="24027" xr:uid="{00000000-0005-0000-0000-000039B80000}"/>
    <cellStyle name="Percent 3 5 3" xfId="24026" xr:uid="{00000000-0005-0000-0000-00003AB80000}"/>
    <cellStyle name="Percent 3 6" xfId="7811" xr:uid="{00000000-0005-0000-0000-00003BB80000}"/>
    <cellStyle name="Percent 3 6 2" xfId="24028" xr:uid="{00000000-0005-0000-0000-00003CB80000}"/>
    <cellStyle name="Percent 3 7" xfId="24029" xr:uid="{00000000-0005-0000-0000-00003DB80000}"/>
    <cellStyle name="Percent 3 8" xfId="24009" xr:uid="{00000000-0005-0000-0000-00003EB80000}"/>
    <cellStyle name="Percent 4" xfId="1129" xr:uid="{00000000-0005-0000-0000-00003FB80000}"/>
    <cellStyle name="Percent 4 2" xfId="5430" xr:uid="{00000000-0005-0000-0000-000040B80000}"/>
    <cellStyle name="Percent 4 2 2" xfId="5431" xr:uid="{00000000-0005-0000-0000-000041B80000}"/>
    <cellStyle name="Percent 4 2 2 2" xfId="24032" xr:uid="{00000000-0005-0000-0000-000042B80000}"/>
    <cellStyle name="Percent 4 2 3" xfId="24031" xr:uid="{00000000-0005-0000-0000-000043B80000}"/>
    <cellStyle name="Percent 4 3" xfId="5432" xr:uid="{00000000-0005-0000-0000-000044B80000}"/>
    <cellStyle name="Percent 4 3 2" xfId="24033" xr:uid="{00000000-0005-0000-0000-000045B80000}"/>
    <cellStyle name="Percent 4 4" xfId="24034" xr:uid="{00000000-0005-0000-0000-000046B80000}"/>
    <cellStyle name="Percent 4 4 2" xfId="45352" xr:uid="{00000000-0005-0000-0000-000047B80000}"/>
    <cellStyle name="Percent 4 5" xfId="24035" xr:uid="{00000000-0005-0000-0000-000048B80000}"/>
    <cellStyle name="Percent 4 6" xfId="24030" xr:uid="{00000000-0005-0000-0000-000049B80000}"/>
    <cellStyle name="Percent 5" xfId="1130" xr:uid="{00000000-0005-0000-0000-00004AB80000}"/>
    <cellStyle name="Percent 5 2" xfId="24037" xr:uid="{00000000-0005-0000-0000-00004BB80000}"/>
    <cellStyle name="Percent 5 3" xfId="24038" xr:uid="{00000000-0005-0000-0000-00004CB80000}"/>
    <cellStyle name="Percent 5 3 2" xfId="45353" xr:uid="{00000000-0005-0000-0000-00004DB80000}"/>
    <cellStyle name="Percent 5 4" xfId="24039" xr:uid="{00000000-0005-0000-0000-00004EB80000}"/>
    <cellStyle name="Percent 5 5" xfId="24036" xr:uid="{00000000-0005-0000-0000-00004FB80000}"/>
    <cellStyle name="Percent 6" xfId="3884" xr:uid="{00000000-0005-0000-0000-000050B80000}"/>
    <cellStyle name="Percent 6 2" xfId="5987" xr:uid="{00000000-0005-0000-0000-000051B80000}"/>
    <cellStyle name="Percent 6 2 2" xfId="6429" xr:uid="{00000000-0005-0000-0000-000052B80000}"/>
    <cellStyle name="Percent 6 2 2 2" xfId="9063" xr:uid="{00000000-0005-0000-0000-000053B80000}"/>
    <cellStyle name="Percent 6 2 2 2 2" xfId="43903" xr:uid="{00000000-0005-0000-0000-000054B80000}"/>
    <cellStyle name="Percent 6 2 2 3" xfId="15196" xr:uid="{00000000-0005-0000-0000-000055B80000}"/>
    <cellStyle name="Percent 6 2 3" xfId="8762" xr:uid="{00000000-0005-0000-0000-000056B80000}"/>
    <cellStyle name="Percent 6 2 3 2" xfId="21034" xr:uid="{00000000-0005-0000-0000-000057B80000}"/>
    <cellStyle name="Percent 6 2 3 3" xfId="24041" xr:uid="{00000000-0005-0000-0000-000058B80000}"/>
    <cellStyle name="Percent 6 2 4" xfId="45354" xr:uid="{00000000-0005-0000-0000-000059B80000}"/>
    <cellStyle name="Percent 6 2 5" xfId="15047" xr:uid="{00000000-0005-0000-0000-00005AB80000}"/>
    <cellStyle name="Percent 6 3" xfId="6189" xr:uid="{00000000-0005-0000-0000-00005BB80000}"/>
    <cellStyle name="Percent 6 3 2" xfId="6509" xr:uid="{00000000-0005-0000-0000-00005CB80000}"/>
    <cellStyle name="Percent 6 3 2 2" xfId="9142" xr:uid="{00000000-0005-0000-0000-00005DB80000}"/>
    <cellStyle name="Percent 6 3 2 2 2" xfId="28819" xr:uid="{00000000-0005-0000-0000-00005EB80000}"/>
    <cellStyle name="Percent 6 3 2 3" xfId="15237" xr:uid="{00000000-0005-0000-0000-00005FB80000}"/>
    <cellStyle name="Percent 6 3 3" xfId="8834" xr:uid="{00000000-0005-0000-0000-000060B80000}"/>
    <cellStyle name="Percent 6 3 3 2" xfId="21365" xr:uid="{00000000-0005-0000-0000-000061B80000}"/>
    <cellStyle name="Percent 6 3 4" xfId="15081" xr:uid="{00000000-0005-0000-0000-000062B80000}"/>
    <cellStyle name="Percent 6 4" xfId="6269" xr:uid="{00000000-0005-0000-0000-000063B80000}"/>
    <cellStyle name="Percent 6 4 2" xfId="6589" xr:uid="{00000000-0005-0000-0000-000064B80000}"/>
    <cellStyle name="Percent 6 4 2 2" xfId="9222" xr:uid="{00000000-0005-0000-0000-000065B80000}"/>
    <cellStyle name="Percent 6 4 2 2 2" xfId="43760" xr:uid="{00000000-0005-0000-0000-000066B80000}"/>
    <cellStyle name="Percent 6 4 2 3" xfId="15279" xr:uid="{00000000-0005-0000-0000-000067B80000}"/>
    <cellStyle name="Percent 6 4 3" xfId="8909" xr:uid="{00000000-0005-0000-0000-000068B80000}"/>
    <cellStyle name="Percent 6 4 3 2" xfId="44680" xr:uid="{00000000-0005-0000-0000-000069B80000}"/>
    <cellStyle name="Percent 6 4 4" xfId="15118" xr:uid="{00000000-0005-0000-0000-00006AB80000}"/>
    <cellStyle name="Percent 6 5" xfId="6349" xr:uid="{00000000-0005-0000-0000-00006BB80000}"/>
    <cellStyle name="Percent 6 5 2" xfId="8988" xr:uid="{00000000-0005-0000-0000-00006CB80000}"/>
    <cellStyle name="Percent 6 5 2 2" xfId="44817" xr:uid="{00000000-0005-0000-0000-00006DB80000}"/>
    <cellStyle name="Percent 6 5 3" xfId="15159" xr:uid="{00000000-0005-0000-0000-00006EB80000}"/>
    <cellStyle name="Percent 6 6" xfId="6669" xr:uid="{00000000-0005-0000-0000-00006FB80000}"/>
    <cellStyle name="Percent 6 6 2" xfId="9302" xr:uid="{00000000-0005-0000-0000-000070B80000}"/>
    <cellStyle name="Percent 6 6 2 2" xfId="21314" xr:uid="{00000000-0005-0000-0000-000071B80000}"/>
    <cellStyle name="Percent 6 6 3" xfId="15321" xr:uid="{00000000-0005-0000-0000-000072B80000}"/>
    <cellStyle name="Percent 6 7" xfId="8463" xr:uid="{00000000-0005-0000-0000-000073B80000}"/>
    <cellStyle name="Percent 6 7 2" xfId="20768" xr:uid="{00000000-0005-0000-0000-000074B80000}"/>
    <cellStyle name="Percent 6 7 3" xfId="24040" xr:uid="{00000000-0005-0000-0000-000075B80000}"/>
    <cellStyle name="Percent 6 8" xfId="13295" xr:uid="{00000000-0005-0000-0000-000076B80000}"/>
    <cellStyle name="Percent 7" xfId="6737" xr:uid="{00000000-0005-0000-0000-000077B80000}"/>
    <cellStyle name="Percent 7 2" xfId="24043" xr:uid="{00000000-0005-0000-0000-000078B80000}"/>
    <cellStyle name="Percent 7 2 2" xfId="45355" xr:uid="{00000000-0005-0000-0000-000079B80000}"/>
    <cellStyle name="Percent 7 3" xfId="24042" xr:uid="{00000000-0005-0000-0000-00007AB80000}"/>
    <cellStyle name="Percent 7 4" xfId="43991" xr:uid="{00000000-0005-0000-0000-00007BB80000}"/>
    <cellStyle name="Percent 7 5" xfId="13296" xr:uid="{00000000-0005-0000-0000-00007CB80000}"/>
    <cellStyle name="Percent 8" xfId="26511" xr:uid="{00000000-0005-0000-0000-00007DB80000}"/>
    <cellStyle name="Percent 9" xfId="52105" xr:uid="{00000000-0005-0000-0000-00007EB80000}"/>
    <cellStyle name="Percentuale 10" xfId="1131" xr:uid="{00000000-0005-0000-0000-00007FB80000}"/>
    <cellStyle name="Percentuale 10 2" xfId="1132" xr:uid="{00000000-0005-0000-0000-000080B80000}"/>
    <cellStyle name="Percentuale 10 2 2" xfId="2967" xr:uid="{00000000-0005-0000-0000-000081B80000}"/>
    <cellStyle name="Percentuale 10 2 2 2" xfId="9867" xr:uid="{00000000-0005-0000-0000-000082B80000}"/>
    <cellStyle name="Percentuale 10 2 2 3" xfId="24046" xr:uid="{00000000-0005-0000-0000-000083B80000}"/>
    <cellStyle name="Percentuale 10 2 3" xfId="9605" xr:uid="{00000000-0005-0000-0000-000084B80000}"/>
    <cellStyle name="Percentuale 10 2 3 2" xfId="24047" xr:uid="{00000000-0005-0000-0000-000085B80000}"/>
    <cellStyle name="Percentuale 10 2 4" xfId="24048" xr:uid="{00000000-0005-0000-0000-000086B80000}"/>
    <cellStyle name="Percentuale 10 2 5" xfId="24045" xr:uid="{00000000-0005-0000-0000-000087B80000}"/>
    <cellStyle name="Percentuale 10 3" xfId="1133" xr:uid="{00000000-0005-0000-0000-000088B80000}"/>
    <cellStyle name="Percentuale 10 3 2" xfId="1134" xr:uid="{00000000-0005-0000-0000-000089B80000}"/>
    <cellStyle name="Percentuale 10 3 2 2" xfId="4712" xr:uid="{00000000-0005-0000-0000-00008AB80000}"/>
    <cellStyle name="Percentuale 10 3 2 2 2" xfId="24051" xr:uid="{00000000-0005-0000-0000-00008BB80000}"/>
    <cellStyle name="Percentuale 10 3 2 3" xfId="3885" xr:uid="{00000000-0005-0000-0000-00008CB80000}"/>
    <cellStyle name="Percentuale 10 3 2 3 2" xfId="10421" xr:uid="{00000000-0005-0000-0000-00008DB80000}"/>
    <cellStyle name="Percentuale 10 3 2 3 3" xfId="24052" xr:uid="{00000000-0005-0000-0000-00008EB80000}"/>
    <cellStyle name="Percentuale 10 3 2 4" xfId="24050" xr:uid="{00000000-0005-0000-0000-00008FB80000}"/>
    <cellStyle name="Percentuale 10 3 3" xfId="2968" xr:uid="{00000000-0005-0000-0000-000090B80000}"/>
    <cellStyle name="Percentuale 10 3 3 2" xfId="5433" xr:uid="{00000000-0005-0000-0000-000091B80000}"/>
    <cellStyle name="Percentuale 10 3 3 2 2" xfId="24054" xr:uid="{00000000-0005-0000-0000-000092B80000}"/>
    <cellStyle name="Percentuale 10 3 3 3" xfId="24055" xr:uid="{00000000-0005-0000-0000-000093B80000}"/>
    <cellStyle name="Percentuale 10 3 3 3 2" xfId="45356" xr:uid="{00000000-0005-0000-0000-000094B80000}"/>
    <cellStyle name="Percentuale 10 3 3 4" xfId="24053" xr:uid="{00000000-0005-0000-0000-000095B80000}"/>
    <cellStyle name="Percentuale 10 3 4" xfId="3375" xr:uid="{00000000-0005-0000-0000-000096B80000}"/>
    <cellStyle name="Percentuale 10 3 4 2" xfId="10082" xr:uid="{00000000-0005-0000-0000-000097B80000}"/>
    <cellStyle name="Percentuale 10 3 4 3" xfId="24056" xr:uid="{00000000-0005-0000-0000-000098B80000}"/>
    <cellStyle name="Percentuale 10 3 5" xfId="8601" xr:uid="{00000000-0005-0000-0000-000099B80000}"/>
    <cellStyle name="Percentuale 10 3 5 2" xfId="24057" xr:uid="{00000000-0005-0000-0000-00009AB80000}"/>
    <cellStyle name="Percentuale 10 3 6" xfId="24058" xr:uid="{00000000-0005-0000-0000-00009BB80000}"/>
    <cellStyle name="Percentuale 10 3 7" xfId="24049" xr:uid="{00000000-0005-0000-0000-00009CB80000}"/>
    <cellStyle name="Percentuale 10 3 8" xfId="2010" xr:uid="{00000000-0005-0000-0000-00009DB80000}"/>
    <cellStyle name="Percentuale 10 4" xfId="1135" xr:uid="{00000000-0005-0000-0000-00009EB80000}"/>
    <cellStyle name="Percentuale 10 4 2" xfId="5434" xr:uid="{00000000-0005-0000-0000-00009FB80000}"/>
    <cellStyle name="Percentuale 10 4 2 2" xfId="5435" xr:uid="{00000000-0005-0000-0000-0000A0B80000}"/>
    <cellStyle name="Percentuale 10 4 2 2 2" xfId="24061" xr:uid="{00000000-0005-0000-0000-0000A1B80000}"/>
    <cellStyle name="Percentuale 10 4 2 3" xfId="14210" xr:uid="{00000000-0005-0000-0000-0000A2B80000}"/>
    <cellStyle name="Percentuale 10 4 2 3 2" xfId="24062" xr:uid="{00000000-0005-0000-0000-0000A3B80000}"/>
    <cellStyle name="Percentuale 10 4 2 4" xfId="24060" xr:uid="{00000000-0005-0000-0000-0000A4B80000}"/>
    <cellStyle name="Percentuale 10 4 2 5" xfId="13816" xr:uid="{00000000-0005-0000-0000-0000A5B80000}"/>
    <cellStyle name="Percentuale 10 4 3" xfId="5436" xr:uid="{00000000-0005-0000-0000-0000A6B80000}"/>
    <cellStyle name="Percentuale 10 4 3 2" xfId="24063" xr:uid="{00000000-0005-0000-0000-0000A7B80000}"/>
    <cellStyle name="Percentuale 10 4 4" xfId="24064" xr:uid="{00000000-0005-0000-0000-0000A8B80000}"/>
    <cellStyle name="Percentuale 10 4 4 2" xfId="45357" xr:uid="{00000000-0005-0000-0000-0000A9B80000}"/>
    <cellStyle name="Percentuale 10 4 5" xfId="24065" xr:uid="{00000000-0005-0000-0000-0000AAB80000}"/>
    <cellStyle name="Percentuale 10 4 6" xfId="24059" xr:uid="{00000000-0005-0000-0000-0000ABB80000}"/>
    <cellStyle name="Percentuale 10 4 7" xfId="2969" xr:uid="{00000000-0005-0000-0000-0000ACB80000}"/>
    <cellStyle name="Percentuale 10 5" xfId="1136" xr:uid="{00000000-0005-0000-0000-0000ADB80000}"/>
    <cellStyle name="Percentuale 10 5 2" xfId="24067" xr:uid="{00000000-0005-0000-0000-0000AEB80000}"/>
    <cellStyle name="Percentuale 10 5 2 2" xfId="45358" xr:uid="{00000000-0005-0000-0000-0000AFB80000}"/>
    <cellStyle name="Percentuale 10 5 3" xfId="24068" xr:uid="{00000000-0005-0000-0000-0000B0B80000}"/>
    <cellStyle name="Percentuale 10 5 4" xfId="24066" xr:uid="{00000000-0005-0000-0000-0000B1B80000}"/>
    <cellStyle name="Percentuale 10 6" xfId="2966" xr:uid="{00000000-0005-0000-0000-0000B2B80000}"/>
    <cellStyle name="Percentuale 10 6 2" xfId="5912" xr:uid="{00000000-0005-0000-0000-0000B3B80000}"/>
    <cellStyle name="Percentuale 10 6 3" xfId="24069" xr:uid="{00000000-0005-0000-0000-0000B4B80000}"/>
    <cellStyle name="Percentuale 10 7" xfId="24044" xr:uid="{00000000-0005-0000-0000-0000B5B80000}"/>
    <cellStyle name="Percentuale 11" xfId="1137" xr:uid="{00000000-0005-0000-0000-0000B6B80000}"/>
    <cellStyle name="Percentuale 11 2" xfId="1138" xr:uid="{00000000-0005-0000-0000-0000B7B80000}"/>
    <cellStyle name="Percentuale 11 2 2" xfId="2971" xr:uid="{00000000-0005-0000-0000-0000B8B80000}"/>
    <cellStyle name="Percentuale 11 2 2 2" xfId="9868" xr:uid="{00000000-0005-0000-0000-0000B9B80000}"/>
    <cellStyle name="Percentuale 11 2 2 3" xfId="24072" xr:uid="{00000000-0005-0000-0000-0000BAB80000}"/>
    <cellStyle name="Percentuale 11 2 3" xfId="9606" xr:uid="{00000000-0005-0000-0000-0000BBB80000}"/>
    <cellStyle name="Percentuale 11 2 3 2" xfId="24073" xr:uid="{00000000-0005-0000-0000-0000BCB80000}"/>
    <cellStyle name="Percentuale 11 2 4" xfId="24074" xr:uid="{00000000-0005-0000-0000-0000BDB80000}"/>
    <cellStyle name="Percentuale 11 2 5" xfId="24071" xr:uid="{00000000-0005-0000-0000-0000BEB80000}"/>
    <cellStyle name="Percentuale 11 3" xfId="1139" xr:uid="{00000000-0005-0000-0000-0000BFB80000}"/>
    <cellStyle name="Percentuale 11 3 2" xfId="1140" xr:uid="{00000000-0005-0000-0000-0000C0B80000}"/>
    <cellStyle name="Percentuale 11 3 2 2" xfId="4713" xr:uid="{00000000-0005-0000-0000-0000C1B80000}"/>
    <cellStyle name="Percentuale 11 3 2 2 2" xfId="24077" xr:uid="{00000000-0005-0000-0000-0000C2B80000}"/>
    <cellStyle name="Percentuale 11 3 2 3" xfId="3886" xr:uid="{00000000-0005-0000-0000-0000C3B80000}"/>
    <cellStyle name="Percentuale 11 3 2 3 2" xfId="10422" xr:uid="{00000000-0005-0000-0000-0000C4B80000}"/>
    <cellStyle name="Percentuale 11 3 2 3 3" xfId="24078" xr:uid="{00000000-0005-0000-0000-0000C5B80000}"/>
    <cellStyle name="Percentuale 11 3 2 4" xfId="24076" xr:uid="{00000000-0005-0000-0000-0000C6B80000}"/>
    <cellStyle name="Percentuale 11 3 3" xfId="2972" xr:uid="{00000000-0005-0000-0000-0000C7B80000}"/>
    <cellStyle name="Percentuale 11 3 3 2" xfId="5437" xr:uid="{00000000-0005-0000-0000-0000C8B80000}"/>
    <cellStyle name="Percentuale 11 3 3 2 2" xfId="24080" xr:uid="{00000000-0005-0000-0000-0000C9B80000}"/>
    <cellStyle name="Percentuale 11 3 3 3" xfId="24081" xr:uid="{00000000-0005-0000-0000-0000CAB80000}"/>
    <cellStyle name="Percentuale 11 3 3 3 2" xfId="45359" xr:uid="{00000000-0005-0000-0000-0000CBB80000}"/>
    <cellStyle name="Percentuale 11 3 3 4" xfId="24079" xr:uid="{00000000-0005-0000-0000-0000CCB80000}"/>
    <cellStyle name="Percentuale 11 3 4" xfId="3376" xr:uid="{00000000-0005-0000-0000-0000CDB80000}"/>
    <cellStyle name="Percentuale 11 3 4 2" xfId="10083" xr:uid="{00000000-0005-0000-0000-0000CEB80000}"/>
    <cellStyle name="Percentuale 11 3 4 3" xfId="24082" xr:uid="{00000000-0005-0000-0000-0000CFB80000}"/>
    <cellStyle name="Percentuale 11 3 5" xfId="8600" xr:uid="{00000000-0005-0000-0000-0000D0B80000}"/>
    <cellStyle name="Percentuale 11 3 5 2" xfId="24083" xr:uid="{00000000-0005-0000-0000-0000D1B80000}"/>
    <cellStyle name="Percentuale 11 3 6" xfId="24084" xr:uid="{00000000-0005-0000-0000-0000D2B80000}"/>
    <cellStyle name="Percentuale 11 3 7" xfId="24075" xr:uid="{00000000-0005-0000-0000-0000D3B80000}"/>
    <cellStyle name="Percentuale 11 3 8" xfId="2011" xr:uid="{00000000-0005-0000-0000-0000D4B80000}"/>
    <cellStyle name="Percentuale 11 4" xfId="1141" xr:uid="{00000000-0005-0000-0000-0000D5B80000}"/>
    <cellStyle name="Percentuale 11 4 2" xfId="5438" xr:uid="{00000000-0005-0000-0000-0000D6B80000}"/>
    <cellStyle name="Percentuale 11 4 2 2" xfId="5439" xr:uid="{00000000-0005-0000-0000-0000D7B80000}"/>
    <cellStyle name="Percentuale 11 4 2 2 2" xfId="24087" xr:uid="{00000000-0005-0000-0000-0000D8B80000}"/>
    <cellStyle name="Percentuale 11 4 2 3" xfId="14211" xr:uid="{00000000-0005-0000-0000-0000D9B80000}"/>
    <cellStyle name="Percentuale 11 4 2 3 2" xfId="24088" xr:uid="{00000000-0005-0000-0000-0000DAB80000}"/>
    <cellStyle name="Percentuale 11 4 2 4" xfId="24086" xr:uid="{00000000-0005-0000-0000-0000DBB80000}"/>
    <cellStyle name="Percentuale 11 4 2 5" xfId="13817" xr:uid="{00000000-0005-0000-0000-0000DCB80000}"/>
    <cellStyle name="Percentuale 11 4 3" xfId="5440" xr:uid="{00000000-0005-0000-0000-0000DDB80000}"/>
    <cellStyle name="Percentuale 11 4 3 2" xfId="24089" xr:uid="{00000000-0005-0000-0000-0000DEB80000}"/>
    <cellStyle name="Percentuale 11 4 4" xfId="24090" xr:uid="{00000000-0005-0000-0000-0000DFB80000}"/>
    <cellStyle name="Percentuale 11 4 4 2" xfId="45360" xr:uid="{00000000-0005-0000-0000-0000E0B80000}"/>
    <cellStyle name="Percentuale 11 4 5" xfId="24091" xr:uid="{00000000-0005-0000-0000-0000E1B80000}"/>
    <cellStyle name="Percentuale 11 4 6" xfId="24085" xr:uid="{00000000-0005-0000-0000-0000E2B80000}"/>
    <cellStyle name="Percentuale 11 4 7" xfId="2973" xr:uid="{00000000-0005-0000-0000-0000E3B80000}"/>
    <cellStyle name="Percentuale 11 5" xfId="1142" xr:uid="{00000000-0005-0000-0000-0000E4B80000}"/>
    <cellStyle name="Percentuale 11 5 2" xfId="24093" xr:uid="{00000000-0005-0000-0000-0000E5B80000}"/>
    <cellStyle name="Percentuale 11 5 2 2" xfId="45361" xr:uid="{00000000-0005-0000-0000-0000E6B80000}"/>
    <cellStyle name="Percentuale 11 5 3" xfId="24094" xr:uid="{00000000-0005-0000-0000-0000E7B80000}"/>
    <cellStyle name="Percentuale 11 5 4" xfId="24092" xr:uid="{00000000-0005-0000-0000-0000E8B80000}"/>
    <cellStyle name="Percentuale 11 6" xfId="2970" xr:uid="{00000000-0005-0000-0000-0000E9B80000}"/>
    <cellStyle name="Percentuale 11 6 2" xfId="5913" xr:uid="{00000000-0005-0000-0000-0000EAB80000}"/>
    <cellStyle name="Percentuale 11 6 3" xfId="24095" xr:uid="{00000000-0005-0000-0000-0000EBB80000}"/>
    <cellStyle name="Percentuale 11 7" xfId="24070" xr:uid="{00000000-0005-0000-0000-0000ECB80000}"/>
    <cellStyle name="Percentuale 12" xfId="1143" xr:uid="{00000000-0005-0000-0000-0000EDB80000}"/>
    <cellStyle name="Percentuale 12 2" xfId="1144" xr:uid="{00000000-0005-0000-0000-0000EEB80000}"/>
    <cellStyle name="Percentuale 12 2 2" xfId="2975" xr:uid="{00000000-0005-0000-0000-0000EFB80000}"/>
    <cellStyle name="Percentuale 12 2 2 2" xfId="9869" xr:uid="{00000000-0005-0000-0000-0000F0B80000}"/>
    <cellStyle name="Percentuale 12 2 2 3" xfId="24098" xr:uid="{00000000-0005-0000-0000-0000F1B80000}"/>
    <cellStyle name="Percentuale 12 2 3" xfId="9607" xr:uid="{00000000-0005-0000-0000-0000F2B80000}"/>
    <cellStyle name="Percentuale 12 2 3 2" xfId="24099" xr:uid="{00000000-0005-0000-0000-0000F3B80000}"/>
    <cellStyle name="Percentuale 12 2 4" xfId="24100" xr:uid="{00000000-0005-0000-0000-0000F4B80000}"/>
    <cellStyle name="Percentuale 12 2 5" xfId="24097" xr:uid="{00000000-0005-0000-0000-0000F5B80000}"/>
    <cellStyle name="Percentuale 12 3" xfId="1145" xr:uid="{00000000-0005-0000-0000-0000F6B80000}"/>
    <cellStyle name="Percentuale 12 3 2" xfId="1146" xr:uid="{00000000-0005-0000-0000-0000F7B80000}"/>
    <cellStyle name="Percentuale 12 3 2 2" xfId="4714" xr:uid="{00000000-0005-0000-0000-0000F8B80000}"/>
    <cellStyle name="Percentuale 12 3 2 2 2" xfId="24103" xr:uid="{00000000-0005-0000-0000-0000F9B80000}"/>
    <cellStyle name="Percentuale 12 3 2 3" xfId="3887" xr:uid="{00000000-0005-0000-0000-0000FAB80000}"/>
    <cellStyle name="Percentuale 12 3 2 3 2" xfId="10423" xr:uid="{00000000-0005-0000-0000-0000FBB80000}"/>
    <cellStyle name="Percentuale 12 3 2 3 3" xfId="24104" xr:uid="{00000000-0005-0000-0000-0000FCB80000}"/>
    <cellStyle name="Percentuale 12 3 2 4" xfId="24102" xr:uid="{00000000-0005-0000-0000-0000FDB80000}"/>
    <cellStyle name="Percentuale 12 3 3" xfId="2976" xr:uid="{00000000-0005-0000-0000-0000FEB80000}"/>
    <cellStyle name="Percentuale 12 3 3 2" xfId="5441" xr:uid="{00000000-0005-0000-0000-0000FFB80000}"/>
    <cellStyle name="Percentuale 12 3 3 2 2" xfId="24106" xr:uid="{00000000-0005-0000-0000-000000B90000}"/>
    <cellStyle name="Percentuale 12 3 3 3" xfId="24107" xr:uid="{00000000-0005-0000-0000-000001B90000}"/>
    <cellStyle name="Percentuale 12 3 3 3 2" xfId="45362" xr:uid="{00000000-0005-0000-0000-000002B90000}"/>
    <cellStyle name="Percentuale 12 3 3 4" xfId="24105" xr:uid="{00000000-0005-0000-0000-000003B90000}"/>
    <cellStyle name="Percentuale 12 3 4" xfId="3377" xr:uid="{00000000-0005-0000-0000-000004B90000}"/>
    <cellStyle name="Percentuale 12 3 4 2" xfId="10084" xr:uid="{00000000-0005-0000-0000-000005B90000}"/>
    <cellStyle name="Percentuale 12 3 4 3" xfId="24108" xr:uid="{00000000-0005-0000-0000-000006B90000}"/>
    <cellStyle name="Percentuale 12 3 5" xfId="7459" xr:uid="{00000000-0005-0000-0000-000007B90000}"/>
    <cellStyle name="Percentuale 12 3 5 2" xfId="24109" xr:uid="{00000000-0005-0000-0000-000008B90000}"/>
    <cellStyle name="Percentuale 12 3 6" xfId="24110" xr:uid="{00000000-0005-0000-0000-000009B90000}"/>
    <cellStyle name="Percentuale 12 3 7" xfId="24101" xr:uid="{00000000-0005-0000-0000-00000AB90000}"/>
    <cellStyle name="Percentuale 12 3 8" xfId="2012" xr:uid="{00000000-0005-0000-0000-00000BB90000}"/>
    <cellStyle name="Percentuale 12 4" xfId="1147" xr:uid="{00000000-0005-0000-0000-00000CB90000}"/>
    <cellStyle name="Percentuale 12 4 2" xfId="5442" xr:uid="{00000000-0005-0000-0000-00000DB90000}"/>
    <cellStyle name="Percentuale 12 4 2 2" xfId="5443" xr:uid="{00000000-0005-0000-0000-00000EB90000}"/>
    <cellStyle name="Percentuale 12 4 2 2 2" xfId="24113" xr:uid="{00000000-0005-0000-0000-00000FB90000}"/>
    <cellStyle name="Percentuale 12 4 2 3" xfId="14212" xr:uid="{00000000-0005-0000-0000-000010B90000}"/>
    <cellStyle name="Percentuale 12 4 2 3 2" xfId="24114" xr:uid="{00000000-0005-0000-0000-000011B90000}"/>
    <cellStyle name="Percentuale 12 4 2 4" xfId="24112" xr:uid="{00000000-0005-0000-0000-000012B90000}"/>
    <cellStyle name="Percentuale 12 4 2 5" xfId="13818" xr:uid="{00000000-0005-0000-0000-000013B90000}"/>
    <cellStyle name="Percentuale 12 4 3" xfId="5444" xr:uid="{00000000-0005-0000-0000-000014B90000}"/>
    <cellStyle name="Percentuale 12 4 3 2" xfId="24115" xr:uid="{00000000-0005-0000-0000-000015B90000}"/>
    <cellStyle name="Percentuale 12 4 4" xfId="24116" xr:uid="{00000000-0005-0000-0000-000016B90000}"/>
    <cellStyle name="Percentuale 12 4 4 2" xfId="45363" xr:uid="{00000000-0005-0000-0000-000017B90000}"/>
    <cellStyle name="Percentuale 12 4 5" xfId="24117" xr:uid="{00000000-0005-0000-0000-000018B90000}"/>
    <cellStyle name="Percentuale 12 4 6" xfId="24111" xr:uid="{00000000-0005-0000-0000-000019B90000}"/>
    <cellStyle name="Percentuale 12 4 7" xfId="2977" xr:uid="{00000000-0005-0000-0000-00001AB90000}"/>
    <cellStyle name="Percentuale 12 5" xfId="1148" xr:uid="{00000000-0005-0000-0000-00001BB90000}"/>
    <cellStyle name="Percentuale 12 5 2" xfId="24119" xr:uid="{00000000-0005-0000-0000-00001CB90000}"/>
    <cellStyle name="Percentuale 12 5 2 2" xfId="45364" xr:uid="{00000000-0005-0000-0000-00001DB90000}"/>
    <cellStyle name="Percentuale 12 5 3" xfId="24120" xr:uid="{00000000-0005-0000-0000-00001EB90000}"/>
    <cellStyle name="Percentuale 12 5 4" xfId="24118" xr:uid="{00000000-0005-0000-0000-00001FB90000}"/>
    <cellStyle name="Percentuale 12 6" xfId="2974" xr:uid="{00000000-0005-0000-0000-000020B90000}"/>
    <cellStyle name="Percentuale 12 6 2" xfId="5914" xr:uid="{00000000-0005-0000-0000-000021B90000}"/>
    <cellStyle name="Percentuale 12 6 3" xfId="24121" xr:uid="{00000000-0005-0000-0000-000022B90000}"/>
    <cellStyle name="Percentuale 12 7" xfId="24096" xr:uid="{00000000-0005-0000-0000-000023B90000}"/>
    <cellStyle name="Percentuale 13" xfId="1149" xr:uid="{00000000-0005-0000-0000-000024B90000}"/>
    <cellStyle name="Percentuale 13 2" xfId="1150" xr:uid="{00000000-0005-0000-0000-000025B90000}"/>
    <cellStyle name="Percentuale 13 2 2" xfId="2979" xr:uid="{00000000-0005-0000-0000-000026B90000}"/>
    <cellStyle name="Percentuale 13 2 2 2" xfId="9870" xr:uid="{00000000-0005-0000-0000-000027B90000}"/>
    <cellStyle name="Percentuale 13 2 2 3" xfId="24124" xr:uid="{00000000-0005-0000-0000-000028B90000}"/>
    <cellStyle name="Percentuale 13 2 3" xfId="9608" xr:uid="{00000000-0005-0000-0000-000029B90000}"/>
    <cellStyle name="Percentuale 13 2 3 2" xfId="24125" xr:uid="{00000000-0005-0000-0000-00002AB90000}"/>
    <cellStyle name="Percentuale 13 2 4" xfId="24126" xr:uid="{00000000-0005-0000-0000-00002BB90000}"/>
    <cellStyle name="Percentuale 13 2 5" xfId="24123" xr:uid="{00000000-0005-0000-0000-00002CB90000}"/>
    <cellStyle name="Percentuale 13 3" xfId="1151" xr:uid="{00000000-0005-0000-0000-00002DB90000}"/>
    <cellStyle name="Percentuale 13 3 2" xfId="1152" xr:uid="{00000000-0005-0000-0000-00002EB90000}"/>
    <cellStyle name="Percentuale 13 3 2 2" xfId="4715" xr:uid="{00000000-0005-0000-0000-00002FB90000}"/>
    <cellStyle name="Percentuale 13 3 2 2 2" xfId="24129" xr:uid="{00000000-0005-0000-0000-000030B90000}"/>
    <cellStyle name="Percentuale 13 3 2 3" xfId="3888" xr:uid="{00000000-0005-0000-0000-000031B90000}"/>
    <cellStyle name="Percentuale 13 3 2 3 2" xfId="10424" xr:uid="{00000000-0005-0000-0000-000032B90000}"/>
    <cellStyle name="Percentuale 13 3 2 3 3" xfId="24130" xr:uid="{00000000-0005-0000-0000-000033B90000}"/>
    <cellStyle name="Percentuale 13 3 2 4" xfId="24128" xr:uid="{00000000-0005-0000-0000-000034B90000}"/>
    <cellStyle name="Percentuale 13 3 3" xfId="2980" xr:uid="{00000000-0005-0000-0000-000035B90000}"/>
    <cellStyle name="Percentuale 13 3 3 2" xfId="5445" xr:uid="{00000000-0005-0000-0000-000036B90000}"/>
    <cellStyle name="Percentuale 13 3 3 2 2" xfId="24132" xr:uid="{00000000-0005-0000-0000-000037B90000}"/>
    <cellStyle name="Percentuale 13 3 3 3" xfId="24133" xr:uid="{00000000-0005-0000-0000-000038B90000}"/>
    <cellStyle name="Percentuale 13 3 3 3 2" xfId="45365" xr:uid="{00000000-0005-0000-0000-000039B90000}"/>
    <cellStyle name="Percentuale 13 3 3 4" xfId="24131" xr:uid="{00000000-0005-0000-0000-00003AB90000}"/>
    <cellStyle name="Percentuale 13 3 4" xfId="3378" xr:uid="{00000000-0005-0000-0000-00003BB90000}"/>
    <cellStyle name="Percentuale 13 3 4 2" xfId="10085" xr:uid="{00000000-0005-0000-0000-00003CB90000}"/>
    <cellStyle name="Percentuale 13 3 4 3" xfId="24134" xr:uid="{00000000-0005-0000-0000-00003DB90000}"/>
    <cellStyle name="Percentuale 13 3 5" xfId="7509" xr:uid="{00000000-0005-0000-0000-00003EB90000}"/>
    <cellStyle name="Percentuale 13 3 5 2" xfId="24135" xr:uid="{00000000-0005-0000-0000-00003FB90000}"/>
    <cellStyle name="Percentuale 13 3 6" xfId="24136" xr:uid="{00000000-0005-0000-0000-000040B90000}"/>
    <cellStyle name="Percentuale 13 3 7" xfId="24127" xr:uid="{00000000-0005-0000-0000-000041B90000}"/>
    <cellStyle name="Percentuale 13 3 8" xfId="2013" xr:uid="{00000000-0005-0000-0000-000042B90000}"/>
    <cellStyle name="Percentuale 13 4" xfId="1153" xr:uid="{00000000-0005-0000-0000-000043B90000}"/>
    <cellStyle name="Percentuale 13 4 2" xfId="5446" xr:uid="{00000000-0005-0000-0000-000044B90000}"/>
    <cellStyle name="Percentuale 13 4 2 2" xfId="5447" xr:uid="{00000000-0005-0000-0000-000045B90000}"/>
    <cellStyle name="Percentuale 13 4 2 2 2" xfId="24139" xr:uid="{00000000-0005-0000-0000-000046B90000}"/>
    <cellStyle name="Percentuale 13 4 2 3" xfId="14213" xr:uid="{00000000-0005-0000-0000-000047B90000}"/>
    <cellStyle name="Percentuale 13 4 2 3 2" xfId="24140" xr:uid="{00000000-0005-0000-0000-000048B90000}"/>
    <cellStyle name="Percentuale 13 4 2 4" xfId="24138" xr:uid="{00000000-0005-0000-0000-000049B90000}"/>
    <cellStyle name="Percentuale 13 4 2 5" xfId="13819" xr:uid="{00000000-0005-0000-0000-00004AB90000}"/>
    <cellStyle name="Percentuale 13 4 3" xfId="5448" xr:uid="{00000000-0005-0000-0000-00004BB90000}"/>
    <cellStyle name="Percentuale 13 4 3 2" xfId="24141" xr:uid="{00000000-0005-0000-0000-00004CB90000}"/>
    <cellStyle name="Percentuale 13 4 4" xfId="24142" xr:uid="{00000000-0005-0000-0000-00004DB90000}"/>
    <cellStyle name="Percentuale 13 4 4 2" xfId="45366" xr:uid="{00000000-0005-0000-0000-00004EB90000}"/>
    <cellStyle name="Percentuale 13 4 5" xfId="24143" xr:uid="{00000000-0005-0000-0000-00004FB90000}"/>
    <cellStyle name="Percentuale 13 4 6" xfId="24137" xr:uid="{00000000-0005-0000-0000-000050B90000}"/>
    <cellStyle name="Percentuale 13 4 7" xfId="2981" xr:uid="{00000000-0005-0000-0000-000051B90000}"/>
    <cellStyle name="Percentuale 13 5" xfId="1154" xr:uid="{00000000-0005-0000-0000-000052B90000}"/>
    <cellStyle name="Percentuale 13 5 2" xfId="24145" xr:uid="{00000000-0005-0000-0000-000053B90000}"/>
    <cellStyle name="Percentuale 13 5 2 2" xfId="45367" xr:uid="{00000000-0005-0000-0000-000054B90000}"/>
    <cellStyle name="Percentuale 13 5 3" xfId="24146" xr:uid="{00000000-0005-0000-0000-000055B90000}"/>
    <cellStyle name="Percentuale 13 5 4" xfId="24144" xr:uid="{00000000-0005-0000-0000-000056B90000}"/>
    <cellStyle name="Percentuale 13 6" xfId="2978" xr:uid="{00000000-0005-0000-0000-000057B90000}"/>
    <cellStyle name="Percentuale 13 6 2" xfId="5915" xr:uid="{00000000-0005-0000-0000-000058B90000}"/>
    <cellStyle name="Percentuale 13 6 3" xfId="24147" xr:uid="{00000000-0005-0000-0000-000059B90000}"/>
    <cellStyle name="Percentuale 13 7" xfId="24122" xr:uid="{00000000-0005-0000-0000-00005AB90000}"/>
    <cellStyle name="Percentuale 14" xfId="1155" xr:uid="{00000000-0005-0000-0000-00005BB90000}"/>
    <cellStyle name="Percentuale 14 2" xfId="1156" xr:uid="{00000000-0005-0000-0000-00005CB90000}"/>
    <cellStyle name="Percentuale 14 2 2" xfId="2983" xr:uid="{00000000-0005-0000-0000-00005DB90000}"/>
    <cellStyle name="Percentuale 14 2 2 2" xfId="9871" xr:uid="{00000000-0005-0000-0000-00005EB90000}"/>
    <cellStyle name="Percentuale 14 2 2 3" xfId="24150" xr:uid="{00000000-0005-0000-0000-00005FB90000}"/>
    <cellStyle name="Percentuale 14 2 3" xfId="9609" xr:uid="{00000000-0005-0000-0000-000060B90000}"/>
    <cellStyle name="Percentuale 14 2 3 2" xfId="24151" xr:uid="{00000000-0005-0000-0000-000061B90000}"/>
    <cellStyle name="Percentuale 14 2 4" xfId="24152" xr:uid="{00000000-0005-0000-0000-000062B90000}"/>
    <cellStyle name="Percentuale 14 2 5" xfId="24149" xr:uid="{00000000-0005-0000-0000-000063B90000}"/>
    <cellStyle name="Percentuale 14 3" xfId="1157" xr:uid="{00000000-0005-0000-0000-000064B90000}"/>
    <cellStyle name="Percentuale 14 3 2" xfId="1158" xr:uid="{00000000-0005-0000-0000-000065B90000}"/>
    <cellStyle name="Percentuale 14 3 2 2" xfId="4716" xr:uid="{00000000-0005-0000-0000-000066B90000}"/>
    <cellStyle name="Percentuale 14 3 2 2 2" xfId="24155" xr:uid="{00000000-0005-0000-0000-000067B90000}"/>
    <cellStyle name="Percentuale 14 3 2 3" xfId="3889" xr:uid="{00000000-0005-0000-0000-000068B90000}"/>
    <cellStyle name="Percentuale 14 3 2 3 2" xfId="10425" xr:uid="{00000000-0005-0000-0000-000069B90000}"/>
    <cellStyle name="Percentuale 14 3 2 3 3" xfId="24156" xr:uid="{00000000-0005-0000-0000-00006AB90000}"/>
    <cellStyle name="Percentuale 14 3 2 4" xfId="24154" xr:uid="{00000000-0005-0000-0000-00006BB90000}"/>
    <cellStyle name="Percentuale 14 3 3" xfId="2984" xr:uid="{00000000-0005-0000-0000-00006CB90000}"/>
    <cellStyle name="Percentuale 14 3 3 2" xfId="5449" xr:uid="{00000000-0005-0000-0000-00006DB90000}"/>
    <cellStyle name="Percentuale 14 3 3 2 2" xfId="24158" xr:uid="{00000000-0005-0000-0000-00006EB90000}"/>
    <cellStyle name="Percentuale 14 3 3 3" xfId="24159" xr:uid="{00000000-0005-0000-0000-00006FB90000}"/>
    <cellStyle name="Percentuale 14 3 3 3 2" xfId="45368" xr:uid="{00000000-0005-0000-0000-000070B90000}"/>
    <cellStyle name="Percentuale 14 3 3 4" xfId="24157" xr:uid="{00000000-0005-0000-0000-000071B90000}"/>
    <cellStyle name="Percentuale 14 3 4" xfId="3379" xr:uid="{00000000-0005-0000-0000-000072B90000}"/>
    <cellStyle name="Percentuale 14 3 4 2" xfId="10086" xr:uid="{00000000-0005-0000-0000-000073B90000}"/>
    <cellStyle name="Percentuale 14 3 4 3" xfId="24160" xr:uid="{00000000-0005-0000-0000-000074B90000}"/>
    <cellStyle name="Percentuale 14 3 5" xfId="8565" xr:uid="{00000000-0005-0000-0000-000075B90000}"/>
    <cellStyle name="Percentuale 14 3 5 2" xfId="24161" xr:uid="{00000000-0005-0000-0000-000076B90000}"/>
    <cellStyle name="Percentuale 14 3 6" xfId="24162" xr:uid="{00000000-0005-0000-0000-000077B90000}"/>
    <cellStyle name="Percentuale 14 3 7" xfId="24153" xr:uid="{00000000-0005-0000-0000-000078B90000}"/>
    <cellStyle name="Percentuale 14 3 8" xfId="2014" xr:uid="{00000000-0005-0000-0000-000079B90000}"/>
    <cellStyle name="Percentuale 14 4" xfId="1159" xr:uid="{00000000-0005-0000-0000-00007AB90000}"/>
    <cellStyle name="Percentuale 14 4 2" xfId="5450" xr:uid="{00000000-0005-0000-0000-00007BB90000}"/>
    <cellStyle name="Percentuale 14 4 2 2" xfId="5451" xr:uid="{00000000-0005-0000-0000-00007CB90000}"/>
    <cellStyle name="Percentuale 14 4 2 2 2" xfId="24165" xr:uid="{00000000-0005-0000-0000-00007DB90000}"/>
    <cellStyle name="Percentuale 14 4 2 3" xfId="14214" xr:uid="{00000000-0005-0000-0000-00007EB90000}"/>
    <cellStyle name="Percentuale 14 4 2 3 2" xfId="24166" xr:uid="{00000000-0005-0000-0000-00007FB90000}"/>
    <cellStyle name="Percentuale 14 4 2 4" xfId="24164" xr:uid="{00000000-0005-0000-0000-000080B90000}"/>
    <cellStyle name="Percentuale 14 4 2 5" xfId="13820" xr:uid="{00000000-0005-0000-0000-000081B90000}"/>
    <cellStyle name="Percentuale 14 4 3" xfId="5452" xr:uid="{00000000-0005-0000-0000-000082B90000}"/>
    <cellStyle name="Percentuale 14 4 3 2" xfId="24167" xr:uid="{00000000-0005-0000-0000-000083B90000}"/>
    <cellStyle name="Percentuale 14 4 4" xfId="24168" xr:uid="{00000000-0005-0000-0000-000084B90000}"/>
    <cellStyle name="Percentuale 14 4 4 2" xfId="45369" xr:uid="{00000000-0005-0000-0000-000085B90000}"/>
    <cellStyle name="Percentuale 14 4 5" xfId="24169" xr:uid="{00000000-0005-0000-0000-000086B90000}"/>
    <cellStyle name="Percentuale 14 4 6" xfId="24163" xr:uid="{00000000-0005-0000-0000-000087B90000}"/>
    <cellStyle name="Percentuale 14 4 7" xfId="2985" xr:uid="{00000000-0005-0000-0000-000088B90000}"/>
    <cellStyle name="Percentuale 14 5" xfId="1160" xr:uid="{00000000-0005-0000-0000-000089B90000}"/>
    <cellStyle name="Percentuale 14 5 2" xfId="24171" xr:uid="{00000000-0005-0000-0000-00008AB90000}"/>
    <cellStyle name="Percentuale 14 5 2 2" xfId="45370" xr:uid="{00000000-0005-0000-0000-00008BB90000}"/>
    <cellStyle name="Percentuale 14 5 3" xfId="24172" xr:uid="{00000000-0005-0000-0000-00008CB90000}"/>
    <cellStyle name="Percentuale 14 5 4" xfId="24170" xr:uid="{00000000-0005-0000-0000-00008DB90000}"/>
    <cellStyle name="Percentuale 14 6" xfId="2982" xr:uid="{00000000-0005-0000-0000-00008EB90000}"/>
    <cellStyle name="Percentuale 14 6 2" xfId="5916" xr:uid="{00000000-0005-0000-0000-00008FB90000}"/>
    <cellStyle name="Percentuale 14 6 3" xfId="24173" xr:uid="{00000000-0005-0000-0000-000090B90000}"/>
    <cellStyle name="Percentuale 14 7" xfId="24148" xr:uid="{00000000-0005-0000-0000-000091B90000}"/>
    <cellStyle name="Percentuale 15" xfId="1161" xr:uid="{00000000-0005-0000-0000-000092B90000}"/>
    <cellStyle name="Percentuale 15 2" xfId="1162" xr:uid="{00000000-0005-0000-0000-000093B90000}"/>
    <cellStyle name="Percentuale 15 2 2" xfId="2987" xr:uid="{00000000-0005-0000-0000-000094B90000}"/>
    <cellStyle name="Percentuale 15 2 2 2" xfId="9872" xr:uid="{00000000-0005-0000-0000-000095B90000}"/>
    <cellStyle name="Percentuale 15 2 2 3" xfId="24176" xr:uid="{00000000-0005-0000-0000-000096B90000}"/>
    <cellStyle name="Percentuale 15 2 3" xfId="9610" xr:uid="{00000000-0005-0000-0000-000097B90000}"/>
    <cellStyle name="Percentuale 15 2 3 2" xfId="24177" xr:uid="{00000000-0005-0000-0000-000098B90000}"/>
    <cellStyle name="Percentuale 15 2 4" xfId="24178" xr:uid="{00000000-0005-0000-0000-000099B90000}"/>
    <cellStyle name="Percentuale 15 2 5" xfId="24175" xr:uid="{00000000-0005-0000-0000-00009AB90000}"/>
    <cellStyle name="Percentuale 15 3" xfId="1163" xr:uid="{00000000-0005-0000-0000-00009BB90000}"/>
    <cellStyle name="Percentuale 15 3 2" xfId="1164" xr:uid="{00000000-0005-0000-0000-00009CB90000}"/>
    <cellStyle name="Percentuale 15 3 2 2" xfId="4717" xr:uid="{00000000-0005-0000-0000-00009DB90000}"/>
    <cellStyle name="Percentuale 15 3 2 2 2" xfId="24181" xr:uid="{00000000-0005-0000-0000-00009EB90000}"/>
    <cellStyle name="Percentuale 15 3 2 3" xfId="3890" xr:uid="{00000000-0005-0000-0000-00009FB90000}"/>
    <cellStyle name="Percentuale 15 3 2 3 2" xfId="10426" xr:uid="{00000000-0005-0000-0000-0000A0B90000}"/>
    <cellStyle name="Percentuale 15 3 2 3 3" xfId="24182" xr:uid="{00000000-0005-0000-0000-0000A1B90000}"/>
    <cellStyle name="Percentuale 15 3 2 4" xfId="24180" xr:uid="{00000000-0005-0000-0000-0000A2B90000}"/>
    <cellStyle name="Percentuale 15 3 3" xfId="2988" xr:uid="{00000000-0005-0000-0000-0000A3B90000}"/>
    <cellStyle name="Percentuale 15 3 3 2" xfId="5453" xr:uid="{00000000-0005-0000-0000-0000A4B90000}"/>
    <cellStyle name="Percentuale 15 3 3 2 2" xfId="24184" xr:uid="{00000000-0005-0000-0000-0000A5B90000}"/>
    <cellStyle name="Percentuale 15 3 3 3" xfId="24185" xr:uid="{00000000-0005-0000-0000-0000A6B90000}"/>
    <cellStyle name="Percentuale 15 3 3 3 2" xfId="45371" xr:uid="{00000000-0005-0000-0000-0000A7B90000}"/>
    <cellStyle name="Percentuale 15 3 3 4" xfId="24183" xr:uid="{00000000-0005-0000-0000-0000A8B90000}"/>
    <cellStyle name="Percentuale 15 3 4" xfId="3380" xr:uid="{00000000-0005-0000-0000-0000A9B90000}"/>
    <cellStyle name="Percentuale 15 3 4 2" xfId="10087" xr:uid="{00000000-0005-0000-0000-0000AAB90000}"/>
    <cellStyle name="Percentuale 15 3 4 3" xfId="24186" xr:uid="{00000000-0005-0000-0000-0000ABB90000}"/>
    <cellStyle name="Percentuale 15 3 5" xfId="7508" xr:uid="{00000000-0005-0000-0000-0000ACB90000}"/>
    <cellStyle name="Percentuale 15 3 5 2" xfId="24187" xr:uid="{00000000-0005-0000-0000-0000ADB90000}"/>
    <cellStyle name="Percentuale 15 3 6" xfId="24188" xr:uid="{00000000-0005-0000-0000-0000AEB90000}"/>
    <cellStyle name="Percentuale 15 3 7" xfId="24179" xr:uid="{00000000-0005-0000-0000-0000AFB90000}"/>
    <cellStyle name="Percentuale 15 3 8" xfId="2015" xr:uid="{00000000-0005-0000-0000-0000B0B90000}"/>
    <cellStyle name="Percentuale 15 4" xfId="1165" xr:uid="{00000000-0005-0000-0000-0000B1B90000}"/>
    <cellStyle name="Percentuale 15 4 2" xfId="5454" xr:uid="{00000000-0005-0000-0000-0000B2B90000}"/>
    <cellStyle name="Percentuale 15 4 2 2" xfId="5455" xr:uid="{00000000-0005-0000-0000-0000B3B90000}"/>
    <cellStyle name="Percentuale 15 4 2 2 2" xfId="24191" xr:uid="{00000000-0005-0000-0000-0000B4B90000}"/>
    <cellStyle name="Percentuale 15 4 2 3" xfId="14215" xr:uid="{00000000-0005-0000-0000-0000B5B90000}"/>
    <cellStyle name="Percentuale 15 4 2 3 2" xfId="24192" xr:uid="{00000000-0005-0000-0000-0000B6B90000}"/>
    <cellStyle name="Percentuale 15 4 2 4" xfId="24190" xr:uid="{00000000-0005-0000-0000-0000B7B90000}"/>
    <cellStyle name="Percentuale 15 4 2 5" xfId="13822" xr:uid="{00000000-0005-0000-0000-0000B8B90000}"/>
    <cellStyle name="Percentuale 15 4 3" xfId="5456" xr:uid="{00000000-0005-0000-0000-0000B9B90000}"/>
    <cellStyle name="Percentuale 15 4 3 2" xfId="24193" xr:uid="{00000000-0005-0000-0000-0000BAB90000}"/>
    <cellStyle name="Percentuale 15 4 4" xfId="24194" xr:uid="{00000000-0005-0000-0000-0000BBB90000}"/>
    <cellStyle name="Percentuale 15 4 4 2" xfId="45372" xr:uid="{00000000-0005-0000-0000-0000BCB90000}"/>
    <cellStyle name="Percentuale 15 4 5" xfId="24195" xr:uid="{00000000-0005-0000-0000-0000BDB90000}"/>
    <cellStyle name="Percentuale 15 4 6" xfId="24189" xr:uid="{00000000-0005-0000-0000-0000BEB90000}"/>
    <cellStyle name="Percentuale 15 4 7" xfId="2989" xr:uid="{00000000-0005-0000-0000-0000BFB90000}"/>
    <cellStyle name="Percentuale 15 5" xfId="1166" xr:uid="{00000000-0005-0000-0000-0000C0B90000}"/>
    <cellStyle name="Percentuale 15 5 2" xfId="24197" xr:uid="{00000000-0005-0000-0000-0000C1B90000}"/>
    <cellStyle name="Percentuale 15 5 2 2" xfId="45373" xr:uid="{00000000-0005-0000-0000-0000C2B90000}"/>
    <cellStyle name="Percentuale 15 5 3" xfId="24198" xr:uid="{00000000-0005-0000-0000-0000C3B90000}"/>
    <cellStyle name="Percentuale 15 5 4" xfId="24196" xr:uid="{00000000-0005-0000-0000-0000C4B90000}"/>
    <cellStyle name="Percentuale 15 6" xfId="2986" xr:uid="{00000000-0005-0000-0000-0000C5B90000}"/>
    <cellStyle name="Percentuale 15 6 2" xfId="5917" xr:uid="{00000000-0005-0000-0000-0000C6B90000}"/>
    <cellStyle name="Percentuale 15 6 3" xfId="24199" xr:uid="{00000000-0005-0000-0000-0000C7B90000}"/>
    <cellStyle name="Percentuale 15 7" xfId="24174" xr:uid="{00000000-0005-0000-0000-0000C8B90000}"/>
    <cellStyle name="Percentuale 16" xfId="1167" xr:uid="{00000000-0005-0000-0000-0000C9B90000}"/>
    <cellStyle name="Percentuale 16 2" xfId="1168" xr:uid="{00000000-0005-0000-0000-0000CAB90000}"/>
    <cellStyle name="Percentuale 16 2 2" xfId="2991" xr:uid="{00000000-0005-0000-0000-0000CBB90000}"/>
    <cellStyle name="Percentuale 16 2 2 2" xfId="9873" xr:uid="{00000000-0005-0000-0000-0000CCB90000}"/>
    <cellStyle name="Percentuale 16 2 2 3" xfId="24202" xr:uid="{00000000-0005-0000-0000-0000CDB90000}"/>
    <cellStyle name="Percentuale 16 2 3" xfId="9611" xr:uid="{00000000-0005-0000-0000-0000CEB90000}"/>
    <cellStyle name="Percentuale 16 2 3 2" xfId="24203" xr:uid="{00000000-0005-0000-0000-0000CFB90000}"/>
    <cellStyle name="Percentuale 16 2 4" xfId="24204" xr:uid="{00000000-0005-0000-0000-0000D0B90000}"/>
    <cellStyle name="Percentuale 16 2 5" xfId="24201" xr:uid="{00000000-0005-0000-0000-0000D1B90000}"/>
    <cellStyle name="Percentuale 16 3" xfId="1169" xr:uid="{00000000-0005-0000-0000-0000D2B90000}"/>
    <cellStyle name="Percentuale 16 3 2" xfId="1170" xr:uid="{00000000-0005-0000-0000-0000D3B90000}"/>
    <cellStyle name="Percentuale 16 3 2 2" xfId="4718" xr:uid="{00000000-0005-0000-0000-0000D4B90000}"/>
    <cellStyle name="Percentuale 16 3 2 2 2" xfId="24207" xr:uid="{00000000-0005-0000-0000-0000D5B90000}"/>
    <cellStyle name="Percentuale 16 3 2 3" xfId="3891" xr:uid="{00000000-0005-0000-0000-0000D6B90000}"/>
    <cellStyle name="Percentuale 16 3 2 3 2" xfId="10427" xr:uid="{00000000-0005-0000-0000-0000D7B90000}"/>
    <cellStyle name="Percentuale 16 3 2 3 3" xfId="24208" xr:uid="{00000000-0005-0000-0000-0000D8B90000}"/>
    <cellStyle name="Percentuale 16 3 2 4" xfId="24206" xr:uid="{00000000-0005-0000-0000-0000D9B90000}"/>
    <cellStyle name="Percentuale 16 3 3" xfId="2992" xr:uid="{00000000-0005-0000-0000-0000DAB90000}"/>
    <cellStyle name="Percentuale 16 3 3 2" xfId="5457" xr:uid="{00000000-0005-0000-0000-0000DBB90000}"/>
    <cellStyle name="Percentuale 16 3 3 2 2" xfId="24210" xr:uid="{00000000-0005-0000-0000-0000DCB90000}"/>
    <cellStyle name="Percentuale 16 3 3 3" xfId="24211" xr:uid="{00000000-0005-0000-0000-0000DDB90000}"/>
    <cellStyle name="Percentuale 16 3 3 3 2" xfId="45374" xr:uid="{00000000-0005-0000-0000-0000DEB90000}"/>
    <cellStyle name="Percentuale 16 3 3 4" xfId="24209" xr:uid="{00000000-0005-0000-0000-0000DFB90000}"/>
    <cellStyle name="Percentuale 16 3 4" xfId="3381" xr:uid="{00000000-0005-0000-0000-0000E0B90000}"/>
    <cellStyle name="Percentuale 16 3 4 2" xfId="10088" xr:uid="{00000000-0005-0000-0000-0000E1B90000}"/>
    <cellStyle name="Percentuale 16 3 4 3" xfId="24212" xr:uid="{00000000-0005-0000-0000-0000E2B90000}"/>
    <cellStyle name="Percentuale 16 3 5" xfId="8564" xr:uid="{00000000-0005-0000-0000-0000E3B90000}"/>
    <cellStyle name="Percentuale 16 3 5 2" xfId="24213" xr:uid="{00000000-0005-0000-0000-0000E4B90000}"/>
    <cellStyle name="Percentuale 16 3 6" xfId="24214" xr:uid="{00000000-0005-0000-0000-0000E5B90000}"/>
    <cellStyle name="Percentuale 16 3 7" xfId="24205" xr:uid="{00000000-0005-0000-0000-0000E6B90000}"/>
    <cellStyle name="Percentuale 16 3 8" xfId="2016" xr:uid="{00000000-0005-0000-0000-0000E7B90000}"/>
    <cellStyle name="Percentuale 16 4" xfId="1171" xr:uid="{00000000-0005-0000-0000-0000E8B90000}"/>
    <cellStyle name="Percentuale 16 4 2" xfId="5458" xr:uid="{00000000-0005-0000-0000-0000E9B90000}"/>
    <cellStyle name="Percentuale 16 4 2 2" xfId="5459" xr:uid="{00000000-0005-0000-0000-0000EAB90000}"/>
    <cellStyle name="Percentuale 16 4 2 2 2" xfId="24217" xr:uid="{00000000-0005-0000-0000-0000EBB90000}"/>
    <cellStyle name="Percentuale 16 4 2 3" xfId="14216" xr:uid="{00000000-0005-0000-0000-0000ECB90000}"/>
    <cellStyle name="Percentuale 16 4 2 3 2" xfId="24218" xr:uid="{00000000-0005-0000-0000-0000EDB90000}"/>
    <cellStyle name="Percentuale 16 4 2 4" xfId="24216" xr:uid="{00000000-0005-0000-0000-0000EEB90000}"/>
    <cellStyle name="Percentuale 16 4 2 5" xfId="13823" xr:uid="{00000000-0005-0000-0000-0000EFB90000}"/>
    <cellStyle name="Percentuale 16 4 3" xfId="5460" xr:uid="{00000000-0005-0000-0000-0000F0B90000}"/>
    <cellStyle name="Percentuale 16 4 3 2" xfId="24219" xr:uid="{00000000-0005-0000-0000-0000F1B90000}"/>
    <cellStyle name="Percentuale 16 4 4" xfId="24220" xr:uid="{00000000-0005-0000-0000-0000F2B90000}"/>
    <cellStyle name="Percentuale 16 4 4 2" xfId="45375" xr:uid="{00000000-0005-0000-0000-0000F3B90000}"/>
    <cellStyle name="Percentuale 16 4 5" xfId="24221" xr:uid="{00000000-0005-0000-0000-0000F4B90000}"/>
    <cellStyle name="Percentuale 16 4 6" xfId="24215" xr:uid="{00000000-0005-0000-0000-0000F5B90000}"/>
    <cellStyle name="Percentuale 16 4 7" xfId="2993" xr:uid="{00000000-0005-0000-0000-0000F6B90000}"/>
    <cellStyle name="Percentuale 16 5" xfId="1172" xr:uid="{00000000-0005-0000-0000-0000F7B90000}"/>
    <cellStyle name="Percentuale 16 5 2" xfId="24223" xr:uid="{00000000-0005-0000-0000-0000F8B90000}"/>
    <cellStyle name="Percentuale 16 5 2 2" xfId="45376" xr:uid="{00000000-0005-0000-0000-0000F9B90000}"/>
    <cellStyle name="Percentuale 16 5 3" xfId="24224" xr:uid="{00000000-0005-0000-0000-0000FAB90000}"/>
    <cellStyle name="Percentuale 16 5 4" xfId="24222" xr:uid="{00000000-0005-0000-0000-0000FBB90000}"/>
    <cellStyle name="Percentuale 16 6" xfId="2990" xr:uid="{00000000-0005-0000-0000-0000FCB90000}"/>
    <cellStyle name="Percentuale 16 6 2" xfId="5918" xr:uid="{00000000-0005-0000-0000-0000FDB90000}"/>
    <cellStyle name="Percentuale 16 6 3" xfId="24225" xr:uid="{00000000-0005-0000-0000-0000FEB90000}"/>
    <cellStyle name="Percentuale 16 7" xfId="24200" xr:uid="{00000000-0005-0000-0000-0000FFB90000}"/>
    <cellStyle name="Percentuale 17" xfId="1173" xr:uid="{00000000-0005-0000-0000-000000BA0000}"/>
    <cellStyle name="Percentuale 17 2" xfId="1174" xr:uid="{00000000-0005-0000-0000-000001BA0000}"/>
    <cellStyle name="Percentuale 17 2 2" xfId="2995" xr:uid="{00000000-0005-0000-0000-000002BA0000}"/>
    <cellStyle name="Percentuale 17 2 2 2" xfId="9874" xr:uid="{00000000-0005-0000-0000-000003BA0000}"/>
    <cellStyle name="Percentuale 17 2 2 3" xfId="24228" xr:uid="{00000000-0005-0000-0000-000004BA0000}"/>
    <cellStyle name="Percentuale 17 2 3" xfId="9612" xr:uid="{00000000-0005-0000-0000-000005BA0000}"/>
    <cellStyle name="Percentuale 17 2 3 2" xfId="24229" xr:uid="{00000000-0005-0000-0000-000006BA0000}"/>
    <cellStyle name="Percentuale 17 2 4" xfId="24230" xr:uid="{00000000-0005-0000-0000-000007BA0000}"/>
    <cellStyle name="Percentuale 17 2 5" xfId="24227" xr:uid="{00000000-0005-0000-0000-000008BA0000}"/>
    <cellStyle name="Percentuale 17 3" xfId="1175" xr:uid="{00000000-0005-0000-0000-000009BA0000}"/>
    <cellStyle name="Percentuale 17 3 2" xfId="1176" xr:uid="{00000000-0005-0000-0000-00000ABA0000}"/>
    <cellStyle name="Percentuale 17 3 2 2" xfId="4719" xr:uid="{00000000-0005-0000-0000-00000BBA0000}"/>
    <cellStyle name="Percentuale 17 3 2 2 2" xfId="24233" xr:uid="{00000000-0005-0000-0000-00000CBA0000}"/>
    <cellStyle name="Percentuale 17 3 2 3" xfId="3892" xr:uid="{00000000-0005-0000-0000-00000DBA0000}"/>
    <cellStyle name="Percentuale 17 3 2 3 2" xfId="10428" xr:uid="{00000000-0005-0000-0000-00000EBA0000}"/>
    <cellStyle name="Percentuale 17 3 2 3 3" xfId="24234" xr:uid="{00000000-0005-0000-0000-00000FBA0000}"/>
    <cellStyle name="Percentuale 17 3 2 4" xfId="24232" xr:uid="{00000000-0005-0000-0000-000010BA0000}"/>
    <cellStyle name="Percentuale 17 3 3" xfId="2996" xr:uid="{00000000-0005-0000-0000-000011BA0000}"/>
    <cellStyle name="Percentuale 17 3 3 2" xfId="5461" xr:uid="{00000000-0005-0000-0000-000012BA0000}"/>
    <cellStyle name="Percentuale 17 3 3 2 2" xfId="24236" xr:uid="{00000000-0005-0000-0000-000013BA0000}"/>
    <cellStyle name="Percentuale 17 3 3 3" xfId="24237" xr:uid="{00000000-0005-0000-0000-000014BA0000}"/>
    <cellStyle name="Percentuale 17 3 3 3 2" xfId="45377" xr:uid="{00000000-0005-0000-0000-000015BA0000}"/>
    <cellStyle name="Percentuale 17 3 3 4" xfId="24235" xr:uid="{00000000-0005-0000-0000-000016BA0000}"/>
    <cellStyle name="Percentuale 17 3 4" xfId="3382" xr:uid="{00000000-0005-0000-0000-000017BA0000}"/>
    <cellStyle name="Percentuale 17 3 4 2" xfId="10089" xr:uid="{00000000-0005-0000-0000-000018BA0000}"/>
    <cellStyle name="Percentuale 17 3 4 3" xfId="24238" xr:uid="{00000000-0005-0000-0000-000019BA0000}"/>
    <cellStyle name="Percentuale 17 3 5" xfId="8603" xr:uid="{00000000-0005-0000-0000-00001ABA0000}"/>
    <cellStyle name="Percentuale 17 3 5 2" xfId="24239" xr:uid="{00000000-0005-0000-0000-00001BBA0000}"/>
    <cellStyle name="Percentuale 17 3 6" xfId="24240" xr:uid="{00000000-0005-0000-0000-00001CBA0000}"/>
    <cellStyle name="Percentuale 17 3 7" xfId="24231" xr:uid="{00000000-0005-0000-0000-00001DBA0000}"/>
    <cellStyle name="Percentuale 17 3 8" xfId="2017" xr:uid="{00000000-0005-0000-0000-00001EBA0000}"/>
    <cellStyle name="Percentuale 17 4" xfId="1177" xr:uid="{00000000-0005-0000-0000-00001FBA0000}"/>
    <cellStyle name="Percentuale 17 4 2" xfId="5462" xr:uid="{00000000-0005-0000-0000-000020BA0000}"/>
    <cellStyle name="Percentuale 17 4 2 2" xfId="5463" xr:uid="{00000000-0005-0000-0000-000021BA0000}"/>
    <cellStyle name="Percentuale 17 4 2 2 2" xfId="24243" xr:uid="{00000000-0005-0000-0000-000022BA0000}"/>
    <cellStyle name="Percentuale 17 4 2 3" xfId="14217" xr:uid="{00000000-0005-0000-0000-000023BA0000}"/>
    <cellStyle name="Percentuale 17 4 2 3 2" xfId="24244" xr:uid="{00000000-0005-0000-0000-000024BA0000}"/>
    <cellStyle name="Percentuale 17 4 2 4" xfId="24242" xr:uid="{00000000-0005-0000-0000-000025BA0000}"/>
    <cellStyle name="Percentuale 17 4 2 5" xfId="13824" xr:uid="{00000000-0005-0000-0000-000026BA0000}"/>
    <cellStyle name="Percentuale 17 4 3" xfId="5464" xr:uid="{00000000-0005-0000-0000-000027BA0000}"/>
    <cellStyle name="Percentuale 17 4 3 2" xfId="24245" xr:uid="{00000000-0005-0000-0000-000028BA0000}"/>
    <cellStyle name="Percentuale 17 4 4" xfId="24246" xr:uid="{00000000-0005-0000-0000-000029BA0000}"/>
    <cellStyle name="Percentuale 17 4 5" xfId="24247" xr:uid="{00000000-0005-0000-0000-00002ABA0000}"/>
    <cellStyle name="Percentuale 17 4 5 2" xfId="45378" xr:uid="{00000000-0005-0000-0000-00002BBA0000}"/>
    <cellStyle name="Percentuale 17 4 6" xfId="24248" xr:uid="{00000000-0005-0000-0000-00002CBA0000}"/>
    <cellStyle name="Percentuale 17 4 7" xfId="24241" xr:uid="{00000000-0005-0000-0000-00002DBA0000}"/>
    <cellStyle name="Percentuale 17 4 8" xfId="2997" xr:uid="{00000000-0005-0000-0000-00002EBA0000}"/>
    <cellStyle name="Percentuale 17 5" xfId="1178" xr:uid="{00000000-0005-0000-0000-00002FBA0000}"/>
    <cellStyle name="Percentuale 17 5 2" xfId="24250" xr:uid="{00000000-0005-0000-0000-000030BA0000}"/>
    <cellStyle name="Percentuale 17 5 3" xfId="24251" xr:uid="{00000000-0005-0000-0000-000031BA0000}"/>
    <cellStyle name="Percentuale 17 5 3 2" xfId="45379" xr:uid="{00000000-0005-0000-0000-000032BA0000}"/>
    <cellStyle name="Percentuale 17 5 4" xfId="24252" xr:uid="{00000000-0005-0000-0000-000033BA0000}"/>
    <cellStyle name="Percentuale 17 5 5" xfId="24249" xr:uid="{00000000-0005-0000-0000-000034BA0000}"/>
    <cellStyle name="Percentuale 17 6" xfId="2994" xr:uid="{00000000-0005-0000-0000-000035BA0000}"/>
    <cellStyle name="Percentuale 17 6 2" xfId="5919" xr:uid="{00000000-0005-0000-0000-000036BA0000}"/>
    <cellStyle name="Percentuale 17 6 3" xfId="24253" xr:uid="{00000000-0005-0000-0000-000037BA0000}"/>
    <cellStyle name="Percentuale 17 7" xfId="24226" xr:uid="{00000000-0005-0000-0000-000038BA0000}"/>
    <cellStyle name="Percentuale 18" xfId="1179" xr:uid="{00000000-0005-0000-0000-000039BA0000}"/>
    <cellStyle name="Percentuale 18 2" xfId="1180" xr:uid="{00000000-0005-0000-0000-00003ABA0000}"/>
    <cellStyle name="Percentuale 18 2 2" xfId="2999" xr:uid="{00000000-0005-0000-0000-00003BBA0000}"/>
    <cellStyle name="Percentuale 18 2 2 2" xfId="9875" xr:uid="{00000000-0005-0000-0000-00003CBA0000}"/>
    <cellStyle name="Percentuale 18 2 2 3" xfId="24256" xr:uid="{00000000-0005-0000-0000-00003DBA0000}"/>
    <cellStyle name="Percentuale 18 2 3" xfId="9613" xr:uid="{00000000-0005-0000-0000-00003EBA0000}"/>
    <cellStyle name="Percentuale 18 2 3 2" xfId="24257" xr:uid="{00000000-0005-0000-0000-00003FBA0000}"/>
    <cellStyle name="Percentuale 18 2 4" xfId="24258" xr:uid="{00000000-0005-0000-0000-000040BA0000}"/>
    <cellStyle name="Percentuale 18 2 4 2" xfId="45380" xr:uid="{00000000-0005-0000-0000-000041BA0000}"/>
    <cellStyle name="Percentuale 18 2 5" xfId="24259" xr:uid="{00000000-0005-0000-0000-000042BA0000}"/>
    <cellStyle name="Percentuale 18 2 6" xfId="24255" xr:uid="{00000000-0005-0000-0000-000043BA0000}"/>
    <cellStyle name="Percentuale 18 3" xfId="1181" xr:uid="{00000000-0005-0000-0000-000044BA0000}"/>
    <cellStyle name="Percentuale 18 3 2" xfId="1182" xr:uid="{00000000-0005-0000-0000-000045BA0000}"/>
    <cellStyle name="Percentuale 18 3 2 2" xfId="4720" xr:uid="{00000000-0005-0000-0000-000046BA0000}"/>
    <cellStyle name="Percentuale 18 3 2 2 2" xfId="24263" xr:uid="{00000000-0005-0000-0000-000047BA0000}"/>
    <cellStyle name="Percentuale 18 3 2 2 3" xfId="24262" xr:uid="{00000000-0005-0000-0000-000048BA0000}"/>
    <cellStyle name="Percentuale 18 3 2 3" xfId="3893" xr:uid="{00000000-0005-0000-0000-000049BA0000}"/>
    <cellStyle name="Percentuale 18 3 2 3 2" xfId="10429" xr:uid="{00000000-0005-0000-0000-00004ABA0000}"/>
    <cellStyle name="Percentuale 18 3 2 3 3" xfId="24264" xr:uid="{00000000-0005-0000-0000-00004BBA0000}"/>
    <cellStyle name="Percentuale 18 3 2 3 4" xfId="45381" xr:uid="{00000000-0005-0000-0000-00004CBA0000}"/>
    <cellStyle name="Percentuale 18 3 2 4" xfId="24265" xr:uid="{00000000-0005-0000-0000-00004DBA0000}"/>
    <cellStyle name="Percentuale 18 3 2 5" xfId="24261" xr:uid="{00000000-0005-0000-0000-00004EBA0000}"/>
    <cellStyle name="Percentuale 18 3 3" xfId="3000" xr:uid="{00000000-0005-0000-0000-00004FBA0000}"/>
    <cellStyle name="Percentuale 18 3 3 2" xfId="5465" xr:uid="{00000000-0005-0000-0000-000050BA0000}"/>
    <cellStyle name="Percentuale 18 3 3 2 2" xfId="24267" xr:uid="{00000000-0005-0000-0000-000051BA0000}"/>
    <cellStyle name="Percentuale 18 3 3 3" xfId="24268" xr:uid="{00000000-0005-0000-0000-000052BA0000}"/>
    <cellStyle name="Percentuale 18 3 3 4" xfId="24269" xr:uid="{00000000-0005-0000-0000-000053BA0000}"/>
    <cellStyle name="Percentuale 18 3 3 4 2" xfId="45382" xr:uid="{00000000-0005-0000-0000-000054BA0000}"/>
    <cellStyle name="Percentuale 18 3 3 5" xfId="24266" xr:uid="{00000000-0005-0000-0000-000055BA0000}"/>
    <cellStyle name="Percentuale 18 3 4" xfId="3383" xr:uid="{00000000-0005-0000-0000-000056BA0000}"/>
    <cellStyle name="Percentuale 18 3 4 2" xfId="10090" xr:uid="{00000000-0005-0000-0000-000057BA0000}"/>
    <cellStyle name="Percentuale 18 3 4 3" xfId="24270" xr:uid="{00000000-0005-0000-0000-000058BA0000}"/>
    <cellStyle name="Percentuale 18 3 5" xfId="7401" xr:uid="{00000000-0005-0000-0000-000059BA0000}"/>
    <cellStyle name="Percentuale 18 3 5 2" xfId="24271" xr:uid="{00000000-0005-0000-0000-00005ABA0000}"/>
    <cellStyle name="Percentuale 18 3 6" xfId="24272" xr:uid="{00000000-0005-0000-0000-00005BBA0000}"/>
    <cellStyle name="Percentuale 18 3 6 2" xfId="45383" xr:uid="{00000000-0005-0000-0000-00005CBA0000}"/>
    <cellStyle name="Percentuale 18 3 7" xfId="24273" xr:uid="{00000000-0005-0000-0000-00005DBA0000}"/>
    <cellStyle name="Percentuale 18 3 8" xfId="24260" xr:uid="{00000000-0005-0000-0000-00005EBA0000}"/>
    <cellStyle name="Percentuale 18 3 9" xfId="2018" xr:uid="{00000000-0005-0000-0000-00005FBA0000}"/>
    <cellStyle name="Percentuale 18 4" xfId="1183" xr:uid="{00000000-0005-0000-0000-000060BA0000}"/>
    <cellStyle name="Percentuale 18 4 2" xfId="5466" xr:uid="{00000000-0005-0000-0000-000061BA0000}"/>
    <cellStyle name="Percentuale 18 4 2 2" xfId="5467" xr:uid="{00000000-0005-0000-0000-000062BA0000}"/>
    <cellStyle name="Percentuale 18 4 2 2 2" xfId="24276" xr:uid="{00000000-0005-0000-0000-000063BA0000}"/>
    <cellStyle name="Percentuale 18 4 2 3" xfId="14218" xr:uid="{00000000-0005-0000-0000-000064BA0000}"/>
    <cellStyle name="Percentuale 18 4 2 3 2" xfId="24277" xr:uid="{00000000-0005-0000-0000-000065BA0000}"/>
    <cellStyle name="Percentuale 18 4 2 4" xfId="24275" xr:uid="{00000000-0005-0000-0000-000066BA0000}"/>
    <cellStyle name="Percentuale 18 4 2 5" xfId="13825" xr:uid="{00000000-0005-0000-0000-000067BA0000}"/>
    <cellStyle name="Percentuale 18 4 3" xfId="5468" xr:uid="{00000000-0005-0000-0000-000068BA0000}"/>
    <cellStyle name="Percentuale 18 4 3 2" xfId="24278" xr:uid="{00000000-0005-0000-0000-000069BA0000}"/>
    <cellStyle name="Percentuale 18 4 4" xfId="24279" xr:uid="{00000000-0005-0000-0000-00006ABA0000}"/>
    <cellStyle name="Percentuale 18 4 5" xfId="24280" xr:uid="{00000000-0005-0000-0000-00006BBA0000}"/>
    <cellStyle name="Percentuale 18 4 5 2" xfId="45384" xr:uid="{00000000-0005-0000-0000-00006CBA0000}"/>
    <cellStyle name="Percentuale 18 4 6" xfId="24281" xr:uid="{00000000-0005-0000-0000-00006DBA0000}"/>
    <cellStyle name="Percentuale 18 4 7" xfId="24274" xr:uid="{00000000-0005-0000-0000-00006EBA0000}"/>
    <cellStyle name="Percentuale 18 4 8" xfId="3001" xr:uid="{00000000-0005-0000-0000-00006FBA0000}"/>
    <cellStyle name="Percentuale 18 5" xfId="1184" xr:uid="{00000000-0005-0000-0000-000070BA0000}"/>
    <cellStyle name="Percentuale 18 5 2" xfId="24283" xr:uid="{00000000-0005-0000-0000-000071BA0000}"/>
    <cellStyle name="Percentuale 18 5 3" xfId="24284" xr:uid="{00000000-0005-0000-0000-000072BA0000}"/>
    <cellStyle name="Percentuale 18 5 3 2" xfId="45385" xr:uid="{00000000-0005-0000-0000-000073BA0000}"/>
    <cellStyle name="Percentuale 18 5 4" xfId="24285" xr:uid="{00000000-0005-0000-0000-000074BA0000}"/>
    <cellStyle name="Percentuale 18 5 5" xfId="24282" xr:uid="{00000000-0005-0000-0000-000075BA0000}"/>
    <cellStyle name="Percentuale 18 6" xfId="2998" xr:uid="{00000000-0005-0000-0000-000076BA0000}"/>
    <cellStyle name="Percentuale 18 6 2" xfId="5920" xr:uid="{00000000-0005-0000-0000-000077BA0000}"/>
    <cellStyle name="Percentuale 18 6 3" xfId="24286" xr:uid="{00000000-0005-0000-0000-000078BA0000}"/>
    <cellStyle name="Percentuale 18 7" xfId="24287" xr:uid="{00000000-0005-0000-0000-000079BA0000}"/>
    <cellStyle name="Percentuale 18 7 2" xfId="45386" xr:uid="{00000000-0005-0000-0000-00007ABA0000}"/>
    <cellStyle name="Percentuale 18 8" xfId="24254" xr:uid="{00000000-0005-0000-0000-00007BBA0000}"/>
    <cellStyle name="Percentuale 19" xfId="1185" xr:uid="{00000000-0005-0000-0000-00007CBA0000}"/>
    <cellStyle name="Percentuale 19 2" xfId="1186" xr:uid="{00000000-0005-0000-0000-00007DBA0000}"/>
    <cellStyle name="Percentuale 19 2 2" xfId="3003" xr:uid="{00000000-0005-0000-0000-00007EBA0000}"/>
    <cellStyle name="Percentuale 19 2 2 2" xfId="9876" xr:uid="{00000000-0005-0000-0000-00007FBA0000}"/>
    <cellStyle name="Percentuale 19 2 2 3" xfId="24290" xr:uid="{00000000-0005-0000-0000-000080BA0000}"/>
    <cellStyle name="Percentuale 19 2 3" xfId="9614" xr:uid="{00000000-0005-0000-0000-000081BA0000}"/>
    <cellStyle name="Percentuale 19 2 3 2" xfId="24291" xr:uid="{00000000-0005-0000-0000-000082BA0000}"/>
    <cellStyle name="Percentuale 19 2 4" xfId="24292" xr:uid="{00000000-0005-0000-0000-000083BA0000}"/>
    <cellStyle name="Percentuale 19 2 4 2" xfId="45387" xr:uid="{00000000-0005-0000-0000-000084BA0000}"/>
    <cellStyle name="Percentuale 19 2 5" xfId="24293" xr:uid="{00000000-0005-0000-0000-000085BA0000}"/>
    <cellStyle name="Percentuale 19 2 6" xfId="24289" xr:uid="{00000000-0005-0000-0000-000086BA0000}"/>
    <cellStyle name="Percentuale 19 3" xfId="1187" xr:uid="{00000000-0005-0000-0000-000087BA0000}"/>
    <cellStyle name="Percentuale 19 3 2" xfId="1188" xr:uid="{00000000-0005-0000-0000-000088BA0000}"/>
    <cellStyle name="Percentuale 19 3 2 2" xfId="4721" xr:uid="{00000000-0005-0000-0000-000089BA0000}"/>
    <cellStyle name="Percentuale 19 3 2 2 2" xfId="24297" xr:uid="{00000000-0005-0000-0000-00008ABA0000}"/>
    <cellStyle name="Percentuale 19 3 2 2 3" xfId="24296" xr:uid="{00000000-0005-0000-0000-00008BBA0000}"/>
    <cellStyle name="Percentuale 19 3 2 3" xfId="3894" xr:uid="{00000000-0005-0000-0000-00008CBA0000}"/>
    <cellStyle name="Percentuale 19 3 2 3 2" xfId="10430" xr:uid="{00000000-0005-0000-0000-00008DBA0000}"/>
    <cellStyle name="Percentuale 19 3 2 3 3" xfId="24298" xr:uid="{00000000-0005-0000-0000-00008EBA0000}"/>
    <cellStyle name="Percentuale 19 3 2 3 4" xfId="45388" xr:uid="{00000000-0005-0000-0000-00008FBA0000}"/>
    <cellStyle name="Percentuale 19 3 2 4" xfId="24299" xr:uid="{00000000-0005-0000-0000-000090BA0000}"/>
    <cellStyle name="Percentuale 19 3 2 5" xfId="24295" xr:uid="{00000000-0005-0000-0000-000091BA0000}"/>
    <cellStyle name="Percentuale 19 3 3" xfId="3004" xr:uid="{00000000-0005-0000-0000-000092BA0000}"/>
    <cellStyle name="Percentuale 19 3 3 2" xfId="5469" xr:uid="{00000000-0005-0000-0000-000093BA0000}"/>
    <cellStyle name="Percentuale 19 3 3 2 2" xfId="24301" xr:uid="{00000000-0005-0000-0000-000094BA0000}"/>
    <cellStyle name="Percentuale 19 3 3 3" xfId="24302" xr:uid="{00000000-0005-0000-0000-000095BA0000}"/>
    <cellStyle name="Percentuale 19 3 3 4" xfId="24303" xr:uid="{00000000-0005-0000-0000-000096BA0000}"/>
    <cellStyle name="Percentuale 19 3 3 4 2" xfId="45389" xr:uid="{00000000-0005-0000-0000-000097BA0000}"/>
    <cellStyle name="Percentuale 19 3 3 5" xfId="24300" xr:uid="{00000000-0005-0000-0000-000098BA0000}"/>
    <cellStyle name="Percentuale 19 3 4" xfId="3384" xr:uid="{00000000-0005-0000-0000-000099BA0000}"/>
    <cellStyle name="Percentuale 19 3 4 2" xfId="10091" xr:uid="{00000000-0005-0000-0000-00009ABA0000}"/>
    <cellStyle name="Percentuale 19 3 4 3" xfId="24304" xr:uid="{00000000-0005-0000-0000-00009BBA0000}"/>
    <cellStyle name="Percentuale 19 3 5" xfId="8602" xr:uid="{00000000-0005-0000-0000-00009CBA0000}"/>
    <cellStyle name="Percentuale 19 3 5 2" xfId="24305" xr:uid="{00000000-0005-0000-0000-00009DBA0000}"/>
    <cellStyle name="Percentuale 19 3 6" xfId="24306" xr:uid="{00000000-0005-0000-0000-00009EBA0000}"/>
    <cellStyle name="Percentuale 19 3 6 2" xfId="45390" xr:uid="{00000000-0005-0000-0000-00009FBA0000}"/>
    <cellStyle name="Percentuale 19 3 7" xfId="24307" xr:uid="{00000000-0005-0000-0000-0000A0BA0000}"/>
    <cellStyle name="Percentuale 19 3 8" xfId="24294" xr:uid="{00000000-0005-0000-0000-0000A1BA0000}"/>
    <cellStyle name="Percentuale 19 3 9" xfId="2019" xr:uid="{00000000-0005-0000-0000-0000A2BA0000}"/>
    <cellStyle name="Percentuale 19 4" xfId="1189" xr:uid="{00000000-0005-0000-0000-0000A3BA0000}"/>
    <cellStyle name="Percentuale 19 4 2" xfId="5470" xr:uid="{00000000-0005-0000-0000-0000A4BA0000}"/>
    <cellStyle name="Percentuale 19 4 2 2" xfId="5471" xr:uid="{00000000-0005-0000-0000-0000A5BA0000}"/>
    <cellStyle name="Percentuale 19 4 2 2 2" xfId="24310" xr:uid="{00000000-0005-0000-0000-0000A6BA0000}"/>
    <cellStyle name="Percentuale 19 4 2 3" xfId="14219" xr:uid="{00000000-0005-0000-0000-0000A7BA0000}"/>
    <cellStyle name="Percentuale 19 4 2 3 2" xfId="24311" xr:uid="{00000000-0005-0000-0000-0000A8BA0000}"/>
    <cellStyle name="Percentuale 19 4 2 4" xfId="24309" xr:uid="{00000000-0005-0000-0000-0000A9BA0000}"/>
    <cellStyle name="Percentuale 19 4 2 5" xfId="13826" xr:uid="{00000000-0005-0000-0000-0000AABA0000}"/>
    <cellStyle name="Percentuale 19 4 3" xfId="5472" xr:uid="{00000000-0005-0000-0000-0000ABBA0000}"/>
    <cellStyle name="Percentuale 19 4 3 2" xfId="24312" xr:uid="{00000000-0005-0000-0000-0000ACBA0000}"/>
    <cellStyle name="Percentuale 19 4 4" xfId="24313" xr:uid="{00000000-0005-0000-0000-0000ADBA0000}"/>
    <cellStyle name="Percentuale 19 4 5" xfId="24314" xr:uid="{00000000-0005-0000-0000-0000AEBA0000}"/>
    <cellStyle name="Percentuale 19 4 5 2" xfId="45391" xr:uid="{00000000-0005-0000-0000-0000AFBA0000}"/>
    <cellStyle name="Percentuale 19 4 6" xfId="24315" xr:uid="{00000000-0005-0000-0000-0000B0BA0000}"/>
    <cellStyle name="Percentuale 19 4 7" xfId="24308" xr:uid="{00000000-0005-0000-0000-0000B1BA0000}"/>
    <cellStyle name="Percentuale 19 4 8" xfId="3005" xr:uid="{00000000-0005-0000-0000-0000B2BA0000}"/>
    <cellStyle name="Percentuale 19 5" xfId="1190" xr:uid="{00000000-0005-0000-0000-0000B3BA0000}"/>
    <cellStyle name="Percentuale 19 5 2" xfId="24317" xr:uid="{00000000-0005-0000-0000-0000B4BA0000}"/>
    <cellStyle name="Percentuale 19 5 3" xfId="24318" xr:uid="{00000000-0005-0000-0000-0000B5BA0000}"/>
    <cellStyle name="Percentuale 19 5 3 2" xfId="45392" xr:uid="{00000000-0005-0000-0000-0000B6BA0000}"/>
    <cellStyle name="Percentuale 19 5 4" xfId="24319" xr:uid="{00000000-0005-0000-0000-0000B7BA0000}"/>
    <cellStyle name="Percentuale 19 5 5" xfId="24316" xr:uid="{00000000-0005-0000-0000-0000B8BA0000}"/>
    <cellStyle name="Percentuale 19 6" xfId="3002" xr:uid="{00000000-0005-0000-0000-0000B9BA0000}"/>
    <cellStyle name="Percentuale 19 6 2" xfId="5921" xr:uid="{00000000-0005-0000-0000-0000BABA0000}"/>
    <cellStyle name="Percentuale 19 6 3" xfId="24320" xr:uid="{00000000-0005-0000-0000-0000BBBA0000}"/>
    <cellStyle name="Percentuale 19 7" xfId="24321" xr:uid="{00000000-0005-0000-0000-0000BCBA0000}"/>
    <cellStyle name="Percentuale 19 7 2" xfId="45393" xr:uid="{00000000-0005-0000-0000-0000BDBA0000}"/>
    <cellStyle name="Percentuale 19 8" xfId="24288" xr:uid="{00000000-0005-0000-0000-0000BEBA0000}"/>
    <cellStyle name="Percentuale 2" xfId="1191" xr:uid="{00000000-0005-0000-0000-0000BFBA0000}"/>
    <cellStyle name="Percentuale 2 2" xfId="1192" xr:uid="{00000000-0005-0000-0000-0000C0BA0000}"/>
    <cellStyle name="Percentuale 2 2 2" xfId="3007" xr:uid="{00000000-0005-0000-0000-0000C1BA0000}"/>
    <cellStyle name="Percentuale 2 2 2 2" xfId="9877" xr:uid="{00000000-0005-0000-0000-0000C2BA0000}"/>
    <cellStyle name="Percentuale 2 2 2 3" xfId="24324" xr:uid="{00000000-0005-0000-0000-0000C3BA0000}"/>
    <cellStyle name="Percentuale 2 2 3" xfId="9615" xr:uid="{00000000-0005-0000-0000-0000C4BA0000}"/>
    <cellStyle name="Percentuale 2 2 3 2" xfId="24325" xr:uid="{00000000-0005-0000-0000-0000C5BA0000}"/>
    <cellStyle name="Percentuale 2 2 4" xfId="24326" xr:uid="{00000000-0005-0000-0000-0000C6BA0000}"/>
    <cellStyle name="Percentuale 2 2 4 2" xfId="45394" xr:uid="{00000000-0005-0000-0000-0000C7BA0000}"/>
    <cellStyle name="Percentuale 2 2 5" xfId="24327" xr:uid="{00000000-0005-0000-0000-0000C8BA0000}"/>
    <cellStyle name="Percentuale 2 2 6" xfId="24323" xr:uid="{00000000-0005-0000-0000-0000C9BA0000}"/>
    <cellStyle name="Percentuale 2 3" xfId="1193" xr:uid="{00000000-0005-0000-0000-0000CABA0000}"/>
    <cellStyle name="Percentuale 2 3 2" xfId="1194" xr:uid="{00000000-0005-0000-0000-0000CBBA0000}"/>
    <cellStyle name="Percentuale 2 3 2 2" xfId="4722" xr:uid="{00000000-0005-0000-0000-0000CCBA0000}"/>
    <cellStyle name="Percentuale 2 3 2 2 2" xfId="24331" xr:uid="{00000000-0005-0000-0000-0000CDBA0000}"/>
    <cellStyle name="Percentuale 2 3 2 2 3" xfId="24330" xr:uid="{00000000-0005-0000-0000-0000CEBA0000}"/>
    <cellStyle name="Percentuale 2 3 2 3" xfId="3895" xr:uid="{00000000-0005-0000-0000-0000CFBA0000}"/>
    <cellStyle name="Percentuale 2 3 2 3 2" xfId="10431" xr:uid="{00000000-0005-0000-0000-0000D0BA0000}"/>
    <cellStyle name="Percentuale 2 3 2 3 3" xfId="24332" xr:uid="{00000000-0005-0000-0000-0000D1BA0000}"/>
    <cellStyle name="Percentuale 2 3 2 3 4" xfId="45395" xr:uid="{00000000-0005-0000-0000-0000D2BA0000}"/>
    <cellStyle name="Percentuale 2 3 2 4" xfId="24333" xr:uid="{00000000-0005-0000-0000-0000D3BA0000}"/>
    <cellStyle name="Percentuale 2 3 2 5" xfId="24329" xr:uid="{00000000-0005-0000-0000-0000D4BA0000}"/>
    <cellStyle name="Percentuale 2 3 3" xfId="3008" xr:uid="{00000000-0005-0000-0000-0000D5BA0000}"/>
    <cellStyle name="Percentuale 2 3 3 2" xfId="5473" xr:uid="{00000000-0005-0000-0000-0000D6BA0000}"/>
    <cellStyle name="Percentuale 2 3 3 2 2" xfId="24335" xr:uid="{00000000-0005-0000-0000-0000D7BA0000}"/>
    <cellStyle name="Percentuale 2 3 3 3" xfId="24336" xr:uid="{00000000-0005-0000-0000-0000D8BA0000}"/>
    <cellStyle name="Percentuale 2 3 3 4" xfId="24337" xr:uid="{00000000-0005-0000-0000-0000D9BA0000}"/>
    <cellStyle name="Percentuale 2 3 3 4 2" xfId="45396" xr:uid="{00000000-0005-0000-0000-0000DABA0000}"/>
    <cellStyle name="Percentuale 2 3 3 5" xfId="24334" xr:uid="{00000000-0005-0000-0000-0000DBBA0000}"/>
    <cellStyle name="Percentuale 2 3 4" xfId="3385" xr:uid="{00000000-0005-0000-0000-0000DCBA0000}"/>
    <cellStyle name="Percentuale 2 3 4 2" xfId="10092" xr:uid="{00000000-0005-0000-0000-0000DDBA0000}"/>
    <cellStyle name="Percentuale 2 3 4 3" xfId="24338" xr:uid="{00000000-0005-0000-0000-0000DEBA0000}"/>
    <cellStyle name="Percentuale 2 3 5" xfId="7727" xr:uid="{00000000-0005-0000-0000-0000DFBA0000}"/>
    <cellStyle name="Percentuale 2 3 5 2" xfId="24339" xr:uid="{00000000-0005-0000-0000-0000E0BA0000}"/>
    <cellStyle name="Percentuale 2 3 6" xfId="24340" xr:uid="{00000000-0005-0000-0000-0000E1BA0000}"/>
    <cellStyle name="Percentuale 2 3 6 2" xfId="45397" xr:uid="{00000000-0005-0000-0000-0000E2BA0000}"/>
    <cellStyle name="Percentuale 2 3 7" xfId="24341" xr:uid="{00000000-0005-0000-0000-0000E3BA0000}"/>
    <cellStyle name="Percentuale 2 3 8" xfId="24328" xr:uid="{00000000-0005-0000-0000-0000E4BA0000}"/>
    <cellStyle name="Percentuale 2 3 9" xfId="2020" xr:uid="{00000000-0005-0000-0000-0000E5BA0000}"/>
    <cellStyle name="Percentuale 2 4" xfId="1195" xr:uid="{00000000-0005-0000-0000-0000E6BA0000}"/>
    <cellStyle name="Percentuale 2 4 2" xfId="5474" xr:uid="{00000000-0005-0000-0000-0000E7BA0000}"/>
    <cellStyle name="Percentuale 2 4 2 2" xfId="5475" xr:uid="{00000000-0005-0000-0000-0000E8BA0000}"/>
    <cellStyle name="Percentuale 2 4 2 2 2" xfId="24344" xr:uid="{00000000-0005-0000-0000-0000E9BA0000}"/>
    <cellStyle name="Percentuale 2 4 2 3" xfId="14220" xr:uid="{00000000-0005-0000-0000-0000EABA0000}"/>
    <cellStyle name="Percentuale 2 4 2 3 2" xfId="24345" xr:uid="{00000000-0005-0000-0000-0000EBBA0000}"/>
    <cellStyle name="Percentuale 2 4 2 4" xfId="24343" xr:uid="{00000000-0005-0000-0000-0000ECBA0000}"/>
    <cellStyle name="Percentuale 2 4 2 5" xfId="13827" xr:uid="{00000000-0005-0000-0000-0000EDBA0000}"/>
    <cellStyle name="Percentuale 2 4 3" xfId="5476" xr:uid="{00000000-0005-0000-0000-0000EEBA0000}"/>
    <cellStyle name="Percentuale 2 4 3 2" xfId="24346" xr:uid="{00000000-0005-0000-0000-0000EFBA0000}"/>
    <cellStyle name="Percentuale 2 4 4" xfId="24347" xr:uid="{00000000-0005-0000-0000-0000F0BA0000}"/>
    <cellStyle name="Percentuale 2 4 5" xfId="24348" xr:uid="{00000000-0005-0000-0000-0000F1BA0000}"/>
    <cellStyle name="Percentuale 2 4 5 2" xfId="45398" xr:uid="{00000000-0005-0000-0000-0000F2BA0000}"/>
    <cellStyle name="Percentuale 2 4 6" xfId="24349" xr:uid="{00000000-0005-0000-0000-0000F3BA0000}"/>
    <cellStyle name="Percentuale 2 4 7" xfId="24342" xr:uid="{00000000-0005-0000-0000-0000F4BA0000}"/>
    <cellStyle name="Percentuale 2 4 8" xfId="3009" xr:uid="{00000000-0005-0000-0000-0000F5BA0000}"/>
    <cellStyle name="Percentuale 2 5" xfId="1196" xr:uid="{00000000-0005-0000-0000-0000F6BA0000}"/>
    <cellStyle name="Percentuale 2 5 2" xfId="24351" xr:uid="{00000000-0005-0000-0000-0000F7BA0000}"/>
    <cellStyle name="Percentuale 2 5 3" xfId="24352" xr:uid="{00000000-0005-0000-0000-0000F8BA0000}"/>
    <cellStyle name="Percentuale 2 5 3 2" xfId="45399" xr:uid="{00000000-0005-0000-0000-0000F9BA0000}"/>
    <cellStyle name="Percentuale 2 5 4" xfId="24353" xr:uid="{00000000-0005-0000-0000-0000FABA0000}"/>
    <cellStyle name="Percentuale 2 5 5" xfId="24350" xr:uid="{00000000-0005-0000-0000-0000FBBA0000}"/>
    <cellStyle name="Percentuale 2 6" xfId="3006" xr:uid="{00000000-0005-0000-0000-0000FCBA0000}"/>
    <cellStyle name="Percentuale 2 6 2" xfId="5922" xr:uid="{00000000-0005-0000-0000-0000FDBA0000}"/>
    <cellStyle name="Percentuale 2 6 3" xfId="24354" xr:uid="{00000000-0005-0000-0000-0000FEBA0000}"/>
    <cellStyle name="Percentuale 2 7" xfId="24355" xr:uid="{00000000-0005-0000-0000-0000FFBA0000}"/>
    <cellStyle name="Percentuale 2 7 2" xfId="45400" xr:uid="{00000000-0005-0000-0000-000000BB0000}"/>
    <cellStyle name="Percentuale 2 8" xfId="24322" xr:uid="{00000000-0005-0000-0000-000001BB0000}"/>
    <cellStyle name="Percentuale 20" xfId="1197" xr:uid="{00000000-0005-0000-0000-000002BB0000}"/>
    <cellStyle name="Percentuale 20 2" xfId="1198" xr:uid="{00000000-0005-0000-0000-000003BB0000}"/>
    <cellStyle name="Percentuale 20 2 2" xfId="3011" xr:uid="{00000000-0005-0000-0000-000004BB0000}"/>
    <cellStyle name="Percentuale 20 2 2 2" xfId="9878" xr:uid="{00000000-0005-0000-0000-000005BB0000}"/>
    <cellStyle name="Percentuale 20 2 2 3" xfId="24358" xr:uid="{00000000-0005-0000-0000-000006BB0000}"/>
    <cellStyle name="Percentuale 20 2 3" xfId="9616" xr:uid="{00000000-0005-0000-0000-000007BB0000}"/>
    <cellStyle name="Percentuale 20 2 3 2" xfId="24359" xr:uid="{00000000-0005-0000-0000-000008BB0000}"/>
    <cellStyle name="Percentuale 20 2 4" xfId="24360" xr:uid="{00000000-0005-0000-0000-000009BB0000}"/>
    <cellStyle name="Percentuale 20 2 4 2" xfId="45401" xr:uid="{00000000-0005-0000-0000-00000ABB0000}"/>
    <cellStyle name="Percentuale 20 2 5" xfId="24361" xr:uid="{00000000-0005-0000-0000-00000BBB0000}"/>
    <cellStyle name="Percentuale 20 2 6" xfId="24357" xr:uid="{00000000-0005-0000-0000-00000CBB0000}"/>
    <cellStyle name="Percentuale 20 3" xfId="1199" xr:uid="{00000000-0005-0000-0000-00000DBB0000}"/>
    <cellStyle name="Percentuale 20 3 2" xfId="1200" xr:uid="{00000000-0005-0000-0000-00000EBB0000}"/>
    <cellStyle name="Percentuale 20 3 2 2" xfId="4723" xr:uid="{00000000-0005-0000-0000-00000FBB0000}"/>
    <cellStyle name="Percentuale 20 3 2 2 2" xfId="24365" xr:uid="{00000000-0005-0000-0000-000010BB0000}"/>
    <cellStyle name="Percentuale 20 3 2 2 3" xfId="24364" xr:uid="{00000000-0005-0000-0000-000011BB0000}"/>
    <cellStyle name="Percentuale 20 3 2 3" xfId="3896" xr:uid="{00000000-0005-0000-0000-000012BB0000}"/>
    <cellStyle name="Percentuale 20 3 2 3 2" xfId="10432" xr:uid="{00000000-0005-0000-0000-000013BB0000}"/>
    <cellStyle name="Percentuale 20 3 2 3 3" xfId="24366" xr:uid="{00000000-0005-0000-0000-000014BB0000}"/>
    <cellStyle name="Percentuale 20 3 2 3 4" xfId="45402" xr:uid="{00000000-0005-0000-0000-000015BB0000}"/>
    <cellStyle name="Percentuale 20 3 2 4" xfId="24367" xr:uid="{00000000-0005-0000-0000-000016BB0000}"/>
    <cellStyle name="Percentuale 20 3 2 5" xfId="24363" xr:uid="{00000000-0005-0000-0000-000017BB0000}"/>
    <cellStyle name="Percentuale 20 3 3" xfId="3012" xr:uid="{00000000-0005-0000-0000-000018BB0000}"/>
    <cellStyle name="Percentuale 20 3 3 2" xfId="5477" xr:uid="{00000000-0005-0000-0000-000019BB0000}"/>
    <cellStyle name="Percentuale 20 3 3 2 2" xfId="24369" xr:uid="{00000000-0005-0000-0000-00001ABB0000}"/>
    <cellStyle name="Percentuale 20 3 3 3" xfId="24370" xr:uid="{00000000-0005-0000-0000-00001BBB0000}"/>
    <cellStyle name="Percentuale 20 3 3 4" xfId="24371" xr:uid="{00000000-0005-0000-0000-00001CBB0000}"/>
    <cellStyle name="Percentuale 20 3 3 4 2" xfId="45403" xr:uid="{00000000-0005-0000-0000-00001DBB0000}"/>
    <cellStyle name="Percentuale 20 3 3 5" xfId="24368" xr:uid="{00000000-0005-0000-0000-00001EBB0000}"/>
    <cellStyle name="Percentuale 20 3 4" xfId="3386" xr:uid="{00000000-0005-0000-0000-00001FBB0000}"/>
    <cellStyle name="Percentuale 20 3 4 2" xfId="10093" xr:uid="{00000000-0005-0000-0000-000020BB0000}"/>
    <cellStyle name="Percentuale 20 3 4 3" xfId="24372" xr:uid="{00000000-0005-0000-0000-000021BB0000}"/>
    <cellStyle name="Percentuale 20 3 5" xfId="7451" xr:uid="{00000000-0005-0000-0000-000022BB0000}"/>
    <cellStyle name="Percentuale 20 3 5 2" xfId="24373" xr:uid="{00000000-0005-0000-0000-000023BB0000}"/>
    <cellStyle name="Percentuale 20 3 6" xfId="24374" xr:uid="{00000000-0005-0000-0000-000024BB0000}"/>
    <cellStyle name="Percentuale 20 3 6 2" xfId="45404" xr:uid="{00000000-0005-0000-0000-000025BB0000}"/>
    <cellStyle name="Percentuale 20 3 7" xfId="24375" xr:uid="{00000000-0005-0000-0000-000026BB0000}"/>
    <cellStyle name="Percentuale 20 3 8" xfId="24362" xr:uid="{00000000-0005-0000-0000-000027BB0000}"/>
    <cellStyle name="Percentuale 20 3 9" xfId="2021" xr:uid="{00000000-0005-0000-0000-000028BB0000}"/>
    <cellStyle name="Percentuale 20 4" xfId="1201" xr:uid="{00000000-0005-0000-0000-000029BB0000}"/>
    <cellStyle name="Percentuale 20 4 2" xfId="5478" xr:uid="{00000000-0005-0000-0000-00002ABB0000}"/>
    <cellStyle name="Percentuale 20 4 2 2" xfId="5479" xr:uid="{00000000-0005-0000-0000-00002BBB0000}"/>
    <cellStyle name="Percentuale 20 4 2 2 2" xfId="24378" xr:uid="{00000000-0005-0000-0000-00002CBB0000}"/>
    <cellStyle name="Percentuale 20 4 2 3" xfId="14221" xr:uid="{00000000-0005-0000-0000-00002DBB0000}"/>
    <cellStyle name="Percentuale 20 4 2 3 2" xfId="24379" xr:uid="{00000000-0005-0000-0000-00002EBB0000}"/>
    <cellStyle name="Percentuale 20 4 2 4" xfId="24377" xr:uid="{00000000-0005-0000-0000-00002FBB0000}"/>
    <cellStyle name="Percentuale 20 4 2 5" xfId="13828" xr:uid="{00000000-0005-0000-0000-000030BB0000}"/>
    <cellStyle name="Percentuale 20 4 3" xfId="5480" xr:uid="{00000000-0005-0000-0000-000031BB0000}"/>
    <cellStyle name="Percentuale 20 4 3 2" xfId="24380" xr:uid="{00000000-0005-0000-0000-000032BB0000}"/>
    <cellStyle name="Percentuale 20 4 4" xfId="24381" xr:uid="{00000000-0005-0000-0000-000033BB0000}"/>
    <cellStyle name="Percentuale 20 4 5" xfId="24382" xr:uid="{00000000-0005-0000-0000-000034BB0000}"/>
    <cellStyle name="Percentuale 20 4 5 2" xfId="45405" xr:uid="{00000000-0005-0000-0000-000035BB0000}"/>
    <cellStyle name="Percentuale 20 4 6" xfId="24383" xr:uid="{00000000-0005-0000-0000-000036BB0000}"/>
    <cellStyle name="Percentuale 20 4 7" xfId="24376" xr:uid="{00000000-0005-0000-0000-000037BB0000}"/>
    <cellStyle name="Percentuale 20 4 8" xfId="3013" xr:uid="{00000000-0005-0000-0000-000038BB0000}"/>
    <cellStyle name="Percentuale 20 5" xfId="1202" xr:uid="{00000000-0005-0000-0000-000039BB0000}"/>
    <cellStyle name="Percentuale 20 5 2" xfId="24385" xr:uid="{00000000-0005-0000-0000-00003ABB0000}"/>
    <cellStyle name="Percentuale 20 5 3" xfId="24386" xr:uid="{00000000-0005-0000-0000-00003BBB0000}"/>
    <cellStyle name="Percentuale 20 5 3 2" xfId="45406" xr:uid="{00000000-0005-0000-0000-00003CBB0000}"/>
    <cellStyle name="Percentuale 20 5 4" xfId="24387" xr:uid="{00000000-0005-0000-0000-00003DBB0000}"/>
    <cellStyle name="Percentuale 20 5 5" xfId="24384" xr:uid="{00000000-0005-0000-0000-00003EBB0000}"/>
    <cellStyle name="Percentuale 20 6" xfId="3010" xr:uid="{00000000-0005-0000-0000-00003FBB0000}"/>
    <cellStyle name="Percentuale 20 6 2" xfId="5923" xr:uid="{00000000-0005-0000-0000-000040BB0000}"/>
    <cellStyle name="Percentuale 20 6 3" xfId="24388" xr:uid="{00000000-0005-0000-0000-000041BB0000}"/>
    <cellStyle name="Percentuale 20 7" xfId="24389" xr:uid="{00000000-0005-0000-0000-000042BB0000}"/>
    <cellStyle name="Percentuale 20 7 2" xfId="45407" xr:uid="{00000000-0005-0000-0000-000043BB0000}"/>
    <cellStyle name="Percentuale 20 8" xfId="24356" xr:uid="{00000000-0005-0000-0000-000044BB0000}"/>
    <cellStyle name="Percentuale 21" xfId="1203" xr:uid="{00000000-0005-0000-0000-000045BB0000}"/>
    <cellStyle name="Percentuale 21 2" xfId="1204" xr:uid="{00000000-0005-0000-0000-000046BB0000}"/>
    <cellStyle name="Percentuale 21 2 2" xfId="3015" xr:uid="{00000000-0005-0000-0000-000047BB0000}"/>
    <cellStyle name="Percentuale 21 2 2 2" xfId="9879" xr:uid="{00000000-0005-0000-0000-000048BB0000}"/>
    <cellStyle name="Percentuale 21 2 2 3" xfId="24392" xr:uid="{00000000-0005-0000-0000-000049BB0000}"/>
    <cellStyle name="Percentuale 21 2 3" xfId="9617" xr:uid="{00000000-0005-0000-0000-00004ABB0000}"/>
    <cellStyle name="Percentuale 21 2 3 2" xfId="24393" xr:uid="{00000000-0005-0000-0000-00004BBB0000}"/>
    <cellStyle name="Percentuale 21 2 4" xfId="24394" xr:uid="{00000000-0005-0000-0000-00004CBB0000}"/>
    <cellStyle name="Percentuale 21 2 4 2" xfId="45408" xr:uid="{00000000-0005-0000-0000-00004DBB0000}"/>
    <cellStyle name="Percentuale 21 2 5" xfId="24395" xr:uid="{00000000-0005-0000-0000-00004EBB0000}"/>
    <cellStyle name="Percentuale 21 2 6" xfId="24391" xr:uid="{00000000-0005-0000-0000-00004FBB0000}"/>
    <cellStyle name="Percentuale 21 3" xfId="1205" xr:uid="{00000000-0005-0000-0000-000050BB0000}"/>
    <cellStyle name="Percentuale 21 3 2" xfId="1206" xr:uid="{00000000-0005-0000-0000-000051BB0000}"/>
    <cellStyle name="Percentuale 21 3 2 2" xfId="4724" xr:uid="{00000000-0005-0000-0000-000052BB0000}"/>
    <cellStyle name="Percentuale 21 3 2 2 2" xfId="24399" xr:uid="{00000000-0005-0000-0000-000053BB0000}"/>
    <cellStyle name="Percentuale 21 3 2 2 3" xfId="24398" xr:uid="{00000000-0005-0000-0000-000054BB0000}"/>
    <cellStyle name="Percentuale 21 3 2 3" xfId="3897" xr:uid="{00000000-0005-0000-0000-000055BB0000}"/>
    <cellStyle name="Percentuale 21 3 2 3 2" xfId="10433" xr:uid="{00000000-0005-0000-0000-000056BB0000}"/>
    <cellStyle name="Percentuale 21 3 2 3 3" xfId="24400" xr:uid="{00000000-0005-0000-0000-000057BB0000}"/>
    <cellStyle name="Percentuale 21 3 2 3 4" xfId="45409" xr:uid="{00000000-0005-0000-0000-000058BB0000}"/>
    <cellStyle name="Percentuale 21 3 2 4" xfId="24401" xr:uid="{00000000-0005-0000-0000-000059BB0000}"/>
    <cellStyle name="Percentuale 21 3 2 5" xfId="24397" xr:uid="{00000000-0005-0000-0000-00005ABB0000}"/>
    <cellStyle name="Percentuale 21 3 3" xfId="3016" xr:uid="{00000000-0005-0000-0000-00005BBB0000}"/>
    <cellStyle name="Percentuale 21 3 3 2" xfId="5481" xr:uid="{00000000-0005-0000-0000-00005CBB0000}"/>
    <cellStyle name="Percentuale 21 3 3 2 2" xfId="24403" xr:uid="{00000000-0005-0000-0000-00005DBB0000}"/>
    <cellStyle name="Percentuale 21 3 3 3" xfId="24404" xr:uid="{00000000-0005-0000-0000-00005EBB0000}"/>
    <cellStyle name="Percentuale 21 3 3 4" xfId="24405" xr:uid="{00000000-0005-0000-0000-00005FBB0000}"/>
    <cellStyle name="Percentuale 21 3 3 4 2" xfId="45410" xr:uid="{00000000-0005-0000-0000-000060BB0000}"/>
    <cellStyle name="Percentuale 21 3 3 5" xfId="24402" xr:uid="{00000000-0005-0000-0000-000061BB0000}"/>
    <cellStyle name="Percentuale 21 3 4" xfId="3387" xr:uid="{00000000-0005-0000-0000-000062BB0000}"/>
    <cellStyle name="Percentuale 21 3 4 2" xfId="10094" xr:uid="{00000000-0005-0000-0000-000063BB0000}"/>
    <cellStyle name="Percentuale 21 3 4 3" xfId="24406" xr:uid="{00000000-0005-0000-0000-000064BB0000}"/>
    <cellStyle name="Percentuale 21 3 5" xfId="8567" xr:uid="{00000000-0005-0000-0000-000065BB0000}"/>
    <cellStyle name="Percentuale 21 3 5 2" xfId="24407" xr:uid="{00000000-0005-0000-0000-000066BB0000}"/>
    <cellStyle name="Percentuale 21 3 6" xfId="24408" xr:uid="{00000000-0005-0000-0000-000067BB0000}"/>
    <cellStyle name="Percentuale 21 3 6 2" xfId="45411" xr:uid="{00000000-0005-0000-0000-000068BB0000}"/>
    <cellStyle name="Percentuale 21 3 7" xfId="24409" xr:uid="{00000000-0005-0000-0000-000069BB0000}"/>
    <cellStyle name="Percentuale 21 3 8" xfId="24396" xr:uid="{00000000-0005-0000-0000-00006ABB0000}"/>
    <cellStyle name="Percentuale 21 3 9" xfId="2022" xr:uid="{00000000-0005-0000-0000-00006BBB0000}"/>
    <cellStyle name="Percentuale 21 4" xfId="1207" xr:uid="{00000000-0005-0000-0000-00006CBB0000}"/>
    <cellStyle name="Percentuale 21 4 2" xfId="5482" xr:uid="{00000000-0005-0000-0000-00006DBB0000}"/>
    <cellStyle name="Percentuale 21 4 2 2" xfId="5483" xr:uid="{00000000-0005-0000-0000-00006EBB0000}"/>
    <cellStyle name="Percentuale 21 4 2 2 2" xfId="24412" xr:uid="{00000000-0005-0000-0000-00006FBB0000}"/>
    <cellStyle name="Percentuale 21 4 2 3" xfId="14222" xr:uid="{00000000-0005-0000-0000-000070BB0000}"/>
    <cellStyle name="Percentuale 21 4 2 3 2" xfId="24413" xr:uid="{00000000-0005-0000-0000-000071BB0000}"/>
    <cellStyle name="Percentuale 21 4 2 4" xfId="24411" xr:uid="{00000000-0005-0000-0000-000072BB0000}"/>
    <cellStyle name="Percentuale 21 4 2 5" xfId="13829" xr:uid="{00000000-0005-0000-0000-000073BB0000}"/>
    <cellStyle name="Percentuale 21 4 3" xfId="5484" xr:uid="{00000000-0005-0000-0000-000074BB0000}"/>
    <cellStyle name="Percentuale 21 4 3 2" xfId="24414" xr:uid="{00000000-0005-0000-0000-000075BB0000}"/>
    <cellStyle name="Percentuale 21 4 4" xfId="24415" xr:uid="{00000000-0005-0000-0000-000076BB0000}"/>
    <cellStyle name="Percentuale 21 4 5" xfId="24416" xr:uid="{00000000-0005-0000-0000-000077BB0000}"/>
    <cellStyle name="Percentuale 21 4 5 2" xfId="45412" xr:uid="{00000000-0005-0000-0000-000078BB0000}"/>
    <cellStyle name="Percentuale 21 4 6" xfId="24417" xr:uid="{00000000-0005-0000-0000-000079BB0000}"/>
    <cellStyle name="Percentuale 21 4 7" xfId="24410" xr:uid="{00000000-0005-0000-0000-00007ABB0000}"/>
    <cellStyle name="Percentuale 21 4 8" xfId="3017" xr:uid="{00000000-0005-0000-0000-00007BBB0000}"/>
    <cellStyle name="Percentuale 21 5" xfId="1208" xr:uid="{00000000-0005-0000-0000-00007CBB0000}"/>
    <cellStyle name="Percentuale 21 5 2" xfId="24419" xr:uid="{00000000-0005-0000-0000-00007DBB0000}"/>
    <cellStyle name="Percentuale 21 5 3" xfId="24420" xr:uid="{00000000-0005-0000-0000-00007EBB0000}"/>
    <cellStyle name="Percentuale 21 5 3 2" xfId="45413" xr:uid="{00000000-0005-0000-0000-00007FBB0000}"/>
    <cellStyle name="Percentuale 21 5 4" xfId="24421" xr:uid="{00000000-0005-0000-0000-000080BB0000}"/>
    <cellStyle name="Percentuale 21 5 5" xfId="24418" xr:uid="{00000000-0005-0000-0000-000081BB0000}"/>
    <cellStyle name="Percentuale 21 6" xfId="3014" xr:uid="{00000000-0005-0000-0000-000082BB0000}"/>
    <cellStyle name="Percentuale 21 6 2" xfId="5924" xr:uid="{00000000-0005-0000-0000-000083BB0000}"/>
    <cellStyle name="Percentuale 21 6 3" xfId="24422" xr:uid="{00000000-0005-0000-0000-000084BB0000}"/>
    <cellStyle name="Percentuale 21 7" xfId="24423" xr:uid="{00000000-0005-0000-0000-000085BB0000}"/>
    <cellStyle name="Percentuale 21 7 2" xfId="45414" xr:uid="{00000000-0005-0000-0000-000086BB0000}"/>
    <cellStyle name="Percentuale 21 8" xfId="24390" xr:uid="{00000000-0005-0000-0000-000087BB0000}"/>
    <cellStyle name="Percentuale 22" xfId="1209" xr:uid="{00000000-0005-0000-0000-000088BB0000}"/>
    <cellStyle name="Percentuale 22 2" xfId="1210" xr:uid="{00000000-0005-0000-0000-000089BB0000}"/>
    <cellStyle name="Percentuale 22 2 2" xfId="3019" xr:uid="{00000000-0005-0000-0000-00008ABB0000}"/>
    <cellStyle name="Percentuale 22 2 2 2" xfId="9880" xr:uid="{00000000-0005-0000-0000-00008BBB0000}"/>
    <cellStyle name="Percentuale 22 2 2 3" xfId="24426" xr:uid="{00000000-0005-0000-0000-00008CBB0000}"/>
    <cellStyle name="Percentuale 22 2 3" xfId="9618" xr:uid="{00000000-0005-0000-0000-00008DBB0000}"/>
    <cellStyle name="Percentuale 22 2 3 2" xfId="24427" xr:uid="{00000000-0005-0000-0000-00008EBB0000}"/>
    <cellStyle name="Percentuale 22 2 4" xfId="24428" xr:uid="{00000000-0005-0000-0000-00008FBB0000}"/>
    <cellStyle name="Percentuale 22 2 4 2" xfId="45415" xr:uid="{00000000-0005-0000-0000-000090BB0000}"/>
    <cellStyle name="Percentuale 22 2 5" xfId="24429" xr:uid="{00000000-0005-0000-0000-000091BB0000}"/>
    <cellStyle name="Percentuale 22 2 6" xfId="24425" xr:uid="{00000000-0005-0000-0000-000092BB0000}"/>
    <cellStyle name="Percentuale 22 3" xfId="1211" xr:uid="{00000000-0005-0000-0000-000093BB0000}"/>
    <cellStyle name="Percentuale 22 3 2" xfId="1212" xr:uid="{00000000-0005-0000-0000-000094BB0000}"/>
    <cellStyle name="Percentuale 22 3 2 2" xfId="4725" xr:uid="{00000000-0005-0000-0000-000095BB0000}"/>
    <cellStyle name="Percentuale 22 3 2 2 2" xfId="24433" xr:uid="{00000000-0005-0000-0000-000096BB0000}"/>
    <cellStyle name="Percentuale 22 3 2 2 3" xfId="24432" xr:uid="{00000000-0005-0000-0000-000097BB0000}"/>
    <cellStyle name="Percentuale 22 3 2 3" xfId="3898" xr:uid="{00000000-0005-0000-0000-000098BB0000}"/>
    <cellStyle name="Percentuale 22 3 2 3 2" xfId="10434" xr:uid="{00000000-0005-0000-0000-000099BB0000}"/>
    <cellStyle name="Percentuale 22 3 2 3 3" xfId="24434" xr:uid="{00000000-0005-0000-0000-00009ABB0000}"/>
    <cellStyle name="Percentuale 22 3 2 3 4" xfId="45416" xr:uid="{00000000-0005-0000-0000-00009BBB0000}"/>
    <cellStyle name="Percentuale 22 3 2 4" xfId="24435" xr:uid="{00000000-0005-0000-0000-00009CBB0000}"/>
    <cellStyle name="Percentuale 22 3 2 5" xfId="24431" xr:uid="{00000000-0005-0000-0000-00009DBB0000}"/>
    <cellStyle name="Percentuale 22 3 3" xfId="3020" xr:uid="{00000000-0005-0000-0000-00009EBB0000}"/>
    <cellStyle name="Percentuale 22 3 3 2" xfId="5485" xr:uid="{00000000-0005-0000-0000-00009FBB0000}"/>
    <cellStyle name="Percentuale 22 3 3 2 2" xfId="24437" xr:uid="{00000000-0005-0000-0000-0000A0BB0000}"/>
    <cellStyle name="Percentuale 22 3 3 3" xfId="24438" xr:uid="{00000000-0005-0000-0000-0000A1BB0000}"/>
    <cellStyle name="Percentuale 22 3 3 4" xfId="24439" xr:uid="{00000000-0005-0000-0000-0000A2BB0000}"/>
    <cellStyle name="Percentuale 22 3 3 4 2" xfId="45417" xr:uid="{00000000-0005-0000-0000-0000A3BB0000}"/>
    <cellStyle name="Percentuale 22 3 3 5" xfId="24436" xr:uid="{00000000-0005-0000-0000-0000A4BB0000}"/>
    <cellStyle name="Percentuale 22 3 4" xfId="3388" xr:uid="{00000000-0005-0000-0000-0000A5BB0000}"/>
    <cellStyle name="Percentuale 22 3 4 2" xfId="10095" xr:uid="{00000000-0005-0000-0000-0000A6BB0000}"/>
    <cellStyle name="Percentuale 22 3 4 3" xfId="24440" xr:uid="{00000000-0005-0000-0000-0000A7BB0000}"/>
    <cellStyle name="Percentuale 22 3 5" xfId="7817" xr:uid="{00000000-0005-0000-0000-0000A8BB0000}"/>
    <cellStyle name="Percentuale 22 3 5 2" xfId="24441" xr:uid="{00000000-0005-0000-0000-0000A9BB0000}"/>
    <cellStyle name="Percentuale 22 3 6" xfId="24442" xr:uid="{00000000-0005-0000-0000-0000AABB0000}"/>
    <cellStyle name="Percentuale 22 3 6 2" xfId="45418" xr:uid="{00000000-0005-0000-0000-0000ABBB0000}"/>
    <cellStyle name="Percentuale 22 3 7" xfId="24443" xr:uid="{00000000-0005-0000-0000-0000ACBB0000}"/>
    <cellStyle name="Percentuale 22 3 8" xfId="24430" xr:uid="{00000000-0005-0000-0000-0000ADBB0000}"/>
    <cellStyle name="Percentuale 22 3 9" xfId="2023" xr:uid="{00000000-0005-0000-0000-0000AEBB0000}"/>
    <cellStyle name="Percentuale 22 4" xfId="1213" xr:uid="{00000000-0005-0000-0000-0000AFBB0000}"/>
    <cellStyle name="Percentuale 22 4 2" xfId="5486" xr:uid="{00000000-0005-0000-0000-0000B0BB0000}"/>
    <cellStyle name="Percentuale 22 4 2 2" xfId="5487" xr:uid="{00000000-0005-0000-0000-0000B1BB0000}"/>
    <cellStyle name="Percentuale 22 4 2 2 2" xfId="24446" xr:uid="{00000000-0005-0000-0000-0000B2BB0000}"/>
    <cellStyle name="Percentuale 22 4 2 3" xfId="14223" xr:uid="{00000000-0005-0000-0000-0000B3BB0000}"/>
    <cellStyle name="Percentuale 22 4 2 3 2" xfId="24447" xr:uid="{00000000-0005-0000-0000-0000B4BB0000}"/>
    <cellStyle name="Percentuale 22 4 2 4" xfId="24445" xr:uid="{00000000-0005-0000-0000-0000B5BB0000}"/>
    <cellStyle name="Percentuale 22 4 2 5" xfId="13830" xr:uid="{00000000-0005-0000-0000-0000B6BB0000}"/>
    <cellStyle name="Percentuale 22 4 3" xfId="5488" xr:uid="{00000000-0005-0000-0000-0000B7BB0000}"/>
    <cellStyle name="Percentuale 22 4 3 2" xfId="24448" xr:uid="{00000000-0005-0000-0000-0000B8BB0000}"/>
    <cellStyle name="Percentuale 22 4 4" xfId="24449" xr:uid="{00000000-0005-0000-0000-0000B9BB0000}"/>
    <cellStyle name="Percentuale 22 4 5" xfId="24450" xr:uid="{00000000-0005-0000-0000-0000BABB0000}"/>
    <cellStyle name="Percentuale 22 4 5 2" xfId="45419" xr:uid="{00000000-0005-0000-0000-0000BBBB0000}"/>
    <cellStyle name="Percentuale 22 4 6" xfId="24451" xr:uid="{00000000-0005-0000-0000-0000BCBB0000}"/>
    <cellStyle name="Percentuale 22 4 7" xfId="24444" xr:uid="{00000000-0005-0000-0000-0000BDBB0000}"/>
    <cellStyle name="Percentuale 22 4 8" xfId="3021" xr:uid="{00000000-0005-0000-0000-0000BEBB0000}"/>
    <cellStyle name="Percentuale 22 5" xfId="1214" xr:uid="{00000000-0005-0000-0000-0000BFBB0000}"/>
    <cellStyle name="Percentuale 22 5 2" xfId="24453" xr:uid="{00000000-0005-0000-0000-0000C0BB0000}"/>
    <cellStyle name="Percentuale 22 5 3" xfId="24454" xr:uid="{00000000-0005-0000-0000-0000C1BB0000}"/>
    <cellStyle name="Percentuale 22 5 3 2" xfId="45420" xr:uid="{00000000-0005-0000-0000-0000C2BB0000}"/>
    <cellStyle name="Percentuale 22 5 4" xfId="24455" xr:uid="{00000000-0005-0000-0000-0000C3BB0000}"/>
    <cellStyle name="Percentuale 22 5 5" xfId="24452" xr:uid="{00000000-0005-0000-0000-0000C4BB0000}"/>
    <cellStyle name="Percentuale 22 6" xfId="3018" xr:uid="{00000000-0005-0000-0000-0000C5BB0000}"/>
    <cellStyle name="Percentuale 22 6 2" xfId="5925" xr:uid="{00000000-0005-0000-0000-0000C6BB0000}"/>
    <cellStyle name="Percentuale 22 6 3" xfId="24456" xr:uid="{00000000-0005-0000-0000-0000C7BB0000}"/>
    <cellStyle name="Percentuale 22 7" xfId="24457" xr:uid="{00000000-0005-0000-0000-0000C8BB0000}"/>
    <cellStyle name="Percentuale 22 7 2" xfId="45421" xr:uid="{00000000-0005-0000-0000-0000C9BB0000}"/>
    <cellStyle name="Percentuale 22 8" xfId="24424" xr:uid="{00000000-0005-0000-0000-0000CABB0000}"/>
    <cellStyle name="Percentuale 23" xfId="1215" xr:uid="{00000000-0005-0000-0000-0000CBBB0000}"/>
    <cellStyle name="Percentuale 23 2" xfId="1216" xr:uid="{00000000-0005-0000-0000-0000CCBB0000}"/>
    <cellStyle name="Percentuale 23 2 2" xfId="3023" xr:uid="{00000000-0005-0000-0000-0000CDBB0000}"/>
    <cellStyle name="Percentuale 23 2 2 2" xfId="9881" xr:uid="{00000000-0005-0000-0000-0000CEBB0000}"/>
    <cellStyle name="Percentuale 23 2 2 3" xfId="24460" xr:uid="{00000000-0005-0000-0000-0000CFBB0000}"/>
    <cellStyle name="Percentuale 23 2 3" xfId="9619" xr:uid="{00000000-0005-0000-0000-0000D0BB0000}"/>
    <cellStyle name="Percentuale 23 2 3 2" xfId="24461" xr:uid="{00000000-0005-0000-0000-0000D1BB0000}"/>
    <cellStyle name="Percentuale 23 2 4" xfId="24462" xr:uid="{00000000-0005-0000-0000-0000D2BB0000}"/>
    <cellStyle name="Percentuale 23 2 4 2" xfId="45422" xr:uid="{00000000-0005-0000-0000-0000D3BB0000}"/>
    <cellStyle name="Percentuale 23 2 5" xfId="24463" xr:uid="{00000000-0005-0000-0000-0000D4BB0000}"/>
    <cellStyle name="Percentuale 23 2 6" xfId="24459" xr:uid="{00000000-0005-0000-0000-0000D5BB0000}"/>
    <cellStyle name="Percentuale 23 3" xfId="1217" xr:uid="{00000000-0005-0000-0000-0000D6BB0000}"/>
    <cellStyle name="Percentuale 23 3 2" xfId="1218" xr:uid="{00000000-0005-0000-0000-0000D7BB0000}"/>
    <cellStyle name="Percentuale 23 3 2 2" xfId="4726" xr:uid="{00000000-0005-0000-0000-0000D8BB0000}"/>
    <cellStyle name="Percentuale 23 3 2 2 2" xfId="24467" xr:uid="{00000000-0005-0000-0000-0000D9BB0000}"/>
    <cellStyle name="Percentuale 23 3 2 2 3" xfId="24466" xr:uid="{00000000-0005-0000-0000-0000DABB0000}"/>
    <cellStyle name="Percentuale 23 3 2 3" xfId="3899" xr:uid="{00000000-0005-0000-0000-0000DBBB0000}"/>
    <cellStyle name="Percentuale 23 3 2 3 2" xfId="10435" xr:uid="{00000000-0005-0000-0000-0000DCBB0000}"/>
    <cellStyle name="Percentuale 23 3 2 3 3" xfId="24468" xr:uid="{00000000-0005-0000-0000-0000DDBB0000}"/>
    <cellStyle name="Percentuale 23 3 2 3 4" xfId="45423" xr:uid="{00000000-0005-0000-0000-0000DEBB0000}"/>
    <cellStyle name="Percentuale 23 3 2 4" xfId="24469" xr:uid="{00000000-0005-0000-0000-0000DFBB0000}"/>
    <cellStyle name="Percentuale 23 3 2 5" xfId="24465" xr:uid="{00000000-0005-0000-0000-0000E0BB0000}"/>
    <cellStyle name="Percentuale 23 3 3" xfId="3024" xr:uid="{00000000-0005-0000-0000-0000E1BB0000}"/>
    <cellStyle name="Percentuale 23 3 3 2" xfId="5489" xr:uid="{00000000-0005-0000-0000-0000E2BB0000}"/>
    <cellStyle name="Percentuale 23 3 3 2 2" xfId="24471" xr:uid="{00000000-0005-0000-0000-0000E3BB0000}"/>
    <cellStyle name="Percentuale 23 3 3 3" xfId="24472" xr:uid="{00000000-0005-0000-0000-0000E4BB0000}"/>
    <cellStyle name="Percentuale 23 3 3 4" xfId="24473" xr:uid="{00000000-0005-0000-0000-0000E5BB0000}"/>
    <cellStyle name="Percentuale 23 3 3 4 2" xfId="45424" xr:uid="{00000000-0005-0000-0000-0000E6BB0000}"/>
    <cellStyle name="Percentuale 23 3 3 5" xfId="24470" xr:uid="{00000000-0005-0000-0000-0000E7BB0000}"/>
    <cellStyle name="Percentuale 23 3 4" xfId="3389" xr:uid="{00000000-0005-0000-0000-0000E8BB0000}"/>
    <cellStyle name="Percentuale 23 3 4 2" xfId="10096" xr:uid="{00000000-0005-0000-0000-0000E9BB0000}"/>
    <cellStyle name="Percentuale 23 3 4 3" xfId="24474" xr:uid="{00000000-0005-0000-0000-0000EABB0000}"/>
    <cellStyle name="Percentuale 23 3 5" xfId="8566" xr:uid="{00000000-0005-0000-0000-0000EBBB0000}"/>
    <cellStyle name="Percentuale 23 3 5 2" xfId="24475" xr:uid="{00000000-0005-0000-0000-0000ECBB0000}"/>
    <cellStyle name="Percentuale 23 3 6" xfId="24476" xr:uid="{00000000-0005-0000-0000-0000EDBB0000}"/>
    <cellStyle name="Percentuale 23 3 6 2" xfId="45425" xr:uid="{00000000-0005-0000-0000-0000EEBB0000}"/>
    <cellStyle name="Percentuale 23 3 7" xfId="24477" xr:uid="{00000000-0005-0000-0000-0000EFBB0000}"/>
    <cellStyle name="Percentuale 23 3 8" xfId="24464" xr:uid="{00000000-0005-0000-0000-0000F0BB0000}"/>
    <cellStyle name="Percentuale 23 3 9" xfId="2024" xr:uid="{00000000-0005-0000-0000-0000F1BB0000}"/>
    <cellStyle name="Percentuale 23 4" xfId="1219" xr:uid="{00000000-0005-0000-0000-0000F2BB0000}"/>
    <cellStyle name="Percentuale 23 4 2" xfId="5490" xr:uid="{00000000-0005-0000-0000-0000F3BB0000}"/>
    <cellStyle name="Percentuale 23 4 2 2" xfId="5491" xr:uid="{00000000-0005-0000-0000-0000F4BB0000}"/>
    <cellStyle name="Percentuale 23 4 2 2 2" xfId="24480" xr:uid="{00000000-0005-0000-0000-0000F5BB0000}"/>
    <cellStyle name="Percentuale 23 4 2 3" xfId="14224" xr:uid="{00000000-0005-0000-0000-0000F6BB0000}"/>
    <cellStyle name="Percentuale 23 4 2 3 2" xfId="24481" xr:uid="{00000000-0005-0000-0000-0000F7BB0000}"/>
    <cellStyle name="Percentuale 23 4 2 4" xfId="24479" xr:uid="{00000000-0005-0000-0000-0000F8BB0000}"/>
    <cellStyle name="Percentuale 23 4 2 5" xfId="13831" xr:uid="{00000000-0005-0000-0000-0000F9BB0000}"/>
    <cellStyle name="Percentuale 23 4 3" xfId="5492" xr:uid="{00000000-0005-0000-0000-0000FABB0000}"/>
    <cellStyle name="Percentuale 23 4 3 2" xfId="24482" xr:uid="{00000000-0005-0000-0000-0000FBBB0000}"/>
    <cellStyle name="Percentuale 23 4 4" xfId="24483" xr:uid="{00000000-0005-0000-0000-0000FCBB0000}"/>
    <cellStyle name="Percentuale 23 4 5" xfId="24484" xr:uid="{00000000-0005-0000-0000-0000FDBB0000}"/>
    <cellStyle name="Percentuale 23 4 5 2" xfId="45426" xr:uid="{00000000-0005-0000-0000-0000FEBB0000}"/>
    <cellStyle name="Percentuale 23 4 6" xfId="24485" xr:uid="{00000000-0005-0000-0000-0000FFBB0000}"/>
    <cellStyle name="Percentuale 23 4 7" xfId="24478" xr:uid="{00000000-0005-0000-0000-000000BC0000}"/>
    <cellStyle name="Percentuale 23 4 8" xfId="3025" xr:uid="{00000000-0005-0000-0000-000001BC0000}"/>
    <cellStyle name="Percentuale 23 5" xfId="1220" xr:uid="{00000000-0005-0000-0000-000002BC0000}"/>
    <cellStyle name="Percentuale 23 5 2" xfId="24487" xr:uid="{00000000-0005-0000-0000-000003BC0000}"/>
    <cellStyle name="Percentuale 23 5 3" xfId="24488" xr:uid="{00000000-0005-0000-0000-000004BC0000}"/>
    <cellStyle name="Percentuale 23 5 3 2" xfId="45427" xr:uid="{00000000-0005-0000-0000-000005BC0000}"/>
    <cellStyle name="Percentuale 23 5 4" xfId="24489" xr:uid="{00000000-0005-0000-0000-000006BC0000}"/>
    <cellStyle name="Percentuale 23 5 5" xfId="24486" xr:uid="{00000000-0005-0000-0000-000007BC0000}"/>
    <cellStyle name="Percentuale 23 6" xfId="3022" xr:uid="{00000000-0005-0000-0000-000008BC0000}"/>
    <cellStyle name="Percentuale 23 6 2" xfId="5926" xr:uid="{00000000-0005-0000-0000-000009BC0000}"/>
    <cellStyle name="Percentuale 23 6 3" xfId="24490" xr:uid="{00000000-0005-0000-0000-00000ABC0000}"/>
    <cellStyle name="Percentuale 23 7" xfId="24491" xr:uid="{00000000-0005-0000-0000-00000BBC0000}"/>
    <cellStyle name="Percentuale 23 7 2" xfId="45428" xr:uid="{00000000-0005-0000-0000-00000CBC0000}"/>
    <cellStyle name="Percentuale 23 8" xfId="24458" xr:uid="{00000000-0005-0000-0000-00000DBC0000}"/>
    <cellStyle name="Percentuale 24" xfId="1221" xr:uid="{00000000-0005-0000-0000-00000EBC0000}"/>
    <cellStyle name="Percentuale 24 2" xfId="1222" xr:uid="{00000000-0005-0000-0000-00000FBC0000}"/>
    <cellStyle name="Percentuale 24 2 2" xfId="3027" xr:uid="{00000000-0005-0000-0000-000010BC0000}"/>
    <cellStyle name="Percentuale 24 2 2 2" xfId="9882" xr:uid="{00000000-0005-0000-0000-000011BC0000}"/>
    <cellStyle name="Percentuale 24 2 2 3" xfId="24494" xr:uid="{00000000-0005-0000-0000-000012BC0000}"/>
    <cellStyle name="Percentuale 24 2 3" xfId="9620" xr:uid="{00000000-0005-0000-0000-000013BC0000}"/>
    <cellStyle name="Percentuale 24 2 3 2" xfId="24495" xr:uid="{00000000-0005-0000-0000-000014BC0000}"/>
    <cellStyle name="Percentuale 24 2 4" xfId="24496" xr:uid="{00000000-0005-0000-0000-000015BC0000}"/>
    <cellStyle name="Percentuale 24 2 4 2" xfId="45429" xr:uid="{00000000-0005-0000-0000-000016BC0000}"/>
    <cellStyle name="Percentuale 24 2 5" xfId="24497" xr:uid="{00000000-0005-0000-0000-000017BC0000}"/>
    <cellStyle name="Percentuale 24 2 6" xfId="24493" xr:uid="{00000000-0005-0000-0000-000018BC0000}"/>
    <cellStyle name="Percentuale 24 3" xfId="1223" xr:uid="{00000000-0005-0000-0000-000019BC0000}"/>
    <cellStyle name="Percentuale 24 3 2" xfId="1224" xr:uid="{00000000-0005-0000-0000-00001ABC0000}"/>
    <cellStyle name="Percentuale 24 3 2 2" xfId="4727" xr:uid="{00000000-0005-0000-0000-00001BBC0000}"/>
    <cellStyle name="Percentuale 24 3 2 2 2" xfId="24501" xr:uid="{00000000-0005-0000-0000-00001CBC0000}"/>
    <cellStyle name="Percentuale 24 3 2 2 3" xfId="24500" xr:uid="{00000000-0005-0000-0000-00001DBC0000}"/>
    <cellStyle name="Percentuale 24 3 2 3" xfId="3900" xr:uid="{00000000-0005-0000-0000-00001EBC0000}"/>
    <cellStyle name="Percentuale 24 3 2 3 2" xfId="10436" xr:uid="{00000000-0005-0000-0000-00001FBC0000}"/>
    <cellStyle name="Percentuale 24 3 2 3 3" xfId="24502" xr:uid="{00000000-0005-0000-0000-000020BC0000}"/>
    <cellStyle name="Percentuale 24 3 2 3 4" xfId="45430" xr:uid="{00000000-0005-0000-0000-000021BC0000}"/>
    <cellStyle name="Percentuale 24 3 2 4" xfId="24503" xr:uid="{00000000-0005-0000-0000-000022BC0000}"/>
    <cellStyle name="Percentuale 24 3 2 5" xfId="24499" xr:uid="{00000000-0005-0000-0000-000023BC0000}"/>
    <cellStyle name="Percentuale 24 3 3" xfId="3028" xr:uid="{00000000-0005-0000-0000-000024BC0000}"/>
    <cellStyle name="Percentuale 24 3 3 2" xfId="5493" xr:uid="{00000000-0005-0000-0000-000025BC0000}"/>
    <cellStyle name="Percentuale 24 3 3 2 2" xfId="24505" xr:uid="{00000000-0005-0000-0000-000026BC0000}"/>
    <cellStyle name="Percentuale 24 3 3 3" xfId="24506" xr:uid="{00000000-0005-0000-0000-000027BC0000}"/>
    <cellStyle name="Percentuale 24 3 3 4" xfId="24507" xr:uid="{00000000-0005-0000-0000-000028BC0000}"/>
    <cellStyle name="Percentuale 24 3 3 4 2" xfId="45431" xr:uid="{00000000-0005-0000-0000-000029BC0000}"/>
    <cellStyle name="Percentuale 24 3 3 5" xfId="24504" xr:uid="{00000000-0005-0000-0000-00002ABC0000}"/>
    <cellStyle name="Percentuale 24 3 4" xfId="3390" xr:uid="{00000000-0005-0000-0000-00002BBC0000}"/>
    <cellStyle name="Percentuale 24 3 4 2" xfId="10097" xr:uid="{00000000-0005-0000-0000-00002CBC0000}"/>
    <cellStyle name="Percentuale 24 3 4 3" xfId="24508" xr:uid="{00000000-0005-0000-0000-00002DBC0000}"/>
    <cellStyle name="Percentuale 24 3 5" xfId="7806" xr:uid="{00000000-0005-0000-0000-00002EBC0000}"/>
    <cellStyle name="Percentuale 24 3 5 2" xfId="24509" xr:uid="{00000000-0005-0000-0000-00002FBC0000}"/>
    <cellStyle name="Percentuale 24 3 6" xfId="24510" xr:uid="{00000000-0005-0000-0000-000030BC0000}"/>
    <cellStyle name="Percentuale 24 3 6 2" xfId="45432" xr:uid="{00000000-0005-0000-0000-000031BC0000}"/>
    <cellStyle name="Percentuale 24 3 7" xfId="24511" xr:uid="{00000000-0005-0000-0000-000032BC0000}"/>
    <cellStyle name="Percentuale 24 3 8" xfId="24498" xr:uid="{00000000-0005-0000-0000-000033BC0000}"/>
    <cellStyle name="Percentuale 24 3 9" xfId="2025" xr:uid="{00000000-0005-0000-0000-000034BC0000}"/>
    <cellStyle name="Percentuale 24 4" xfId="1225" xr:uid="{00000000-0005-0000-0000-000035BC0000}"/>
    <cellStyle name="Percentuale 24 4 2" xfId="5494" xr:uid="{00000000-0005-0000-0000-000036BC0000}"/>
    <cellStyle name="Percentuale 24 4 2 2" xfId="5495" xr:uid="{00000000-0005-0000-0000-000037BC0000}"/>
    <cellStyle name="Percentuale 24 4 2 2 2" xfId="24514" xr:uid="{00000000-0005-0000-0000-000038BC0000}"/>
    <cellStyle name="Percentuale 24 4 2 3" xfId="14225" xr:uid="{00000000-0005-0000-0000-000039BC0000}"/>
    <cellStyle name="Percentuale 24 4 2 3 2" xfId="24515" xr:uid="{00000000-0005-0000-0000-00003ABC0000}"/>
    <cellStyle name="Percentuale 24 4 2 4" xfId="24513" xr:uid="{00000000-0005-0000-0000-00003BBC0000}"/>
    <cellStyle name="Percentuale 24 4 2 5" xfId="13832" xr:uid="{00000000-0005-0000-0000-00003CBC0000}"/>
    <cellStyle name="Percentuale 24 4 3" xfId="5496" xr:uid="{00000000-0005-0000-0000-00003DBC0000}"/>
    <cellStyle name="Percentuale 24 4 3 2" xfId="24516" xr:uid="{00000000-0005-0000-0000-00003EBC0000}"/>
    <cellStyle name="Percentuale 24 4 4" xfId="24517" xr:uid="{00000000-0005-0000-0000-00003FBC0000}"/>
    <cellStyle name="Percentuale 24 4 5" xfId="24518" xr:uid="{00000000-0005-0000-0000-000040BC0000}"/>
    <cellStyle name="Percentuale 24 4 5 2" xfId="45433" xr:uid="{00000000-0005-0000-0000-000041BC0000}"/>
    <cellStyle name="Percentuale 24 4 6" xfId="24519" xr:uid="{00000000-0005-0000-0000-000042BC0000}"/>
    <cellStyle name="Percentuale 24 4 7" xfId="24512" xr:uid="{00000000-0005-0000-0000-000043BC0000}"/>
    <cellStyle name="Percentuale 24 4 8" xfId="3029" xr:uid="{00000000-0005-0000-0000-000044BC0000}"/>
    <cellStyle name="Percentuale 24 5" xfId="1226" xr:uid="{00000000-0005-0000-0000-000045BC0000}"/>
    <cellStyle name="Percentuale 24 5 2" xfId="24521" xr:uid="{00000000-0005-0000-0000-000046BC0000}"/>
    <cellStyle name="Percentuale 24 5 3" xfId="24522" xr:uid="{00000000-0005-0000-0000-000047BC0000}"/>
    <cellStyle name="Percentuale 24 5 3 2" xfId="45434" xr:uid="{00000000-0005-0000-0000-000048BC0000}"/>
    <cellStyle name="Percentuale 24 5 4" xfId="24523" xr:uid="{00000000-0005-0000-0000-000049BC0000}"/>
    <cellStyle name="Percentuale 24 5 5" xfId="24520" xr:uid="{00000000-0005-0000-0000-00004ABC0000}"/>
    <cellStyle name="Percentuale 24 6" xfId="3026" xr:uid="{00000000-0005-0000-0000-00004BBC0000}"/>
    <cellStyle name="Percentuale 24 6 2" xfId="5927" xr:uid="{00000000-0005-0000-0000-00004CBC0000}"/>
    <cellStyle name="Percentuale 24 6 3" xfId="24524" xr:uid="{00000000-0005-0000-0000-00004DBC0000}"/>
    <cellStyle name="Percentuale 24 7" xfId="24525" xr:uid="{00000000-0005-0000-0000-00004EBC0000}"/>
    <cellStyle name="Percentuale 24 7 2" xfId="45435" xr:uid="{00000000-0005-0000-0000-00004FBC0000}"/>
    <cellStyle name="Percentuale 24 8" xfId="24492" xr:uid="{00000000-0005-0000-0000-000050BC0000}"/>
    <cellStyle name="Percentuale 25" xfId="1227" xr:uid="{00000000-0005-0000-0000-000051BC0000}"/>
    <cellStyle name="Percentuale 25 2" xfId="1228" xr:uid="{00000000-0005-0000-0000-000052BC0000}"/>
    <cellStyle name="Percentuale 25 2 2" xfId="3031" xr:uid="{00000000-0005-0000-0000-000053BC0000}"/>
    <cellStyle name="Percentuale 25 2 2 2" xfId="9883" xr:uid="{00000000-0005-0000-0000-000054BC0000}"/>
    <cellStyle name="Percentuale 25 2 2 3" xfId="24528" xr:uid="{00000000-0005-0000-0000-000055BC0000}"/>
    <cellStyle name="Percentuale 25 2 3" xfId="9621" xr:uid="{00000000-0005-0000-0000-000056BC0000}"/>
    <cellStyle name="Percentuale 25 2 3 2" xfId="24529" xr:uid="{00000000-0005-0000-0000-000057BC0000}"/>
    <cellStyle name="Percentuale 25 2 4" xfId="24530" xr:uid="{00000000-0005-0000-0000-000058BC0000}"/>
    <cellStyle name="Percentuale 25 2 4 2" xfId="45436" xr:uid="{00000000-0005-0000-0000-000059BC0000}"/>
    <cellStyle name="Percentuale 25 2 5" xfId="24531" xr:uid="{00000000-0005-0000-0000-00005ABC0000}"/>
    <cellStyle name="Percentuale 25 2 6" xfId="24527" xr:uid="{00000000-0005-0000-0000-00005BBC0000}"/>
    <cellStyle name="Percentuale 25 3" xfId="1229" xr:uid="{00000000-0005-0000-0000-00005CBC0000}"/>
    <cellStyle name="Percentuale 25 3 2" xfId="1230" xr:uid="{00000000-0005-0000-0000-00005DBC0000}"/>
    <cellStyle name="Percentuale 25 3 2 2" xfId="4728" xr:uid="{00000000-0005-0000-0000-00005EBC0000}"/>
    <cellStyle name="Percentuale 25 3 2 2 2" xfId="24535" xr:uid="{00000000-0005-0000-0000-00005FBC0000}"/>
    <cellStyle name="Percentuale 25 3 2 2 3" xfId="24534" xr:uid="{00000000-0005-0000-0000-000060BC0000}"/>
    <cellStyle name="Percentuale 25 3 2 3" xfId="3901" xr:uid="{00000000-0005-0000-0000-000061BC0000}"/>
    <cellStyle name="Percentuale 25 3 2 3 2" xfId="10437" xr:uid="{00000000-0005-0000-0000-000062BC0000}"/>
    <cellStyle name="Percentuale 25 3 2 3 3" xfId="24536" xr:uid="{00000000-0005-0000-0000-000063BC0000}"/>
    <cellStyle name="Percentuale 25 3 2 3 4" xfId="45437" xr:uid="{00000000-0005-0000-0000-000064BC0000}"/>
    <cellStyle name="Percentuale 25 3 2 4" xfId="24537" xr:uid="{00000000-0005-0000-0000-000065BC0000}"/>
    <cellStyle name="Percentuale 25 3 2 5" xfId="24533" xr:uid="{00000000-0005-0000-0000-000066BC0000}"/>
    <cellStyle name="Percentuale 25 3 3" xfId="3032" xr:uid="{00000000-0005-0000-0000-000067BC0000}"/>
    <cellStyle name="Percentuale 25 3 3 2" xfId="5497" xr:uid="{00000000-0005-0000-0000-000068BC0000}"/>
    <cellStyle name="Percentuale 25 3 3 2 2" xfId="24539" xr:uid="{00000000-0005-0000-0000-000069BC0000}"/>
    <cellStyle name="Percentuale 25 3 3 3" xfId="24540" xr:uid="{00000000-0005-0000-0000-00006ABC0000}"/>
    <cellStyle name="Percentuale 25 3 3 4" xfId="24541" xr:uid="{00000000-0005-0000-0000-00006BBC0000}"/>
    <cellStyle name="Percentuale 25 3 3 4 2" xfId="45438" xr:uid="{00000000-0005-0000-0000-00006CBC0000}"/>
    <cellStyle name="Percentuale 25 3 3 5" xfId="24538" xr:uid="{00000000-0005-0000-0000-00006DBC0000}"/>
    <cellStyle name="Percentuale 25 3 4" xfId="3391" xr:uid="{00000000-0005-0000-0000-00006EBC0000}"/>
    <cellStyle name="Percentuale 25 3 4 2" xfId="10098" xr:uid="{00000000-0005-0000-0000-00006FBC0000}"/>
    <cellStyle name="Percentuale 25 3 4 3" xfId="24542" xr:uid="{00000000-0005-0000-0000-000070BC0000}"/>
    <cellStyle name="Percentuale 25 3 5" xfId="7458" xr:uid="{00000000-0005-0000-0000-000071BC0000}"/>
    <cellStyle name="Percentuale 25 3 5 2" xfId="24543" xr:uid="{00000000-0005-0000-0000-000072BC0000}"/>
    <cellStyle name="Percentuale 25 3 6" xfId="24544" xr:uid="{00000000-0005-0000-0000-000073BC0000}"/>
    <cellStyle name="Percentuale 25 3 6 2" xfId="45439" xr:uid="{00000000-0005-0000-0000-000074BC0000}"/>
    <cellStyle name="Percentuale 25 3 7" xfId="24545" xr:uid="{00000000-0005-0000-0000-000075BC0000}"/>
    <cellStyle name="Percentuale 25 3 8" xfId="24532" xr:uid="{00000000-0005-0000-0000-000076BC0000}"/>
    <cellStyle name="Percentuale 25 3 9" xfId="2026" xr:uid="{00000000-0005-0000-0000-000077BC0000}"/>
    <cellStyle name="Percentuale 25 4" xfId="1231" xr:uid="{00000000-0005-0000-0000-000078BC0000}"/>
    <cellStyle name="Percentuale 25 4 2" xfId="5498" xr:uid="{00000000-0005-0000-0000-000079BC0000}"/>
    <cellStyle name="Percentuale 25 4 2 2" xfId="5499" xr:uid="{00000000-0005-0000-0000-00007ABC0000}"/>
    <cellStyle name="Percentuale 25 4 2 2 2" xfId="24548" xr:uid="{00000000-0005-0000-0000-00007BBC0000}"/>
    <cellStyle name="Percentuale 25 4 2 3" xfId="14226" xr:uid="{00000000-0005-0000-0000-00007CBC0000}"/>
    <cellStyle name="Percentuale 25 4 2 3 2" xfId="24549" xr:uid="{00000000-0005-0000-0000-00007DBC0000}"/>
    <cellStyle name="Percentuale 25 4 2 4" xfId="24547" xr:uid="{00000000-0005-0000-0000-00007EBC0000}"/>
    <cellStyle name="Percentuale 25 4 2 5" xfId="13833" xr:uid="{00000000-0005-0000-0000-00007FBC0000}"/>
    <cellStyle name="Percentuale 25 4 3" xfId="5500" xr:uid="{00000000-0005-0000-0000-000080BC0000}"/>
    <cellStyle name="Percentuale 25 4 3 2" xfId="24550" xr:uid="{00000000-0005-0000-0000-000081BC0000}"/>
    <cellStyle name="Percentuale 25 4 4" xfId="24551" xr:uid="{00000000-0005-0000-0000-000082BC0000}"/>
    <cellStyle name="Percentuale 25 4 5" xfId="24552" xr:uid="{00000000-0005-0000-0000-000083BC0000}"/>
    <cellStyle name="Percentuale 25 4 5 2" xfId="45440" xr:uid="{00000000-0005-0000-0000-000084BC0000}"/>
    <cellStyle name="Percentuale 25 4 6" xfId="24553" xr:uid="{00000000-0005-0000-0000-000085BC0000}"/>
    <cellStyle name="Percentuale 25 4 7" xfId="24546" xr:uid="{00000000-0005-0000-0000-000086BC0000}"/>
    <cellStyle name="Percentuale 25 4 8" xfId="3033" xr:uid="{00000000-0005-0000-0000-000087BC0000}"/>
    <cellStyle name="Percentuale 25 5" xfId="1232" xr:uid="{00000000-0005-0000-0000-000088BC0000}"/>
    <cellStyle name="Percentuale 25 5 2" xfId="24555" xr:uid="{00000000-0005-0000-0000-000089BC0000}"/>
    <cellStyle name="Percentuale 25 5 3" xfId="24556" xr:uid="{00000000-0005-0000-0000-00008ABC0000}"/>
    <cellStyle name="Percentuale 25 5 3 2" xfId="45441" xr:uid="{00000000-0005-0000-0000-00008BBC0000}"/>
    <cellStyle name="Percentuale 25 5 4" xfId="24557" xr:uid="{00000000-0005-0000-0000-00008CBC0000}"/>
    <cellStyle name="Percentuale 25 5 5" xfId="24554" xr:uid="{00000000-0005-0000-0000-00008DBC0000}"/>
    <cellStyle name="Percentuale 25 6" xfId="3030" xr:uid="{00000000-0005-0000-0000-00008EBC0000}"/>
    <cellStyle name="Percentuale 25 6 2" xfId="5928" xr:uid="{00000000-0005-0000-0000-00008FBC0000}"/>
    <cellStyle name="Percentuale 25 6 3" xfId="24558" xr:uid="{00000000-0005-0000-0000-000090BC0000}"/>
    <cellStyle name="Percentuale 25 7" xfId="24559" xr:uid="{00000000-0005-0000-0000-000091BC0000}"/>
    <cellStyle name="Percentuale 25 7 2" xfId="45442" xr:uid="{00000000-0005-0000-0000-000092BC0000}"/>
    <cellStyle name="Percentuale 25 8" xfId="24526" xr:uid="{00000000-0005-0000-0000-000093BC0000}"/>
    <cellStyle name="Percentuale 26" xfId="1233" xr:uid="{00000000-0005-0000-0000-000094BC0000}"/>
    <cellStyle name="Percentuale 26 2" xfId="1234" xr:uid="{00000000-0005-0000-0000-000095BC0000}"/>
    <cellStyle name="Percentuale 26 2 2" xfId="3035" xr:uid="{00000000-0005-0000-0000-000096BC0000}"/>
    <cellStyle name="Percentuale 26 2 2 2" xfId="9884" xr:uid="{00000000-0005-0000-0000-000097BC0000}"/>
    <cellStyle name="Percentuale 26 2 2 3" xfId="24562" xr:uid="{00000000-0005-0000-0000-000098BC0000}"/>
    <cellStyle name="Percentuale 26 2 3" xfId="9622" xr:uid="{00000000-0005-0000-0000-000099BC0000}"/>
    <cellStyle name="Percentuale 26 2 3 2" xfId="24563" xr:uid="{00000000-0005-0000-0000-00009ABC0000}"/>
    <cellStyle name="Percentuale 26 2 4" xfId="24564" xr:uid="{00000000-0005-0000-0000-00009BBC0000}"/>
    <cellStyle name="Percentuale 26 2 4 2" xfId="45443" xr:uid="{00000000-0005-0000-0000-00009CBC0000}"/>
    <cellStyle name="Percentuale 26 2 5" xfId="24565" xr:uid="{00000000-0005-0000-0000-00009DBC0000}"/>
    <cellStyle name="Percentuale 26 2 6" xfId="24561" xr:uid="{00000000-0005-0000-0000-00009EBC0000}"/>
    <cellStyle name="Percentuale 26 3" xfId="1235" xr:uid="{00000000-0005-0000-0000-00009FBC0000}"/>
    <cellStyle name="Percentuale 26 3 2" xfId="1236" xr:uid="{00000000-0005-0000-0000-0000A0BC0000}"/>
    <cellStyle name="Percentuale 26 3 2 2" xfId="4729" xr:uid="{00000000-0005-0000-0000-0000A1BC0000}"/>
    <cellStyle name="Percentuale 26 3 2 2 2" xfId="24569" xr:uid="{00000000-0005-0000-0000-0000A2BC0000}"/>
    <cellStyle name="Percentuale 26 3 2 2 3" xfId="24568" xr:uid="{00000000-0005-0000-0000-0000A3BC0000}"/>
    <cellStyle name="Percentuale 26 3 2 3" xfId="3902" xr:uid="{00000000-0005-0000-0000-0000A4BC0000}"/>
    <cellStyle name="Percentuale 26 3 2 3 2" xfId="10438" xr:uid="{00000000-0005-0000-0000-0000A5BC0000}"/>
    <cellStyle name="Percentuale 26 3 2 3 3" xfId="24570" xr:uid="{00000000-0005-0000-0000-0000A6BC0000}"/>
    <cellStyle name="Percentuale 26 3 2 3 4" xfId="45444" xr:uid="{00000000-0005-0000-0000-0000A7BC0000}"/>
    <cellStyle name="Percentuale 26 3 2 4" xfId="24571" xr:uid="{00000000-0005-0000-0000-0000A8BC0000}"/>
    <cellStyle name="Percentuale 26 3 2 5" xfId="24567" xr:uid="{00000000-0005-0000-0000-0000A9BC0000}"/>
    <cellStyle name="Percentuale 26 3 3" xfId="3036" xr:uid="{00000000-0005-0000-0000-0000AABC0000}"/>
    <cellStyle name="Percentuale 26 3 3 2" xfId="5501" xr:uid="{00000000-0005-0000-0000-0000ABBC0000}"/>
    <cellStyle name="Percentuale 26 3 3 2 2" xfId="24573" xr:uid="{00000000-0005-0000-0000-0000ACBC0000}"/>
    <cellStyle name="Percentuale 26 3 3 3" xfId="24574" xr:uid="{00000000-0005-0000-0000-0000ADBC0000}"/>
    <cellStyle name="Percentuale 26 3 3 4" xfId="24575" xr:uid="{00000000-0005-0000-0000-0000AEBC0000}"/>
    <cellStyle name="Percentuale 26 3 3 4 2" xfId="45445" xr:uid="{00000000-0005-0000-0000-0000AFBC0000}"/>
    <cellStyle name="Percentuale 26 3 3 5" xfId="24572" xr:uid="{00000000-0005-0000-0000-0000B0BC0000}"/>
    <cellStyle name="Percentuale 26 3 4" xfId="3392" xr:uid="{00000000-0005-0000-0000-0000B1BC0000}"/>
    <cellStyle name="Percentuale 26 3 4 2" xfId="10099" xr:uid="{00000000-0005-0000-0000-0000B2BC0000}"/>
    <cellStyle name="Percentuale 26 3 4 3" xfId="24576" xr:uid="{00000000-0005-0000-0000-0000B3BC0000}"/>
    <cellStyle name="Percentuale 26 3 5" xfId="8604" xr:uid="{00000000-0005-0000-0000-0000B4BC0000}"/>
    <cellStyle name="Percentuale 26 3 5 2" xfId="24577" xr:uid="{00000000-0005-0000-0000-0000B5BC0000}"/>
    <cellStyle name="Percentuale 26 3 6" xfId="24578" xr:uid="{00000000-0005-0000-0000-0000B6BC0000}"/>
    <cellStyle name="Percentuale 26 3 6 2" xfId="45446" xr:uid="{00000000-0005-0000-0000-0000B7BC0000}"/>
    <cellStyle name="Percentuale 26 3 7" xfId="24579" xr:uid="{00000000-0005-0000-0000-0000B8BC0000}"/>
    <cellStyle name="Percentuale 26 3 8" xfId="24566" xr:uid="{00000000-0005-0000-0000-0000B9BC0000}"/>
    <cellStyle name="Percentuale 26 3 9" xfId="2027" xr:uid="{00000000-0005-0000-0000-0000BABC0000}"/>
    <cellStyle name="Percentuale 26 4" xfId="1237" xr:uid="{00000000-0005-0000-0000-0000BBBC0000}"/>
    <cellStyle name="Percentuale 26 4 2" xfId="5502" xr:uid="{00000000-0005-0000-0000-0000BCBC0000}"/>
    <cellStyle name="Percentuale 26 4 2 2" xfId="5503" xr:uid="{00000000-0005-0000-0000-0000BDBC0000}"/>
    <cellStyle name="Percentuale 26 4 2 2 2" xfId="24582" xr:uid="{00000000-0005-0000-0000-0000BEBC0000}"/>
    <cellStyle name="Percentuale 26 4 2 3" xfId="14227" xr:uid="{00000000-0005-0000-0000-0000BFBC0000}"/>
    <cellStyle name="Percentuale 26 4 2 3 2" xfId="24583" xr:uid="{00000000-0005-0000-0000-0000C0BC0000}"/>
    <cellStyle name="Percentuale 26 4 2 4" xfId="24581" xr:uid="{00000000-0005-0000-0000-0000C1BC0000}"/>
    <cellStyle name="Percentuale 26 4 2 5" xfId="13834" xr:uid="{00000000-0005-0000-0000-0000C2BC0000}"/>
    <cellStyle name="Percentuale 26 4 3" xfId="5504" xr:uid="{00000000-0005-0000-0000-0000C3BC0000}"/>
    <cellStyle name="Percentuale 26 4 3 2" xfId="24584" xr:uid="{00000000-0005-0000-0000-0000C4BC0000}"/>
    <cellStyle name="Percentuale 26 4 4" xfId="24585" xr:uid="{00000000-0005-0000-0000-0000C5BC0000}"/>
    <cellStyle name="Percentuale 26 4 5" xfId="24586" xr:uid="{00000000-0005-0000-0000-0000C6BC0000}"/>
    <cellStyle name="Percentuale 26 4 5 2" xfId="45447" xr:uid="{00000000-0005-0000-0000-0000C7BC0000}"/>
    <cellStyle name="Percentuale 26 4 6" xfId="24587" xr:uid="{00000000-0005-0000-0000-0000C8BC0000}"/>
    <cellStyle name="Percentuale 26 4 7" xfId="24580" xr:uid="{00000000-0005-0000-0000-0000C9BC0000}"/>
    <cellStyle name="Percentuale 26 4 8" xfId="3037" xr:uid="{00000000-0005-0000-0000-0000CABC0000}"/>
    <cellStyle name="Percentuale 26 5" xfId="1238" xr:uid="{00000000-0005-0000-0000-0000CBBC0000}"/>
    <cellStyle name="Percentuale 26 5 2" xfId="24589" xr:uid="{00000000-0005-0000-0000-0000CCBC0000}"/>
    <cellStyle name="Percentuale 26 5 3" xfId="24590" xr:uid="{00000000-0005-0000-0000-0000CDBC0000}"/>
    <cellStyle name="Percentuale 26 5 3 2" xfId="45448" xr:uid="{00000000-0005-0000-0000-0000CEBC0000}"/>
    <cellStyle name="Percentuale 26 5 4" xfId="24591" xr:uid="{00000000-0005-0000-0000-0000CFBC0000}"/>
    <cellStyle name="Percentuale 26 5 5" xfId="24588" xr:uid="{00000000-0005-0000-0000-0000D0BC0000}"/>
    <cellStyle name="Percentuale 26 6" xfId="3034" xr:uid="{00000000-0005-0000-0000-0000D1BC0000}"/>
    <cellStyle name="Percentuale 26 6 2" xfId="5929" xr:uid="{00000000-0005-0000-0000-0000D2BC0000}"/>
    <cellStyle name="Percentuale 26 6 3" xfId="24592" xr:uid="{00000000-0005-0000-0000-0000D3BC0000}"/>
    <cellStyle name="Percentuale 26 7" xfId="24593" xr:uid="{00000000-0005-0000-0000-0000D4BC0000}"/>
    <cellStyle name="Percentuale 26 7 2" xfId="45449" xr:uid="{00000000-0005-0000-0000-0000D5BC0000}"/>
    <cellStyle name="Percentuale 26 8" xfId="24560" xr:uid="{00000000-0005-0000-0000-0000D6BC0000}"/>
    <cellStyle name="Percentuale 27" xfId="1239" xr:uid="{00000000-0005-0000-0000-0000D7BC0000}"/>
    <cellStyle name="Percentuale 27 2" xfId="1240" xr:uid="{00000000-0005-0000-0000-0000D8BC0000}"/>
    <cellStyle name="Percentuale 27 2 2" xfId="3039" xr:uid="{00000000-0005-0000-0000-0000D9BC0000}"/>
    <cellStyle name="Percentuale 27 2 2 2" xfId="9885" xr:uid="{00000000-0005-0000-0000-0000DABC0000}"/>
    <cellStyle name="Percentuale 27 2 2 3" xfId="24596" xr:uid="{00000000-0005-0000-0000-0000DBBC0000}"/>
    <cellStyle name="Percentuale 27 2 3" xfId="9623" xr:uid="{00000000-0005-0000-0000-0000DCBC0000}"/>
    <cellStyle name="Percentuale 27 2 3 2" xfId="24597" xr:uid="{00000000-0005-0000-0000-0000DDBC0000}"/>
    <cellStyle name="Percentuale 27 2 4" xfId="24598" xr:uid="{00000000-0005-0000-0000-0000DEBC0000}"/>
    <cellStyle name="Percentuale 27 2 4 2" xfId="45450" xr:uid="{00000000-0005-0000-0000-0000DFBC0000}"/>
    <cellStyle name="Percentuale 27 2 5" xfId="24599" xr:uid="{00000000-0005-0000-0000-0000E0BC0000}"/>
    <cellStyle name="Percentuale 27 2 6" xfId="24595" xr:uid="{00000000-0005-0000-0000-0000E1BC0000}"/>
    <cellStyle name="Percentuale 27 3" xfId="1241" xr:uid="{00000000-0005-0000-0000-0000E2BC0000}"/>
    <cellStyle name="Percentuale 27 3 2" xfId="1242" xr:uid="{00000000-0005-0000-0000-0000E3BC0000}"/>
    <cellStyle name="Percentuale 27 3 2 2" xfId="4730" xr:uid="{00000000-0005-0000-0000-0000E4BC0000}"/>
    <cellStyle name="Percentuale 27 3 2 2 2" xfId="24603" xr:uid="{00000000-0005-0000-0000-0000E5BC0000}"/>
    <cellStyle name="Percentuale 27 3 2 2 3" xfId="24602" xr:uid="{00000000-0005-0000-0000-0000E6BC0000}"/>
    <cellStyle name="Percentuale 27 3 2 3" xfId="3903" xr:uid="{00000000-0005-0000-0000-0000E7BC0000}"/>
    <cellStyle name="Percentuale 27 3 2 3 2" xfId="10439" xr:uid="{00000000-0005-0000-0000-0000E8BC0000}"/>
    <cellStyle name="Percentuale 27 3 2 3 3" xfId="24604" xr:uid="{00000000-0005-0000-0000-0000E9BC0000}"/>
    <cellStyle name="Percentuale 27 3 2 3 4" xfId="45451" xr:uid="{00000000-0005-0000-0000-0000EABC0000}"/>
    <cellStyle name="Percentuale 27 3 2 4" xfId="24605" xr:uid="{00000000-0005-0000-0000-0000EBBC0000}"/>
    <cellStyle name="Percentuale 27 3 2 5" xfId="24601" xr:uid="{00000000-0005-0000-0000-0000ECBC0000}"/>
    <cellStyle name="Percentuale 27 3 3" xfId="3040" xr:uid="{00000000-0005-0000-0000-0000EDBC0000}"/>
    <cellStyle name="Percentuale 27 3 3 2" xfId="5505" xr:uid="{00000000-0005-0000-0000-0000EEBC0000}"/>
    <cellStyle name="Percentuale 27 3 3 2 2" xfId="24607" xr:uid="{00000000-0005-0000-0000-0000EFBC0000}"/>
    <cellStyle name="Percentuale 27 3 3 3" xfId="24608" xr:uid="{00000000-0005-0000-0000-0000F0BC0000}"/>
    <cellStyle name="Percentuale 27 3 3 4" xfId="24609" xr:uid="{00000000-0005-0000-0000-0000F1BC0000}"/>
    <cellStyle name="Percentuale 27 3 3 4 2" xfId="45452" xr:uid="{00000000-0005-0000-0000-0000F2BC0000}"/>
    <cellStyle name="Percentuale 27 3 3 5" xfId="24606" xr:uid="{00000000-0005-0000-0000-0000F3BC0000}"/>
    <cellStyle name="Percentuale 27 3 4" xfId="3393" xr:uid="{00000000-0005-0000-0000-0000F4BC0000}"/>
    <cellStyle name="Percentuale 27 3 4 2" xfId="10100" xr:uid="{00000000-0005-0000-0000-0000F5BC0000}"/>
    <cellStyle name="Percentuale 27 3 4 3" xfId="24610" xr:uid="{00000000-0005-0000-0000-0000F6BC0000}"/>
    <cellStyle name="Percentuale 27 3 5" xfId="8733" xr:uid="{00000000-0005-0000-0000-0000F7BC0000}"/>
    <cellStyle name="Percentuale 27 3 5 2" xfId="24611" xr:uid="{00000000-0005-0000-0000-0000F8BC0000}"/>
    <cellStyle name="Percentuale 27 3 6" xfId="24612" xr:uid="{00000000-0005-0000-0000-0000F9BC0000}"/>
    <cellStyle name="Percentuale 27 3 6 2" xfId="45453" xr:uid="{00000000-0005-0000-0000-0000FABC0000}"/>
    <cellStyle name="Percentuale 27 3 7" xfId="24613" xr:uid="{00000000-0005-0000-0000-0000FBBC0000}"/>
    <cellStyle name="Percentuale 27 3 8" xfId="24600" xr:uid="{00000000-0005-0000-0000-0000FCBC0000}"/>
    <cellStyle name="Percentuale 27 3 9" xfId="2028" xr:uid="{00000000-0005-0000-0000-0000FDBC0000}"/>
    <cellStyle name="Percentuale 27 4" xfId="1243" xr:uid="{00000000-0005-0000-0000-0000FEBC0000}"/>
    <cellStyle name="Percentuale 27 4 2" xfId="5506" xr:uid="{00000000-0005-0000-0000-0000FFBC0000}"/>
    <cellStyle name="Percentuale 27 4 2 2" xfId="5507" xr:uid="{00000000-0005-0000-0000-000000BD0000}"/>
    <cellStyle name="Percentuale 27 4 2 2 2" xfId="24616" xr:uid="{00000000-0005-0000-0000-000001BD0000}"/>
    <cellStyle name="Percentuale 27 4 2 3" xfId="14228" xr:uid="{00000000-0005-0000-0000-000002BD0000}"/>
    <cellStyle name="Percentuale 27 4 2 3 2" xfId="24617" xr:uid="{00000000-0005-0000-0000-000003BD0000}"/>
    <cellStyle name="Percentuale 27 4 2 4" xfId="24615" xr:uid="{00000000-0005-0000-0000-000004BD0000}"/>
    <cellStyle name="Percentuale 27 4 2 5" xfId="13835" xr:uid="{00000000-0005-0000-0000-000005BD0000}"/>
    <cellStyle name="Percentuale 27 4 3" xfId="5508" xr:uid="{00000000-0005-0000-0000-000006BD0000}"/>
    <cellStyle name="Percentuale 27 4 3 2" xfId="24618" xr:uid="{00000000-0005-0000-0000-000007BD0000}"/>
    <cellStyle name="Percentuale 27 4 4" xfId="24619" xr:uid="{00000000-0005-0000-0000-000008BD0000}"/>
    <cellStyle name="Percentuale 27 4 5" xfId="24620" xr:uid="{00000000-0005-0000-0000-000009BD0000}"/>
    <cellStyle name="Percentuale 27 4 5 2" xfId="45454" xr:uid="{00000000-0005-0000-0000-00000ABD0000}"/>
    <cellStyle name="Percentuale 27 4 6" xfId="24621" xr:uid="{00000000-0005-0000-0000-00000BBD0000}"/>
    <cellStyle name="Percentuale 27 4 7" xfId="24614" xr:uid="{00000000-0005-0000-0000-00000CBD0000}"/>
    <cellStyle name="Percentuale 27 4 8" xfId="3041" xr:uid="{00000000-0005-0000-0000-00000DBD0000}"/>
    <cellStyle name="Percentuale 27 5" xfId="1244" xr:uid="{00000000-0005-0000-0000-00000EBD0000}"/>
    <cellStyle name="Percentuale 27 5 2" xfId="24623" xr:uid="{00000000-0005-0000-0000-00000FBD0000}"/>
    <cellStyle name="Percentuale 27 5 3" xfId="24624" xr:uid="{00000000-0005-0000-0000-000010BD0000}"/>
    <cellStyle name="Percentuale 27 5 3 2" xfId="45455" xr:uid="{00000000-0005-0000-0000-000011BD0000}"/>
    <cellStyle name="Percentuale 27 5 4" xfId="24625" xr:uid="{00000000-0005-0000-0000-000012BD0000}"/>
    <cellStyle name="Percentuale 27 5 5" xfId="24622" xr:uid="{00000000-0005-0000-0000-000013BD0000}"/>
    <cellStyle name="Percentuale 27 6" xfId="3038" xr:uid="{00000000-0005-0000-0000-000014BD0000}"/>
    <cellStyle name="Percentuale 27 6 2" xfId="5930" xr:uid="{00000000-0005-0000-0000-000015BD0000}"/>
    <cellStyle name="Percentuale 27 6 3" xfId="24626" xr:uid="{00000000-0005-0000-0000-000016BD0000}"/>
    <cellStyle name="Percentuale 27 7" xfId="24627" xr:uid="{00000000-0005-0000-0000-000017BD0000}"/>
    <cellStyle name="Percentuale 27 7 2" xfId="45456" xr:uid="{00000000-0005-0000-0000-000018BD0000}"/>
    <cellStyle name="Percentuale 27 8" xfId="24594" xr:uid="{00000000-0005-0000-0000-000019BD0000}"/>
    <cellStyle name="Percentuale 28" xfId="1245" xr:uid="{00000000-0005-0000-0000-00001ABD0000}"/>
    <cellStyle name="Percentuale 28 2" xfId="1246" xr:uid="{00000000-0005-0000-0000-00001BBD0000}"/>
    <cellStyle name="Percentuale 28 2 2" xfId="3043" xr:uid="{00000000-0005-0000-0000-00001CBD0000}"/>
    <cellStyle name="Percentuale 28 2 2 2" xfId="9886" xr:uid="{00000000-0005-0000-0000-00001DBD0000}"/>
    <cellStyle name="Percentuale 28 2 2 3" xfId="24630" xr:uid="{00000000-0005-0000-0000-00001EBD0000}"/>
    <cellStyle name="Percentuale 28 2 3" xfId="9624" xr:uid="{00000000-0005-0000-0000-00001FBD0000}"/>
    <cellStyle name="Percentuale 28 2 3 2" xfId="24631" xr:uid="{00000000-0005-0000-0000-000020BD0000}"/>
    <cellStyle name="Percentuale 28 2 4" xfId="24632" xr:uid="{00000000-0005-0000-0000-000021BD0000}"/>
    <cellStyle name="Percentuale 28 2 4 2" xfId="45457" xr:uid="{00000000-0005-0000-0000-000022BD0000}"/>
    <cellStyle name="Percentuale 28 2 5" xfId="24633" xr:uid="{00000000-0005-0000-0000-000023BD0000}"/>
    <cellStyle name="Percentuale 28 2 6" xfId="24629" xr:uid="{00000000-0005-0000-0000-000024BD0000}"/>
    <cellStyle name="Percentuale 28 3" xfId="1247" xr:uid="{00000000-0005-0000-0000-000025BD0000}"/>
    <cellStyle name="Percentuale 28 3 2" xfId="1248" xr:uid="{00000000-0005-0000-0000-000026BD0000}"/>
    <cellStyle name="Percentuale 28 3 2 2" xfId="4731" xr:uid="{00000000-0005-0000-0000-000027BD0000}"/>
    <cellStyle name="Percentuale 28 3 2 2 2" xfId="24637" xr:uid="{00000000-0005-0000-0000-000028BD0000}"/>
    <cellStyle name="Percentuale 28 3 2 2 3" xfId="24636" xr:uid="{00000000-0005-0000-0000-000029BD0000}"/>
    <cellStyle name="Percentuale 28 3 2 3" xfId="3904" xr:uid="{00000000-0005-0000-0000-00002ABD0000}"/>
    <cellStyle name="Percentuale 28 3 2 3 2" xfId="10440" xr:uid="{00000000-0005-0000-0000-00002BBD0000}"/>
    <cellStyle name="Percentuale 28 3 2 3 3" xfId="24638" xr:uid="{00000000-0005-0000-0000-00002CBD0000}"/>
    <cellStyle name="Percentuale 28 3 2 3 4" xfId="45458" xr:uid="{00000000-0005-0000-0000-00002DBD0000}"/>
    <cellStyle name="Percentuale 28 3 2 4" xfId="24639" xr:uid="{00000000-0005-0000-0000-00002EBD0000}"/>
    <cellStyle name="Percentuale 28 3 2 5" xfId="24635" xr:uid="{00000000-0005-0000-0000-00002FBD0000}"/>
    <cellStyle name="Percentuale 28 3 3" xfId="3044" xr:uid="{00000000-0005-0000-0000-000030BD0000}"/>
    <cellStyle name="Percentuale 28 3 3 2" xfId="5509" xr:uid="{00000000-0005-0000-0000-000031BD0000}"/>
    <cellStyle name="Percentuale 28 3 3 2 2" xfId="24641" xr:uid="{00000000-0005-0000-0000-000032BD0000}"/>
    <cellStyle name="Percentuale 28 3 3 3" xfId="24642" xr:uid="{00000000-0005-0000-0000-000033BD0000}"/>
    <cellStyle name="Percentuale 28 3 3 4" xfId="24643" xr:uid="{00000000-0005-0000-0000-000034BD0000}"/>
    <cellStyle name="Percentuale 28 3 3 4 2" xfId="45459" xr:uid="{00000000-0005-0000-0000-000035BD0000}"/>
    <cellStyle name="Percentuale 28 3 3 5" xfId="24640" xr:uid="{00000000-0005-0000-0000-000036BD0000}"/>
    <cellStyle name="Percentuale 28 3 4" xfId="3394" xr:uid="{00000000-0005-0000-0000-000037BD0000}"/>
    <cellStyle name="Percentuale 28 3 4 2" xfId="10101" xr:uid="{00000000-0005-0000-0000-000038BD0000}"/>
    <cellStyle name="Percentuale 28 3 4 3" xfId="24644" xr:uid="{00000000-0005-0000-0000-000039BD0000}"/>
    <cellStyle name="Percentuale 28 3 5" xfId="7392" xr:uid="{00000000-0005-0000-0000-00003ABD0000}"/>
    <cellStyle name="Percentuale 28 3 5 2" xfId="24645" xr:uid="{00000000-0005-0000-0000-00003BBD0000}"/>
    <cellStyle name="Percentuale 28 3 6" xfId="24646" xr:uid="{00000000-0005-0000-0000-00003CBD0000}"/>
    <cellStyle name="Percentuale 28 3 6 2" xfId="45460" xr:uid="{00000000-0005-0000-0000-00003DBD0000}"/>
    <cellStyle name="Percentuale 28 3 7" xfId="24647" xr:uid="{00000000-0005-0000-0000-00003EBD0000}"/>
    <cellStyle name="Percentuale 28 3 8" xfId="24634" xr:uid="{00000000-0005-0000-0000-00003FBD0000}"/>
    <cellStyle name="Percentuale 28 3 9" xfId="2029" xr:uid="{00000000-0005-0000-0000-000040BD0000}"/>
    <cellStyle name="Percentuale 28 4" xfId="1249" xr:uid="{00000000-0005-0000-0000-000041BD0000}"/>
    <cellStyle name="Percentuale 28 4 2" xfId="5510" xr:uid="{00000000-0005-0000-0000-000042BD0000}"/>
    <cellStyle name="Percentuale 28 4 2 2" xfId="5511" xr:uid="{00000000-0005-0000-0000-000043BD0000}"/>
    <cellStyle name="Percentuale 28 4 2 2 2" xfId="24650" xr:uid="{00000000-0005-0000-0000-000044BD0000}"/>
    <cellStyle name="Percentuale 28 4 2 3" xfId="14229" xr:uid="{00000000-0005-0000-0000-000045BD0000}"/>
    <cellStyle name="Percentuale 28 4 2 3 2" xfId="24651" xr:uid="{00000000-0005-0000-0000-000046BD0000}"/>
    <cellStyle name="Percentuale 28 4 2 4" xfId="24649" xr:uid="{00000000-0005-0000-0000-000047BD0000}"/>
    <cellStyle name="Percentuale 28 4 2 5" xfId="13836" xr:uid="{00000000-0005-0000-0000-000048BD0000}"/>
    <cellStyle name="Percentuale 28 4 3" xfId="5512" xr:uid="{00000000-0005-0000-0000-000049BD0000}"/>
    <cellStyle name="Percentuale 28 4 3 2" xfId="24652" xr:uid="{00000000-0005-0000-0000-00004ABD0000}"/>
    <cellStyle name="Percentuale 28 4 4" xfId="24653" xr:uid="{00000000-0005-0000-0000-00004BBD0000}"/>
    <cellStyle name="Percentuale 28 4 5" xfId="24654" xr:uid="{00000000-0005-0000-0000-00004CBD0000}"/>
    <cellStyle name="Percentuale 28 4 5 2" xfId="45461" xr:uid="{00000000-0005-0000-0000-00004DBD0000}"/>
    <cellStyle name="Percentuale 28 4 6" xfId="24655" xr:uid="{00000000-0005-0000-0000-00004EBD0000}"/>
    <cellStyle name="Percentuale 28 4 7" xfId="24648" xr:uid="{00000000-0005-0000-0000-00004FBD0000}"/>
    <cellStyle name="Percentuale 28 4 8" xfId="3045" xr:uid="{00000000-0005-0000-0000-000050BD0000}"/>
    <cellStyle name="Percentuale 28 5" xfId="1250" xr:uid="{00000000-0005-0000-0000-000051BD0000}"/>
    <cellStyle name="Percentuale 28 5 2" xfId="24657" xr:uid="{00000000-0005-0000-0000-000052BD0000}"/>
    <cellStyle name="Percentuale 28 5 3" xfId="24658" xr:uid="{00000000-0005-0000-0000-000053BD0000}"/>
    <cellStyle name="Percentuale 28 5 3 2" xfId="45462" xr:uid="{00000000-0005-0000-0000-000054BD0000}"/>
    <cellStyle name="Percentuale 28 5 4" xfId="24659" xr:uid="{00000000-0005-0000-0000-000055BD0000}"/>
    <cellStyle name="Percentuale 28 5 5" xfId="24656" xr:uid="{00000000-0005-0000-0000-000056BD0000}"/>
    <cellStyle name="Percentuale 28 6" xfId="3042" xr:uid="{00000000-0005-0000-0000-000057BD0000}"/>
    <cellStyle name="Percentuale 28 6 2" xfId="5931" xr:uid="{00000000-0005-0000-0000-000058BD0000}"/>
    <cellStyle name="Percentuale 28 6 3" xfId="24660" xr:uid="{00000000-0005-0000-0000-000059BD0000}"/>
    <cellStyle name="Percentuale 28 7" xfId="24661" xr:uid="{00000000-0005-0000-0000-00005ABD0000}"/>
    <cellStyle name="Percentuale 28 7 2" xfId="45463" xr:uid="{00000000-0005-0000-0000-00005BBD0000}"/>
    <cellStyle name="Percentuale 28 8" xfId="24628" xr:uid="{00000000-0005-0000-0000-00005CBD0000}"/>
    <cellStyle name="Percentuale 29" xfId="1251" xr:uid="{00000000-0005-0000-0000-00005DBD0000}"/>
    <cellStyle name="Percentuale 29 2" xfId="1252" xr:uid="{00000000-0005-0000-0000-00005EBD0000}"/>
    <cellStyle name="Percentuale 29 2 2" xfId="3047" xr:uid="{00000000-0005-0000-0000-00005FBD0000}"/>
    <cellStyle name="Percentuale 29 2 2 2" xfId="9887" xr:uid="{00000000-0005-0000-0000-000060BD0000}"/>
    <cellStyle name="Percentuale 29 2 2 3" xfId="24664" xr:uid="{00000000-0005-0000-0000-000061BD0000}"/>
    <cellStyle name="Percentuale 29 2 3" xfId="9625" xr:uid="{00000000-0005-0000-0000-000062BD0000}"/>
    <cellStyle name="Percentuale 29 2 3 2" xfId="24665" xr:uid="{00000000-0005-0000-0000-000063BD0000}"/>
    <cellStyle name="Percentuale 29 2 4" xfId="24666" xr:uid="{00000000-0005-0000-0000-000064BD0000}"/>
    <cellStyle name="Percentuale 29 2 4 2" xfId="45464" xr:uid="{00000000-0005-0000-0000-000065BD0000}"/>
    <cellStyle name="Percentuale 29 2 5" xfId="24667" xr:uid="{00000000-0005-0000-0000-000066BD0000}"/>
    <cellStyle name="Percentuale 29 2 6" xfId="24663" xr:uid="{00000000-0005-0000-0000-000067BD0000}"/>
    <cellStyle name="Percentuale 29 3" xfId="1253" xr:uid="{00000000-0005-0000-0000-000068BD0000}"/>
    <cellStyle name="Percentuale 29 3 2" xfId="1254" xr:uid="{00000000-0005-0000-0000-000069BD0000}"/>
    <cellStyle name="Percentuale 29 3 2 2" xfId="4732" xr:uid="{00000000-0005-0000-0000-00006ABD0000}"/>
    <cellStyle name="Percentuale 29 3 2 2 2" xfId="24671" xr:uid="{00000000-0005-0000-0000-00006BBD0000}"/>
    <cellStyle name="Percentuale 29 3 2 2 3" xfId="24670" xr:uid="{00000000-0005-0000-0000-00006CBD0000}"/>
    <cellStyle name="Percentuale 29 3 2 3" xfId="3905" xr:uid="{00000000-0005-0000-0000-00006DBD0000}"/>
    <cellStyle name="Percentuale 29 3 2 3 2" xfId="10441" xr:uid="{00000000-0005-0000-0000-00006EBD0000}"/>
    <cellStyle name="Percentuale 29 3 2 3 3" xfId="24672" xr:uid="{00000000-0005-0000-0000-00006FBD0000}"/>
    <cellStyle name="Percentuale 29 3 2 3 4" xfId="45465" xr:uid="{00000000-0005-0000-0000-000070BD0000}"/>
    <cellStyle name="Percentuale 29 3 2 4" xfId="24673" xr:uid="{00000000-0005-0000-0000-000071BD0000}"/>
    <cellStyle name="Percentuale 29 3 2 5" xfId="24669" xr:uid="{00000000-0005-0000-0000-000072BD0000}"/>
    <cellStyle name="Percentuale 29 3 3" xfId="3048" xr:uid="{00000000-0005-0000-0000-000073BD0000}"/>
    <cellStyle name="Percentuale 29 3 3 2" xfId="5513" xr:uid="{00000000-0005-0000-0000-000074BD0000}"/>
    <cellStyle name="Percentuale 29 3 3 2 2" xfId="24675" xr:uid="{00000000-0005-0000-0000-000075BD0000}"/>
    <cellStyle name="Percentuale 29 3 3 3" xfId="24676" xr:uid="{00000000-0005-0000-0000-000076BD0000}"/>
    <cellStyle name="Percentuale 29 3 3 4" xfId="24677" xr:uid="{00000000-0005-0000-0000-000077BD0000}"/>
    <cellStyle name="Percentuale 29 3 3 4 2" xfId="45466" xr:uid="{00000000-0005-0000-0000-000078BD0000}"/>
    <cellStyle name="Percentuale 29 3 3 5" xfId="24674" xr:uid="{00000000-0005-0000-0000-000079BD0000}"/>
    <cellStyle name="Percentuale 29 3 4" xfId="3395" xr:uid="{00000000-0005-0000-0000-00007ABD0000}"/>
    <cellStyle name="Percentuale 29 3 4 2" xfId="10102" xr:uid="{00000000-0005-0000-0000-00007BBD0000}"/>
    <cellStyle name="Percentuale 29 3 4 3" xfId="24678" xr:uid="{00000000-0005-0000-0000-00007CBD0000}"/>
    <cellStyle name="Percentuale 29 3 5" xfId="8734" xr:uid="{00000000-0005-0000-0000-00007DBD0000}"/>
    <cellStyle name="Percentuale 29 3 5 2" xfId="24679" xr:uid="{00000000-0005-0000-0000-00007EBD0000}"/>
    <cellStyle name="Percentuale 29 3 6" xfId="24680" xr:uid="{00000000-0005-0000-0000-00007FBD0000}"/>
    <cellStyle name="Percentuale 29 3 6 2" xfId="45467" xr:uid="{00000000-0005-0000-0000-000080BD0000}"/>
    <cellStyle name="Percentuale 29 3 7" xfId="24681" xr:uid="{00000000-0005-0000-0000-000081BD0000}"/>
    <cellStyle name="Percentuale 29 3 8" xfId="24668" xr:uid="{00000000-0005-0000-0000-000082BD0000}"/>
    <cellStyle name="Percentuale 29 3 9" xfId="2030" xr:uid="{00000000-0005-0000-0000-000083BD0000}"/>
    <cellStyle name="Percentuale 29 4" xfId="1255" xr:uid="{00000000-0005-0000-0000-000084BD0000}"/>
    <cellStyle name="Percentuale 29 4 2" xfId="5514" xr:uid="{00000000-0005-0000-0000-000085BD0000}"/>
    <cellStyle name="Percentuale 29 4 2 2" xfId="5515" xr:uid="{00000000-0005-0000-0000-000086BD0000}"/>
    <cellStyle name="Percentuale 29 4 2 2 2" xfId="24684" xr:uid="{00000000-0005-0000-0000-000087BD0000}"/>
    <cellStyle name="Percentuale 29 4 2 3" xfId="14230" xr:uid="{00000000-0005-0000-0000-000088BD0000}"/>
    <cellStyle name="Percentuale 29 4 2 3 2" xfId="24685" xr:uid="{00000000-0005-0000-0000-000089BD0000}"/>
    <cellStyle name="Percentuale 29 4 2 4" xfId="24683" xr:uid="{00000000-0005-0000-0000-00008ABD0000}"/>
    <cellStyle name="Percentuale 29 4 2 5" xfId="13838" xr:uid="{00000000-0005-0000-0000-00008BBD0000}"/>
    <cellStyle name="Percentuale 29 4 3" xfId="5516" xr:uid="{00000000-0005-0000-0000-00008CBD0000}"/>
    <cellStyle name="Percentuale 29 4 3 2" xfId="24686" xr:uid="{00000000-0005-0000-0000-00008DBD0000}"/>
    <cellStyle name="Percentuale 29 4 4" xfId="24687" xr:uid="{00000000-0005-0000-0000-00008EBD0000}"/>
    <cellStyle name="Percentuale 29 4 5" xfId="24688" xr:uid="{00000000-0005-0000-0000-00008FBD0000}"/>
    <cellStyle name="Percentuale 29 4 5 2" xfId="45468" xr:uid="{00000000-0005-0000-0000-000090BD0000}"/>
    <cellStyle name="Percentuale 29 4 6" xfId="24689" xr:uid="{00000000-0005-0000-0000-000091BD0000}"/>
    <cellStyle name="Percentuale 29 4 7" xfId="24682" xr:uid="{00000000-0005-0000-0000-000092BD0000}"/>
    <cellStyle name="Percentuale 29 4 8" xfId="3049" xr:uid="{00000000-0005-0000-0000-000093BD0000}"/>
    <cellStyle name="Percentuale 29 5" xfId="1256" xr:uid="{00000000-0005-0000-0000-000094BD0000}"/>
    <cellStyle name="Percentuale 29 5 2" xfId="24691" xr:uid="{00000000-0005-0000-0000-000095BD0000}"/>
    <cellStyle name="Percentuale 29 5 3" xfId="24692" xr:uid="{00000000-0005-0000-0000-000096BD0000}"/>
    <cellStyle name="Percentuale 29 5 3 2" xfId="45469" xr:uid="{00000000-0005-0000-0000-000097BD0000}"/>
    <cellStyle name="Percentuale 29 5 4" xfId="24693" xr:uid="{00000000-0005-0000-0000-000098BD0000}"/>
    <cellStyle name="Percentuale 29 5 5" xfId="24690" xr:uid="{00000000-0005-0000-0000-000099BD0000}"/>
    <cellStyle name="Percentuale 29 6" xfId="3046" xr:uid="{00000000-0005-0000-0000-00009ABD0000}"/>
    <cellStyle name="Percentuale 29 6 2" xfId="5932" xr:uid="{00000000-0005-0000-0000-00009BBD0000}"/>
    <cellStyle name="Percentuale 29 6 3" xfId="24694" xr:uid="{00000000-0005-0000-0000-00009CBD0000}"/>
    <cellStyle name="Percentuale 29 7" xfId="24695" xr:uid="{00000000-0005-0000-0000-00009DBD0000}"/>
    <cellStyle name="Percentuale 29 7 2" xfId="45470" xr:uid="{00000000-0005-0000-0000-00009EBD0000}"/>
    <cellStyle name="Percentuale 29 8" xfId="24662" xr:uid="{00000000-0005-0000-0000-00009FBD0000}"/>
    <cellStyle name="Percentuale 3" xfId="1257" xr:uid="{00000000-0005-0000-0000-0000A0BD0000}"/>
    <cellStyle name="Percentuale 3 2" xfId="1258" xr:uid="{00000000-0005-0000-0000-0000A1BD0000}"/>
    <cellStyle name="Percentuale 3 2 2" xfId="3051" xr:uid="{00000000-0005-0000-0000-0000A2BD0000}"/>
    <cellStyle name="Percentuale 3 2 2 2" xfId="9888" xr:uid="{00000000-0005-0000-0000-0000A3BD0000}"/>
    <cellStyle name="Percentuale 3 2 2 3" xfId="24698" xr:uid="{00000000-0005-0000-0000-0000A4BD0000}"/>
    <cellStyle name="Percentuale 3 2 3" xfId="9626" xr:uid="{00000000-0005-0000-0000-0000A5BD0000}"/>
    <cellStyle name="Percentuale 3 2 3 2" xfId="24699" xr:uid="{00000000-0005-0000-0000-0000A6BD0000}"/>
    <cellStyle name="Percentuale 3 2 4" xfId="24700" xr:uid="{00000000-0005-0000-0000-0000A7BD0000}"/>
    <cellStyle name="Percentuale 3 2 4 2" xfId="45471" xr:uid="{00000000-0005-0000-0000-0000A8BD0000}"/>
    <cellStyle name="Percentuale 3 2 5" xfId="24701" xr:uid="{00000000-0005-0000-0000-0000A9BD0000}"/>
    <cellStyle name="Percentuale 3 2 6" xfId="24697" xr:uid="{00000000-0005-0000-0000-0000AABD0000}"/>
    <cellStyle name="Percentuale 3 3" xfId="1259" xr:uid="{00000000-0005-0000-0000-0000ABBD0000}"/>
    <cellStyle name="Percentuale 3 3 2" xfId="1260" xr:uid="{00000000-0005-0000-0000-0000ACBD0000}"/>
    <cellStyle name="Percentuale 3 3 2 2" xfId="4733" xr:uid="{00000000-0005-0000-0000-0000ADBD0000}"/>
    <cellStyle name="Percentuale 3 3 2 2 2" xfId="24705" xr:uid="{00000000-0005-0000-0000-0000AEBD0000}"/>
    <cellStyle name="Percentuale 3 3 2 2 3" xfId="24704" xr:uid="{00000000-0005-0000-0000-0000AFBD0000}"/>
    <cellStyle name="Percentuale 3 3 2 3" xfId="3906" xr:uid="{00000000-0005-0000-0000-0000B0BD0000}"/>
    <cellStyle name="Percentuale 3 3 2 3 2" xfId="10442" xr:uid="{00000000-0005-0000-0000-0000B1BD0000}"/>
    <cellStyle name="Percentuale 3 3 2 3 3" xfId="24706" xr:uid="{00000000-0005-0000-0000-0000B2BD0000}"/>
    <cellStyle name="Percentuale 3 3 2 3 4" xfId="45472" xr:uid="{00000000-0005-0000-0000-0000B3BD0000}"/>
    <cellStyle name="Percentuale 3 3 2 4" xfId="24707" xr:uid="{00000000-0005-0000-0000-0000B4BD0000}"/>
    <cellStyle name="Percentuale 3 3 2 5" xfId="24703" xr:uid="{00000000-0005-0000-0000-0000B5BD0000}"/>
    <cellStyle name="Percentuale 3 3 3" xfId="3052" xr:uid="{00000000-0005-0000-0000-0000B6BD0000}"/>
    <cellStyle name="Percentuale 3 3 3 2" xfId="5517" xr:uid="{00000000-0005-0000-0000-0000B7BD0000}"/>
    <cellStyle name="Percentuale 3 3 3 2 2" xfId="24709" xr:uid="{00000000-0005-0000-0000-0000B8BD0000}"/>
    <cellStyle name="Percentuale 3 3 3 3" xfId="24710" xr:uid="{00000000-0005-0000-0000-0000B9BD0000}"/>
    <cellStyle name="Percentuale 3 3 3 4" xfId="24711" xr:uid="{00000000-0005-0000-0000-0000BABD0000}"/>
    <cellStyle name="Percentuale 3 3 3 4 2" xfId="45473" xr:uid="{00000000-0005-0000-0000-0000BBBD0000}"/>
    <cellStyle name="Percentuale 3 3 3 5" xfId="24708" xr:uid="{00000000-0005-0000-0000-0000BCBD0000}"/>
    <cellStyle name="Percentuale 3 3 4" xfId="3396" xr:uid="{00000000-0005-0000-0000-0000BDBD0000}"/>
    <cellStyle name="Percentuale 3 3 4 2" xfId="10103" xr:uid="{00000000-0005-0000-0000-0000BEBD0000}"/>
    <cellStyle name="Percentuale 3 3 4 3" xfId="24712" xr:uid="{00000000-0005-0000-0000-0000BFBD0000}"/>
    <cellStyle name="Percentuale 3 3 5" xfId="7507" xr:uid="{00000000-0005-0000-0000-0000C0BD0000}"/>
    <cellStyle name="Percentuale 3 3 5 2" xfId="24713" xr:uid="{00000000-0005-0000-0000-0000C1BD0000}"/>
    <cellStyle name="Percentuale 3 3 6" xfId="24714" xr:uid="{00000000-0005-0000-0000-0000C2BD0000}"/>
    <cellStyle name="Percentuale 3 3 6 2" xfId="45474" xr:uid="{00000000-0005-0000-0000-0000C3BD0000}"/>
    <cellStyle name="Percentuale 3 3 7" xfId="24715" xr:uid="{00000000-0005-0000-0000-0000C4BD0000}"/>
    <cellStyle name="Percentuale 3 3 8" xfId="24702" xr:uid="{00000000-0005-0000-0000-0000C5BD0000}"/>
    <cellStyle name="Percentuale 3 3 9" xfId="2031" xr:uid="{00000000-0005-0000-0000-0000C6BD0000}"/>
    <cellStyle name="Percentuale 3 4" xfId="1261" xr:uid="{00000000-0005-0000-0000-0000C7BD0000}"/>
    <cellStyle name="Percentuale 3 4 2" xfId="5518" xr:uid="{00000000-0005-0000-0000-0000C8BD0000}"/>
    <cellStyle name="Percentuale 3 4 2 2" xfId="5519" xr:uid="{00000000-0005-0000-0000-0000C9BD0000}"/>
    <cellStyle name="Percentuale 3 4 2 2 2" xfId="24718" xr:uid="{00000000-0005-0000-0000-0000CABD0000}"/>
    <cellStyle name="Percentuale 3 4 2 3" xfId="14231" xr:uid="{00000000-0005-0000-0000-0000CBBD0000}"/>
    <cellStyle name="Percentuale 3 4 2 3 2" xfId="24719" xr:uid="{00000000-0005-0000-0000-0000CCBD0000}"/>
    <cellStyle name="Percentuale 3 4 2 4" xfId="24717" xr:uid="{00000000-0005-0000-0000-0000CDBD0000}"/>
    <cellStyle name="Percentuale 3 4 2 5" xfId="13839" xr:uid="{00000000-0005-0000-0000-0000CEBD0000}"/>
    <cellStyle name="Percentuale 3 4 3" xfId="5520" xr:uid="{00000000-0005-0000-0000-0000CFBD0000}"/>
    <cellStyle name="Percentuale 3 4 3 2" xfId="24720" xr:uid="{00000000-0005-0000-0000-0000D0BD0000}"/>
    <cellStyle name="Percentuale 3 4 4" xfId="24721" xr:uid="{00000000-0005-0000-0000-0000D1BD0000}"/>
    <cellStyle name="Percentuale 3 4 5" xfId="24722" xr:uid="{00000000-0005-0000-0000-0000D2BD0000}"/>
    <cellStyle name="Percentuale 3 4 5 2" xfId="45475" xr:uid="{00000000-0005-0000-0000-0000D3BD0000}"/>
    <cellStyle name="Percentuale 3 4 6" xfId="24723" xr:uid="{00000000-0005-0000-0000-0000D4BD0000}"/>
    <cellStyle name="Percentuale 3 4 7" xfId="24716" xr:uid="{00000000-0005-0000-0000-0000D5BD0000}"/>
    <cellStyle name="Percentuale 3 4 8" xfId="3053" xr:uid="{00000000-0005-0000-0000-0000D6BD0000}"/>
    <cellStyle name="Percentuale 3 5" xfId="1262" xr:uid="{00000000-0005-0000-0000-0000D7BD0000}"/>
    <cellStyle name="Percentuale 3 5 2" xfId="24725" xr:uid="{00000000-0005-0000-0000-0000D8BD0000}"/>
    <cellStyle name="Percentuale 3 5 3" xfId="24726" xr:uid="{00000000-0005-0000-0000-0000D9BD0000}"/>
    <cellStyle name="Percentuale 3 5 3 2" xfId="45476" xr:uid="{00000000-0005-0000-0000-0000DABD0000}"/>
    <cellStyle name="Percentuale 3 5 4" xfId="24727" xr:uid="{00000000-0005-0000-0000-0000DBBD0000}"/>
    <cellStyle name="Percentuale 3 5 5" xfId="24724" xr:uid="{00000000-0005-0000-0000-0000DCBD0000}"/>
    <cellStyle name="Percentuale 3 6" xfId="3050" xr:uid="{00000000-0005-0000-0000-0000DDBD0000}"/>
    <cellStyle name="Percentuale 3 6 2" xfId="5933" xr:uid="{00000000-0005-0000-0000-0000DEBD0000}"/>
    <cellStyle name="Percentuale 3 6 3" xfId="24728" xr:uid="{00000000-0005-0000-0000-0000DFBD0000}"/>
    <cellStyle name="Percentuale 3 7" xfId="24729" xr:uid="{00000000-0005-0000-0000-0000E0BD0000}"/>
    <cellStyle name="Percentuale 3 7 2" xfId="45477" xr:uid="{00000000-0005-0000-0000-0000E1BD0000}"/>
    <cellStyle name="Percentuale 3 8" xfId="24696" xr:uid="{00000000-0005-0000-0000-0000E2BD0000}"/>
    <cellStyle name="Percentuale 30" xfId="1263" xr:uid="{00000000-0005-0000-0000-0000E3BD0000}"/>
    <cellStyle name="Percentuale 30 2" xfId="1264" xr:uid="{00000000-0005-0000-0000-0000E4BD0000}"/>
    <cellStyle name="Percentuale 30 2 2" xfId="3055" xr:uid="{00000000-0005-0000-0000-0000E5BD0000}"/>
    <cellStyle name="Percentuale 30 2 2 2" xfId="9889" xr:uid="{00000000-0005-0000-0000-0000E6BD0000}"/>
    <cellStyle name="Percentuale 30 2 2 3" xfId="24732" xr:uid="{00000000-0005-0000-0000-0000E7BD0000}"/>
    <cellStyle name="Percentuale 30 2 3" xfId="9627" xr:uid="{00000000-0005-0000-0000-0000E8BD0000}"/>
    <cellStyle name="Percentuale 30 2 3 2" xfId="24733" xr:uid="{00000000-0005-0000-0000-0000E9BD0000}"/>
    <cellStyle name="Percentuale 30 2 4" xfId="24734" xr:uid="{00000000-0005-0000-0000-0000EABD0000}"/>
    <cellStyle name="Percentuale 30 2 4 2" xfId="45478" xr:uid="{00000000-0005-0000-0000-0000EBBD0000}"/>
    <cellStyle name="Percentuale 30 2 5" xfId="24735" xr:uid="{00000000-0005-0000-0000-0000ECBD0000}"/>
    <cellStyle name="Percentuale 30 2 6" xfId="24731" xr:uid="{00000000-0005-0000-0000-0000EDBD0000}"/>
    <cellStyle name="Percentuale 30 3" xfId="1265" xr:uid="{00000000-0005-0000-0000-0000EEBD0000}"/>
    <cellStyle name="Percentuale 30 3 2" xfId="1266" xr:uid="{00000000-0005-0000-0000-0000EFBD0000}"/>
    <cellStyle name="Percentuale 30 3 2 2" xfId="4734" xr:uid="{00000000-0005-0000-0000-0000F0BD0000}"/>
    <cellStyle name="Percentuale 30 3 2 2 2" xfId="24739" xr:uid="{00000000-0005-0000-0000-0000F1BD0000}"/>
    <cellStyle name="Percentuale 30 3 2 2 3" xfId="24738" xr:uid="{00000000-0005-0000-0000-0000F2BD0000}"/>
    <cellStyle name="Percentuale 30 3 2 3" xfId="3907" xr:uid="{00000000-0005-0000-0000-0000F3BD0000}"/>
    <cellStyle name="Percentuale 30 3 2 3 2" xfId="10443" xr:uid="{00000000-0005-0000-0000-0000F4BD0000}"/>
    <cellStyle name="Percentuale 30 3 2 3 3" xfId="24740" xr:uid="{00000000-0005-0000-0000-0000F5BD0000}"/>
    <cellStyle name="Percentuale 30 3 2 3 4" xfId="45479" xr:uid="{00000000-0005-0000-0000-0000F6BD0000}"/>
    <cellStyle name="Percentuale 30 3 2 4" xfId="24741" xr:uid="{00000000-0005-0000-0000-0000F7BD0000}"/>
    <cellStyle name="Percentuale 30 3 2 5" xfId="24737" xr:uid="{00000000-0005-0000-0000-0000F8BD0000}"/>
    <cellStyle name="Percentuale 30 3 3" xfId="3056" xr:uid="{00000000-0005-0000-0000-0000F9BD0000}"/>
    <cellStyle name="Percentuale 30 3 3 2" xfId="5521" xr:uid="{00000000-0005-0000-0000-0000FABD0000}"/>
    <cellStyle name="Percentuale 30 3 3 2 2" xfId="24743" xr:uid="{00000000-0005-0000-0000-0000FBBD0000}"/>
    <cellStyle name="Percentuale 30 3 3 3" xfId="24744" xr:uid="{00000000-0005-0000-0000-0000FCBD0000}"/>
    <cellStyle name="Percentuale 30 3 3 4" xfId="24745" xr:uid="{00000000-0005-0000-0000-0000FDBD0000}"/>
    <cellStyle name="Percentuale 30 3 3 4 2" xfId="45480" xr:uid="{00000000-0005-0000-0000-0000FEBD0000}"/>
    <cellStyle name="Percentuale 30 3 3 5" xfId="24742" xr:uid="{00000000-0005-0000-0000-0000FFBD0000}"/>
    <cellStyle name="Percentuale 30 3 4" xfId="3397" xr:uid="{00000000-0005-0000-0000-000000BE0000}"/>
    <cellStyle name="Percentuale 30 3 4 2" xfId="10104" xr:uid="{00000000-0005-0000-0000-000001BE0000}"/>
    <cellStyle name="Percentuale 30 3 4 3" xfId="24746" xr:uid="{00000000-0005-0000-0000-000002BE0000}"/>
    <cellStyle name="Percentuale 30 3 5" xfId="8747" xr:uid="{00000000-0005-0000-0000-000003BE0000}"/>
    <cellStyle name="Percentuale 30 3 5 2" xfId="24747" xr:uid="{00000000-0005-0000-0000-000004BE0000}"/>
    <cellStyle name="Percentuale 30 3 6" xfId="24748" xr:uid="{00000000-0005-0000-0000-000005BE0000}"/>
    <cellStyle name="Percentuale 30 3 6 2" xfId="45481" xr:uid="{00000000-0005-0000-0000-000006BE0000}"/>
    <cellStyle name="Percentuale 30 3 7" xfId="24749" xr:uid="{00000000-0005-0000-0000-000007BE0000}"/>
    <cellStyle name="Percentuale 30 3 8" xfId="24736" xr:uid="{00000000-0005-0000-0000-000008BE0000}"/>
    <cellStyle name="Percentuale 30 3 9" xfId="2032" xr:uid="{00000000-0005-0000-0000-000009BE0000}"/>
    <cellStyle name="Percentuale 30 4" xfId="1267" xr:uid="{00000000-0005-0000-0000-00000ABE0000}"/>
    <cellStyle name="Percentuale 30 4 2" xfId="5522" xr:uid="{00000000-0005-0000-0000-00000BBE0000}"/>
    <cellStyle name="Percentuale 30 4 2 2" xfId="5523" xr:uid="{00000000-0005-0000-0000-00000CBE0000}"/>
    <cellStyle name="Percentuale 30 4 2 2 2" xfId="24752" xr:uid="{00000000-0005-0000-0000-00000DBE0000}"/>
    <cellStyle name="Percentuale 30 4 2 3" xfId="14232" xr:uid="{00000000-0005-0000-0000-00000EBE0000}"/>
    <cellStyle name="Percentuale 30 4 2 3 2" xfId="24753" xr:uid="{00000000-0005-0000-0000-00000FBE0000}"/>
    <cellStyle name="Percentuale 30 4 2 4" xfId="24751" xr:uid="{00000000-0005-0000-0000-000010BE0000}"/>
    <cellStyle name="Percentuale 30 4 2 5" xfId="13840" xr:uid="{00000000-0005-0000-0000-000011BE0000}"/>
    <cellStyle name="Percentuale 30 4 3" xfId="5524" xr:uid="{00000000-0005-0000-0000-000012BE0000}"/>
    <cellStyle name="Percentuale 30 4 3 2" xfId="24754" xr:uid="{00000000-0005-0000-0000-000013BE0000}"/>
    <cellStyle name="Percentuale 30 4 4" xfId="24755" xr:uid="{00000000-0005-0000-0000-000014BE0000}"/>
    <cellStyle name="Percentuale 30 4 5" xfId="24756" xr:uid="{00000000-0005-0000-0000-000015BE0000}"/>
    <cellStyle name="Percentuale 30 4 5 2" xfId="45482" xr:uid="{00000000-0005-0000-0000-000016BE0000}"/>
    <cellStyle name="Percentuale 30 4 6" xfId="24757" xr:uid="{00000000-0005-0000-0000-000017BE0000}"/>
    <cellStyle name="Percentuale 30 4 7" xfId="24750" xr:uid="{00000000-0005-0000-0000-000018BE0000}"/>
    <cellStyle name="Percentuale 30 4 8" xfId="3057" xr:uid="{00000000-0005-0000-0000-000019BE0000}"/>
    <cellStyle name="Percentuale 30 5" xfId="1268" xr:uid="{00000000-0005-0000-0000-00001ABE0000}"/>
    <cellStyle name="Percentuale 30 5 2" xfId="24759" xr:uid="{00000000-0005-0000-0000-00001BBE0000}"/>
    <cellStyle name="Percentuale 30 5 3" xfId="24760" xr:uid="{00000000-0005-0000-0000-00001CBE0000}"/>
    <cellStyle name="Percentuale 30 5 3 2" xfId="45483" xr:uid="{00000000-0005-0000-0000-00001DBE0000}"/>
    <cellStyle name="Percentuale 30 5 4" xfId="24761" xr:uid="{00000000-0005-0000-0000-00001EBE0000}"/>
    <cellStyle name="Percentuale 30 5 5" xfId="24758" xr:uid="{00000000-0005-0000-0000-00001FBE0000}"/>
    <cellStyle name="Percentuale 30 6" xfId="3054" xr:uid="{00000000-0005-0000-0000-000020BE0000}"/>
    <cellStyle name="Percentuale 30 6 2" xfId="5934" xr:uid="{00000000-0005-0000-0000-000021BE0000}"/>
    <cellStyle name="Percentuale 30 6 3" xfId="24762" xr:uid="{00000000-0005-0000-0000-000022BE0000}"/>
    <cellStyle name="Percentuale 30 7" xfId="24763" xr:uid="{00000000-0005-0000-0000-000023BE0000}"/>
    <cellStyle name="Percentuale 30 7 2" xfId="45484" xr:uid="{00000000-0005-0000-0000-000024BE0000}"/>
    <cellStyle name="Percentuale 30 8" xfId="24730" xr:uid="{00000000-0005-0000-0000-000025BE0000}"/>
    <cellStyle name="Percentuale 31" xfId="1269" xr:uid="{00000000-0005-0000-0000-000026BE0000}"/>
    <cellStyle name="Percentuale 31 2" xfId="1270" xr:uid="{00000000-0005-0000-0000-000027BE0000}"/>
    <cellStyle name="Percentuale 31 2 2" xfId="3059" xr:uid="{00000000-0005-0000-0000-000028BE0000}"/>
    <cellStyle name="Percentuale 31 2 2 2" xfId="9890" xr:uid="{00000000-0005-0000-0000-000029BE0000}"/>
    <cellStyle name="Percentuale 31 2 2 3" xfId="24766" xr:uid="{00000000-0005-0000-0000-00002ABE0000}"/>
    <cellStyle name="Percentuale 31 2 3" xfId="9628" xr:uid="{00000000-0005-0000-0000-00002BBE0000}"/>
    <cellStyle name="Percentuale 31 2 3 2" xfId="24767" xr:uid="{00000000-0005-0000-0000-00002CBE0000}"/>
    <cellStyle name="Percentuale 31 2 4" xfId="24768" xr:uid="{00000000-0005-0000-0000-00002DBE0000}"/>
    <cellStyle name="Percentuale 31 2 4 2" xfId="45485" xr:uid="{00000000-0005-0000-0000-00002EBE0000}"/>
    <cellStyle name="Percentuale 31 2 5" xfId="24769" xr:uid="{00000000-0005-0000-0000-00002FBE0000}"/>
    <cellStyle name="Percentuale 31 2 6" xfId="24765" xr:uid="{00000000-0005-0000-0000-000030BE0000}"/>
    <cellStyle name="Percentuale 31 3" xfId="1271" xr:uid="{00000000-0005-0000-0000-000031BE0000}"/>
    <cellStyle name="Percentuale 31 3 2" xfId="1272" xr:uid="{00000000-0005-0000-0000-000032BE0000}"/>
    <cellStyle name="Percentuale 31 3 2 2" xfId="4735" xr:uid="{00000000-0005-0000-0000-000033BE0000}"/>
    <cellStyle name="Percentuale 31 3 2 2 2" xfId="24773" xr:uid="{00000000-0005-0000-0000-000034BE0000}"/>
    <cellStyle name="Percentuale 31 3 2 2 3" xfId="24772" xr:uid="{00000000-0005-0000-0000-000035BE0000}"/>
    <cellStyle name="Percentuale 31 3 2 3" xfId="3908" xr:uid="{00000000-0005-0000-0000-000036BE0000}"/>
    <cellStyle name="Percentuale 31 3 2 3 2" xfId="10444" xr:uid="{00000000-0005-0000-0000-000037BE0000}"/>
    <cellStyle name="Percentuale 31 3 2 3 3" xfId="24774" xr:uid="{00000000-0005-0000-0000-000038BE0000}"/>
    <cellStyle name="Percentuale 31 3 2 3 4" xfId="45486" xr:uid="{00000000-0005-0000-0000-000039BE0000}"/>
    <cellStyle name="Percentuale 31 3 2 4" xfId="24775" xr:uid="{00000000-0005-0000-0000-00003ABE0000}"/>
    <cellStyle name="Percentuale 31 3 2 5" xfId="24771" xr:uid="{00000000-0005-0000-0000-00003BBE0000}"/>
    <cellStyle name="Percentuale 31 3 3" xfId="3060" xr:uid="{00000000-0005-0000-0000-00003CBE0000}"/>
    <cellStyle name="Percentuale 31 3 3 2" xfId="5525" xr:uid="{00000000-0005-0000-0000-00003DBE0000}"/>
    <cellStyle name="Percentuale 31 3 3 2 2" xfId="24777" xr:uid="{00000000-0005-0000-0000-00003EBE0000}"/>
    <cellStyle name="Percentuale 31 3 3 3" xfId="24778" xr:uid="{00000000-0005-0000-0000-00003FBE0000}"/>
    <cellStyle name="Percentuale 31 3 3 4" xfId="24779" xr:uid="{00000000-0005-0000-0000-000040BE0000}"/>
    <cellStyle name="Percentuale 31 3 3 4 2" xfId="45487" xr:uid="{00000000-0005-0000-0000-000041BE0000}"/>
    <cellStyle name="Percentuale 31 3 3 5" xfId="24776" xr:uid="{00000000-0005-0000-0000-000042BE0000}"/>
    <cellStyle name="Percentuale 31 3 4" xfId="3398" xr:uid="{00000000-0005-0000-0000-000043BE0000}"/>
    <cellStyle name="Percentuale 31 3 4 2" xfId="10105" xr:uid="{00000000-0005-0000-0000-000044BE0000}"/>
    <cellStyle name="Percentuale 31 3 4 3" xfId="24780" xr:uid="{00000000-0005-0000-0000-000045BE0000}"/>
    <cellStyle name="Percentuale 31 3 5" xfId="8736" xr:uid="{00000000-0005-0000-0000-000046BE0000}"/>
    <cellStyle name="Percentuale 31 3 5 2" xfId="24781" xr:uid="{00000000-0005-0000-0000-000047BE0000}"/>
    <cellStyle name="Percentuale 31 3 6" xfId="24782" xr:uid="{00000000-0005-0000-0000-000048BE0000}"/>
    <cellStyle name="Percentuale 31 3 6 2" xfId="45488" xr:uid="{00000000-0005-0000-0000-000049BE0000}"/>
    <cellStyle name="Percentuale 31 3 7" xfId="24783" xr:uid="{00000000-0005-0000-0000-00004ABE0000}"/>
    <cellStyle name="Percentuale 31 3 8" xfId="24770" xr:uid="{00000000-0005-0000-0000-00004BBE0000}"/>
    <cellStyle name="Percentuale 31 3 9" xfId="2033" xr:uid="{00000000-0005-0000-0000-00004CBE0000}"/>
    <cellStyle name="Percentuale 31 4" xfId="1273" xr:uid="{00000000-0005-0000-0000-00004DBE0000}"/>
    <cellStyle name="Percentuale 31 4 2" xfId="5526" xr:uid="{00000000-0005-0000-0000-00004EBE0000}"/>
    <cellStyle name="Percentuale 31 4 2 2" xfId="5527" xr:uid="{00000000-0005-0000-0000-00004FBE0000}"/>
    <cellStyle name="Percentuale 31 4 2 2 2" xfId="24786" xr:uid="{00000000-0005-0000-0000-000050BE0000}"/>
    <cellStyle name="Percentuale 31 4 2 3" xfId="14233" xr:uid="{00000000-0005-0000-0000-000051BE0000}"/>
    <cellStyle name="Percentuale 31 4 2 3 2" xfId="24787" xr:uid="{00000000-0005-0000-0000-000052BE0000}"/>
    <cellStyle name="Percentuale 31 4 2 4" xfId="24785" xr:uid="{00000000-0005-0000-0000-000053BE0000}"/>
    <cellStyle name="Percentuale 31 4 2 5" xfId="13841" xr:uid="{00000000-0005-0000-0000-000054BE0000}"/>
    <cellStyle name="Percentuale 31 4 3" xfId="5528" xr:uid="{00000000-0005-0000-0000-000055BE0000}"/>
    <cellStyle name="Percentuale 31 4 3 2" xfId="24788" xr:uid="{00000000-0005-0000-0000-000056BE0000}"/>
    <cellStyle name="Percentuale 31 4 4" xfId="24789" xr:uid="{00000000-0005-0000-0000-000057BE0000}"/>
    <cellStyle name="Percentuale 31 4 5" xfId="24790" xr:uid="{00000000-0005-0000-0000-000058BE0000}"/>
    <cellStyle name="Percentuale 31 4 5 2" xfId="45489" xr:uid="{00000000-0005-0000-0000-000059BE0000}"/>
    <cellStyle name="Percentuale 31 4 6" xfId="24791" xr:uid="{00000000-0005-0000-0000-00005ABE0000}"/>
    <cellStyle name="Percentuale 31 4 7" xfId="24784" xr:uid="{00000000-0005-0000-0000-00005BBE0000}"/>
    <cellStyle name="Percentuale 31 4 8" xfId="3061" xr:uid="{00000000-0005-0000-0000-00005CBE0000}"/>
    <cellStyle name="Percentuale 31 5" xfId="1274" xr:uid="{00000000-0005-0000-0000-00005DBE0000}"/>
    <cellStyle name="Percentuale 31 5 2" xfId="24793" xr:uid="{00000000-0005-0000-0000-00005EBE0000}"/>
    <cellStyle name="Percentuale 31 5 3" xfId="24794" xr:uid="{00000000-0005-0000-0000-00005FBE0000}"/>
    <cellStyle name="Percentuale 31 5 3 2" xfId="45490" xr:uid="{00000000-0005-0000-0000-000060BE0000}"/>
    <cellStyle name="Percentuale 31 5 4" xfId="24795" xr:uid="{00000000-0005-0000-0000-000061BE0000}"/>
    <cellStyle name="Percentuale 31 5 5" xfId="24792" xr:uid="{00000000-0005-0000-0000-000062BE0000}"/>
    <cellStyle name="Percentuale 31 6" xfId="3058" xr:uid="{00000000-0005-0000-0000-000063BE0000}"/>
    <cellStyle name="Percentuale 31 6 2" xfId="5935" xr:uid="{00000000-0005-0000-0000-000064BE0000}"/>
    <cellStyle name="Percentuale 31 6 3" xfId="24796" xr:uid="{00000000-0005-0000-0000-000065BE0000}"/>
    <cellStyle name="Percentuale 31 7" xfId="24797" xr:uid="{00000000-0005-0000-0000-000066BE0000}"/>
    <cellStyle name="Percentuale 31 7 2" xfId="45491" xr:uid="{00000000-0005-0000-0000-000067BE0000}"/>
    <cellStyle name="Percentuale 31 8" xfId="24764" xr:uid="{00000000-0005-0000-0000-000068BE0000}"/>
    <cellStyle name="Percentuale 32" xfId="1275" xr:uid="{00000000-0005-0000-0000-000069BE0000}"/>
    <cellStyle name="Percentuale 32 2" xfId="1276" xr:uid="{00000000-0005-0000-0000-00006ABE0000}"/>
    <cellStyle name="Percentuale 32 2 2" xfId="3063" xr:uid="{00000000-0005-0000-0000-00006BBE0000}"/>
    <cellStyle name="Percentuale 32 2 2 2" xfId="9891" xr:uid="{00000000-0005-0000-0000-00006CBE0000}"/>
    <cellStyle name="Percentuale 32 2 2 3" xfId="24800" xr:uid="{00000000-0005-0000-0000-00006DBE0000}"/>
    <cellStyle name="Percentuale 32 2 3" xfId="9629" xr:uid="{00000000-0005-0000-0000-00006EBE0000}"/>
    <cellStyle name="Percentuale 32 2 3 2" xfId="24801" xr:uid="{00000000-0005-0000-0000-00006FBE0000}"/>
    <cellStyle name="Percentuale 32 2 4" xfId="24802" xr:uid="{00000000-0005-0000-0000-000070BE0000}"/>
    <cellStyle name="Percentuale 32 2 4 2" xfId="45492" xr:uid="{00000000-0005-0000-0000-000071BE0000}"/>
    <cellStyle name="Percentuale 32 2 5" xfId="24803" xr:uid="{00000000-0005-0000-0000-000072BE0000}"/>
    <cellStyle name="Percentuale 32 2 6" xfId="24799" xr:uid="{00000000-0005-0000-0000-000073BE0000}"/>
    <cellStyle name="Percentuale 32 3" xfId="1277" xr:uid="{00000000-0005-0000-0000-000074BE0000}"/>
    <cellStyle name="Percentuale 32 3 2" xfId="1278" xr:uid="{00000000-0005-0000-0000-000075BE0000}"/>
    <cellStyle name="Percentuale 32 3 2 2" xfId="4736" xr:uid="{00000000-0005-0000-0000-000076BE0000}"/>
    <cellStyle name="Percentuale 32 3 2 2 2" xfId="24807" xr:uid="{00000000-0005-0000-0000-000077BE0000}"/>
    <cellStyle name="Percentuale 32 3 2 2 3" xfId="24806" xr:uid="{00000000-0005-0000-0000-000078BE0000}"/>
    <cellStyle name="Percentuale 32 3 2 3" xfId="3909" xr:uid="{00000000-0005-0000-0000-000079BE0000}"/>
    <cellStyle name="Percentuale 32 3 2 3 2" xfId="10445" xr:uid="{00000000-0005-0000-0000-00007ABE0000}"/>
    <cellStyle name="Percentuale 32 3 2 3 3" xfId="24808" xr:uid="{00000000-0005-0000-0000-00007BBE0000}"/>
    <cellStyle name="Percentuale 32 3 2 3 4" xfId="45493" xr:uid="{00000000-0005-0000-0000-00007CBE0000}"/>
    <cellStyle name="Percentuale 32 3 2 4" xfId="24809" xr:uid="{00000000-0005-0000-0000-00007DBE0000}"/>
    <cellStyle name="Percentuale 32 3 2 5" xfId="24805" xr:uid="{00000000-0005-0000-0000-00007EBE0000}"/>
    <cellStyle name="Percentuale 32 3 3" xfId="3064" xr:uid="{00000000-0005-0000-0000-00007FBE0000}"/>
    <cellStyle name="Percentuale 32 3 3 2" xfId="5529" xr:uid="{00000000-0005-0000-0000-000080BE0000}"/>
    <cellStyle name="Percentuale 32 3 3 2 2" xfId="24811" xr:uid="{00000000-0005-0000-0000-000081BE0000}"/>
    <cellStyle name="Percentuale 32 3 3 3" xfId="24812" xr:uid="{00000000-0005-0000-0000-000082BE0000}"/>
    <cellStyle name="Percentuale 32 3 3 4" xfId="24813" xr:uid="{00000000-0005-0000-0000-000083BE0000}"/>
    <cellStyle name="Percentuale 32 3 3 4 2" xfId="45494" xr:uid="{00000000-0005-0000-0000-000084BE0000}"/>
    <cellStyle name="Percentuale 32 3 3 5" xfId="24810" xr:uid="{00000000-0005-0000-0000-000085BE0000}"/>
    <cellStyle name="Percentuale 32 3 4" xfId="3399" xr:uid="{00000000-0005-0000-0000-000086BE0000}"/>
    <cellStyle name="Percentuale 32 3 4 2" xfId="10106" xr:uid="{00000000-0005-0000-0000-000087BE0000}"/>
    <cellStyle name="Percentuale 32 3 4 3" xfId="24814" xr:uid="{00000000-0005-0000-0000-000088BE0000}"/>
    <cellStyle name="Percentuale 32 3 5" xfId="8735" xr:uid="{00000000-0005-0000-0000-000089BE0000}"/>
    <cellStyle name="Percentuale 32 3 5 2" xfId="24815" xr:uid="{00000000-0005-0000-0000-00008ABE0000}"/>
    <cellStyle name="Percentuale 32 3 6" xfId="24816" xr:uid="{00000000-0005-0000-0000-00008BBE0000}"/>
    <cellStyle name="Percentuale 32 3 6 2" xfId="45495" xr:uid="{00000000-0005-0000-0000-00008CBE0000}"/>
    <cellStyle name="Percentuale 32 3 7" xfId="24817" xr:uid="{00000000-0005-0000-0000-00008DBE0000}"/>
    <cellStyle name="Percentuale 32 3 8" xfId="24804" xr:uid="{00000000-0005-0000-0000-00008EBE0000}"/>
    <cellStyle name="Percentuale 32 3 9" xfId="2034" xr:uid="{00000000-0005-0000-0000-00008FBE0000}"/>
    <cellStyle name="Percentuale 32 4" xfId="1279" xr:uid="{00000000-0005-0000-0000-000090BE0000}"/>
    <cellStyle name="Percentuale 32 4 2" xfId="5530" xr:uid="{00000000-0005-0000-0000-000091BE0000}"/>
    <cellStyle name="Percentuale 32 4 2 2" xfId="5531" xr:uid="{00000000-0005-0000-0000-000092BE0000}"/>
    <cellStyle name="Percentuale 32 4 2 2 2" xfId="24820" xr:uid="{00000000-0005-0000-0000-000093BE0000}"/>
    <cellStyle name="Percentuale 32 4 2 3" xfId="14234" xr:uid="{00000000-0005-0000-0000-000094BE0000}"/>
    <cellStyle name="Percentuale 32 4 2 3 2" xfId="24821" xr:uid="{00000000-0005-0000-0000-000095BE0000}"/>
    <cellStyle name="Percentuale 32 4 2 4" xfId="24819" xr:uid="{00000000-0005-0000-0000-000096BE0000}"/>
    <cellStyle name="Percentuale 32 4 2 5" xfId="13842" xr:uid="{00000000-0005-0000-0000-000097BE0000}"/>
    <cellStyle name="Percentuale 32 4 3" xfId="5532" xr:uid="{00000000-0005-0000-0000-000098BE0000}"/>
    <cellStyle name="Percentuale 32 4 3 2" xfId="24822" xr:uid="{00000000-0005-0000-0000-000099BE0000}"/>
    <cellStyle name="Percentuale 32 4 4" xfId="24823" xr:uid="{00000000-0005-0000-0000-00009ABE0000}"/>
    <cellStyle name="Percentuale 32 4 5" xfId="24824" xr:uid="{00000000-0005-0000-0000-00009BBE0000}"/>
    <cellStyle name="Percentuale 32 4 5 2" xfId="45496" xr:uid="{00000000-0005-0000-0000-00009CBE0000}"/>
    <cellStyle name="Percentuale 32 4 6" xfId="24825" xr:uid="{00000000-0005-0000-0000-00009DBE0000}"/>
    <cellStyle name="Percentuale 32 4 7" xfId="24818" xr:uid="{00000000-0005-0000-0000-00009EBE0000}"/>
    <cellStyle name="Percentuale 32 4 8" xfId="3065" xr:uid="{00000000-0005-0000-0000-00009FBE0000}"/>
    <cellStyle name="Percentuale 32 5" xfId="1280" xr:uid="{00000000-0005-0000-0000-0000A0BE0000}"/>
    <cellStyle name="Percentuale 32 5 2" xfId="24827" xr:uid="{00000000-0005-0000-0000-0000A1BE0000}"/>
    <cellStyle name="Percentuale 32 5 3" xfId="24828" xr:uid="{00000000-0005-0000-0000-0000A2BE0000}"/>
    <cellStyle name="Percentuale 32 5 3 2" xfId="45497" xr:uid="{00000000-0005-0000-0000-0000A3BE0000}"/>
    <cellStyle name="Percentuale 32 5 4" xfId="24829" xr:uid="{00000000-0005-0000-0000-0000A4BE0000}"/>
    <cellStyle name="Percentuale 32 5 5" xfId="24826" xr:uid="{00000000-0005-0000-0000-0000A5BE0000}"/>
    <cellStyle name="Percentuale 32 6" xfId="3062" xr:uid="{00000000-0005-0000-0000-0000A6BE0000}"/>
    <cellStyle name="Percentuale 32 6 2" xfId="5936" xr:uid="{00000000-0005-0000-0000-0000A7BE0000}"/>
    <cellStyle name="Percentuale 32 6 3" xfId="24830" xr:uid="{00000000-0005-0000-0000-0000A8BE0000}"/>
    <cellStyle name="Percentuale 32 7" xfId="24831" xr:uid="{00000000-0005-0000-0000-0000A9BE0000}"/>
    <cellStyle name="Percentuale 32 7 2" xfId="45498" xr:uid="{00000000-0005-0000-0000-0000AABE0000}"/>
    <cellStyle name="Percentuale 32 8" xfId="24798" xr:uid="{00000000-0005-0000-0000-0000ABBE0000}"/>
    <cellStyle name="Percentuale 33" xfId="1281" xr:uid="{00000000-0005-0000-0000-0000ACBE0000}"/>
    <cellStyle name="Percentuale 33 2" xfId="1282" xr:uid="{00000000-0005-0000-0000-0000ADBE0000}"/>
    <cellStyle name="Percentuale 33 2 2" xfId="3067" xr:uid="{00000000-0005-0000-0000-0000AEBE0000}"/>
    <cellStyle name="Percentuale 33 2 2 2" xfId="9892" xr:uid="{00000000-0005-0000-0000-0000AFBE0000}"/>
    <cellStyle name="Percentuale 33 2 2 3" xfId="24834" xr:uid="{00000000-0005-0000-0000-0000B0BE0000}"/>
    <cellStyle name="Percentuale 33 2 3" xfId="9630" xr:uid="{00000000-0005-0000-0000-0000B1BE0000}"/>
    <cellStyle name="Percentuale 33 2 3 2" xfId="24835" xr:uid="{00000000-0005-0000-0000-0000B2BE0000}"/>
    <cellStyle name="Percentuale 33 2 4" xfId="24836" xr:uid="{00000000-0005-0000-0000-0000B3BE0000}"/>
    <cellStyle name="Percentuale 33 2 4 2" xfId="45499" xr:uid="{00000000-0005-0000-0000-0000B4BE0000}"/>
    <cellStyle name="Percentuale 33 2 5" xfId="24837" xr:uid="{00000000-0005-0000-0000-0000B5BE0000}"/>
    <cellStyle name="Percentuale 33 2 6" xfId="24833" xr:uid="{00000000-0005-0000-0000-0000B6BE0000}"/>
    <cellStyle name="Percentuale 33 3" xfId="1283" xr:uid="{00000000-0005-0000-0000-0000B7BE0000}"/>
    <cellStyle name="Percentuale 33 3 2" xfId="1284" xr:uid="{00000000-0005-0000-0000-0000B8BE0000}"/>
    <cellStyle name="Percentuale 33 3 2 2" xfId="4737" xr:uid="{00000000-0005-0000-0000-0000B9BE0000}"/>
    <cellStyle name="Percentuale 33 3 2 2 2" xfId="24841" xr:uid="{00000000-0005-0000-0000-0000BABE0000}"/>
    <cellStyle name="Percentuale 33 3 2 2 3" xfId="24840" xr:uid="{00000000-0005-0000-0000-0000BBBE0000}"/>
    <cellStyle name="Percentuale 33 3 2 3" xfId="3910" xr:uid="{00000000-0005-0000-0000-0000BCBE0000}"/>
    <cellStyle name="Percentuale 33 3 2 3 2" xfId="10446" xr:uid="{00000000-0005-0000-0000-0000BDBE0000}"/>
    <cellStyle name="Percentuale 33 3 2 3 3" xfId="24842" xr:uid="{00000000-0005-0000-0000-0000BEBE0000}"/>
    <cellStyle name="Percentuale 33 3 2 3 4" xfId="45500" xr:uid="{00000000-0005-0000-0000-0000BFBE0000}"/>
    <cellStyle name="Percentuale 33 3 2 4" xfId="24843" xr:uid="{00000000-0005-0000-0000-0000C0BE0000}"/>
    <cellStyle name="Percentuale 33 3 2 5" xfId="24839" xr:uid="{00000000-0005-0000-0000-0000C1BE0000}"/>
    <cellStyle name="Percentuale 33 3 3" xfId="3068" xr:uid="{00000000-0005-0000-0000-0000C2BE0000}"/>
    <cellStyle name="Percentuale 33 3 3 2" xfId="5533" xr:uid="{00000000-0005-0000-0000-0000C3BE0000}"/>
    <cellStyle name="Percentuale 33 3 3 2 2" xfId="24845" xr:uid="{00000000-0005-0000-0000-0000C4BE0000}"/>
    <cellStyle name="Percentuale 33 3 3 3" xfId="24846" xr:uid="{00000000-0005-0000-0000-0000C5BE0000}"/>
    <cellStyle name="Percentuale 33 3 3 4" xfId="24847" xr:uid="{00000000-0005-0000-0000-0000C6BE0000}"/>
    <cellStyle name="Percentuale 33 3 3 4 2" xfId="45501" xr:uid="{00000000-0005-0000-0000-0000C7BE0000}"/>
    <cellStyle name="Percentuale 33 3 3 5" xfId="24844" xr:uid="{00000000-0005-0000-0000-0000C8BE0000}"/>
    <cellStyle name="Percentuale 33 3 4" xfId="3400" xr:uid="{00000000-0005-0000-0000-0000C9BE0000}"/>
    <cellStyle name="Percentuale 33 3 4 2" xfId="10107" xr:uid="{00000000-0005-0000-0000-0000CABE0000}"/>
    <cellStyle name="Percentuale 33 3 4 3" xfId="24848" xr:uid="{00000000-0005-0000-0000-0000CBBE0000}"/>
    <cellStyle name="Percentuale 33 3 5" xfId="7506" xr:uid="{00000000-0005-0000-0000-0000CCBE0000}"/>
    <cellStyle name="Percentuale 33 3 5 2" xfId="24849" xr:uid="{00000000-0005-0000-0000-0000CDBE0000}"/>
    <cellStyle name="Percentuale 33 3 6" xfId="24850" xr:uid="{00000000-0005-0000-0000-0000CEBE0000}"/>
    <cellStyle name="Percentuale 33 3 6 2" xfId="45502" xr:uid="{00000000-0005-0000-0000-0000CFBE0000}"/>
    <cellStyle name="Percentuale 33 3 7" xfId="24851" xr:uid="{00000000-0005-0000-0000-0000D0BE0000}"/>
    <cellStyle name="Percentuale 33 3 8" xfId="24838" xr:uid="{00000000-0005-0000-0000-0000D1BE0000}"/>
    <cellStyle name="Percentuale 33 3 9" xfId="2035" xr:uid="{00000000-0005-0000-0000-0000D2BE0000}"/>
    <cellStyle name="Percentuale 33 4" xfId="1285" xr:uid="{00000000-0005-0000-0000-0000D3BE0000}"/>
    <cellStyle name="Percentuale 33 4 2" xfId="5534" xr:uid="{00000000-0005-0000-0000-0000D4BE0000}"/>
    <cellStyle name="Percentuale 33 4 2 2" xfId="5535" xr:uid="{00000000-0005-0000-0000-0000D5BE0000}"/>
    <cellStyle name="Percentuale 33 4 2 2 2" xfId="24854" xr:uid="{00000000-0005-0000-0000-0000D6BE0000}"/>
    <cellStyle name="Percentuale 33 4 2 3" xfId="14235" xr:uid="{00000000-0005-0000-0000-0000D7BE0000}"/>
    <cellStyle name="Percentuale 33 4 2 3 2" xfId="24855" xr:uid="{00000000-0005-0000-0000-0000D8BE0000}"/>
    <cellStyle name="Percentuale 33 4 2 4" xfId="24853" xr:uid="{00000000-0005-0000-0000-0000D9BE0000}"/>
    <cellStyle name="Percentuale 33 4 2 5" xfId="13843" xr:uid="{00000000-0005-0000-0000-0000DABE0000}"/>
    <cellStyle name="Percentuale 33 4 3" xfId="5536" xr:uid="{00000000-0005-0000-0000-0000DBBE0000}"/>
    <cellStyle name="Percentuale 33 4 3 2" xfId="24856" xr:uid="{00000000-0005-0000-0000-0000DCBE0000}"/>
    <cellStyle name="Percentuale 33 4 4" xfId="24857" xr:uid="{00000000-0005-0000-0000-0000DDBE0000}"/>
    <cellStyle name="Percentuale 33 4 5" xfId="24858" xr:uid="{00000000-0005-0000-0000-0000DEBE0000}"/>
    <cellStyle name="Percentuale 33 4 5 2" xfId="45503" xr:uid="{00000000-0005-0000-0000-0000DFBE0000}"/>
    <cellStyle name="Percentuale 33 4 6" xfId="24859" xr:uid="{00000000-0005-0000-0000-0000E0BE0000}"/>
    <cellStyle name="Percentuale 33 4 7" xfId="24852" xr:uid="{00000000-0005-0000-0000-0000E1BE0000}"/>
    <cellStyle name="Percentuale 33 4 8" xfId="3069" xr:uid="{00000000-0005-0000-0000-0000E2BE0000}"/>
    <cellStyle name="Percentuale 33 5" xfId="1286" xr:uid="{00000000-0005-0000-0000-0000E3BE0000}"/>
    <cellStyle name="Percentuale 33 5 2" xfId="24861" xr:uid="{00000000-0005-0000-0000-0000E4BE0000}"/>
    <cellStyle name="Percentuale 33 5 3" xfId="24862" xr:uid="{00000000-0005-0000-0000-0000E5BE0000}"/>
    <cellStyle name="Percentuale 33 5 3 2" xfId="45504" xr:uid="{00000000-0005-0000-0000-0000E6BE0000}"/>
    <cellStyle name="Percentuale 33 5 4" xfId="24863" xr:uid="{00000000-0005-0000-0000-0000E7BE0000}"/>
    <cellStyle name="Percentuale 33 5 5" xfId="24860" xr:uid="{00000000-0005-0000-0000-0000E8BE0000}"/>
    <cellStyle name="Percentuale 33 6" xfId="3066" xr:uid="{00000000-0005-0000-0000-0000E9BE0000}"/>
    <cellStyle name="Percentuale 33 6 2" xfId="5937" xr:uid="{00000000-0005-0000-0000-0000EABE0000}"/>
    <cellStyle name="Percentuale 33 6 3" xfId="24864" xr:uid="{00000000-0005-0000-0000-0000EBBE0000}"/>
    <cellStyle name="Percentuale 33 7" xfId="24865" xr:uid="{00000000-0005-0000-0000-0000ECBE0000}"/>
    <cellStyle name="Percentuale 33 7 2" xfId="45505" xr:uid="{00000000-0005-0000-0000-0000EDBE0000}"/>
    <cellStyle name="Percentuale 33 8" xfId="24832" xr:uid="{00000000-0005-0000-0000-0000EEBE0000}"/>
    <cellStyle name="Percentuale 34" xfId="1287" xr:uid="{00000000-0005-0000-0000-0000EFBE0000}"/>
    <cellStyle name="Percentuale 34 2" xfId="1288" xr:uid="{00000000-0005-0000-0000-0000F0BE0000}"/>
    <cellStyle name="Percentuale 34 2 2" xfId="3071" xr:uid="{00000000-0005-0000-0000-0000F1BE0000}"/>
    <cellStyle name="Percentuale 34 2 2 2" xfId="9893" xr:uid="{00000000-0005-0000-0000-0000F2BE0000}"/>
    <cellStyle name="Percentuale 34 2 2 3" xfId="24868" xr:uid="{00000000-0005-0000-0000-0000F3BE0000}"/>
    <cellStyle name="Percentuale 34 2 3" xfId="9631" xr:uid="{00000000-0005-0000-0000-0000F4BE0000}"/>
    <cellStyle name="Percentuale 34 2 3 2" xfId="24869" xr:uid="{00000000-0005-0000-0000-0000F5BE0000}"/>
    <cellStyle name="Percentuale 34 2 4" xfId="24870" xr:uid="{00000000-0005-0000-0000-0000F6BE0000}"/>
    <cellStyle name="Percentuale 34 2 4 2" xfId="45506" xr:uid="{00000000-0005-0000-0000-0000F7BE0000}"/>
    <cellStyle name="Percentuale 34 2 5" xfId="24871" xr:uid="{00000000-0005-0000-0000-0000F8BE0000}"/>
    <cellStyle name="Percentuale 34 2 6" xfId="24867" xr:uid="{00000000-0005-0000-0000-0000F9BE0000}"/>
    <cellStyle name="Percentuale 34 3" xfId="1289" xr:uid="{00000000-0005-0000-0000-0000FABE0000}"/>
    <cellStyle name="Percentuale 34 3 2" xfId="1290" xr:uid="{00000000-0005-0000-0000-0000FBBE0000}"/>
    <cellStyle name="Percentuale 34 3 2 2" xfId="4738" xr:uid="{00000000-0005-0000-0000-0000FCBE0000}"/>
    <cellStyle name="Percentuale 34 3 2 2 2" xfId="24875" xr:uid="{00000000-0005-0000-0000-0000FDBE0000}"/>
    <cellStyle name="Percentuale 34 3 2 2 3" xfId="24874" xr:uid="{00000000-0005-0000-0000-0000FEBE0000}"/>
    <cellStyle name="Percentuale 34 3 2 3" xfId="3911" xr:uid="{00000000-0005-0000-0000-0000FFBE0000}"/>
    <cellStyle name="Percentuale 34 3 2 3 2" xfId="10447" xr:uid="{00000000-0005-0000-0000-000000BF0000}"/>
    <cellStyle name="Percentuale 34 3 2 3 3" xfId="24876" xr:uid="{00000000-0005-0000-0000-000001BF0000}"/>
    <cellStyle name="Percentuale 34 3 2 3 4" xfId="45507" xr:uid="{00000000-0005-0000-0000-000002BF0000}"/>
    <cellStyle name="Percentuale 34 3 2 4" xfId="24877" xr:uid="{00000000-0005-0000-0000-000003BF0000}"/>
    <cellStyle name="Percentuale 34 3 2 5" xfId="24873" xr:uid="{00000000-0005-0000-0000-000004BF0000}"/>
    <cellStyle name="Percentuale 34 3 3" xfId="3072" xr:uid="{00000000-0005-0000-0000-000005BF0000}"/>
    <cellStyle name="Percentuale 34 3 3 2" xfId="5537" xr:uid="{00000000-0005-0000-0000-000006BF0000}"/>
    <cellStyle name="Percentuale 34 3 3 2 2" xfId="24879" xr:uid="{00000000-0005-0000-0000-000007BF0000}"/>
    <cellStyle name="Percentuale 34 3 3 3" xfId="24880" xr:uid="{00000000-0005-0000-0000-000008BF0000}"/>
    <cellStyle name="Percentuale 34 3 3 4" xfId="24881" xr:uid="{00000000-0005-0000-0000-000009BF0000}"/>
    <cellStyle name="Percentuale 34 3 3 4 2" xfId="45508" xr:uid="{00000000-0005-0000-0000-00000ABF0000}"/>
    <cellStyle name="Percentuale 34 3 3 5" xfId="24878" xr:uid="{00000000-0005-0000-0000-00000BBF0000}"/>
    <cellStyle name="Percentuale 34 3 4" xfId="3401" xr:uid="{00000000-0005-0000-0000-00000CBF0000}"/>
    <cellStyle name="Percentuale 34 3 4 2" xfId="10108" xr:uid="{00000000-0005-0000-0000-00000DBF0000}"/>
    <cellStyle name="Percentuale 34 3 4 3" xfId="24882" xr:uid="{00000000-0005-0000-0000-00000EBF0000}"/>
    <cellStyle name="Percentuale 34 3 5" xfId="8606" xr:uid="{00000000-0005-0000-0000-00000FBF0000}"/>
    <cellStyle name="Percentuale 34 3 5 2" xfId="24883" xr:uid="{00000000-0005-0000-0000-000010BF0000}"/>
    <cellStyle name="Percentuale 34 3 6" xfId="24884" xr:uid="{00000000-0005-0000-0000-000011BF0000}"/>
    <cellStyle name="Percentuale 34 3 6 2" xfId="45509" xr:uid="{00000000-0005-0000-0000-000012BF0000}"/>
    <cellStyle name="Percentuale 34 3 7" xfId="24885" xr:uid="{00000000-0005-0000-0000-000013BF0000}"/>
    <cellStyle name="Percentuale 34 3 8" xfId="24872" xr:uid="{00000000-0005-0000-0000-000014BF0000}"/>
    <cellStyle name="Percentuale 34 3 9" xfId="2036" xr:uid="{00000000-0005-0000-0000-000015BF0000}"/>
    <cellStyle name="Percentuale 34 4" xfId="1291" xr:uid="{00000000-0005-0000-0000-000016BF0000}"/>
    <cellStyle name="Percentuale 34 4 2" xfId="5538" xr:uid="{00000000-0005-0000-0000-000017BF0000}"/>
    <cellStyle name="Percentuale 34 4 2 2" xfId="5539" xr:uid="{00000000-0005-0000-0000-000018BF0000}"/>
    <cellStyle name="Percentuale 34 4 2 2 2" xfId="24888" xr:uid="{00000000-0005-0000-0000-000019BF0000}"/>
    <cellStyle name="Percentuale 34 4 2 3" xfId="14236" xr:uid="{00000000-0005-0000-0000-00001ABF0000}"/>
    <cellStyle name="Percentuale 34 4 2 3 2" xfId="24889" xr:uid="{00000000-0005-0000-0000-00001BBF0000}"/>
    <cellStyle name="Percentuale 34 4 2 4" xfId="24887" xr:uid="{00000000-0005-0000-0000-00001CBF0000}"/>
    <cellStyle name="Percentuale 34 4 2 5" xfId="13844" xr:uid="{00000000-0005-0000-0000-00001DBF0000}"/>
    <cellStyle name="Percentuale 34 4 3" xfId="5540" xr:uid="{00000000-0005-0000-0000-00001EBF0000}"/>
    <cellStyle name="Percentuale 34 4 3 2" xfId="24890" xr:uid="{00000000-0005-0000-0000-00001FBF0000}"/>
    <cellStyle name="Percentuale 34 4 4" xfId="24891" xr:uid="{00000000-0005-0000-0000-000020BF0000}"/>
    <cellStyle name="Percentuale 34 4 5" xfId="24892" xr:uid="{00000000-0005-0000-0000-000021BF0000}"/>
    <cellStyle name="Percentuale 34 4 5 2" xfId="45510" xr:uid="{00000000-0005-0000-0000-000022BF0000}"/>
    <cellStyle name="Percentuale 34 4 6" xfId="24893" xr:uid="{00000000-0005-0000-0000-000023BF0000}"/>
    <cellStyle name="Percentuale 34 4 7" xfId="24886" xr:uid="{00000000-0005-0000-0000-000024BF0000}"/>
    <cellStyle name="Percentuale 34 4 8" xfId="3073" xr:uid="{00000000-0005-0000-0000-000025BF0000}"/>
    <cellStyle name="Percentuale 34 5" xfId="1292" xr:uid="{00000000-0005-0000-0000-000026BF0000}"/>
    <cellStyle name="Percentuale 34 5 2" xfId="24895" xr:uid="{00000000-0005-0000-0000-000027BF0000}"/>
    <cellStyle name="Percentuale 34 5 3" xfId="24896" xr:uid="{00000000-0005-0000-0000-000028BF0000}"/>
    <cellStyle name="Percentuale 34 5 3 2" xfId="45511" xr:uid="{00000000-0005-0000-0000-000029BF0000}"/>
    <cellStyle name="Percentuale 34 5 4" xfId="24897" xr:uid="{00000000-0005-0000-0000-00002ABF0000}"/>
    <cellStyle name="Percentuale 34 5 5" xfId="24894" xr:uid="{00000000-0005-0000-0000-00002BBF0000}"/>
    <cellStyle name="Percentuale 34 6" xfId="3070" xr:uid="{00000000-0005-0000-0000-00002CBF0000}"/>
    <cellStyle name="Percentuale 34 6 2" xfId="5938" xr:uid="{00000000-0005-0000-0000-00002DBF0000}"/>
    <cellStyle name="Percentuale 34 6 3" xfId="24898" xr:uid="{00000000-0005-0000-0000-00002EBF0000}"/>
    <cellStyle name="Percentuale 34 7" xfId="24899" xr:uid="{00000000-0005-0000-0000-00002FBF0000}"/>
    <cellStyle name="Percentuale 34 7 2" xfId="45512" xr:uid="{00000000-0005-0000-0000-000030BF0000}"/>
    <cellStyle name="Percentuale 34 8" xfId="24866" xr:uid="{00000000-0005-0000-0000-000031BF0000}"/>
    <cellStyle name="Percentuale 35" xfId="1293" xr:uid="{00000000-0005-0000-0000-000032BF0000}"/>
    <cellStyle name="Percentuale 35 2" xfId="1294" xr:uid="{00000000-0005-0000-0000-000033BF0000}"/>
    <cellStyle name="Percentuale 35 2 2" xfId="3075" xr:uid="{00000000-0005-0000-0000-000034BF0000}"/>
    <cellStyle name="Percentuale 35 2 2 2" xfId="9894" xr:uid="{00000000-0005-0000-0000-000035BF0000}"/>
    <cellStyle name="Percentuale 35 2 2 3" xfId="24902" xr:uid="{00000000-0005-0000-0000-000036BF0000}"/>
    <cellStyle name="Percentuale 35 2 3" xfId="9632" xr:uid="{00000000-0005-0000-0000-000037BF0000}"/>
    <cellStyle name="Percentuale 35 2 3 2" xfId="24903" xr:uid="{00000000-0005-0000-0000-000038BF0000}"/>
    <cellStyle name="Percentuale 35 2 4" xfId="24904" xr:uid="{00000000-0005-0000-0000-000039BF0000}"/>
    <cellStyle name="Percentuale 35 2 4 2" xfId="45513" xr:uid="{00000000-0005-0000-0000-00003ABF0000}"/>
    <cellStyle name="Percentuale 35 2 5" xfId="24905" xr:uid="{00000000-0005-0000-0000-00003BBF0000}"/>
    <cellStyle name="Percentuale 35 2 6" xfId="24901" xr:uid="{00000000-0005-0000-0000-00003CBF0000}"/>
    <cellStyle name="Percentuale 35 3" xfId="1295" xr:uid="{00000000-0005-0000-0000-00003DBF0000}"/>
    <cellStyle name="Percentuale 35 3 2" xfId="1296" xr:uid="{00000000-0005-0000-0000-00003EBF0000}"/>
    <cellStyle name="Percentuale 35 3 2 2" xfId="4739" xr:uid="{00000000-0005-0000-0000-00003FBF0000}"/>
    <cellStyle name="Percentuale 35 3 2 2 2" xfId="24909" xr:uid="{00000000-0005-0000-0000-000040BF0000}"/>
    <cellStyle name="Percentuale 35 3 2 2 3" xfId="24908" xr:uid="{00000000-0005-0000-0000-000041BF0000}"/>
    <cellStyle name="Percentuale 35 3 2 3" xfId="3912" xr:uid="{00000000-0005-0000-0000-000042BF0000}"/>
    <cellStyle name="Percentuale 35 3 2 3 2" xfId="10448" xr:uid="{00000000-0005-0000-0000-000043BF0000}"/>
    <cellStyle name="Percentuale 35 3 2 3 3" xfId="24910" xr:uid="{00000000-0005-0000-0000-000044BF0000}"/>
    <cellStyle name="Percentuale 35 3 2 3 4" xfId="45514" xr:uid="{00000000-0005-0000-0000-000045BF0000}"/>
    <cellStyle name="Percentuale 35 3 2 4" xfId="24911" xr:uid="{00000000-0005-0000-0000-000046BF0000}"/>
    <cellStyle name="Percentuale 35 3 2 5" xfId="24907" xr:uid="{00000000-0005-0000-0000-000047BF0000}"/>
    <cellStyle name="Percentuale 35 3 3" xfId="3076" xr:uid="{00000000-0005-0000-0000-000048BF0000}"/>
    <cellStyle name="Percentuale 35 3 3 2" xfId="5541" xr:uid="{00000000-0005-0000-0000-000049BF0000}"/>
    <cellStyle name="Percentuale 35 3 3 2 2" xfId="24913" xr:uid="{00000000-0005-0000-0000-00004ABF0000}"/>
    <cellStyle name="Percentuale 35 3 3 3" xfId="24914" xr:uid="{00000000-0005-0000-0000-00004BBF0000}"/>
    <cellStyle name="Percentuale 35 3 3 4" xfId="24915" xr:uid="{00000000-0005-0000-0000-00004CBF0000}"/>
    <cellStyle name="Percentuale 35 3 3 4 2" xfId="45515" xr:uid="{00000000-0005-0000-0000-00004DBF0000}"/>
    <cellStyle name="Percentuale 35 3 3 5" xfId="24912" xr:uid="{00000000-0005-0000-0000-00004EBF0000}"/>
    <cellStyle name="Percentuale 35 3 4" xfId="3402" xr:uid="{00000000-0005-0000-0000-00004FBF0000}"/>
    <cellStyle name="Percentuale 35 3 4 2" xfId="10109" xr:uid="{00000000-0005-0000-0000-000050BF0000}"/>
    <cellStyle name="Percentuale 35 3 4 3" xfId="24916" xr:uid="{00000000-0005-0000-0000-000051BF0000}"/>
    <cellStyle name="Percentuale 35 3 5" xfId="8694" xr:uid="{00000000-0005-0000-0000-000052BF0000}"/>
    <cellStyle name="Percentuale 35 3 5 2" xfId="24917" xr:uid="{00000000-0005-0000-0000-000053BF0000}"/>
    <cellStyle name="Percentuale 35 3 6" xfId="24918" xr:uid="{00000000-0005-0000-0000-000054BF0000}"/>
    <cellStyle name="Percentuale 35 3 6 2" xfId="45516" xr:uid="{00000000-0005-0000-0000-000055BF0000}"/>
    <cellStyle name="Percentuale 35 3 7" xfId="24919" xr:uid="{00000000-0005-0000-0000-000056BF0000}"/>
    <cellStyle name="Percentuale 35 3 8" xfId="24906" xr:uid="{00000000-0005-0000-0000-000057BF0000}"/>
    <cellStyle name="Percentuale 35 3 9" xfId="2037" xr:uid="{00000000-0005-0000-0000-000058BF0000}"/>
    <cellStyle name="Percentuale 35 4" xfId="1297" xr:uid="{00000000-0005-0000-0000-000059BF0000}"/>
    <cellStyle name="Percentuale 35 4 2" xfId="5542" xr:uid="{00000000-0005-0000-0000-00005ABF0000}"/>
    <cellStyle name="Percentuale 35 4 2 2" xfId="5543" xr:uid="{00000000-0005-0000-0000-00005BBF0000}"/>
    <cellStyle name="Percentuale 35 4 2 2 2" xfId="24922" xr:uid="{00000000-0005-0000-0000-00005CBF0000}"/>
    <cellStyle name="Percentuale 35 4 2 3" xfId="14237" xr:uid="{00000000-0005-0000-0000-00005DBF0000}"/>
    <cellStyle name="Percentuale 35 4 2 3 2" xfId="24923" xr:uid="{00000000-0005-0000-0000-00005EBF0000}"/>
    <cellStyle name="Percentuale 35 4 2 4" xfId="24921" xr:uid="{00000000-0005-0000-0000-00005FBF0000}"/>
    <cellStyle name="Percentuale 35 4 2 5" xfId="13845" xr:uid="{00000000-0005-0000-0000-000060BF0000}"/>
    <cellStyle name="Percentuale 35 4 3" xfId="5544" xr:uid="{00000000-0005-0000-0000-000061BF0000}"/>
    <cellStyle name="Percentuale 35 4 3 2" xfId="24924" xr:uid="{00000000-0005-0000-0000-000062BF0000}"/>
    <cellStyle name="Percentuale 35 4 4" xfId="24925" xr:uid="{00000000-0005-0000-0000-000063BF0000}"/>
    <cellStyle name="Percentuale 35 4 5" xfId="24926" xr:uid="{00000000-0005-0000-0000-000064BF0000}"/>
    <cellStyle name="Percentuale 35 4 5 2" xfId="45517" xr:uid="{00000000-0005-0000-0000-000065BF0000}"/>
    <cellStyle name="Percentuale 35 4 6" xfId="24927" xr:uid="{00000000-0005-0000-0000-000066BF0000}"/>
    <cellStyle name="Percentuale 35 4 7" xfId="24920" xr:uid="{00000000-0005-0000-0000-000067BF0000}"/>
    <cellStyle name="Percentuale 35 4 8" xfId="3077" xr:uid="{00000000-0005-0000-0000-000068BF0000}"/>
    <cellStyle name="Percentuale 35 5" xfId="1298" xr:uid="{00000000-0005-0000-0000-000069BF0000}"/>
    <cellStyle name="Percentuale 35 5 2" xfId="24929" xr:uid="{00000000-0005-0000-0000-00006ABF0000}"/>
    <cellStyle name="Percentuale 35 5 3" xfId="24930" xr:uid="{00000000-0005-0000-0000-00006BBF0000}"/>
    <cellStyle name="Percentuale 35 5 3 2" xfId="45518" xr:uid="{00000000-0005-0000-0000-00006CBF0000}"/>
    <cellStyle name="Percentuale 35 5 4" xfId="24931" xr:uid="{00000000-0005-0000-0000-00006DBF0000}"/>
    <cellStyle name="Percentuale 35 5 5" xfId="24928" xr:uid="{00000000-0005-0000-0000-00006EBF0000}"/>
    <cellStyle name="Percentuale 35 6" xfId="3074" xr:uid="{00000000-0005-0000-0000-00006FBF0000}"/>
    <cellStyle name="Percentuale 35 6 2" xfId="5939" xr:uid="{00000000-0005-0000-0000-000070BF0000}"/>
    <cellStyle name="Percentuale 35 6 3" xfId="24932" xr:uid="{00000000-0005-0000-0000-000071BF0000}"/>
    <cellStyle name="Percentuale 35 7" xfId="24933" xr:uid="{00000000-0005-0000-0000-000072BF0000}"/>
    <cellStyle name="Percentuale 35 7 2" xfId="45519" xr:uid="{00000000-0005-0000-0000-000073BF0000}"/>
    <cellStyle name="Percentuale 35 8" xfId="24900" xr:uid="{00000000-0005-0000-0000-000074BF0000}"/>
    <cellStyle name="Percentuale 36" xfId="1299" xr:uid="{00000000-0005-0000-0000-000075BF0000}"/>
    <cellStyle name="Percentuale 36 2" xfId="1300" xr:uid="{00000000-0005-0000-0000-000076BF0000}"/>
    <cellStyle name="Percentuale 36 2 2" xfId="3079" xr:uid="{00000000-0005-0000-0000-000077BF0000}"/>
    <cellStyle name="Percentuale 36 2 2 2" xfId="9895" xr:uid="{00000000-0005-0000-0000-000078BF0000}"/>
    <cellStyle name="Percentuale 36 2 2 3" xfId="24936" xr:uid="{00000000-0005-0000-0000-000079BF0000}"/>
    <cellStyle name="Percentuale 36 2 3" xfId="9633" xr:uid="{00000000-0005-0000-0000-00007ABF0000}"/>
    <cellStyle name="Percentuale 36 2 3 2" xfId="24937" xr:uid="{00000000-0005-0000-0000-00007BBF0000}"/>
    <cellStyle name="Percentuale 36 2 4" xfId="24938" xr:uid="{00000000-0005-0000-0000-00007CBF0000}"/>
    <cellStyle name="Percentuale 36 2 4 2" xfId="45520" xr:uid="{00000000-0005-0000-0000-00007DBF0000}"/>
    <cellStyle name="Percentuale 36 2 5" xfId="24939" xr:uid="{00000000-0005-0000-0000-00007EBF0000}"/>
    <cellStyle name="Percentuale 36 2 6" xfId="24935" xr:uid="{00000000-0005-0000-0000-00007FBF0000}"/>
    <cellStyle name="Percentuale 36 3" xfId="1301" xr:uid="{00000000-0005-0000-0000-000080BF0000}"/>
    <cellStyle name="Percentuale 36 3 2" xfId="1302" xr:uid="{00000000-0005-0000-0000-000081BF0000}"/>
    <cellStyle name="Percentuale 36 3 2 2" xfId="4740" xr:uid="{00000000-0005-0000-0000-000082BF0000}"/>
    <cellStyle name="Percentuale 36 3 2 2 2" xfId="24943" xr:uid="{00000000-0005-0000-0000-000083BF0000}"/>
    <cellStyle name="Percentuale 36 3 2 2 3" xfId="24942" xr:uid="{00000000-0005-0000-0000-000084BF0000}"/>
    <cellStyle name="Percentuale 36 3 2 3" xfId="3913" xr:uid="{00000000-0005-0000-0000-000085BF0000}"/>
    <cellStyle name="Percentuale 36 3 2 3 2" xfId="10449" xr:uid="{00000000-0005-0000-0000-000086BF0000}"/>
    <cellStyle name="Percentuale 36 3 2 3 3" xfId="24944" xr:uid="{00000000-0005-0000-0000-000087BF0000}"/>
    <cellStyle name="Percentuale 36 3 2 3 4" xfId="45521" xr:uid="{00000000-0005-0000-0000-000088BF0000}"/>
    <cellStyle name="Percentuale 36 3 2 4" xfId="24945" xr:uid="{00000000-0005-0000-0000-000089BF0000}"/>
    <cellStyle name="Percentuale 36 3 2 5" xfId="24941" xr:uid="{00000000-0005-0000-0000-00008ABF0000}"/>
    <cellStyle name="Percentuale 36 3 3" xfId="3080" xr:uid="{00000000-0005-0000-0000-00008BBF0000}"/>
    <cellStyle name="Percentuale 36 3 3 2" xfId="5545" xr:uid="{00000000-0005-0000-0000-00008CBF0000}"/>
    <cellStyle name="Percentuale 36 3 3 2 2" xfId="24947" xr:uid="{00000000-0005-0000-0000-00008DBF0000}"/>
    <cellStyle name="Percentuale 36 3 3 3" xfId="24948" xr:uid="{00000000-0005-0000-0000-00008EBF0000}"/>
    <cellStyle name="Percentuale 36 3 3 4" xfId="24949" xr:uid="{00000000-0005-0000-0000-00008FBF0000}"/>
    <cellStyle name="Percentuale 36 3 3 4 2" xfId="45522" xr:uid="{00000000-0005-0000-0000-000090BF0000}"/>
    <cellStyle name="Percentuale 36 3 3 5" xfId="24946" xr:uid="{00000000-0005-0000-0000-000091BF0000}"/>
    <cellStyle name="Percentuale 36 3 4" xfId="3403" xr:uid="{00000000-0005-0000-0000-000092BF0000}"/>
    <cellStyle name="Percentuale 36 3 4 2" xfId="10110" xr:uid="{00000000-0005-0000-0000-000093BF0000}"/>
    <cellStyle name="Percentuale 36 3 4 3" xfId="24950" xr:uid="{00000000-0005-0000-0000-000094BF0000}"/>
    <cellStyle name="Percentuale 36 3 5" xfId="8605" xr:uid="{00000000-0005-0000-0000-000095BF0000}"/>
    <cellStyle name="Percentuale 36 3 5 2" xfId="24951" xr:uid="{00000000-0005-0000-0000-000096BF0000}"/>
    <cellStyle name="Percentuale 36 3 6" xfId="24952" xr:uid="{00000000-0005-0000-0000-000097BF0000}"/>
    <cellStyle name="Percentuale 36 3 6 2" xfId="45523" xr:uid="{00000000-0005-0000-0000-000098BF0000}"/>
    <cellStyle name="Percentuale 36 3 7" xfId="24953" xr:uid="{00000000-0005-0000-0000-000099BF0000}"/>
    <cellStyle name="Percentuale 36 3 8" xfId="24940" xr:uid="{00000000-0005-0000-0000-00009ABF0000}"/>
    <cellStyle name="Percentuale 36 3 9" xfId="2038" xr:uid="{00000000-0005-0000-0000-00009BBF0000}"/>
    <cellStyle name="Percentuale 36 4" xfId="1303" xr:uid="{00000000-0005-0000-0000-00009CBF0000}"/>
    <cellStyle name="Percentuale 36 4 2" xfId="5546" xr:uid="{00000000-0005-0000-0000-00009DBF0000}"/>
    <cellStyle name="Percentuale 36 4 2 2" xfId="5547" xr:uid="{00000000-0005-0000-0000-00009EBF0000}"/>
    <cellStyle name="Percentuale 36 4 2 2 2" xfId="24956" xr:uid="{00000000-0005-0000-0000-00009FBF0000}"/>
    <cellStyle name="Percentuale 36 4 2 3" xfId="14238" xr:uid="{00000000-0005-0000-0000-0000A0BF0000}"/>
    <cellStyle name="Percentuale 36 4 2 3 2" xfId="24957" xr:uid="{00000000-0005-0000-0000-0000A1BF0000}"/>
    <cellStyle name="Percentuale 36 4 2 4" xfId="24955" xr:uid="{00000000-0005-0000-0000-0000A2BF0000}"/>
    <cellStyle name="Percentuale 36 4 2 5" xfId="13846" xr:uid="{00000000-0005-0000-0000-0000A3BF0000}"/>
    <cellStyle name="Percentuale 36 4 3" xfId="5548" xr:uid="{00000000-0005-0000-0000-0000A4BF0000}"/>
    <cellStyle name="Percentuale 36 4 3 2" xfId="24958" xr:uid="{00000000-0005-0000-0000-0000A5BF0000}"/>
    <cellStyle name="Percentuale 36 4 4" xfId="24959" xr:uid="{00000000-0005-0000-0000-0000A6BF0000}"/>
    <cellStyle name="Percentuale 36 4 5" xfId="24960" xr:uid="{00000000-0005-0000-0000-0000A7BF0000}"/>
    <cellStyle name="Percentuale 36 4 5 2" xfId="45524" xr:uid="{00000000-0005-0000-0000-0000A8BF0000}"/>
    <cellStyle name="Percentuale 36 4 6" xfId="24961" xr:uid="{00000000-0005-0000-0000-0000A9BF0000}"/>
    <cellStyle name="Percentuale 36 4 7" xfId="24954" xr:uid="{00000000-0005-0000-0000-0000AABF0000}"/>
    <cellStyle name="Percentuale 36 4 8" xfId="3081" xr:uid="{00000000-0005-0000-0000-0000ABBF0000}"/>
    <cellStyle name="Percentuale 36 5" xfId="1304" xr:uid="{00000000-0005-0000-0000-0000ACBF0000}"/>
    <cellStyle name="Percentuale 36 5 2" xfId="24963" xr:uid="{00000000-0005-0000-0000-0000ADBF0000}"/>
    <cellStyle name="Percentuale 36 5 3" xfId="24964" xr:uid="{00000000-0005-0000-0000-0000AEBF0000}"/>
    <cellStyle name="Percentuale 36 5 3 2" xfId="45525" xr:uid="{00000000-0005-0000-0000-0000AFBF0000}"/>
    <cellStyle name="Percentuale 36 5 4" xfId="24965" xr:uid="{00000000-0005-0000-0000-0000B0BF0000}"/>
    <cellStyle name="Percentuale 36 5 5" xfId="24962" xr:uid="{00000000-0005-0000-0000-0000B1BF0000}"/>
    <cellStyle name="Percentuale 36 6" xfId="3078" xr:uid="{00000000-0005-0000-0000-0000B2BF0000}"/>
    <cellStyle name="Percentuale 36 6 2" xfId="5940" xr:uid="{00000000-0005-0000-0000-0000B3BF0000}"/>
    <cellStyle name="Percentuale 36 6 3" xfId="24966" xr:uid="{00000000-0005-0000-0000-0000B4BF0000}"/>
    <cellStyle name="Percentuale 36 7" xfId="24967" xr:uid="{00000000-0005-0000-0000-0000B5BF0000}"/>
    <cellStyle name="Percentuale 36 7 2" xfId="45526" xr:uid="{00000000-0005-0000-0000-0000B6BF0000}"/>
    <cellStyle name="Percentuale 36 8" xfId="24934" xr:uid="{00000000-0005-0000-0000-0000B7BF0000}"/>
    <cellStyle name="Percentuale 37" xfId="1305" xr:uid="{00000000-0005-0000-0000-0000B8BF0000}"/>
    <cellStyle name="Percentuale 37 2" xfId="1306" xr:uid="{00000000-0005-0000-0000-0000B9BF0000}"/>
    <cellStyle name="Percentuale 37 2 2" xfId="3083" xr:uid="{00000000-0005-0000-0000-0000BABF0000}"/>
    <cellStyle name="Percentuale 37 2 2 2" xfId="9896" xr:uid="{00000000-0005-0000-0000-0000BBBF0000}"/>
    <cellStyle name="Percentuale 37 2 2 3" xfId="24970" xr:uid="{00000000-0005-0000-0000-0000BCBF0000}"/>
    <cellStyle name="Percentuale 37 2 3" xfId="9634" xr:uid="{00000000-0005-0000-0000-0000BDBF0000}"/>
    <cellStyle name="Percentuale 37 2 3 2" xfId="24971" xr:uid="{00000000-0005-0000-0000-0000BEBF0000}"/>
    <cellStyle name="Percentuale 37 2 4" xfId="24972" xr:uid="{00000000-0005-0000-0000-0000BFBF0000}"/>
    <cellStyle name="Percentuale 37 2 4 2" xfId="45527" xr:uid="{00000000-0005-0000-0000-0000C0BF0000}"/>
    <cellStyle name="Percentuale 37 2 5" xfId="24973" xr:uid="{00000000-0005-0000-0000-0000C1BF0000}"/>
    <cellStyle name="Percentuale 37 2 6" xfId="24969" xr:uid="{00000000-0005-0000-0000-0000C2BF0000}"/>
    <cellStyle name="Percentuale 37 3" xfId="1307" xr:uid="{00000000-0005-0000-0000-0000C3BF0000}"/>
    <cellStyle name="Percentuale 37 3 2" xfId="1308" xr:uid="{00000000-0005-0000-0000-0000C4BF0000}"/>
    <cellStyle name="Percentuale 37 3 2 2" xfId="4741" xr:uid="{00000000-0005-0000-0000-0000C5BF0000}"/>
    <cellStyle name="Percentuale 37 3 2 2 2" xfId="24977" xr:uid="{00000000-0005-0000-0000-0000C6BF0000}"/>
    <cellStyle name="Percentuale 37 3 2 2 3" xfId="24976" xr:uid="{00000000-0005-0000-0000-0000C7BF0000}"/>
    <cellStyle name="Percentuale 37 3 2 3" xfId="3914" xr:uid="{00000000-0005-0000-0000-0000C8BF0000}"/>
    <cellStyle name="Percentuale 37 3 2 3 2" xfId="10450" xr:uid="{00000000-0005-0000-0000-0000C9BF0000}"/>
    <cellStyle name="Percentuale 37 3 2 3 3" xfId="24978" xr:uid="{00000000-0005-0000-0000-0000CABF0000}"/>
    <cellStyle name="Percentuale 37 3 2 3 4" xfId="45528" xr:uid="{00000000-0005-0000-0000-0000CBBF0000}"/>
    <cellStyle name="Percentuale 37 3 2 4" xfId="24979" xr:uid="{00000000-0005-0000-0000-0000CCBF0000}"/>
    <cellStyle name="Percentuale 37 3 2 5" xfId="24975" xr:uid="{00000000-0005-0000-0000-0000CDBF0000}"/>
    <cellStyle name="Percentuale 37 3 3" xfId="3084" xr:uid="{00000000-0005-0000-0000-0000CEBF0000}"/>
    <cellStyle name="Percentuale 37 3 3 2" xfId="5549" xr:uid="{00000000-0005-0000-0000-0000CFBF0000}"/>
    <cellStyle name="Percentuale 37 3 3 2 2" xfId="24981" xr:uid="{00000000-0005-0000-0000-0000D0BF0000}"/>
    <cellStyle name="Percentuale 37 3 3 3" xfId="24982" xr:uid="{00000000-0005-0000-0000-0000D1BF0000}"/>
    <cellStyle name="Percentuale 37 3 3 4" xfId="24983" xr:uid="{00000000-0005-0000-0000-0000D2BF0000}"/>
    <cellStyle name="Percentuale 37 3 3 4 2" xfId="45529" xr:uid="{00000000-0005-0000-0000-0000D3BF0000}"/>
    <cellStyle name="Percentuale 37 3 3 5" xfId="24980" xr:uid="{00000000-0005-0000-0000-0000D4BF0000}"/>
    <cellStyle name="Percentuale 37 3 4" xfId="3404" xr:uid="{00000000-0005-0000-0000-0000D5BF0000}"/>
    <cellStyle name="Percentuale 37 3 4 2" xfId="10111" xr:uid="{00000000-0005-0000-0000-0000D6BF0000}"/>
    <cellStyle name="Percentuale 37 3 4 3" xfId="24984" xr:uid="{00000000-0005-0000-0000-0000D7BF0000}"/>
    <cellStyle name="Percentuale 37 3 5" xfId="8695" xr:uid="{00000000-0005-0000-0000-0000D8BF0000}"/>
    <cellStyle name="Percentuale 37 3 5 2" xfId="24985" xr:uid="{00000000-0005-0000-0000-0000D9BF0000}"/>
    <cellStyle name="Percentuale 37 3 6" xfId="24986" xr:uid="{00000000-0005-0000-0000-0000DABF0000}"/>
    <cellStyle name="Percentuale 37 3 6 2" xfId="45530" xr:uid="{00000000-0005-0000-0000-0000DBBF0000}"/>
    <cellStyle name="Percentuale 37 3 7" xfId="24987" xr:uid="{00000000-0005-0000-0000-0000DCBF0000}"/>
    <cellStyle name="Percentuale 37 3 8" xfId="24974" xr:uid="{00000000-0005-0000-0000-0000DDBF0000}"/>
    <cellStyle name="Percentuale 37 3 9" xfId="2039" xr:uid="{00000000-0005-0000-0000-0000DEBF0000}"/>
    <cellStyle name="Percentuale 37 4" xfId="1309" xr:uid="{00000000-0005-0000-0000-0000DFBF0000}"/>
    <cellStyle name="Percentuale 37 4 2" xfId="5550" xr:uid="{00000000-0005-0000-0000-0000E0BF0000}"/>
    <cellStyle name="Percentuale 37 4 2 2" xfId="5551" xr:uid="{00000000-0005-0000-0000-0000E1BF0000}"/>
    <cellStyle name="Percentuale 37 4 2 2 2" xfId="24990" xr:uid="{00000000-0005-0000-0000-0000E2BF0000}"/>
    <cellStyle name="Percentuale 37 4 2 3" xfId="14239" xr:uid="{00000000-0005-0000-0000-0000E3BF0000}"/>
    <cellStyle name="Percentuale 37 4 2 3 2" xfId="24991" xr:uid="{00000000-0005-0000-0000-0000E4BF0000}"/>
    <cellStyle name="Percentuale 37 4 2 4" xfId="24989" xr:uid="{00000000-0005-0000-0000-0000E5BF0000}"/>
    <cellStyle name="Percentuale 37 4 2 5" xfId="13847" xr:uid="{00000000-0005-0000-0000-0000E6BF0000}"/>
    <cellStyle name="Percentuale 37 4 3" xfId="5552" xr:uid="{00000000-0005-0000-0000-0000E7BF0000}"/>
    <cellStyle name="Percentuale 37 4 3 2" xfId="24992" xr:uid="{00000000-0005-0000-0000-0000E8BF0000}"/>
    <cellStyle name="Percentuale 37 4 4" xfId="24993" xr:uid="{00000000-0005-0000-0000-0000E9BF0000}"/>
    <cellStyle name="Percentuale 37 4 5" xfId="24994" xr:uid="{00000000-0005-0000-0000-0000EABF0000}"/>
    <cellStyle name="Percentuale 37 4 5 2" xfId="45531" xr:uid="{00000000-0005-0000-0000-0000EBBF0000}"/>
    <cellStyle name="Percentuale 37 4 6" xfId="24995" xr:uid="{00000000-0005-0000-0000-0000ECBF0000}"/>
    <cellStyle name="Percentuale 37 4 7" xfId="24988" xr:uid="{00000000-0005-0000-0000-0000EDBF0000}"/>
    <cellStyle name="Percentuale 37 4 8" xfId="3085" xr:uid="{00000000-0005-0000-0000-0000EEBF0000}"/>
    <cellStyle name="Percentuale 37 5" xfId="1310" xr:uid="{00000000-0005-0000-0000-0000EFBF0000}"/>
    <cellStyle name="Percentuale 37 5 2" xfId="24997" xr:uid="{00000000-0005-0000-0000-0000F0BF0000}"/>
    <cellStyle name="Percentuale 37 5 3" xfId="24998" xr:uid="{00000000-0005-0000-0000-0000F1BF0000}"/>
    <cellStyle name="Percentuale 37 5 3 2" xfId="45532" xr:uid="{00000000-0005-0000-0000-0000F2BF0000}"/>
    <cellStyle name="Percentuale 37 5 4" xfId="24999" xr:uid="{00000000-0005-0000-0000-0000F3BF0000}"/>
    <cellStyle name="Percentuale 37 5 5" xfId="24996" xr:uid="{00000000-0005-0000-0000-0000F4BF0000}"/>
    <cellStyle name="Percentuale 37 6" xfId="3082" xr:uid="{00000000-0005-0000-0000-0000F5BF0000}"/>
    <cellStyle name="Percentuale 37 6 2" xfId="5941" xr:uid="{00000000-0005-0000-0000-0000F6BF0000}"/>
    <cellStyle name="Percentuale 37 6 3" xfId="25000" xr:uid="{00000000-0005-0000-0000-0000F7BF0000}"/>
    <cellStyle name="Percentuale 37 7" xfId="25001" xr:uid="{00000000-0005-0000-0000-0000F8BF0000}"/>
    <cellStyle name="Percentuale 37 7 2" xfId="45533" xr:uid="{00000000-0005-0000-0000-0000F9BF0000}"/>
    <cellStyle name="Percentuale 37 8" xfId="24968" xr:uid="{00000000-0005-0000-0000-0000FABF0000}"/>
    <cellStyle name="Percentuale 38" xfId="1311" xr:uid="{00000000-0005-0000-0000-0000FBBF0000}"/>
    <cellStyle name="Percentuale 38 2" xfId="1312" xr:uid="{00000000-0005-0000-0000-0000FCBF0000}"/>
    <cellStyle name="Percentuale 38 2 2" xfId="3087" xr:uid="{00000000-0005-0000-0000-0000FDBF0000}"/>
    <cellStyle name="Percentuale 38 2 2 2" xfId="9897" xr:uid="{00000000-0005-0000-0000-0000FEBF0000}"/>
    <cellStyle name="Percentuale 38 2 2 3" xfId="25004" xr:uid="{00000000-0005-0000-0000-0000FFBF0000}"/>
    <cellStyle name="Percentuale 38 2 3" xfId="9635" xr:uid="{00000000-0005-0000-0000-000000C00000}"/>
    <cellStyle name="Percentuale 38 2 3 2" xfId="25005" xr:uid="{00000000-0005-0000-0000-000001C00000}"/>
    <cellStyle name="Percentuale 38 2 4" xfId="25006" xr:uid="{00000000-0005-0000-0000-000002C00000}"/>
    <cellStyle name="Percentuale 38 2 4 2" xfId="45534" xr:uid="{00000000-0005-0000-0000-000003C00000}"/>
    <cellStyle name="Percentuale 38 2 5" xfId="25007" xr:uid="{00000000-0005-0000-0000-000004C00000}"/>
    <cellStyle name="Percentuale 38 2 6" xfId="25003" xr:uid="{00000000-0005-0000-0000-000005C00000}"/>
    <cellStyle name="Percentuale 38 3" xfId="1313" xr:uid="{00000000-0005-0000-0000-000006C00000}"/>
    <cellStyle name="Percentuale 38 3 2" xfId="1314" xr:uid="{00000000-0005-0000-0000-000007C00000}"/>
    <cellStyle name="Percentuale 38 3 2 2" xfId="4742" xr:uid="{00000000-0005-0000-0000-000008C00000}"/>
    <cellStyle name="Percentuale 38 3 2 2 2" xfId="25011" xr:uid="{00000000-0005-0000-0000-000009C00000}"/>
    <cellStyle name="Percentuale 38 3 2 2 3" xfId="25010" xr:uid="{00000000-0005-0000-0000-00000AC00000}"/>
    <cellStyle name="Percentuale 38 3 2 3" xfId="3915" xr:uid="{00000000-0005-0000-0000-00000BC00000}"/>
    <cellStyle name="Percentuale 38 3 2 3 2" xfId="10451" xr:uid="{00000000-0005-0000-0000-00000CC00000}"/>
    <cellStyle name="Percentuale 38 3 2 3 3" xfId="25012" xr:uid="{00000000-0005-0000-0000-00000DC00000}"/>
    <cellStyle name="Percentuale 38 3 2 3 4" xfId="45535" xr:uid="{00000000-0005-0000-0000-00000EC00000}"/>
    <cellStyle name="Percentuale 38 3 2 4" xfId="25013" xr:uid="{00000000-0005-0000-0000-00000FC00000}"/>
    <cellStyle name="Percentuale 38 3 2 5" xfId="25009" xr:uid="{00000000-0005-0000-0000-000010C00000}"/>
    <cellStyle name="Percentuale 38 3 3" xfId="3088" xr:uid="{00000000-0005-0000-0000-000011C00000}"/>
    <cellStyle name="Percentuale 38 3 3 2" xfId="5553" xr:uid="{00000000-0005-0000-0000-000012C00000}"/>
    <cellStyle name="Percentuale 38 3 3 2 2" xfId="25015" xr:uid="{00000000-0005-0000-0000-000013C00000}"/>
    <cellStyle name="Percentuale 38 3 3 3" xfId="25016" xr:uid="{00000000-0005-0000-0000-000014C00000}"/>
    <cellStyle name="Percentuale 38 3 3 4" xfId="25017" xr:uid="{00000000-0005-0000-0000-000015C00000}"/>
    <cellStyle name="Percentuale 38 3 3 4 2" xfId="45536" xr:uid="{00000000-0005-0000-0000-000016C00000}"/>
    <cellStyle name="Percentuale 38 3 3 5" xfId="25014" xr:uid="{00000000-0005-0000-0000-000017C00000}"/>
    <cellStyle name="Percentuale 38 3 4" xfId="3405" xr:uid="{00000000-0005-0000-0000-000018C00000}"/>
    <cellStyle name="Percentuale 38 3 4 2" xfId="10112" xr:uid="{00000000-0005-0000-0000-000019C00000}"/>
    <cellStyle name="Percentuale 38 3 4 3" xfId="25018" xr:uid="{00000000-0005-0000-0000-00001AC00000}"/>
    <cellStyle name="Percentuale 38 3 5" xfId="7505" xr:uid="{00000000-0005-0000-0000-00001BC00000}"/>
    <cellStyle name="Percentuale 38 3 5 2" xfId="25019" xr:uid="{00000000-0005-0000-0000-00001CC00000}"/>
    <cellStyle name="Percentuale 38 3 6" xfId="25020" xr:uid="{00000000-0005-0000-0000-00001DC00000}"/>
    <cellStyle name="Percentuale 38 3 6 2" xfId="45537" xr:uid="{00000000-0005-0000-0000-00001EC00000}"/>
    <cellStyle name="Percentuale 38 3 7" xfId="25021" xr:uid="{00000000-0005-0000-0000-00001FC00000}"/>
    <cellStyle name="Percentuale 38 3 8" xfId="25008" xr:uid="{00000000-0005-0000-0000-000020C00000}"/>
    <cellStyle name="Percentuale 38 3 9" xfId="2040" xr:uid="{00000000-0005-0000-0000-000021C00000}"/>
    <cellStyle name="Percentuale 38 4" xfId="1315" xr:uid="{00000000-0005-0000-0000-000022C00000}"/>
    <cellStyle name="Percentuale 38 4 2" xfId="5554" xr:uid="{00000000-0005-0000-0000-000023C00000}"/>
    <cellStyle name="Percentuale 38 4 2 2" xfId="5555" xr:uid="{00000000-0005-0000-0000-000024C00000}"/>
    <cellStyle name="Percentuale 38 4 2 2 2" xfId="25024" xr:uid="{00000000-0005-0000-0000-000025C00000}"/>
    <cellStyle name="Percentuale 38 4 2 3" xfId="14240" xr:uid="{00000000-0005-0000-0000-000026C00000}"/>
    <cellStyle name="Percentuale 38 4 2 3 2" xfId="25025" xr:uid="{00000000-0005-0000-0000-000027C00000}"/>
    <cellStyle name="Percentuale 38 4 2 4" xfId="25023" xr:uid="{00000000-0005-0000-0000-000028C00000}"/>
    <cellStyle name="Percentuale 38 4 2 5" xfId="13849" xr:uid="{00000000-0005-0000-0000-000029C00000}"/>
    <cellStyle name="Percentuale 38 4 3" xfId="5556" xr:uid="{00000000-0005-0000-0000-00002AC00000}"/>
    <cellStyle name="Percentuale 38 4 3 2" xfId="25026" xr:uid="{00000000-0005-0000-0000-00002BC00000}"/>
    <cellStyle name="Percentuale 38 4 4" xfId="25027" xr:uid="{00000000-0005-0000-0000-00002CC00000}"/>
    <cellStyle name="Percentuale 38 4 5" xfId="25028" xr:uid="{00000000-0005-0000-0000-00002DC00000}"/>
    <cellStyle name="Percentuale 38 4 5 2" xfId="45538" xr:uid="{00000000-0005-0000-0000-00002EC00000}"/>
    <cellStyle name="Percentuale 38 4 6" xfId="25029" xr:uid="{00000000-0005-0000-0000-00002FC00000}"/>
    <cellStyle name="Percentuale 38 4 7" xfId="25022" xr:uid="{00000000-0005-0000-0000-000030C00000}"/>
    <cellStyle name="Percentuale 38 4 8" xfId="3089" xr:uid="{00000000-0005-0000-0000-000031C00000}"/>
    <cellStyle name="Percentuale 38 5" xfId="1316" xr:uid="{00000000-0005-0000-0000-000032C00000}"/>
    <cellStyle name="Percentuale 38 5 2" xfId="25031" xr:uid="{00000000-0005-0000-0000-000033C00000}"/>
    <cellStyle name="Percentuale 38 5 3" xfId="25032" xr:uid="{00000000-0005-0000-0000-000034C00000}"/>
    <cellStyle name="Percentuale 38 5 3 2" xfId="45539" xr:uid="{00000000-0005-0000-0000-000035C00000}"/>
    <cellStyle name="Percentuale 38 5 4" xfId="25033" xr:uid="{00000000-0005-0000-0000-000036C00000}"/>
    <cellStyle name="Percentuale 38 5 5" xfId="25030" xr:uid="{00000000-0005-0000-0000-000037C00000}"/>
    <cellStyle name="Percentuale 38 6" xfId="3086" xr:uid="{00000000-0005-0000-0000-000038C00000}"/>
    <cellStyle name="Percentuale 38 6 2" xfId="5942" xr:uid="{00000000-0005-0000-0000-000039C00000}"/>
    <cellStyle name="Percentuale 38 6 3" xfId="25034" xr:uid="{00000000-0005-0000-0000-00003AC00000}"/>
    <cellStyle name="Percentuale 38 7" xfId="25035" xr:uid="{00000000-0005-0000-0000-00003BC00000}"/>
    <cellStyle name="Percentuale 38 7 2" xfId="45540" xr:uid="{00000000-0005-0000-0000-00003CC00000}"/>
    <cellStyle name="Percentuale 38 8" xfId="25002" xr:uid="{00000000-0005-0000-0000-00003DC00000}"/>
    <cellStyle name="Percentuale 39" xfId="1317" xr:uid="{00000000-0005-0000-0000-00003EC00000}"/>
    <cellStyle name="Percentuale 39 2" xfId="1318" xr:uid="{00000000-0005-0000-0000-00003FC00000}"/>
    <cellStyle name="Percentuale 39 2 2" xfId="3091" xr:uid="{00000000-0005-0000-0000-000040C00000}"/>
    <cellStyle name="Percentuale 39 2 2 2" xfId="9898" xr:uid="{00000000-0005-0000-0000-000041C00000}"/>
    <cellStyle name="Percentuale 39 2 2 3" xfId="25038" xr:uid="{00000000-0005-0000-0000-000042C00000}"/>
    <cellStyle name="Percentuale 39 2 3" xfId="9636" xr:uid="{00000000-0005-0000-0000-000043C00000}"/>
    <cellStyle name="Percentuale 39 2 3 2" xfId="25039" xr:uid="{00000000-0005-0000-0000-000044C00000}"/>
    <cellStyle name="Percentuale 39 2 4" xfId="25040" xr:uid="{00000000-0005-0000-0000-000045C00000}"/>
    <cellStyle name="Percentuale 39 2 4 2" xfId="45541" xr:uid="{00000000-0005-0000-0000-000046C00000}"/>
    <cellStyle name="Percentuale 39 2 5" xfId="25041" xr:uid="{00000000-0005-0000-0000-000047C00000}"/>
    <cellStyle name="Percentuale 39 2 6" xfId="25037" xr:uid="{00000000-0005-0000-0000-000048C00000}"/>
    <cellStyle name="Percentuale 39 3" xfId="1319" xr:uid="{00000000-0005-0000-0000-000049C00000}"/>
    <cellStyle name="Percentuale 39 3 2" xfId="1320" xr:uid="{00000000-0005-0000-0000-00004AC00000}"/>
    <cellStyle name="Percentuale 39 3 2 2" xfId="4743" xr:uid="{00000000-0005-0000-0000-00004BC00000}"/>
    <cellStyle name="Percentuale 39 3 2 2 2" xfId="25045" xr:uid="{00000000-0005-0000-0000-00004CC00000}"/>
    <cellStyle name="Percentuale 39 3 2 2 3" xfId="25044" xr:uid="{00000000-0005-0000-0000-00004DC00000}"/>
    <cellStyle name="Percentuale 39 3 2 3" xfId="3916" xr:uid="{00000000-0005-0000-0000-00004EC00000}"/>
    <cellStyle name="Percentuale 39 3 2 3 2" xfId="10452" xr:uid="{00000000-0005-0000-0000-00004FC00000}"/>
    <cellStyle name="Percentuale 39 3 2 3 3" xfId="25046" xr:uid="{00000000-0005-0000-0000-000050C00000}"/>
    <cellStyle name="Percentuale 39 3 2 3 4" xfId="45542" xr:uid="{00000000-0005-0000-0000-000051C00000}"/>
    <cellStyle name="Percentuale 39 3 2 4" xfId="25047" xr:uid="{00000000-0005-0000-0000-000052C00000}"/>
    <cellStyle name="Percentuale 39 3 2 5" xfId="25043" xr:uid="{00000000-0005-0000-0000-000053C00000}"/>
    <cellStyle name="Percentuale 39 3 3" xfId="3092" xr:uid="{00000000-0005-0000-0000-000054C00000}"/>
    <cellStyle name="Percentuale 39 3 3 2" xfId="5557" xr:uid="{00000000-0005-0000-0000-000055C00000}"/>
    <cellStyle name="Percentuale 39 3 3 2 2" xfId="25049" xr:uid="{00000000-0005-0000-0000-000056C00000}"/>
    <cellStyle name="Percentuale 39 3 3 3" xfId="25050" xr:uid="{00000000-0005-0000-0000-000057C00000}"/>
    <cellStyle name="Percentuale 39 3 3 4" xfId="25051" xr:uid="{00000000-0005-0000-0000-000058C00000}"/>
    <cellStyle name="Percentuale 39 3 3 4 2" xfId="45543" xr:uid="{00000000-0005-0000-0000-000059C00000}"/>
    <cellStyle name="Percentuale 39 3 3 5" xfId="25048" xr:uid="{00000000-0005-0000-0000-00005AC00000}"/>
    <cellStyle name="Percentuale 39 3 4" xfId="3406" xr:uid="{00000000-0005-0000-0000-00005BC00000}"/>
    <cellStyle name="Percentuale 39 3 4 2" xfId="10113" xr:uid="{00000000-0005-0000-0000-00005CC00000}"/>
    <cellStyle name="Percentuale 39 3 4 3" xfId="25052" xr:uid="{00000000-0005-0000-0000-00005DC00000}"/>
    <cellStyle name="Percentuale 39 3 5" xfId="8737" xr:uid="{00000000-0005-0000-0000-00005EC00000}"/>
    <cellStyle name="Percentuale 39 3 5 2" xfId="25053" xr:uid="{00000000-0005-0000-0000-00005FC00000}"/>
    <cellStyle name="Percentuale 39 3 6" xfId="25054" xr:uid="{00000000-0005-0000-0000-000060C00000}"/>
    <cellStyle name="Percentuale 39 3 6 2" xfId="45544" xr:uid="{00000000-0005-0000-0000-000061C00000}"/>
    <cellStyle name="Percentuale 39 3 7" xfId="25055" xr:uid="{00000000-0005-0000-0000-000062C00000}"/>
    <cellStyle name="Percentuale 39 3 8" xfId="25042" xr:uid="{00000000-0005-0000-0000-000063C00000}"/>
    <cellStyle name="Percentuale 39 3 9" xfId="2041" xr:uid="{00000000-0005-0000-0000-000064C00000}"/>
    <cellStyle name="Percentuale 39 4" xfId="1321" xr:uid="{00000000-0005-0000-0000-000065C00000}"/>
    <cellStyle name="Percentuale 39 4 2" xfId="5558" xr:uid="{00000000-0005-0000-0000-000066C00000}"/>
    <cellStyle name="Percentuale 39 4 2 2" xfId="5559" xr:uid="{00000000-0005-0000-0000-000067C00000}"/>
    <cellStyle name="Percentuale 39 4 2 2 2" xfId="25058" xr:uid="{00000000-0005-0000-0000-000068C00000}"/>
    <cellStyle name="Percentuale 39 4 2 3" xfId="14241" xr:uid="{00000000-0005-0000-0000-000069C00000}"/>
    <cellStyle name="Percentuale 39 4 2 3 2" xfId="25059" xr:uid="{00000000-0005-0000-0000-00006AC00000}"/>
    <cellStyle name="Percentuale 39 4 2 4" xfId="25057" xr:uid="{00000000-0005-0000-0000-00006BC00000}"/>
    <cellStyle name="Percentuale 39 4 2 5" xfId="13850" xr:uid="{00000000-0005-0000-0000-00006CC00000}"/>
    <cellStyle name="Percentuale 39 4 3" xfId="5560" xr:uid="{00000000-0005-0000-0000-00006DC00000}"/>
    <cellStyle name="Percentuale 39 4 3 2" xfId="25060" xr:uid="{00000000-0005-0000-0000-00006EC00000}"/>
    <cellStyle name="Percentuale 39 4 4" xfId="25061" xr:uid="{00000000-0005-0000-0000-00006FC00000}"/>
    <cellStyle name="Percentuale 39 4 5" xfId="25062" xr:uid="{00000000-0005-0000-0000-000070C00000}"/>
    <cellStyle name="Percentuale 39 4 5 2" xfId="45545" xr:uid="{00000000-0005-0000-0000-000071C00000}"/>
    <cellStyle name="Percentuale 39 4 6" xfId="25063" xr:uid="{00000000-0005-0000-0000-000072C00000}"/>
    <cellStyle name="Percentuale 39 4 7" xfId="25056" xr:uid="{00000000-0005-0000-0000-000073C00000}"/>
    <cellStyle name="Percentuale 39 4 8" xfId="3093" xr:uid="{00000000-0005-0000-0000-000074C00000}"/>
    <cellStyle name="Percentuale 39 5" xfId="1322" xr:uid="{00000000-0005-0000-0000-000075C00000}"/>
    <cellStyle name="Percentuale 39 5 2" xfId="25065" xr:uid="{00000000-0005-0000-0000-000076C00000}"/>
    <cellStyle name="Percentuale 39 5 3" xfId="25066" xr:uid="{00000000-0005-0000-0000-000077C00000}"/>
    <cellStyle name="Percentuale 39 5 3 2" xfId="45546" xr:uid="{00000000-0005-0000-0000-000078C00000}"/>
    <cellStyle name="Percentuale 39 5 4" xfId="25067" xr:uid="{00000000-0005-0000-0000-000079C00000}"/>
    <cellStyle name="Percentuale 39 5 5" xfId="25064" xr:uid="{00000000-0005-0000-0000-00007AC00000}"/>
    <cellStyle name="Percentuale 39 6" xfId="3090" xr:uid="{00000000-0005-0000-0000-00007BC00000}"/>
    <cellStyle name="Percentuale 39 6 2" xfId="5943" xr:uid="{00000000-0005-0000-0000-00007CC00000}"/>
    <cellStyle name="Percentuale 39 6 3" xfId="25068" xr:uid="{00000000-0005-0000-0000-00007DC00000}"/>
    <cellStyle name="Percentuale 39 7" xfId="25069" xr:uid="{00000000-0005-0000-0000-00007EC00000}"/>
    <cellStyle name="Percentuale 39 7 2" xfId="45547" xr:uid="{00000000-0005-0000-0000-00007FC00000}"/>
    <cellStyle name="Percentuale 39 8" xfId="25036" xr:uid="{00000000-0005-0000-0000-000080C00000}"/>
    <cellStyle name="Percentuale 4" xfId="1323" xr:uid="{00000000-0005-0000-0000-000081C00000}"/>
    <cellStyle name="Percentuale 4 2" xfId="1324" xr:uid="{00000000-0005-0000-0000-000082C00000}"/>
    <cellStyle name="Percentuale 4 2 2" xfId="3095" xr:uid="{00000000-0005-0000-0000-000083C00000}"/>
    <cellStyle name="Percentuale 4 2 2 2" xfId="9899" xr:uid="{00000000-0005-0000-0000-000084C00000}"/>
    <cellStyle name="Percentuale 4 2 2 3" xfId="25072" xr:uid="{00000000-0005-0000-0000-000085C00000}"/>
    <cellStyle name="Percentuale 4 2 3" xfId="9637" xr:uid="{00000000-0005-0000-0000-000086C00000}"/>
    <cellStyle name="Percentuale 4 2 3 2" xfId="25073" xr:uid="{00000000-0005-0000-0000-000087C00000}"/>
    <cellStyle name="Percentuale 4 2 4" xfId="25074" xr:uid="{00000000-0005-0000-0000-000088C00000}"/>
    <cellStyle name="Percentuale 4 2 4 2" xfId="45548" xr:uid="{00000000-0005-0000-0000-000089C00000}"/>
    <cellStyle name="Percentuale 4 2 5" xfId="25075" xr:uid="{00000000-0005-0000-0000-00008AC00000}"/>
    <cellStyle name="Percentuale 4 2 6" xfId="25071" xr:uid="{00000000-0005-0000-0000-00008BC00000}"/>
    <cellStyle name="Percentuale 4 3" xfId="1325" xr:uid="{00000000-0005-0000-0000-00008CC00000}"/>
    <cellStyle name="Percentuale 4 3 2" xfId="1326" xr:uid="{00000000-0005-0000-0000-00008DC00000}"/>
    <cellStyle name="Percentuale 4 3 2 2" xfId="4744" xr:uid="{00000000-0005-0000-0000-00008EC00000}"/>
    <cellStyle name="Percentuale 4 3 2 2 2" xfId="25079" xr:uid="{00000000-0005-0000-0000-00008FC00000}"/>
    <cellStyle name="Percentuale 4 3 2 2 3" xfId="25078" xr:uid="{00000000-0005-0000-0000-000090C00000}"/>
    <cellStyle name="Percentuale 4 3 2 3" xfId="3917" xr:uid="{00000000-0005-0000-0000-000091C00000}"/>
    <cellStyle name="Percentuale 4 3 2 3 2" xfId="10453" xr:uid="{00000000-0005-0000-0000-000092C00000}"/>
    <cellStyle name="Percentuale 4 3 2 3 3" xfId="25080" xr:uid="{00000000-0005-0000-0000-000093C00000}"/>
    <cellStyle name="Percentuale 4 3 2 3 4" xfId="45549" xr:uid="{00000000-0005-0000-0000-000094C00000}"/>
    <cellStyle name="Percentuale 4 3 2 4" xfId="25081" xr:uid="{00000000-0005-0000-0000-000095C00000}"/>
    <cellStyle name="Percentuale 4 3 2 5" xfId="25077" xr:uid="{00000000-0005-0000-0000-000096C00000}"/>
    <cellStyle name="Percentuale 4 3 3" xfId="3096" xr:uid="{00000000-0005-0000-0000-000097C00000}"/>
    <cellStyle name="Percentuale 4 3 3 2" xfId="5561" xr:uid="{00000000-0005-0000-0000-000098C00000}"/>
    <cellStyle name="Percentuale 4 3 3 2 2" xfId="25083" xr:uid="{00000000-0005-0000-0000-000099C00000}"/>
    <cellStyle name="Percentuale 4 3 3 3" xfId="25084" xr:uid="{00000000-0005-0000-0000-00009AC00000}"/>
    <cellStyle name="Percentuale 4 3 3 4" xfId="25085" xr:uid="{00000000-0005-0000-0000-00009BC00000}"/>
    <cellStyle name="Percentuale 4 3 3 4 2" xfId="45550" xr:uid="{00000000-0005-0000-0000-00009CC00000}"/>
    <cellStyle name="Percentuale 4 3 3 5" xfId="25082" xr:uid="{00000000-0005-0000-0000-00009DC00000}"/>
    <cellStyle name="Percentuale 4 3 4" xfId="3407" xr:uid="{00000000-0005-0000-0000-00009EC00000}"/>
    <cellStyle name="Percentuale 4 3 4 2" xfId="10114" xr:uid="{00000000-0005-0000-0000-00009FC00000}"/>
    <cellStyle name="Percentuale 4 3 4 3" xfId="25086" xr:uid="{00000000-0005-0000-0000-0000A0C00000}"/>
    <cellStyle name="Percentuale 4 3 5" xfId="8006" xr:uid="{00000000-0005-0000-0000-0000A1C00000}"/>
    <cellStyle name="Percentuale 4 3 5 2" xfId="25087" xr:uid="{00000000-0005-0000-0000-0000A2C00000}"/>
    <cellStyle name="Percentuale 4 3 6" xfId="25088" xr:uid="{00000000-0005-0000-0000-0000A3C00000}"/>
    <cellStyle name="Percentuale 4 3 6 2" xfId="45551" xr:uid="{00000000-0005-0000-0000-0000A4C00000}"/>
    <cellStyle name="Percentuale 4 3 7" xfId="25089" xr:uid="{00000000-0005-0000-0000-0000A5C00000}"/>
    <cellStyle name="Percentuale 4 3 8" xfId="25076" xr:uid="{00000000-0005-0000-0000-0000A6C00000}"/>
    <cellStyle name="Percentuale 4 3 9" xfId="2042" xr:uid="{00000000-0005-0000-0000-0000A7C00000}"/>
    <cellStyle name="Percentuale 4 4" xfId="1327" xr:uid="{00000000-0005-0000-0000-0000A8C00000}"/>
    <cellStyle name="Percentuale 4 4 2" xfId="5562" xr:uid="{00000000-0005-0000-0000-0000A9C00000}"/>
    <cellStyle name="Percentuale 4 4 2 2" xfId="5563" xr:uid="{00000000-0005-0000-0000-0000AAC00000}"/>
    <cellStyle name="Percentuale 4 4 2 2 2" xfId="25092" xr:uid="{00000000-0005-0000-0000-0000ABC00000}"/>
    <cellStyle name="Percentuale 4 4 2 3" xfId="14242" xr:uid="{00000000-0005-0000-0000-0000ACC00000}"/>
    <cellStyle name="Percentuale 4 4 2 3 2" xfId="25093" xr:uid="{00000000-0005-0000-0000-0000ADC00000}"/>
    <cellStyle name="Percentuale 4 4 2 4" xfId="25091" xr:uid="{00000000-0005-0000-0000-0000AEC00000}"/>
    <cellStyle name="Percentuale 4 4 2 5" xfId="13851" xr:uid="{00000000-0005-0000-0000-0000AFC00000}"/>
    <cellStyle name="Percentuale 4 4 3" xfId="5564" xr:uid="{00000000-0005-0000-0000-0000B0C00000}"/>
    <cellStyle name="Percentuale 4 4 3 2" xfId="25094" xr:uid="{00000000-0005-0000-0000-0000B1C00000}"/>
    <cellStyle name="Percentuale 4 4 4" xfId="25095" xr:uid="{00000000-0005-0000-0000-0000B2C00000}"/>
    <cellStyle name="Percentuale 4 4 5" xfId="25096" xr:uid="{00000000-0005-0000-0000-0000B3C00000}"/>
    <cellStyle name="Percentuale 4 4 5 2" xfId="45552" xr:uid="{00000000-0005-0000-0000-0000B4C00000}"/>
    <cellStyle name="Percentuale 4 4 6" xfId="25097" xr:uid="{00000000-0005-0000-0000-0000B5C00000}"/>
    <cellStyle name="Percentuale 4 4 7" xfId="25090" xr:uid="{00000000-0005-0000-0000-0000B6C00000}"/>
    <cellStyle name="Percentuale 4 4 8" xfId="3097" xr:uid="{00000000-0005-0000-0000-0000B7C00000}"/>
    <cellStyle name="Percentuale 4 5" xfId="1328" xr:uid="{00000000-0005-0000-0000-0000B8C00000}"/>
    <cellStyle name="Percentuale 4 5 2" xfId="25099" xr:uid="{00000000-0005-0000-0000-0000B9C00000}"/>
    <cellStyle name="Percentuale 4 5 3" xfId="25100" xr:uid="{00000000-0005-0000-0000-0000BAC00000}"/>
    <cellStyle name="Percentuale 4 5 3 2" xfId="45553" xr:uid="{00000000-0005-0000-0000-0000BBC00000}"/>
    <cellStyle name="Percentuale 4 5 4" xfId="25101" xr:uid="{00000000-0005-0000-0000-0000BCC00000}"/>
    <cellStyle name="Percentuale 4 5 5" xfId="25098" xr:uid="{00000000-0005-0000-0000-0000BDC00000}"/>
    <cellStyle name="Percentuale 4 6" xfId="3094" xr:uid="{00000000-0005-0000-0000-0000BEC00000}"/>
    <cellStyle name="Percentuale 4 6 2" xfId="5944" xr:uid="{00000000-0005-0000-0000-0000BFC00000}"/>
    <cellStyle name="Percentuale 4 6 3" xfId="25102" xr:uid="{00000000-0005-0000-0000-0000C0C00000}"/>
    <cellStyle name="Percentuale 4 7" xfId="25103" xr:uid="{00000000-0005-0000-0000-0000C1C00000}"/>
    <cellStyle name="Percentuale 4 7 2" xfId="45554" xr:uid="{00000000-0005-0000-0000-0000C2C00000}"/>
    <cellStyle name="Percentuale 4 8" xfId="25070" xr:uid="{00000000-0005-0000-0000-0000C3C00000}"/>
    <cellStyle name="Percentuale 40" xfId="1329" xr:uid="{00000000-0005-0000-0000-0000C4C00000}"/>
    <cellStyle name="Percentuale 40 2" xfId="1330" xr:uid="{00000000-0005-0000-0000-0000C5C00000}"/>
    <cellStyle name="Percentuale 40 2 2" xfId="3099" xr:uid="{00000000-0005-0000-0000-0000C6C00000}"/>
    <cellStyle name="Percentuale 40 2 2 2" xfId="9900" xr:uid="{00000000-0005-0000-0000-0000C7C00000}"/>
    <cellStyle name="Percentuale 40 2 2 3" xfId="25106" xr:uid="{00000000-0005-0000-0000-0000C8C00000}"/>
    <cellStyle name="Percentuale 40 2 3" xfId="9638" xr:uid="{00000000-0005-0000-0000-0000C9C00000}"/>
    <cellStyle name="Percentuale 40 2 3 2" xfId="25107" xr:uid="{00000000-0005-0000-0000-0000CAC00000}"/>
    <cellStyle name="Percentuale 40 2 4" xfId="25108" xr:uid="{00000000-0005-0000-0000-0000CBC00000}"/>
    <cellStyle name="Percentuale 40 2 4 2" xfId="45555" xr:uid="{00000000-0005-0000-0000-0000CCC00000}"/>
    <cellStyle name="Percentuale 40 2 5" xfId="25109" xr:uid="{00000000-0005-0000-0000-0000CDC00000}"/>
    <cellStyle name="Percentuale 40 2 6" xfId="25105" xr:uid="{00000000-0005-0000-0000-0000CEC00000}"/>
    <cellStyle name="Percentuale 40 3" xfId="1331" xr:uid="{00000000-0005-0000-0000-0000CFC00000}"/>
    <cellStyle name="Percentuale 40 3 2" xfId="1332" xr:uid="{00000000-0005-0000-0000-0000D0C00000}"/>
    <cellStyle name="Percentuale 40 3 2 2" xfId="4745" xr:uid="{00000000-0005-0000-0000-0000D1C00000}"/>
    <cellStyle name="Percentuale 40 3 2 2 2" xfId="25113" xr:uid="{00000000-0005-0000-0000-0000D2C00000}"/>
    <cellStyle name="Percentuale 40 3 2 2 3" xfId="25112" xr:uid="{00000000-0005-0000-0000-0000D3C00000}"/>
    <cellStyle name="Percentuale 40 3 2 3" xfId="3918" xr:uid="{00000000-0005-0000-0000-0000D4C00000}"/>
    <cellStyle name="Percentuale 40 3 2 3 2" xfId="10454" xr:uid="{00000000-0005-0000-0000-0000D5C00000}"/>
    <cellStyle name="Percentuale 40 3 2 3 3" xfId="25114" xr:uid="{00000000-0005-0000-0000-0000D6C00000}"/>
    <cellStyle name="Percentuale 40 3 2 3 4" xfId="45556" xr:uid="{00000000-0005-0000-0000-0000D7C00000}"/>
    <cellStyle name="Percentuale 40 3 2 4" xfId="25115" xr:uid="{00000000-0005-0000-0000-0000D8C00000}"/>
    <cellStyle name="Percentuale 40 3 2 5" xfId="25111" xr:uid="{00000000-0005-0000-0000-0000D9C00000}"/>
    <cellStyle name="Percentuale 40 3 3" xfId="3100" xr:uid="{00000000-0005-0000-0000-0000DAC00000}"/>
    <cellStyle name="Percentuale 40 3 3 2" xfId="5565" xr:uid="{00000000-0005-0000-0000-0000DBC00000}"/>
    <cellStyle name="Percentuale 40 3 3 2 2" xfId="25117" xr:uid="{00000000-0005-0000-0000-0000DCC00000}"/>
    <cellStyle name="Percentuale 40 3 3 3" xfId="25118" xr:uid="{00000000-0005-0000-0000-0000DDC00000}"/>
    <cellStyle name="Percentuale 40 3 3 4" xfId="25119" xr:uid="{00000000-0005-0000-0000-0000DEC00000}"/>
    <cellStyle name="Percentuale 40 3 3 4 2" xfId="45557" xr:uid="{00000000-0005-0000-0000-0000DFC00000}"/>
    <cellStyle name="Percentuale 40 3 3 5" xfId="25116" xr:uid="{00000000-0005-0000-0000-0000E0C00000}"/>
    <cellStyle name="Percentuale 40 3 4" xfId="3408" xr:uid="{00000000-0005-0000-0000-0000E1C00000}"/>
    <cellStyle name="Percentuale 40 3 4 2" xfId="10115" xr:uid="{00000000-0005-0000-0000-0000E2C00000}"/>
    <cellStyle name="Percentuale 40 3 4 3" xfId="25120" xr:uid="{00000000-0005-0000-0000-0000E3C00000}"/>
    <cellStyle name="Percentuale 40 3 5" xfId="8738" xr:uid="{00000000-0005-0000-0000-0000E4C00000}"/>
    <cellStyle name="Percentuale 40 3 5 2" xfId="25121" xr:uid="{00000000-0005-0000-0000-0000E5C00000}"/>
    <cellStyle name="Percentuale 40 3 6" xfId="25122" xr:uid="{00000000-0005-0000-0000-0000E6C00000}"/>
    <cellStyle name="Percentuale 40 3 6 2" xfId="45558" xr:uid="{00000000-0005-0000-0000-0000E7C00000}"/>
    <cellStyle name="Percentuale 40 3 7" xfId="25123" xr:uid="{00000000-0005-0000-0000-0000E8C00000}"/>
    <cellStyle name="Percentuale 40 3 8" xfId="25110" xr:uid="{00000000-0005-0000-0000-0000E9C00000}"/>
    <cellStyle name="Percentuale 40 3 9" xfId="2043" xr:uid="{00000000-0005-0000-0000-0000EAC00000}"/>
    <cellStyle name="Percentuale 40 4" xfId="1333" xr:uid="{00000000-0005-0000-0000-0000EBC00000}"/>
    <cellStyle name="Percentuale 40 4 2" xfId="5566" xr:uid="{00000000-0005-0000-0000-0000ECC00000}"/>
    <cellStyle name="Percentuale 40 4 2 2" xfId="5567" xr:uid="{00000000-0005-0000-0000-0000EDC00000}"/>
    <cellStyle name="Percentuale 40 4 2 2 2" xfId="25126" xr:uid="{00000000-0005-0000-0000-0000EEC00000}"/>
    <cellStyle name="Percentuale 40 4 2 3" xfId="14243" xr:uid="{00000000-0005-0000-0000-0000EFC00000}"/>
    <cellStyle name="Percentuale 40 4 2 3 2" xfId="25127" xr:uid="{00000000-0005-0000-0000-0000F0C00000}"/>
    <cellStyle name="Percentuale 40 4 2 4" xfId="25125" xr:uid="{00000000-0005-0000-0000-0000F1C00000}"/>
    <cellStyle name="Percentuale 40 4 2 5" xfId="13852" xr:uid="{00000000-0005-0000-0000-0000F2C00000}"/>
    <cellStyle name="Percentuale 40 4 3" xfId="5568" xr:uid="{00000000-0005-0000-0000-0000F3C00000}"/>
    <cellStyle name="Percentuale 40 4 3 2" xfId="25128" xr:uid="{00000000-0005-0000-0000-0000F4C00000}"/>
    <cellStyle name="Percentuale 40 4 4" xfId="25129" xr:uid="{00000000-0005-0000-0000-0000F5C00000}"/>
    <cellStyle name="Percentuale 40 4 5" xfId="25130" xr:uid="{00000000-0005-0000-0000-0000F6C00000}"/>
    <cellStyle name="Percentuale 40 4 5 2" xfId="45559" xr:uid="{00000000-0005-0000-0000-0000F7C00000}"/>
    <cellStyle name="Percentuale 40 4 6" xfId="25131" xr:uid="{00000000-0005-0000-0000-0000F8C00000}"/>
    <cellStyle name="Percentuale 40 4 7" xfId="25124" xr:uid="{00000000-0005-0000-0000-0000F9C00000}"/>
    <cellStyle name="Percentuale 40 4 8" xfId="3101" xr:uid="{00000000-0005-0000-0000-0000FAC00000}"/>
    <cellStyle name="Percentuale 40 5" xfId="1334" xr:uid="{00000000-0005-0000-0000-0000FBC00000}"/>
    <cellStyle name="Percentuale 40 5 2" xfId="25133" xr:uid="{00000000-0005-0000-0000-0000FCC00000}"/>
    <cellStyle name="Percentuale 40 5 3" xfId="25134" xr:uid="{00000000-0005-0000-0000-0000FDC00000}"/>
    <cellStyle name="Percentuale 40 5 3 2" xfId="45560" xr:uid="{00000000-0005-0000-0000-0000FEC00000}"/>
    <cellStyle name="Percentuale 40 5 4" xfId="25135" xr:uid="{00000000-0005-0000-0000-0000FFC00000}"/>
    <cellStyle name="Percentuale 40 5 5" xfId="25132" xr:uid="{00000000-0005-0000-0000-000000C10000}"/>
    <cellStyle name="Percentuale 40 6" xfId="3098" xr:uid="{00000000-0005-0000-0000-000001C10000}"/>
    <cellStyle name="Percentuale 40 6 2" xfId="5945" xr:uid="{00000000-0005-0000-0000-000002C10000}"/>
    <cellStyle name="Percentuale 40 6 3" xfId="25136" xr:uid="{00000000-0005-0000-0000-000003C10000}"/>
    <cellStyle name="Percentuale 40 7" xfId="25137" xr:uid="{00000000-0005-0000-0000-000004C10000}"/>
    <cellStyle name="Percentuale 40 7 2" xfId="45561" xr:uid="{00000000-0005-0000-0000-000005C10000}"/>
    <cellStyle name="Percentuale 40 8" xfId="25104" xr:uid="{00000000-0005-0000-0000-000006C10000}"/>
    <cellStyle name="Percentuale 41" xfId="1335" xr:uid="{00000000-0005-0000-0000-000007C10000}"/>
    <cellStyle name="Percentuale 41 2" xfId="1336" xr:uid="{00000000-0005-0000-0000-000008C10000}"/>
    <cellStyle name="Percentuale 41 2 2" xfId="3103" xr:uid="{00000000-0005-0000-0000-000009C10000}"/>
    <cellStyle name="Percentuale 41 2 2 2" xfId="9901" xr:uid="{00000000-0005-0000-0000-00000AC10000}"/>
    <cellStyle name="Percentuale 41 2 2 3" xfId="25140" xr:uid="{00000000-0005-0000-0000-00000BC10000}"/>
    <cellStyle name="Percentuale 41 2 3" xfId="9639" xr:uid="{00000000-0005-0000-0000-00000CC10000}"/>
    <cellStyle name="Percentuale 41 2 3 2" xfId="25141" xr:uid="{00000000-0005-0000-0000-00000DC10000}"/>
    <cellStyle name="Percentuale 41 2 4" xfId="25142" xr:uid="{00000000-0005-0000-0000-00000EC10000}"/>
    <cellStyle name="Percentuale 41 2 4 2" xfId="45562" xr:uid="{00000000-0005-0000-0000-00000FC10000}"/>
    <cellStyle name="Percentuale 41 2 5" xfId="25143" xr:uid="{00000000-0005-0000-0000-000010C10000}"/>
    <cellStyle name="Percentuale 41 2 6" xfId="25139" xr:uid="{00000000-0005-0000-0000-000011C10000}"/>
    <cellStyle name="Percentuale 41 3" xfId="1337" xr:uid="{00000000-0005-0000-0000-000012C10000}"/>
    <cellStyle name="Percentuale 41 3 2" xfId="1338" xr:uid="{00000000-0005-0000-0000-000013C10000}"/>
    <cellStyle name="Percentuale 41 3 2 2" xfId="4746" xr:uid="{00000000-0005-0000-0000-000014C10000}"/>
    <cellStyle name="Percentuale 41 3 2 2 2" xfId="25147" xr:uid="{00000000-0005-0000-0000-000015C10000}"/>
    <cellStyle name="Percentuale 41 3 2 2 3" xfId="25146" xr:uid="{00000000-0005-0000-0000-000016C10000}"/>
    <cellStyle name="Percentuale 41 3 2 3" xfId="3919" xr:uid="{00000000-0005-0000-0000-000017C10000}"/>
    <cellStyle name="Percentuale 41 3 2 3 2" xfId="10455" xr:uid="{00000000-0005-0000-0000-000018C10000}"/>
    <cellStyle name="Percentuale 41 3 2 3 3" xfId="25148" xr:uid="{00000000-0005-0000-0000-000019C10000}"/>
    <cellStyle name="Percentuale 41 3 2 3 4" xfId="45563" xr:uid="{00000000-0005-0000-0000-00001AC10000}"/>
    <cellStyle name="Percentuale 41 3 2 4" xfId="25149" xr:uid="{00000000-0005-0000-0000-00001BC10000}"/>
    <cellStyle name="Percentuale 41 3 2 5" xfId="25145" xr:uid="{00000000-0005-0000-0000-00001CC10000}"/>
    <cellStyle name="Percentuale 41 3 3" xfId="3104" xr:uid="{00000000-0005-0000-0000-00001DC10000}"/>
    <cellStyle name="Percentuale 41 3 3 2" xfId="5569" xr:uid="{00000000-0005-0000-0000-00001EC10000}"/>
    <cellStyle name="Percentuale 41 3 3 2 2" xfId="25151" xr:uid="{00000000-0005-0000-0000-00001FC10000}"/>
    <cellStyle name="Percentuale 41 3 3 3" xfId="25152" xr:uid="{00000000-0005-0000-0000-000020C10000}"/>
    <cellStyle name="Percentuale 41 3 3 4" xfId="25153" xr:uid="{00000000-0005-0000-0000-000021C10000}"/>
    <cellStyle name="Percentuale 41 3 3 4 2" xfId="45564" xr:uid="{00000000-0005-0000-0000-000022C10000}"/>
    <cellStyle name="Percentuale 41 3 3 5" xfId="25150" xr:uid="{00000000-0005-0000-0000-000023C10000}"/>
    <cellStyle name="Percentuale 41 3 4" xfId="3409" xr:uid="{00000000-0005-0000-0000-000024C10000}"/>
    <cellStyle name="Percentuale 41 3 4 2" xfId="10116" xr:uid="{00000000-0005-0000-0000-000025C10000}"/>
    <cellStyle name="Percentuale 41 3 4 3" xfId="25154" xr:uid="{00000000-0005-0000-0000-000026C10000}"/>
    <cellStyle name="Percentuale 41 3 5" xfId="8608" xr:uid="{00000000-0005-0000-0000-000027C10000}"/>
    <cellStyle name="Percentuale 41 3 5 2" xfId="25155" xr:uid="{00000000-0005-0000-0000-000028C10000}"/>
    <cellStyle name="Percentuale 41 3 6" xfId="25156" xr:uid="{00000000-0005-0000-0000-000029C10000}"/>
    <cellStyle name="Percentuale 41 3 6 2" xfId="45565" xr:uid="{00000000-0005-0000-0000-00002AC10000}"/>
    <cellStyle name="Percentuale 41 3 7" xfId="25157" xr:uid="{00000000-0005-0000-0000-00002BC10000}"/>
    <cellStyle name="Percentuale 41 3 8" xfId="25144" xr:uid="{00000000-0005-0000-0000-00002CC10000}"/>
    <cellStyle name="Percentuale 41 3 9" xfId="2044" xr:uid="{00000000-0005-0000-0000-00002DC10000}"/>
    <cellStyle name="Percentuale 41 4" xfId="1339" xr:uid="{00000000-0005-0000-0000-00002EC10000}"/>
    <cellStyle name="Percentuale 41 4 2" xfId="5570" xr:uid="{00000000-0005-0000-0000-00002FC10000}"/>
    <cellStyle name="Percentuale 41 4 2 2" xfId="5571" xr:uid="{00000000-0005-0000-0000-000030C10000}"/>
    <cellStyle name="Percentuale 41 4 2 2 2" xfId="25160" xr:uid="{00000000-0005-0000-0000-000031C10000}"/>
    <cellStyle name="Percentuale 41 4 2 3" xfId="14244" xr:uid="{00000000-0005-0000-0000-000032C10000}"/>
    <cellStyle name="Percentuale 41 4 2 3 2" xfId="25161" xr:uid="{00000000-0005-0000-0000-000033C10000}"/>
    <cellStyle name="Percentuale 41 4 2 4" xfId="25159" xr:uid="{00000000-0005-0000-0000-000034C10000}"/>
    <cellStyle name="Percentuale 41 4 2 5" xfId="13853" xr:uid="{00000000-0005-0000-0000-000035C10000}"/>
    <cellStyle name="Percentuale 41 4 3" xfId="5572" xr:uid="{00000000-0005-0000-0000-000036C10000}"/>
    <cellStyle name="Percentuale 41 4 3 2" xfId="25162" xr:uid="{00000000-0005-0000-0000-000037C10000}"/>
    <cellStyle name="Percentuale 41 4 4" xfId="25163" xr:uid="{00000000-0005-0000-0000-000038C10000}"/>
    <cellStyle name="Percentuale 41 4 5" xfId="25164" xr:uid="{00000000-0005-0000-0000-000039C10000}"/>
    <cellStyle name="Percentuale 41 4 5 2" xfId="45566" xr:uid="{00000000-0005-0000-0000-00003AC10000}"/>
    <cellStyle name="Percentuale 41 4 6" xfId="25165" xr:uid="{00000000-0005-0000-0000-00003BC10000}"/>
    <cellStyle name="Percentuale 41 4 7" xfId="25158" xr:uid="{00000000-0005-0000-0000-00003CC10000}"/>
    <cellStyle name="Percentuale 41 4 8" xfId="3105" xr:uid="{00000000-0005-0000-0000-00003DC10000}"/>
    <cellStyle name="Percentuale 41 5" xfId="1340" xr:uid="{00000000-0005-0000-0000-00003EC10000}"/>
    <cellStyle name="Percentuale 41 5 2" xfId="25167" xr:uid="{00000000-0005-0000-0000-00003FC10000}"/>
    <cellStyle name="Percentuale 41 5 3" xfId="25168" xr:uid="{00000000-0005-0000-0000-000040C10000}"/>
    <cellStyle name="Percentuale 41 5 3 2" xfId="45567" xr:uid="{00000000-0005-0000-0000-000041C10000}"/>
    <cellStyle name="Percentuale 41 5 4" xfId="25169" xr:uid="{00000000-0005-0000-0000-000042C10000}"/>
    <cellStyle name="Percentuale 41 5 5" xfId="25166" xr:uid="{00000000-0005-0000-0000-000043C10000}"/>
    <cellStyle name="Percentuale 41 6" xfId="3102" xr:uid="{00000000-0005-0000-0000-000044C10000}"/>
    <cellStyle name="Percentuale 41 6 2" xfId="5946" xr:uid="{00000000-0005-0000-0000-000045C10000}"/>
    <cellStyle name="Percentuale 41 6 3" xfId="25170" xr:uid="{00000000-0005-0000-0000-000046C10000}"/>
    <cellStyle name="Percentuale 41 7" xfId="25171" xr:uid="{00000000-0005-0000-0000-000047C10000}"/>
    <cellStyle name="Percentuale 41 7 2" xfId="45568" xr:uid="{00000000-0005-0000-0000-000048C10000}"/>
    <cellStyle name="Percentuale 41 8" xfId="25138" xr:uid="{00000000-0005-0000-0000-000049C10000}"/>
    <cellStyle name="Percentuale 42" xfId="1341" xr:uid="{00000000-0005-0000-0000-00004AC10000}"/>
    <cellStyle name="Percentuale 42 2" xfId="1342" xr:uid="{00000000-0005-0000-0000-00004BC10000}"/>
    <cellStyle name="Percentuale 42 2 2" xfId="3107" xr:uid="{00000000-0005-0000-0000-00004CC10000}"/>
    <cellStyle name="Percentuale 42 2 2 2" xfId="9902" xr:uid="{00000000-0005-0000-0000-00004DC10000}"/>
    <cellStyle name="Percentuale 42 2 2 3" xfId="25174" xr:uid="{00000000-0005-0000-0000-00004EC10000}"/>
    <cellStyle name="Percentuale 42 2 3" xfId="9640" xr:uid="{00000000-0005-0000-0000-00004FC10000}"/>
    <cellStyle name="Percentuale 42 2 3 2" xfId="25175" xr:uid="{00000000-0005-0000-0000-000050C10000}"/>
    <cellStyle name="Percentuale 42 2 4" xfId="25176" xr:uid="{00000000-0005-0000-0000-000051C10000}"/>
    <cellStyle name="Percentuale 42 2 4 2" xfId="45569" xr:uid="{00000000-0005-0000-0000-000052C10000}"/>
    <cellStyle name="Percentuale 42 2 5" xfId="25177" xr:uid="{00000000-0005-0000-0000-000053C10000}"/>
    <cellStyle name="Percentuale 42 2 6" xfId="25173" xr:uid="{00000000-0005-0000-0000-000054C10000}"/>
    <cellStyle name="Percentuale 42 3" xfId="1343" xr:uid="{00000000-0005-0000-0000-000055C10000}"/>
    <cellStyle name="Percentuale 42 3 2" xfId="1344" xr:uid="{00000000-0005-0000-0000-000056C10000}"/>
    <cellStyle name="Percentuale 42 3 2 2" xfId="4747" xr:uid="{00000000-0005-0000-0000-000057C10000}"/>
    <cellStyle name="Percentuale 42 3 2 2 2" xfId="25181" xr:uid="{00000000-0005-0000-0000-000058C10000}"/>
    <cellStyle name="Percentuale 42 3 2 2 3" xfId="25180" xr:uid="{00000000-0005-0000-0000-000059C10000}"/>
    <cellStyle name="Percentuale 42 3 2 3" xfId="3920" xr:uid="{00000000-0005-0000-0000-00005AC10000}"/>
    <cellStyle name="Percentuale 42 3 2 3 2" xfId="10456" xr:uid="{00000000-0005-0000-0000-00005BC10000}"/>
    <cellStyle name="Percentuale 42 3 2 3 3" xfId="25182" xr:uid="{00000000-0005-0000-0000-00005CC10000}"/>
    <cellStyle name="Percentuale 42 3 2 3 4" xfId="45570" xr:uid="{00000000-0005-0000-0000-00005DC10000}"/>
    <cellStyle name="Percentuale 42 3 2 4" xfId="25183" xr:uid="{00000000-0005-0000-0000-00005EC10000}"/>
    <cellStyle name="Percentuale 42 3 2 5" xfId="25179" xr:uid="{00000000-0005-0000-0000-00005FC10000}"/>
    <cellStyle name="Percentuale 42 3 3" xfId="3108" xr:uid="{00000000-0005-0000-0000-000060C10000}"/>
    <cellStyle name="Percentuale 42 3 3 2" xfId="5573" xr:uid="{00000000-0005-0000-0000-000061C10000}"/>
    <cellStyle name="Percentuale 42 3 3 2 2" xfId="25185" xr:uid="{00000000-0005-0000-0000-000062C10000}"/>
    <cellStyle name="Percentuale 42 3 3 3" xfId="25186" xr:uid="{00000000-0005-0000-0000-000063C10000}"/>
    <cellStyle name="Percentuale 42 3 3 4" xfId="25187" xr:uid="{00000000-0005-0000-0000-000064C10000}"/>
    <cellStyle name="Percentuale 42 3 3 4 2" xfId="45571" xr:uid="{00000000-0005-0000-0000-000065C10000}"/>
    <cellStyle name="Percentuale 42 3 3 5" xfId="25184" xr:uid="{00000000-0005-0000-0000-000066C10000}"/>
    <cellStyle name="Percentuale 42 3 4" xfId="3410" xr:uid="{00000000-0005-0000-0000-000067C10000}"/>
    <cellStyle name="Percentuale 42 3 4 2" xfId="10117" xr:uid="{00000000-0005-0000-0000-000068C10000}"/>
    <cellStyle name="Percentuale 42 3 4 3" xfId="25188" xr:uid="{00000000-0005-0000-0000-000069C10000}"/>
    <cellStyle name="Percentuale 42 3 5" xfId="8607" xr:uid="{00000000-0005-0000-0000-00006AC10000}"/>
    <cellStyle name="Percentuale 42 3 5 2" xfId="25189" xr:uid="{00000000-0005-0000-0000-00006BC10000}"/>
    <cellStyle name="Percentuale 42 3 6" xfId="25190" xr:uid="{00000000-0005-0000-0000-00006CC10000}"/>
    <cellStyle name="Percentuale 42 3 6 2" xfId="45572" xr:uid="{00000000-0005-0000-0000-00006DC10000}"/>
    <cellStyle name="Percentuale 42 3 7" xfId="25191" xr:uid="{00000000-0005-0000-0000-00006EC10000}"/>
    <cellStyle name="Percentuale 42 3 8" xfId="25178" xr:uid="{00000000-0005-0000-0000-00006FC10000}"/>
    <cellStyle name="Percentuale 42 3 9" xfId="2045" xr:uid="{00000000-0005-0000-0000-000070C10000}"/>
    <cellStyle name="Percentuale 42 4" xfId="1345" xr:uid="{00000000-0005-0000-0000-000071C10000}"/>
    <cellStyle name="Percentuale 42 4 2" xfId="5574" xr:uid="{00000000-0005-0000-0000-000072C10000}"/>
    <cellStyle name="Percentuale 42 4 2 2" xfId="5575" xr:uid="{00000000-0005-0000-0000-000073C10000}"/>
    <cellStyle name="Percentuale 42 4 2 2 2" xfId="25194" xr:uid="{00000000-0005-0000-0000-000074C10000}"/>
    <cellStyle name="Percentuale 42 4 2 3" xfId="14245" xr:uid="{00000000-0005-0000-0000-000075C10000}"/>
    <cellStyle name="Percentuale 42 4 2 3 2" xfId="25195" xr:uid="{00000000-0005-0000-0000-000076C10000}"/>
    <cellStyle name="Percentuale 42 4 2 4" xfId="25193" xr:uid="{00000000-0005-0000-0000-000077C10000}"/>
    <cellStyle name="Percentuale 42 4 2 5" xfId="13854" xr:uid="{00000000-0005-0000-0000-000078C10000}"/>
    <cellStyle name="Percentuale 42 4 3" xfId="5576" xr:uid="{00000000-0005-0000-0000-000079C10000}"/>
    <cellStyle name="Percentuale 42 4 3 2" xfId="25196" xr:uid="{00000000-0005-0000-0000-00007AC10000}"/>
    <cellStyle name="Percentuale 42 4 4" xfId="25197" xr:uid="{00000000-0005-0000-0000-00007BC10000}"/>
    <cellStyle name="Percentuale 42 4 5" xfId="25198" xr:uid="{00000000-0005-0000-0000-00007CC10000}"/>
    <cellStyle name="Percentuale 42 4 5 2" xfId="45573" xr:uid="{00000000-0005-0000-0000-00007DC10000}"/>
    <cellStyle name="Percentuale 42 4 6" xfId="25199" xr:uid="{00000000-0005-0000-0000-00007EC10000}"/>
    <cellStyle name="Percentuale 42 4 7" xfId="25192" xr:uid="{00000000-0005-0000-0000-00007FC10000}"/>
    <cellStyle name="Percentuale 42 4 8" xfId="3109" xr:uid="{00000000-0005-0000-0000-000080C10000}"/>
    <cellStyle name="Percentuale 42 5" xfId="1346" xr:uid="{00000000-0005-0000-0000-000081C10000}"/>
    <cellStyle name="Percentuale 42 5 2" xfId="25201" xr:uid="{00000000-0005-0000-0000-000082C10000}"/>
    <cellStyle name="Percentuale 42 5 3" xfId="25202" xr:uid="{00000000-0005-0000-0000-000083C10000}"/>
    <cellStyle name="Percentuale 42 5 3 2" xfId="45574" xr:uid="{00000000-0005-0000-0000-000084C10000}"/>
    <cellStyle name="Percentuale 42 5 4" xfId="25203" xr:uid="{00000000-0005-0000-0000-000085C10000}"/>
    <cellStyle name="Percentuale 42 5 5" xfId="25200" xr:uid="{00000000-0005-0000-0000-000086C10000}"/>
    <cellStyle name="Percentuale 42 6" xfId="3106" xr:uid="{00000000-0005-0000-0000-000087C10000}"/>
    <cellStyle name="Percentuale 42 6 2" xfId="5947" xr:uid="{00000000-0005-0000-0000-000088C10000}"/>
    <cellStyle name="Percentuale 42 6 3" xfId="25204" xr:uid="{00000000-0005-0000-0000-000089C10000}"/>
    <cellStyle name="Percentuale 42 7" xfId="25205" xr:uid="{00000000-0005-0000-0000-00008AC10000}"/>
    <cellStyle name="Percentuale 42 7 2" xfId="45575" xr:uid="{00000000-0005-0000-0000-00008BC10000}"/>
    <cellStyle name="Percentuale 42 8" xfId="25172" xr:uid="{00000000-0005-0000-0000-00008CC10000}"/>
    <cellStyle name="Percentuale 43" xfId="1347" xr:uid="{00000000-0005-0000-0000-00008DC10000}"/>
    <cellStyle name="Percentuale 43 2" xfId="1348" xr:uid="{00000000-0005-0000-0000-00008EC10000}"/>
    <cellStyle name="Percentuale 43 2 2" xfId="3111" xr:uid="{00000000-0005-0000-0000-00008FC10000}"/>
    <cellStyle name="Percentuale 43 2 2 2" xfId="9903" xr:uid="{00000000-0005-0000-0000-000090C10000}"/>
    <cellStyle name="Percentuale 43 2 2 3" xfId="25208" xr:uid="{00000000-0005-0000-0000-000091C10000}"/>
    <cellStyle name="Percentuale 43 2 3" xfId="9641" xr:uid="{00000000-0005-0000-0000-000092C10000}"/>
    <cellStyle name="Percentuale 43 2 3 2" xfId="25209" xr:uid="{00000000-0005-0000-0000-000093C10000}"/>
    <cellStyle name="Percentuale 43 2 4" xfId="25210" xr:uid="{00000000-0005-0000-0000-000094C10000}"/>
    <cellStyle name="Percentuale 43 2 4 2" xfId="45576" xr:uid="{00000000-0005-0000-0000-000095C10000}"/>
    <cellStyle name="Percentuale 43 2 5" xfId="25211" xr:uid="{00000000-0005-0000-0000-000096C10000}"/>
    <cellStyle name="Percentuale 43 2 6" xfId="25207" xr:uid="{00000000-0005-0000-0000-000097C10000}"/>
    <cellStyle name="Percentuale 43 3" xfId="1349" xr:uid="{00000000-0005-0000-0000-000098C10000}"/>
    <cellStyle name="Percentuale 43 3 2" xfId="1350" xr:uid="{00000000-0005-0000-0000-000099C10000}"/>
    <cellStyle name="Percentuale 43 3 2 2" xfId="4748" xr:uid="{00000000-0005-0000-0000-00009AC10000}"/>
    <cellStyle name="Percentuale 43 3 2 2 2" xfId="25215" xr:uid="{00000000-0005-0000-0000-00009BC10000}"/>
    <cellStyle name="Percentuale 43 3 2 2 3" xfId="25214" xr:uid="{00000000-0005-0000-0000-00009CC10000}"/>
    <cellStyle name="Percentuale 43 3 2 3" xfId="3921" xr:uid="{00000000-0005-0000-0000-00009DC10000}"/>
    <cellStyle name="Percentuale 43 3 2 3 2" xfId="10457" xr:uid="{00000000-0005-0000-0000-00009EC10000}"/>
    <cellStyle name="Percentuale 43 3 2 3 3" xfId="25216" xr:uid="{00000000-0005-0000-0000-00009FC10000}"/>
    <cellStyle name="Percentuale 43 3 2 3 4" xfId="45577" xr:uid="{00000000-0005-0000-0000-0000A0C10000}"/>
    <cellStyle name="Percentuale 43 3 2 4" xfId="25217" xr:uid="{00000000-0005-0000-0000-0000A1C10000}"/>
    <cellStyle name="Percentuale 43 3 2 5" xfId="25213" xr:uid="{00000000-0005-0000-0000-0000A2C10000}"/>
    <cellStyle name="Percentuale 43 3 3" xfId="3112" xr:uid="{00000000-0005-0000-0000-0000A3C10000}"/>
    <cellStyle name="Percentuale 43 3 3 2" xfId="5577" xr:uid="{00000000-0005-0000-0000-0000A4C10000}"/>
    <cellStyle name="Percentuale 43 3 3 2 2" xfId="25219" xr:uid="{00000000-0005-0000-0000-0000A5C10000}"/>
    <cellStyle name="Percentuale 43 3 3 3" xfId="25220" xr:uid="{00000000-0005-0000-0000-0000A6C10000}"/>
    <cellStyle name="Percentuale 43 3 3 4" xfId="25221" xr:uid="{00000000-0005-0000-0000-0000A7C10000}"/>
    <cellStyle name="Percentuale 43 3 3 4 2" xfId="45578" xr:uid="{00000000-0005-0000-0000-0000A8C10000}"/>
    <cellStyle name="Percentuale 43 3 3 5" xfId="25218" xr:uid="{00000000-0005-0000-0000-0000A9C10000}"/>
    <cellStyle name="Percentuale 43 3 4" xfId="3411" xr:uid="{00000000-0005-0000-0000-0000AAC10000}"/>
    <cellStyle name="Percentuale 43 3 4 2" xfId="10118" xr:uid="{00000000-0005-0000-0000-0000ABC10000}"/>
    <cellStyle name="Percentuale 43 3 4 3" xfId="25222" xr:uid="{00000000-0005-0000-0000-0000ACC10000}"/>
    <cellStyle name="Percentuale 43 3 5" xfId="7813" xr:uid="{00000000-0005-0000-0000-0000ADC10000}"/>
    <cellStyle name="Percentuale 43 3 5 2" xfId="25223" xr:uid="{00000000-0005-0000-0000-0000AEC10000}"/>
    <cellStyle name="Percentuale 43 3 6" xfId="25224" xr:uid="{00000000-0005-0000-0000-0000AFC10000}"/>
    <cellStyle name="Percentuale 43 3 6 2" xfId="45579" xr:uid="{00000000-0005-0000-0000-0000B0C10000}"/>
    <cellStyle name="Percentuale 43 3 7" xfId="25225" xr:uid="{00000000-0005-0000-0000-0000B1C10000}"/>
    <cellStyle name="Percentuale 43 3 8" xfId="25212" xr:uid="{00000000-0005-0000-0000-0000B2C10000}"/>
    <cellStyle name="Percentuale 43 3 9" xfId="2046" xr:uid="{00000000-0005-0000-0000-0000B3C10000}"/>
    <cellStyle name="Percentuale 43 4" xfId="1351" xr:uid="{00000000-0005-0000-0000-0000B4C10000}"/>
    <cellStyle name="Percentuale 43 4 2" xfId="5578" xr:uid="{00000000-0005-0000-0000-0000B5C10000}"/>
    <cellStyle name="Percentuale 43 4 2 2" xfId="5579" xr:uid="{00000000-0005-0000-0000-0000B6C10000}"/>
    <cellStyle name="Percentuale 43 4 2 2 2" xfId="25228" xr:uid="{00000000-0005-0000-0000-0000B7C10000}"/>
    <cellStyle name="Percentuale 43 4 2 3" xfId="14246" xr:uid="{00000000-0005-0000-0000-0000B8C10000}"/>
    <cellStyle name="Percentuale 43 4 2 3 2" xfId="25229" xr:uid="{00000000-0005-0000-0000-0000B9C10000}"/>
    <cellStyle name="Percentuale 43 4 2 4" xfId="25227" xr:uid="{00000000-0005-0000-0000-0000BAC10000}"/>
    <cellStyle name="Percentuale 43 4 2 5" xfId="13855" xr:uid="{00000000-0005-0000-0000-0000BBC10000}"/>
    <cellStyle name="Percentuale 43 4 3" xfId="5580" xr:uid="{00000000-0005-0000-0000-0000BCC10000}"/>
    <cellStyle name="Percentuale 43 4 3 2" xfId="25230" xr:uid="{00000000-0005-0000-0000-0000BDC10000}"/>
    <cellStyle name="Percentuale 43 4 4" xfId="25231" xr:uid="{00000000-0005-0000-0000-0000BEC10000}"/>
    <cellStyle name="Percentuale 43 4 5" xfId="25232" xr:uid="{00000000-0005-0000-0000-0000BFC10000}"/>
    <cellStyle name="Percentuale 43 4 5 2" xfId="45580" xr:uid="{00000000-0005-0000-0000-0000C0C10000}"/>
    <cellStyle name="Percentuale 43 4 6" xfId="25233" xr:uid="{00000000-0005-0000-0000-0000C1C10000}"/>
    <cellStyle name="Percentuale 43 4 7" xfId="25226" xr:uid="{00000000-0005-0000-0000-0000C2C10000}"/>
    <cellStyle name="Percentuale 43 4 8" xfId="3113" xr:uid="{00000000-0005-0000-0000-0000C3C10000}"/>
    <cellStyle name="Percentuale 43 5" xfId="1352" xr:uid="{00000000-0005-0000-0000-0000C4C10000}"/>
    <cellStyle name="Percentuale 43 5 2" xfId="25235" xr:uid="{00000000-0005-0000-0000-0000C5C10000}"/>
    <cellStyle name="Percentuale 43 5 3" xfId="25236" xr:uid="{00000000-0005-0000-0000-0000C6C10000}"/>
    <cellStyle name="Percentuale 43 5 3 2" xfId="45581" xr:uid="{00000000-0005-0000-0000-0000C7C10000}"/>
    <cellStyle name="Percentuale 43 5 4" xfId="25237" xr:uid="{00000000-0005-0000-0000-0000C8C10000}"/>
    <cellStyle name="Percentuale 43 5 5" xfId="25234" xr:uid="{00000000-0005-0000-0000-0000C9C10000}"/>
    <cellStyle name="Percentuale 43 6" xfId="3110" xr:uid="{00000000-0005-0000-0000-0000CAC10000}"/>
    <cellStyle name="Percentuale 43 6 2" xfId="5948" xr:uid="{00000000-0005-0000-0000-0000CBC10000}"/>
    <cellStyle name="Percentuale 43 6 3" xfId="25238" xr:uid="{00000000-0005-0000-0000-0000CCC10000}"/>
    <cellStyle name="Percentuale 43 7" xfId="25239" xr:uid="{00000000-0005-0000-0000-0000CDC10000}"/>
    <cellStyle name="Percentuale 43 7 2" xfId="45582" xr:uid="{00000000-0005-0000-0000-0000CEC10000}"/>
    <cellStyle name="Percentuale 43 8" xfId="25206" xr:uid="{00000000-0005-0000-0000-0000CFC10000}"/>
    <cellStyle name="Percentuale 44" xfId="1353" xr:uid="{00000000-0005-0000-0000-0000D0C10000}"/>
    <cellStyle name="Percentuale 44 2" xfId="1354" xr:uid="{00000000-0005-0000-0000-0000D1C10000}"/>
    <cellStyle name="Percentuale 44 2 2" xfId="3115" xr:uid="{00000000-0005-0000-0000-0000D2C10000}"/>
    <cellStyle name="Percentuale 44 2 2 2" xfId="9904" xr:uid="{00000000-0005-0000-0000-0000D3C10000}"/>
    <cellStyle name="Percentuale 44 2 2 3" xfId="25242" xr:uid="{00000000-0005-0000-0000-0000D4C10000}"/>
    <cellStyle name="Percentuale 44 2 3" xfId="9642" xr:uid="{00000000-0005-0000-0000-0000D5C10000}"/>
    <cellStyle name="Percentuale 44 2 3 2" xfId="25243" xr:uid="{00000000-0005-0000-0000-0000D6C10000}"/>
    <cellStyle name="Percentuale 44 2 4" xfId="25244" xr:uid="{00000000-0005-0000-0000-0000D7C10000}"/>
    <cellStyle name="Percentuale 44 2 4 2" xfId="45583" xr:uid="{00000000-0005-0000-0000-0000D8C10000}"/>
    <cellStyle name="Percentuale 44 2 5" xfId="25245" xr:uid="{00000000-0005-0000-0000-0000D9C10000}"/>
    <cellStyle name="Percentuale 44 2 6" xfId="25241" xr:uid="{00000000-0005-0000-0000-0000DAC10000}"/>
    <cellStyle name="Percentuale 44 3" xfId="1355" xr:uid="{00000000-0005-0000-0000-0000DBC10000}"/>
    <cellStyle name="Percentuale 44 3 2" xfId="1356" xr:uid="{00000000-0005-0000-0000-0000DCC10000}"/>
    <cellStyle name="Percentuale 44 3 2 2" xfId="4749" xr:uid="{00000000-0005-0000-0000-0000DDC10000}"/>
    <cellStyle name="Percentuale 44 3 2 2 2" xfId="25249" xr:uid="{00000000-0005-0000-0000-0000DEC10000}"/>
    <cellStyle name="Percentuale 44 3 2 2 3" xfId="25248" xr:uid="{00000000-0005-0000-0000-0000DFC10000}"/>
    <cellStyle name="Percentuale 44 3 2 3" xfId="3922" xr:uid="{00000000-0005-0000-0000-0000E0C10000}"/>
    <cellStyle name="Percentuale 44 3 2 3 2" xfId="10458" xr:uid="{00000000-0005-0000-0000-0000E1C10000}"/>
    <cellStyle name="Percentuale 44 3 2 3 3" xfId="25250" xr:uid="{00000000-0005-0000-0000-0000E2C10000}"/>
    <cellStyle name="Percentuale 44 3 2 3 4" xfId="45584" xr:uid="{00000000-0005-0000-0000-0000E3C10000}"/>
    <cellStyle name="Percentuale 44 3 2 4" xfId="25251" xr:uid="{00000000-0005-0000-0000-0000E4C10000}"/>
    <cellStyle name="Percentuale 44 3 2 5" xfId="25247" xr:uid="{00000000-0005-0000-0000-0000E5C10000}"/>
    <cellStyle name="Percentuale 44 3 3" xfId="3116" xr:uid="{00000000-0005-0000-0000-0000E6C10000}"/>
    <cellStyle name="Percentuale 44 3 3 2" xfId="5581" xr:uid="{00000000-0005-0000-0000-0000E7C10000}"/>
    <cellStyle name="Percentuale 44 3 3 2 2" xfId="25253" xr:uid="{00000000-0005-0000-0000-0000E8C10000}"/>
    <cellStyle name="Percentuale 44 3 3 3" xfId="25254" xr:uid="{00000000-0005-0000-0000-0000E9C10000}"/>
    <cellStyle name="Percentuale 44 3 3 4" xfId="25255" xr:uid="{00000000-0005-0000-0000-0000EAC10000}"/>
    <cellStyle name="Percentuale 44 3 3 4 2" xfId="45585" xr:uid="{00000000-0005-0000-0000-0000EBC10000}"/>
    <cellStyle name="Percentuale 44 3 3 5" xfId="25252" xr:uid="{00000000-0005-0000-0000-0000ECC10000}"/>
    <cellStyle name="Percentuale 44 3 4" xfId="3412" xr:uid="{00000000-0005-0000-0000-0000EDC10000}"/>
    <cellStyle name="Percentuale 44 3 4 2" xfId="10119" xr:uid="{00000000-0005-0000-0000-0000EEC10000}"/>
    <cellStyle name="Percentuale 44 3 4 3" xfId="25256" xr:uid="{00000000-0005-0000-0000-0000EFC10000}"/>
    <cellStyle name="Percentuale 44 3 5" xfId="7823" xr:uid="{00000000-0005-0000-0000-0000F0C10000}"/>
    <cellStyle name="Percentuale 44 3 5 2" xfId="25257" xr:uid="{00000000-0005-0000-0000-0000F1C10000}"/>
    <cellStyle name="Percentuale 44 3 6" xfId="25258" xr:uid="{00000000-0005-0000-0000-0000F2C10000}"/>
    <cellStyle name="Percentuale 44 3 6 2" xfId="45586" xr:uid="{00000000-0005-0000-0000-0000F3C10000}"/>
    <cellStyle name="Percentuale 44 3 7" xfId="25259" xr:uid="{00000000-0005-0000-0000-0000F4C10000}"/>
    <cellStyle name="Percentuale 44 3 8" xfId="25246" xr:uid="{00000000-0005-0000-0000-0000F5C10000}"/>
    <cellStyle name="Percentuale 44 3 9" xfId="2047" xr:uid="{00000000-0005-0000-0000-0000F6C10000}"/>
    <cellStyle name="Percentuale 44 4" xfId="1357" xr:uid="{00000000-0005-0000-0000-0000F7C10000}"/>
    <cellStyle name="Percentuale 44 4 2" xfId="5582" xr:uid="{00000000-0005-0000-0000-0000F8C10000}"/>
    <cellStyle name="Percentuale 44 4 2 2" xfId="5583" xr:uid="{00000000-0005-0000-0000-0000F9C10000}"/>
    <cellStyle name="Percentuale 44 4 2 2 2" xfId="25262" xr:uid="{00000000-0005-0000-0000-0000FAC10000}"/>
    <cellStyle name="Percentuale 44 4 2 3" xfId="14247" xr:uid="{00000000-0005-0000-0000-0000FBC10000}"/>
    <cellStyle name="Percentuale 44 4 2 3 2" xfId="25263" xr:uid="{00000000-0005-0000-0000-0000FCC10000}"/>
    <cellStyle name="Percentuale 44 4 2 4" xfId="25261" xr:uid="{00000000-0005-0000-0000-0000FDC10000}"/>
    <cellStyle name="Percentuale 44 4 2 5" xfId="13856" xr:uid="{00000000-0005-0000-0000-0000FEC10000}"/>
    <cellStyle name="Percentuale 44 4 3" xfId="5584" xr:uid="{00000000-0005-0000-0000-0000FFC10000}"/>
    <cellStyle name="Percentuale 44 4 3 2" xfId="25264" xr:uid="{00000000-0005-0000-0000-000000C20000}"/>
    <cellStyle name="Percentuale 44 4 4" xfId="25265" xr:uid="{00000000-0005-0000-0000-000001C20000}"/>
    <cellStyle name="Percentuale 44 4 5" xfId="25266" xr:uid="{00000000-0005-0000-0000-000002C20000}"/>
    <cellStyle name="Percentuale 44 4 5 2" xfId="45587" xr:uid="{00000000-0005-0000-0000-000003C20000}"/>
    <cellStyle name="Percentuale 44 4 6" xfId="25267" xr:uid="{00000000-0005-0000-0000-000004C20000}"/>
    <cellStyle name="Percentuale 44 4 7" xfId="25260" xr:uid="{00000000-0005-0000-0000-000005C20000}"/>
    <cellStyle name="Percentuale 44 4 8" xfId="3117" xr:uid="{00000000-0005-0000-0000-000006C20000}"/>
    <cellStyle name="Percentuale 44 5" xfId="1358" xr:uid="{00000000-0005-0000-0000-000007C20000}"/>
    <cellStyle name="Percentuale 44 5 2" xfId="25269" xr:uid="{00000000-0005-0000-0000-000008C20000}"/>
    <cellStyle name="Percentuale 44 5 3" xfId="25270" xr:uid="{00000000-0005-0000-0000-000009C20000}"/>
    <cellStyle name="Percentuale 44 5 3 2" xfId="45588" xr:uid="{00000000-0005-0000-0000-00000AC20000}"/>
    <cellStyle name="Percentuale 44 5 4" xfId="25271" xr:uid="{00000000-0005-0000-0000-00000BC20000}"/>
    <cellStyle name="Percentuale 44 5 5" xfId="25268" xr:uid="{00000000-0005-0000-0000-00000CC20000}"/>
    <cellStyle name="Percentuale 44 6" xfId="3114" xr:uid="{00000000-0005-0000-0000-00000DC20000}"/>
    <cellStyle name="Percentuale 44 6 2" xfId="5949" xr:uid="{00000000-0005-0000-0000-00000EC20000}"/>
    <cellStyle name="Percentuale 44 6 3" xfId="25272" xr:uid="{00000000-0005-0000-0000-00000FC20000}"/>
    <cellStyle name="Percentuale 44 7" xfId="25273" xr:uid="{00000000-0005-0000-0000-000010C20000}"/>
    <cellStyle name="Percentuale 44 7 2" xfId="45589" xr:uid="{00000000-0005-0000-0000-000011C20000}"/>
    <cellStyle name="Percentuale 44 8" xfId="25240" xr:uid="{00000000-0005-0000-0000-000012C20000}"/>
    <cellStyle name="Percentuale 45" xfId="1359" xr:uid="{00000000-0005-0000-0000-000013C20000}"/>
    <cellStyle name="Percentuale 45 2" xfId="1360" xr:uid="{00000000-0005-0000-0000-000014C20000}"/>
    <cellStyle name="Percentuale 45 2 2" xfId="3119" xr:uid="{00000000-0005-0000-0000-000015C20000}"/>
    <cellStyle name="Percentuale 45 2 2 2" xfId="9905" xr:uid="{00000000-0005-0000-0000-000016C20000}"/>
    <cellStyle name="Percentuale 45 2 2 3" xfId="25276" xr:uid="{00000000-0005-0000-0000-000017C20000}"/>
    <cellStyle name="Percentuale 45 2 3" xfId="9643" xr:uid="{00000000-0005-0000-0000-000018C20000}"/>
    <cellStyle name="Percentuale 45 2 3 2" xfId="25277" xr:uid="{00000000-0005-0000-0000-000019C20000}"/>
    <cellStyle name="Percentuale 45 2 4" xfId="25278" xr:uid="{00000000-0005-0000-0000-00001AC20000}"/>
    <cellStyle name="Percentuale 45 2 4 2" xfId="45590" xr:uid="{00000000-0005-0000-0000-00001BC20000}"/>
    <cellStyle name="Percentuale 45 2 5" xfId="25279" xr:uid="{00000000-0005-0000-0000-00001CC20000}"/>
    <cellStyle name="Percentuale 45 2 6" xfId="25275" xr:uid="{00000000-0005-0000-0000-00001DC20000}"/>
    <cellStyle name="Percentuale 45 3" xfId="1361" xr:uid="{00000000-0005-0000-0000-00001EC20000}"/>
    <cellStyle name="Percentuale 45 3 2" xfId="1362" xr:uid="{00000000-0005-0000-0000-00001FC20000}"/>
    <cellStyle name="Percentuale 45 3 2 2" xfId="4750" xr:uid="{00000000-0005-0000-0000-000020C20000}"/>
    <cellStyle name="Percentuale 45 3 2 2 2" xfId="25283" xr:uid="{00000000-0005-0000-0000-000021C20000}"/>
    <cellStyle name="Percentuale 45 3 2 2 3" xfId="25282" xr:uid="{00000000-0005-0000-0000-000022C20000}"/>
    <cellStyle name="Percentuale 45 3 2 3" xfId="3923" xr:uid="{00000000-0005-0000-0000-000023C20000}"/>
    <cellStyle name="Percentuale 45 3 2 3 2" xfId="10459" xr:uid="{00000000-0005-0000-0000-000024C20000}"/>
    <cellStyle name="Percentuale 45 3 2 3 3" xfId="25284" xr:uid="{00000000-0005-0000-0000-000025C20000}"/>
    <cellStyle name="Percentuale 45 3 2 3 4" xfId="45591" xr:uid="{00000000-0005-0000-0000-000026C20000}"/>
    <cellStyle name="Percentuale 45 3 2 4" xfId="25285" xr:uid="{00000000-0005-0000-0000-000027C20000}"/>
    <cellStyle name="Percentuale 45 3 2 5" xfId="25281" xr:uid="{00000000-0005-0000-0000-000028C20000}"/>
    <cellStyle name="Percentuale 45 3 3" xfId="3120" xr:uid="{00000000-0005-0000-0000-000029C20000}"/>
    <cellStyle name="Percentuale 45 3 3 2" xfId="5585" xr:uid="{00000000-0005-0000-0000-00002AC20000}"/>
    <cellStyle name="Percentuale 45 3 3 2 2" xfId="25287" xr:uid="{00000000-0005-0000-0000-00002BC20000}"/>
    <cellStyle name="Percentuale 45 3 3 3" xfId="25288" xr:uid="{00000000-0005-0000-0000-00002CC20000}"/>
    <cellStyle name="Percentuale 45 3 3 4" xfId="25289" xr:uid="{00000000-0005-0000-0000-00002DC20000}"/>
    <cellStyle name="Percentuale 45 3 3 4 2" xfId="45592" xr:uid="{00000000-0005-0000-0000-00002EC20000}"/>
    <cellStyle name="Percentuale 45 3 3 5" xfId="25286" xr:uid="{00000000-0005-0000-0000-00002FC20000}"/>
    <cellStyle name="Percentuale 45 3 4" xfId="3413" xr:uid="{00000000-0005-0000-0000-000030C20000}"/>
    <cellStyle name="Percentuale 45 3 4 2" xfId="10120" xr:uid="{00000000-0005-0000-0000-000031C20000}"/>
    <cellStyle name="Percentuale 45 3 4 3" xfId="25290" xr:uid="{00000000-0005-0000-0000-000032C20000}"/>
    <cellStyle name="Percentuale 45 3 5" xfId="7504" xr:uid="{00000000-0005-0000-0000-000033C20000}"/>
    <cellStyle name="Percentuale 45 3 5 2" xfId="25291" xr:uid="{00000000-0005-0000-0000-000034C20000}"/>
    <cellStyle name="Percentuale 45 3 6" xfId="25292" xr:uid="{00000000-0005-0000-0000-000035C20000}"/>
    <cellStyle name="Percentuale 45 3 6 2" xfId="45593" xr:uid="{00000000-0005-0000-0000-000036C20000}"/>
    <cellStyle name="Percentuale 45 3 7" xfId="25293" xr:uid="{00000000-0005-0000-0000-000037C20000}"/>
    <cellStyle name="Percentuale 45 3 8" xfId="25280" xr:uid="{00000000-0005-0000-0000-000038C20000}"/>
    <cellStyle name="Percentuale 45 3 9" xfId="2048" xr:uid="{00000000-0005-0000-0000-000039C20000}"/>
    <cellStyle name="Percentuale 45 4" xfId="1363" xr:uid="{00000000-0005-0000-0000-00003AC20000}"/>
    <cellStyle name="Percentuale 45 4 2" xfId="5586" xr:uid="{00000000-0005-0000-0000-00003BC20000}"/>
    <cellStyle name="Percentuale 45 4 2 2" xfId="5587" xr:uid="{00000000-0005-0000-0000-00003CC20000}"/>
    <cellStyle name="Percentuale 45 4 2 2 2" xfId="25296" xr:uid="{00000000-0005-0000-0000-00003DC20000}"/>
    <cellStyle name="Percentuale 45 4 2 3" xfId="14248" xr:uid="{00000000-0005-0000-0000-00003EC20000}"/>
    <cellStyle name="Percentuale 45 4 2 3 2" xfId="25297" xr:uid="{00000000-0005-0000-0000-00003FC20000}"/>
    <cellStyle name="Percentuale 45 4 2 4" xfId="25295" xr:uid="{00000000-0005-0000-0000-000040C20000}"/>
    <cellStyle name="Percentuale 45 4 2 5" xfId="13857" xr:uid="{00000000-0005-0000-0000-000041C20000}"/>
    <cellStyle name="Percentuale 45 4 3" xfId="5588" xr:uid="{00000000-0005-0000-0000-000042C20000}"/>
    <cellStyle name="Percentuale 45 4 3 2" xfId="25298" xr:uid="{00000000-0005-0000-0000-000043C20000}"/>
    <cellStyle name="Percentuale 45 4 4" xfId="25299" xr:uid="{00000000-0005-0000-0000-000044C20000}"/>
    <cellStyle name="Percentuale 45 4 5" xfId="25300" xr:uid="{00000000-0005-0000-0000-000045C20000}"/>
    <cellStyle name="Percentuale 45 4 5 2" xfId="45594" xr:uid="{00000000-0005-0000-0000-000046C20000}"/>
    <cellStyle name="Percentuale 45 4 6" xfId="25301" xr:uid="{00000000-0005-0000-0000-000047C20000}"/>
    <cellStyle name="Percentuale 45 4 7" xfId="25294" xr:uid="{00000000-0005-0000-0000-000048C20000}"/>
    <cellStyle name="Percentuale 45 4 8" xfId="3121" xr:uid="{00000000-0005-0000-0000-000049C20000}"/>
    <cellStyle name="Percentuale 45 5" xfId="1364" xr:uid="{00000000-0005-0000-0000-00004AC20000}"/>
    <cellStyle name="Percentuale 45 5 2" xfId="25303" xr:uid="{00000000-0005-0000-0000-00004BC20000}"/>
    <cellStyle name="Percentuale 45 5 3" xfId="25304" xr:uid="{00000000-0005-0000-0000-00004CC20000}"/>
    <cellStyle name="Percentuale 45 5 3 2" xfId="45595" xr:uid="{00000000-0005-0000-0000-00004DC20000}"/>
    <cellStyle name="Percentuale 45 5 4" xfId="25305" xr:uid="{00000000-0005-0000-0000-00004EC20000}"/>
    <cellStyle name="Percentuale 45 5 5" xfId="25302" xr:uid="{00000000-0005-0000-0000-00004FC20000}"/>
    <cellStyle name="Percentuale 45 6" xfId="3118" xr:uid="{00000000-0005-0000-0000-000050C20000}"/>
    <cellStyle name="Percentuale 45 6 2" xfId="5950" xr:uid="{00000000-0005-0000-0000-000051C20000}"/>
    <cellStyle name="Percentuale 45 6 3" xfId="25306" xr:uid="{00000000-0005-0000-0000-000052C20000}"/>
    <cellStyle name="Percentuale 45 7" xfId="25307" xr:uid="{00000000-0005-0000-0000-000053C20000}"/>
    <cellStyle name="Percentuale 45 7 2" xfId="45596" xr:uid="{00000000-0005-0000-0000-000054C20000}"/>
    <cellStyle name="Percentuale 45 8" xfId="25274" xr:uid="{00000000-0005-0000-0000-000055C20000}"/>
    <cellStyle name="Percentuale 46" xfId="1365" xr:uid="{00000000-0005-0000-0000-000056C20000}"/>
    <cellStyle name="Percentuale 46 2" xfId="1366" xr:uid="{00000000-0005-0000-0000-000057C20000}"/>
    <cellStyle name="Percentuale 46 2 2" xfId="3123" xr:uid="{00000000-0005-0000-0000-000058C20000}"/>
    <cellStyle name="Percentuale 46 2 2 2" xfId="9906" xr:uid="{00000000-0005-0000-0000-000059C20000}"/>
    <cellStyle name="Percentuale 46 2 2 3" xfId="25310" xr:uid="{00000000-0005-0000-0000-00005AC20000}"/>
    <cellStyle name="Percentuale 46 2 3" xfId="9644" xr:uid="{00000000-0005-0000-0000-00005BC20000}"/>
    <cellStyle name="Percentuale 46 2 3 2" xfId="25311" xr:uid="{00000000-0005-0000-0000-00005CC20000}"/>
    <cellStyle name="Percentuale 46 2 4" xfId="25312" xr:uid="{00000000-0005-0000-0000-00005DC20000}"/>
    <cellStyle name="Percentuale 46 2 4 2" xfId="45597" xr:uid="{00000000-0005-0000-0000-00005EC20000}"/>
    <cellStyle name="Percentuale 46 2 5" xfId="25313" xr:uid="{00000000-0005-0000-0000-00005FC20000}"/>
    <cellStyle name="Percentuale 46 2 6" xfId="25309" xr:uid="{00000000-0005-0000-0000-000060C20000}"/>
    <cellStyle name="Percentuale 46 3" xfId="1367" xr:uid="{00000000-0005-0000-0000-000061C20000}"/>
    <cellStyle name="Percentuale 46 3 2" xfId="1368" xr:uid="{00000000-0005-0000-0000-000062C20000}"/>
    <cellStyle name="Percentuale 46 3 2 2" xfId="4751" xr:uid="{00000000-0005-0000-0000-000063C20000}"/>
    <cellStyle name="Percentuale 46 3 2 2 2" xfId="25317" xr:uid="{00000000-0005-0000-0000-000064C20000}"/>
    <cellStyle name="Percentuale 46 3 2 2 3" xfId="25316" xr:uid="{00000000-0005-0000-0000-000065C20000}"/>
    <cellStyle name="Percentuale 46 3 2 3" xfId="3924" xr:uid="{00000000-0005-0000-0000-000066C20000}"/>
    <cellStyle name="Percentuale 46 3 2 3 2" xfId="10460" xr:uid="{00000000-0005-0000-0000-000067C20000}"/>
    <cellStyle name="Percentuale 46 3 2 3 3" xfId="25318" xr:uid="{00000000-0005-0000-0000-000068C20000}"/>
    <cellStyle name="Percentuale 46 3 2 3 4" xfId="45598" xr:uid="{00000000-0005-0000-0000-000069C20000}"/>
    <cellStyle name="Percentuale 46 3 2 4" xfId="25319" xr:uid="{00000000-0005-0000-0000-00006AC20000}"/>
    <cellStyle name="Percentuale 46 3 2 5" xfId="25315" xr:uid="{00000000-0005-0000-0000-00006BC20000}"/>
    <cellStyle name="Percentuale 46 3 3" xfId="3124" xr:uid="{00000000-0005-0000-0000-00006CC20000}"/>
    <cellStyle name="Percentuale 46 3 3 2" xfId="5589" xr:uid="{00000000-0005-0000-0000-00006DC20000}"/>
    <cellStyle name="Percentuale 46 3 3 2 2" xfId="25321" xr:uid="{00000000-0005-0000-0000-00006EC20000}"/>
    <cellStyle name="Percentuale 46 3 3 3" xfId="25322" xr:uid="{00000000-0005-0000-0000-00006FC20000}"/>
    <cellStyle name="Percentuale 46 3 3 4" xfId="25323" xr:uid="{00000000-0005-0000-0000-000070C20000}"/>
    <cellStyle name="Percentuale 46 3 3 4 2" xfId="45599" xr:uid="{00000000-0005-0000-0000-000071C20000}"/>
    <cellStyle name="Percentuale 46 3 3 5" xfId="25320" xr:uid="{00000000-0005-0000-0000-000072C20000}"/>
    <cellStyle name="Percentuale 46 3 4" xfId="3414" xr:uid="{00000000-0005-0000-0000-000073C20000}"/>
    <cellStyle name="Percentuale 46 3 4 2" xfId="10121" xr:uid="{00000000-0005-0000-0000-000074C20000}"/>
    <cellStyle name="Percentuale 46 3 4 3" xfId="25324" xr:uid="{00000000-0005-0000-0000-000075C20000}"/>
    <cellStyle name="Percentuale 46 3 5" xfId="7822" xr:uid="{00000000-0005-0000-0000-000076C20000}"/>
    <cellStyle name="Percentuale 46 3 5 2" xfId="25325" xr:uid="{00000000-0005-0000-0000-000077C20000}"/>
    <cellStyle name="Percentuale 46 3 6" xfId="25326" xr:uid="{00000000-0005-0000-0000-000078C20000}"/>
    <cellStyle name="Percentuale 46 3 6 2" xfId="45600" xr:uid="{00000000-0005-0000-0000-000079C20000}"/>
    <cellStyle name="Percentuale 46 3 7" xfId="25327" xr:uid="{00000000-0005-0000-0000-00007AC20000}"/>
    <cellStyle name="Percentuale 46 3 8" xfId="25314" xr:uid="{00000000-0005-0000-0000-00007BC20000}"/>
    <cellStyle name="Percentuale 46 3 9" xfId="2049" xr:uid="{00000000-0005-0000-0000-00007CC20000}"/>
    <cellStyle name="Percentuale 46 4" xfId="1369" xr:uid="{00000000-0005-0000-0000-00007DC20000}"/>
    <cellStyle name="Percentuale 46 4 2" xfId="5590" xr:uid="{00000000-0005-0000-0000-00007EC20000}"/>
    <cellStyle name="Percentuale 46 4 2 2" xfId="5591" xr:uid="{00000000-0005-0000-0000-00007FC20000}"/>
    <cellStyle name="Percentuale 46 4 2 2 2" xfId="25330" xr:uid="{00000000-0005-0000-0000-000080C20000}"/>
    <cellStyle name="Percentuale 46 4 2 3" xfId="14249" xr:uid="{00000000-0005-0000-0000-000081C20000}"/>
    <cellStyle name="Percentuale 46 4 2 3 2" xfId="25331" xr:uid="{00000000-0005-0000-0000-000082C20000}"/>
    <cellStyle name="Percentuale 46 4 2 4" xfId="25329" xr:uid="{00000000-0005-0000-0000-000083C20000}"/>
    <cellStyle name="Percentuale 46 4 2 5" xfId="13858" xr:uid="{00000000-0005-0000-0000-000084C20000}"/>
    <cellStyle name="Percentuale 46 4 3" xfId="5592" xr:uid="{00000000-0005-0000-0000-000085C20000}"/>
    <cellStyle name="Percentuale 46 4 3 2" xfId="25332" xr:uid="{00000000-0005-0000-0000-000086C20000}"/>
    <cellStyle name="Percentuale 46 4 4" xfId="25333" xr:uid="{00000000-0005-0000-0000-000087C20000}"/>
    <cellStyle name="Percentuale 46 4 5" xfId="25334" xr:uid="{00000000-0005-0000-0000-000088C20000}"/>
    <cellStyle name="Percentuale 46 4 5 2" xfId="45601" xr:uid="{00000000-0005-0000-0000-000089C20000}"/>
    <cellStyle name="Percentuale 46 4 6" xfId="25335" xr:uid="{00000000-0005-0000-0000-00008AC20000}"/>
    <cellStyle name="Percentuale 46 4 7" xfId="25328" xr:uid="{00000000-0005-0000-0000-00008BC20000}"/>
    <cellStyle name="Percentuale 46 4 8" xfId="3125" xr:uid="{00000000-0005-0000-0000-00008CC20000}"/>
    <cellStyle name="Percentuale 46 5" xfId="1370" xr:uid="{00000000-0005-0000-0000-00008DC20000}"/>
    <cellStyle name="Percentuale 46 5 2" xfId="25337" xr:uid="{00000000-0005-0000-0000-00008EC20000}"/>
    <cellStyle name="Percentuale 46 5 3" xfId="25338" xr:uid="{00000000-0005-0000-0000-00008FC20000}"/>
    <cellStyle name="Percentuale 46 5 3 2" xfId="45602" xr:uid="{00000000-0005-0000-0000-000090C20000}"/>
    <cellStyle name="Percentuale 46 5 4" xfId="25339" xr:uid="{00000000-0005-0000-0000-000091C20000}"/>
    <cellStyle name="Percentuale 46 5 5" xfId="25336" xr:uid="{00000000-0005-0000-0000-000092C20000}"/>
    <cellStyle name="Percentuale 46 6" xfId="3122" xr:uid="{00000000-0005-0000-0000-000093C20000}"/>
    <cellStyle name="Percentuale 46 6 2" xfId="5951" xr:uid="{00000000-0005-0000-0000-000094C20000}"/>
    <cellStyle name="Percentuale 46 6 3" xfId="25340" xr:uid="{00000000-0005-0000-0000-000095C20000}"/>
    <cellStyle name="Percentuale 46 7" xfId="25341" xr:uid="{00000000-0005-0000-0000-000096C20000}"/>
    <cellStyle name="Percentuale 46 7 2" xfId="45603" xr:uid="{00000000-0005-0000-0000-000097C20000}"/>
    <cellStyle name="Percentuale 46 8" xfId="25308" xr:uid="{00000000-0005-0000-0000-000098C20000}"/>
    <cellStyle name="Percentuale 47" xfId="1371" xr:uid="{00000000-0005-0000-0000-000099C20000}"/>
    <cellStyle name="Percentuale 47 2" xfId="1372" xr:uid="{00000000-0005-0000-0000-00009AC20000}"/>
    <cellStyle name="Percentuale 47 2 2" xfId="3127" xr:uid="{00000000-0005-0000-0000-00009BC20000}"/>
    <cellStyle name="Percentuale 47 2 2 2" xfId="9907" xr:uid="{00000000-0005-0000-0000-00009CC20000}"/>
    <cellStyle name="Percentuale 47 2 2 3" xfId="25344" xr:uid="{00000000-0005-0000-0000-00009DC20000}"/>
    <cellStyle name="Percentuale 47 2 3" xfId="9645" xr:uid="{00000000-0005-0000-0000-00009EC20000}"/>
    <cellStyle name="Percentuale 47 2 3 2" xfId="25345" xr:uid="{00000000-0005-0000-0000-00009FC20000}"/>
    <cellStyle name="Percentuale 47 2 4" xfId="25346" xr:uid="{00000000-0005-0000-0000-0000A0C20000}"/>
    <cellStyle name="Percentuale 47 2 4 2" xfId="45604" xr:uid="{00000000-0005-0000-0000-0000A1C20000}"/>
    <cellStyle name="Percentuale 47 2 5" xfId="25347" xr:uid="{00000000-0005-0000-0000-0000A2C20000}"/>
    <cellStyle name="Percentuale 47 2 6" xfId="25343" xr:uid="{00000000-0005-0000-0000-0000A3C20000}"/>
    <cellStyle name="Percentuale 47 3" xfId="1373" xr:uid="{00000000-0005-0000-0000-0000A4C20000}"/>
    <cellStyle name="Percentuale 47 3 2" xfId="1374" xr:uid="{00000000-0005-0000-0000-0000A5C20000}"/>
    <cellStyle name="Percentuale 47 3 2 2" xfId="4752" xr:uid="{00000000-0005-0000-0000-0000A6C20000}"/>
    <cellStyle name="Percentuale 47 3 2 2 2" xfId="25351" xr:uid="{00000000-0005-0000-0000-0000A7C20000}"/>
    <cellStyle name="Percentuale 47 3 2 2 3" xfId="25350" xr:uid="{00000000-0005-0000-0000-0000A8C20000}"/>
    <cellStyle name="Percentuale 47 3 2 3" xfId="3925" xr:uid="{00000000-0005-0000-0000-0000A9C20000}"/>
    <cellStyle name="Percentuale 47 3 2 3 2" xfId="10461" xr:uid="{00000000-0005-0000-0000-0000AAC20000}"/>
    <cellStyle name="Percentuale 47 3 2 3 3" xfId="25352" xr:uid="{00000000-0005-0000-0000-0000ABC20000}"/>
    <cellStyle name="Percentuale 47 3 2 3 4" xfId="45605" xr:uid="{00000000-0005-0000-0000-0000ACC20000}"/>
    <cellStyle name="Percentuale 47 3 2 4" xfId="25353" xr:uid="{00000000-0005-0000-0000-0000ADC20000}"/>
    <cellStyle name="Percentuale 47 3 2 5" xfId="25349" xr:uid="{00000000-0005-0000-0000-0000AEC20000}"/>
    <cellStyle name="Percentuale 47 3 3" xfId="3128" xr:uid="{00000000-0005-0000-0000-0000AFC20000}"/>
    <cellStyle name="Percentuale 47 3 3 2" xfId="5593" xr:uid="{00000000-0005-0000-0000-0000B0C20000}"/>
    <cellStyle name="Percentuale 47 3 3 2 2" xfId="25355" xr:uid="{00000000-0005-0000-0000-0000B1C20000}"/>
    <cellStyle name="Percentuale 47 3 3 3" xfId="25356" xr:uid="{00000000-0005-0000-0000-0000B2C20000}"/>
    <cellStyle name="Percentuale 47 3 3 4" xfId="25357" xr:uid="{00000000-0005-0000-0000-0000B3C20000}"/>
    <cellStyle name="Percentuale 47 3 3 4 2" xfId="45606" xr:uid="{00000000-0005-0000-0000-0000B4C20000}"/>
    <cellStyle name="Percentuale 47 3 3 5" xfId="25354" xr:uid="{00000000-0005-0000-0000-0000B5C20000}"/>
    <cellStyle name="Percentuale 47 3 4" xfId="3415" xr:uid="{00000000-0005-0000-0000-0000B6C20000}"/>
    <cellStyle name="Percentuale 47 3 4 2" xfId="10122" xr:uid="{00000000-0005-0000-0000-0000B7C20000}"/>
    <cellStyle name="Percentuale 47 3 4 3" xfId="25358" xr:uid="{00000000-0005-0000-0000-0000B8C20000}"/>
    <cellStyle name="Percentuale 47 3 5" xfId="7467" xr:uid="{00000000-0005-0000-0000-0000B9C20000}"/>
    <cellStyle name="Percentuale 47 3 5 2" xfId="25359" xr:uid="{00000000-0005-0000-0000-0000BAC20000}"/>
    <cellStyle name="Percentuale 47 3 6" xfId="25360" xr:uid="{00000000-0005-0000-0000-0000BBC20000}"/>
    <cellStyle name="Percentuale 47 3 6 2" xfId="45607" xr:uid="{00000000-0005-0000-0000-0000BCC20000}"/>
    <cellStyle name="Percentuale 47 3 7" xfId="25361" xr:uid="{00000000-0005-0000-0000-0000BDC20000}"/>
    <cellStyle name="Percentuale 47 3 8" xfId="25348" xr:uid="{00000000-0005-0000-0000-0000BEC20000}"/>
    <cellStyle name="Percentuale 47 3 9" xfId="2050" xr:uid="{00000000-0005-0000-0000-0000BFC20000}"/>
    <cellStyle name="Percentuale 47 4" xfId="1375" xr:uid="{00000000-0005-0000-0000-0000C0C20000}"/>
    <cellStyle name="Percentuale 47 4 2" xfId="5594" xr:uid="{00000000-0005-0000-0000-0000C1C20000}"/>
    <cellStyle name="Percentuale 47 4 2 2" xfId="5595" xr:uid="{00000000-0005-0000-0000-0000C2C20000}"/>
    <cellStyle name="Percentuale 47 4 2 2 2" xfId="25364" xr:uid="{00000000-0005-0000-0000-0000C3C20000}"/>
    <cellStyle name="Percentuale 47 4 2 3" xfId="14250" xr:uid="{00000000-0005-0000-0000-0000C4C20000}"/>
    <cellStyle name="Percentuale 47 4 2 3 2" xfId="25365" xr:uid="{00000000-0005-0000-0000-0000C5C20000}"/>
    <cellStyle name="Percentuale 47 4 2 4" xfId="25363" xr:uid="{00000000-0005-0000-0000-0000C6C20000}"/>
    <cellStyle name="Percentuale 47 4 2 5" xfId="13859" xr:uid="{00000000-0005-0000-0000-0000C7C20000}"/>
    <cellStyle name="Percentuale 47 4 3" xfId="5596" xr:uid="{00000000-0005-0000-0000-0000C8C20000}"/>
    <cellStyle name="Percentuale 47 4 3 2" xfId="25366" xr:uid="{00000000-0005-0000-0000-0000C9C20000}"/>
    <cellStyle name="Percentuale 47 4 4" xfId="25367" xr:uid="{00000000-0005-0000-0000-0000CAC20000}"/>
    <cellStyle name="Percentuale 47 4 5" xfId="25368" xr:uid="{00000000-0005-0000-0000-0000CBC20000}"/>
    <cellStyle name="Percentuale 47 4 5 2" xfId="45608" xr:uid="{00000000-0005-0000-0000-0000CCC20000}"/>
    <cellStyle name="Percentuale 47 4 6" xfId="25369" xr:uid="{00000000-0005-0000-0000-0000CDC20000}"/>
    <cellStyle name="Percentuale 47 4 7" xfId="25362" xr:uid="{00000000-0005-0000-0000-0000CEC20000}"/>
    <cellStyle name="Percentuale 47 4 8" xfId="3129" xr:uid="{00000000-0005-0000-0000-0000CFC20000}"/>
    <cellStyle name="Percentuale 47 5" xfId="1376" xr:uid="{00000000-0005-0000-0000-0000D0C20000}"/>
    <cellStyle name="Percentuale 47 5 2" xfId="25371" xr:uid="{00000000-0005-0000-0000-0000D1C20000}"/>
    <cellStyle name="Percentuale 47 5 3" xfId="25372" xr:uid="{00000000-0005-0000-0000-0000D2C20000}"/>
    <cellStyle name="Percentuale 47 5 3 2" xfId="45609" xr:uid="{00000000-0005-0000-0000-0000D3C20000}"/>
    <cellStyle name="Percentuale 47 5 4" xfId="25373" xr:uid="{00000000-0005-0000-0000-0000D4C20000}"/>
    <cellStyle name="Percentuale 47 5 5" xfId="25370" xr:uid="{00000000-0005-0000-0000-0000D5C20000}"/>
    <cellStyle name="Percentuale 47 6" xfId="3126" xr:uid="{00000000-0005-0000-0000-0000D6C20000}"/>
    <cellStyle name="Percentuale 47 6 2" xfId="5952" xr:uid="{00000000-0005-0000-0000-0000D7C20000}"/>
    <cellStyle name="Percentuale 47 6 3" xfId="25374" xr:uid="{00000000-0005-0000-0000-0000D8C20000}"/>
    <cellStyle name="Percentuale 47 7" xfId="25375" xr:uid="{00000000-0005-0000-0000-0000D9C20000}"/>
    <cellStyle name="Percentuale 47 7 2" xfId="45610" xr:uid="{00000000-0005-0000-0000-0000DAC20000}"/>
    <cellStyle name="Percentuale 47 8" xfId="25342" xr:uid="{00000000-0005-0000-0000-0000DBC20000}"/>
    <cellStyle name="Percentuale 48" xfId="1377" xr:uid="{00000000-0005-0000-0000-0000DCC20000}"/>
    <cellStyle name="Percentuale 48 2" xfId="1378" xr:uid="{00000000-0005-0000-0000-0000DDC20000}"/>
    <cellStyle name="Percentuale 48 2 2" xfId="3131" xr:uid="{00000000-0005-0000-0000-0000DEC20000}"/>
    <cellStyle name="Percentuale 48 2 2 2" xfId="9908" xr:uid="{00000000-0005-0000-0000-0000DFC20000}"/>
    <cellStyle name="Percentuale 48 2 2 3" xfId="25378" xr:uid="{00000000-0005-0000-0000-0000E0C20000}"/>
    <cellStyle name="Percentuale 48 2 3" xfId="9646" xr:uid="{00000000-0005-0000-0000-0000E1C20000}"/>
    <cellStyle name="Percentuale 48 2 3 2" xfId="25379" xr:uid="{00000000-0005-0000-0000-0000E2C20000}"/>
    <cellStyle name="Percentuale 48 2 4" xfId="25380" xr:uid="{00000000-0005-0000-0000-0000E3C20000}"/>
    <cellStyle name="Percentuale 48 2 4 2" xfId="45611" xr:uid="{00000000-0005-0000-0000-0000E4C20000}"/>
    <cellStyle name="Percentuale 48 2 5" xfId="25381" xr:uid="{00000000-0005-0000-0000-0000E5C20000}"/>
    <cellStyle name="Percentuale 48 2 6" xfId="25377" xr:uid="{00000000-0005-0000-0000-0000E6C20000}"/>
    <cellStyle name="Percentuale 48 3" xfId="1379" xr:uid="{00000000-0005-0000-0000-0000E7C20000}"/>
    <cellStyle name="Percentuale 48 3 2" xfId="1380" xr:uid="{00000000-0005-0000-0000-0000E8C20000}"/>
    <cellStyle name="Percentuale 48 3 2 2" xfId="4753" xr:uid="{00000000-0005-0000-0000-0000E9C20000}"/>
    <cellStyle name="Percentuale 48 3 2 2 2" xfId="25385" xr:uid="{00000000-0005-0000-0000-0000EAC20000}"/>
    <cellStyle name="Percentuale 48 3 2 2 3" xfId="25384" xr:uid="{00000000-0005-0000-0000-0000EBC20000}"/>
    <cellStyle name="Percentuale 48 3 2 3" xfId="3926" xr:uid="{00000000-0005-0000-0000-0000ECC20000}"/>
    <cellStyle name="Percentuale 48 3 2 3 2" xfId="10462" xr:uid="{00000000-0005-0000-0000-0000EDC20000}"/>
    <cellStyle name="Percentuale 48 3 2 3 3" xfId="25386" xr:uid="{00000000-0005-0000-0000-0000EEC20000}"/>
    <cellStyle name="Percentuale 48 3 2 3 4" xfId="45612" xr:uid="{00000000-0005-0000-0000-0000EFC20000}"/>
    <cellStyle name="Percentuale 48 3 2 4" xfId="25387" xr:uid="{00000000-0005-0000-0000-0000F0C20000}"/>
    <cellStyle name="Percentuale 48 3 2 5" xfId="25383" xr:uid="{00000000-0005-0000-0000-0000F1C20000}"/>
    <cellStyle name="Percentuale 48 3 3" xfId="3132" xr:uid="{00000000-0005-0000-0000-0000F2C20000}"/>
    <cellStyle name="Percentuale 48 3 3 2" xfId="5597" xr:uid="{00000000-0005-0000-0000-0000F3C20000}"/>
    <cellStyle name="Percentuale 48 3 3 2 2" xfId="25389" xr:uid="{00000000-0005-0000-0000-0000F4C20000}"/>
    <cellStyle name="Percentuale 48 3 3 3" xfId="25390" xr:uid="{00000000-0005-0000-0000-0000F5C20000}"/>
    <cellStyle name="Percentuale 48 3 3 4" xfId="25391" xr:uid="{00000000-0005-0000-0000-0000F6C20000}"/>
    <cellStyle name="Percentuale 48 3 3 4 2" xfId="45613" xr:uid="{00000000-0005-0000-0000-0000F7C20000}"/>
    <cellStyle name="Percentuale 48 3 3 5" xfId="25388" xr:uid="{00000000-0005-0000-0000-0000F8C20000}"/>
    <cellStyle name="Percentuale 48 3 4" xfId="3416" xr:uid="{00000000-0005-0000-0000-0000F9C20000}"/>
    <cellStyle name="Percentuale 48 3 4 2" xfId="10123" xr:uid="{00000000-0005-0000-0000-0000FAC20000}"/>
    <cellStyle name="Percentuale 48 3 4 3" xfId="25392" xr:uid="{00000000-0005-0000-0000-0000FBC20000}"/>
    <cellStyle name="Percentuale 48 3 5" xfId="7805" xr:uid="{00000000-0005-0000-0000-0000FCC20000}"/>
    <cellStyle name="Percentuale 48 3 5 2" xfId="25393" xr:uid="{00000000-0005-0000-0000-0000FDC20000}"/>
    <cellStyle name="Percentuale 48 3 6" xfId="25394" xr:uid="{00000000-0005-0000-0000-0000FEC20000}"/>
    <cellStyle name="Percentuale 48 3 6 2" xfId="45614" xr:uid="{00000000-0005-0000-0000-0000FFC20000}"/>
    <cellStyle name="Percentuale 48 3 7" xfId="25395" xr:uid="{00000000-0005-0000-0000-000000C30000}"/>
    <cellStyle name="Percentuale 48 3 8" xfId="25382" xr:uid="{00000000-0005-0000-0000-000001C30000}"/>
    <cellStyle name="Percentuale 48 3 9" xfId="2051" xr:uid="{00000000-0005-0000-0000-000002C30000}"/>
    <cellStyle name="Percentuale 48 4" xfId="1381" xr:uid="{00000000-0005-0000-0000-000003C30000}"/>
    <cellStyle name="Percentuale 48 4 2" xfId="5598" xr:uid="{00000000-0005-0000-0000-000004C30000}"/>
    <cellStyle name="Percentuale 48 4 2 2" xfId="5599" xr:uid="{00000000-0005-0000-0000-000005C30000}"/>
    <cellStyle name="Percentuale 48 4 2 2 2" xfId="25398" xr:uid="{00000000-0005-0000-0000-000006C30000}"/>
    <cellStyle name="Percentuale 48 4 2 3" xfId="14251" xr:uid="{00000000-0005-0000-0000-000007C30000}"/>
    <cellStyle name="Percentuale 48 4 2 3 2" xfId="25399" xr:uid="{00000000-0005-0000-0000-000008C30000}"/>
    <cellStyle name="Percentuale 48 4 2 4" xfId="25397" xr:uid="{00000000-0005-0000-0000-000009C30000}"/>
    <cellStyle name="Percentuale 48 4 2 5" xfId="13860" xr:uid="{00000000-0005-0000-0000-00000AC30000}"/>
    <cellStyle name="Percentuale 48 4 3" xfId="5600" xr:uid="{00000000-0005-0000-0000-00000BC30000}"/>
    <cellStyle name="Percentuale 48 4 3 2" xfId="25400" xr:uid="{00000000-0005-0000-0000-00000CC30000}"/>
    <cellStyle name="Percentuale 48 4 4" xfId="25401" xr:uid="{00000000-0005-0000-0000-00000DC30000}"/>
    <cellStyle name="Percentuale 48 4 5" xfId="25402" xr:uid="{00000000-0005-0000-0000-00000EC30000}"/>
    <cellStyle name="Percentuale 48 4 5 2" xfId="45615" xr:uid="{00000000-0005-0000-0000-00000FC30000}"/>
    <cellStyle name="Percentuale 48 4 6" xfId="25403" xr:uid="{00000000-0005-0000-0000-000010C30000}"/>
    <cellStyle name="Percentuale 48 4 7" xfId="25396" xr:uid="{00000000-0005-0000-0000-000011C30000}"/>
    <cellStyle name="Percentuale 48 4 8" xfId="3133" xr:uid="{00000000-0005-0000-0000-000012C30000}"/>
    <cellStyle name="Percentuale 48 5" xfId="1382" xr:uid="{00000000-0005-0000-0000-000013C30000}"/>
    <cellStyle name="Percentuale 48 5 2" xfId="25405" xr:uid="{00000000-0005-0000-0000-000014C30000}"/>
    <cellStyle name="Percentuale 48 5 3" xfId="25406" xr:uid="{00000000-0005-0000-0000-000015C30000}"/>
    <cellStyle name="Percentuale 48 5 3 2" xfId="45616" xr:uid="{00000000-0005-0000-0000-000016C30000}"/>
    <cellStyle name="Percentuale 48 5 4" xfId="25407" xr:uid="{00000000-0005-0000-0000-000017C30000}"/>
    <cellStyle name="Percentuale 48 5 5" xfId="25404" xr:uid="{00000000-0005-0000-0000-000018C30000}"/>
    <cellStyle name="Percentuale 48 6" xfId="3130" xr:uid="{00000000-0005-0000-0000-000019C30000}"/>
    <cellStyle name="Percentuale 48 6 2" xfId="5953" xr:uid="{00000000-0005-0000-0000-00001AC30000}"/>
    <cellStyle name="Percentuale 48 6 3" xfId="25408" xr:uid="{00000000-0005-0000-0000-00001BC30000}"/>
    <cellStyle name="Percentuale 48 7" xfId="25409" xr:uid="{00000000-0005-0000-0000-00001CC30000}"/>
    <cellStyle name="Percentuale 48 7 2" xfId="45617" xr:uid="{00000000-0005-0000-0000-00001DC30000}"/>
    <cellStyle name="Percentuale 48 8" xfId="25376" xr:uid="{00000000-0005-0000-0000-00001EC30000}"/>
    <cellStyle name="Percentuale 49" xfId="1383" xr:uid="{00000000-0005-0000-0000-00001FC30000}"/>
    <cellStyle name="Percentuale 49 2" xfId="1384" xr:uid="{00000000-0005-0000-0000-000020C30000}"/>
    <cellStyle name="Percentuale 49 2 2" xfId="3135" xr:uid="{00000000-0005-0000-0000-000021C30000}"/>
    <cellStyle name="Percentuale 49 2 2 2" xfId="9909" xr:uid="{00000000-0005-0000-0000-000022C30000}"/>
    <cellStyle name="Percentuale 49 2 2 3" xfId="25412" xr:uid="{00000000-0005-0000-0000-000023C30000}"/>
    <cellStyle name="Percentuale 49 2 3" xfId="9647" xr:uid="{00000000-0005-0000-0000-000024C30000}"/>
    <cellStyle name="Percentuale 49 2 3 2" xfId="25413" xr:uid="{00000000-0005-0000-0000-000025C30000}"/>
    <cellStyle name="Percentuale 49 2 4" xfId="25414" xr:uid="{00000000-0005-0000-0000-000026C30000}"/>
    <cellStyle name="Percentuale 49 2 4 2" xfId="45618" xr:uid="{00000000-0005-0000-0000-000027C30000}"/>
    <cellStyle name="Percentuale 49 2 5" xfId="25415" xr:uid="{00000000-0005-0000-0000-000028C30000}"/>
    <cellStyle name="Percentuale 49 2 6" xfId="25411" xr:uid="{00000000-0005-0000-0000-000029C30000}"/>
    <cellStyle name="Percentuale 49 3" xfId="1385" xr:uid="{00000000-0005-0000-0000-00002AC30000}"/>
    <cellStyle name="Percentuale 49 3 2" xfId="1386" xr:uid="{00000000-0005-0000-0000-00002BC30000}"/>
    <cellStyle name="Percentuale 49 3 2 2" xfId="4754" xr:uid="{00000000-0005-0000-0000-00002CC30000}"/>
    <cellStyle name="Percentuale 49 3 2 2 2" xfId="25419" xr:uid="{00000000-0005-0000-0000-00002DC30000}"/>
    <cellStyle name="Percentuale 49 3 2 2 3" xfId="25418" xr:uid="{00000000-0005-0000-0000-00002EC30000}"/>
    <cellStyle name="Percentuale 49 3 2 3" xfId="3927" xr:uid="{00000000-0005-0000-0000-00002FC30000}"/>
    <cellStyle name="Percentuale 49 3 2 3 2" xfId="10463" xr:uid="{00000000-0005-0000-0000-000030C30000}"/>
    <cellStyle name="Percentuale 49 3 2 3 3" xfId="25420" xr:uid="{00000000-0005-0000-0000-000031C30000}"/>
    <cellStyle name="Percentuale 49 3 2 3 4" xfId="45619" xr:uid="{00000000-0005-0000-0000-000032C30000}"/>
    <cellStyle name="Percentuale 49 3 2 4" xfId="25421" xr:uid="{00000000-0005-0000-0000-000033C30000}"/>
    <cellStyle name="Percentuale 49 3 2 5" xfId="25417" xr:uid="{00000000-0005-0000-0000-000034C30000}"/>
    <cellStyle name="Percentuale 49 3 3" xfId="3136" xr:uid="{00000000-0005-0000-0000-000035C30000}"/>
    <cellStyle name="Percentuale 49 3 3 2" xfId="5601" xr:uid="{00000000-0005-0000-0000-000036C30000}"/>
    <cellStyle name="Percentuale 49 3 3 2 2" xfId="25423" xr:uid="{00000000-0005-0000-0000-000037C30000}"/>
    <cellStyle name="Percentuale 49 3 3 3" xfId="25424" xr:uid="{00000000-0005-0000-0000-000038C30000}"/>
    <cellStyle name="Percentuale 49 3 3 4" xfId="25425" xr:uid="{00000000-0005-0000-0000-000039C30000}"/>
    <cellStyle name="Percentuale 49 3 3 4 2" xfId="45620" xr:uid="{00000000-0005-0000-0000-00003AC30000}"/>
    <cellStyle name="Percentuale 49 3 3 5" xfId="25422" xr:uid="{00000000-0005-0000-0000-00003BC30000}"/>
    <cellStyle name="Percentuale 49 3 4" xfId="3417" xr:uid="{00000000-0005-0000-0000-00003CC30000}"/>
    <cellStyle name="Percentuale 49 3 4 2" xfId="10124" xr:uid="{00000000-0005-0000-0000-00003DC30000}"/>
    <cellStyle name="Percentuale 49 3 4 3" xfId="25426" xr:uid="{00000000-0005-0000-0000-00003EC30000}"/>
    <cellStyle name="Percentuale 49 3 5" xfId="8609" xr:uid="{00000000-0005-0000-0000-00003FC30000}"/>
    <cellStyle name="Percentuale 49 3 5 2" xfId="25427" xr:uid="{00000000-0005-0000-0000-000040C30000}"/>
    <cellStyle name="Percentuale 49 3 6" xfId="25428" xr:uid="{00000000-0005-0000-0000-000041C30000}"/>
    <cellStyle name="Percentuale 49 3 6 2" xfId="45621" xr:uid="{00000000-0005-0000-0000-000042C30000}"/>
    <cellStyle name="Percentuale 49 3 7" xfId="25429" xr:uid="{00000000-0005-0000-0000-000043C30000}"/>
    <cellStyle name="Percentuale 49 3 8" xfId="25416" xr:uid="{00000000-0005-0000-0000-000044C30000}"/>
    <cellStyle name="Percentuale 49 3 9" xfId="2052" xr:uid="{00000000-0005-0000-0000-000045C30000}"/>
    <cellStyle name="Percentuale 49 4" xfId="1387" xr:uid="{00000000-0005-0000-0000-000046C30000}"/>
    <cellStyle name="Percentuale 49 4 2" xfId="5602" xr:uid="{00000000-0005-0000-0000-000047C30000}"/>
    <cellStyle name="Percentuale 49 4 2 2" xfId="5603" xr:uid="{00000000-0005-0000-0000-000048C30000}"/>
    <cellStyle name="Percentuale 49 4 2 2 2" xfId="25432" xr:uid="{00000000-0005-0000-0000-000049C30000}"/>
    <cellStyle name="Percentuale 49 4 2 3" xfId="14252" xr:uid="{00000000-0005-0000-0000-00004AC30000}"/>
    <cellStyle name="Percentuale 49 4 2 3 2" xfId="25433" xr:uid="{00000000-0005-0000-0000-00004BC30000}"/>
    <cellStyle name="Percentuale 49 4 2 4" xfId="25431" xr:uid="{00000000-0005-0000-0000-00004CC30000}"/>
    <cellStyle name="Percentuale 49 4 2 5" xfId="13861" xr:uid="{00000000-0005-0000-0000-00004DC30000}"/>
    <cellStyle name="Percentuale 49 4 3" xfId="5604" xr:uid="{00000000-0005-0000-0000-00004EC30000}"/>
    <cellStyle name="Percentuale 49 4 3 2" xfId="25434" xr:uid="{00000000-0005-0000-0000-00004FC30000}"/>
    <cellStyle name="Percentuale 49 4 4" xfId="25435" xr:uid="{00000000-0005-0000-0000-000050C30000}"/>
    <cellStyle name="Percentuale 49 4 5" xfId="25436" xr:uid="{00000000-0005-0000-0000-000051C30000}"/>
    <cellStyle name="Percentuale 49 4 5 2" xfId="45622" xr:uid="{00000000-0005-0000-0000-000052C30000}"/>
    <cellStyle name="Percentuale 49 4 6" xfId="25437" xr:uid="{00000000-0005-0000-0000-000053C30000}"/>
    <cellStyle name="Percentuale 49 4 7" xfId="25430" xr:uid="{00000000-0005-0000-0000-000054C30000}"/>
    <cellStyle name="Percentuale 49 4 8" xfId="3137" xr:uid="{00000000-0005-0000-0000-000055C30000}"/>
    <cellStyle name="Percentuale 49 5" xfId="1388" xr:uid="{00000000-0005-0000-0000-000056C30000}"/>
    <cellStyle name="Percentuale 49 5 2" xfId="25439" xr:uid="{00000000-0005-0000-0000-000057C30000}"/>
    <cellStyle name="Percentuale 49 5 3" xfId="25440" xr:uid="{00000000-0005-0000-0000-000058C30000}"/>
    <cellStyle name="Percentuale 49 5 3 2" xfId="45623" xr:uid="{00000000-0005-0000-0000-000059C30000}"/>
    <cellStyle name="Percentuale 49 5 4" xfId="25441" xr:uid="{00000000-0005-0000-0000-00005AC30000}"/>
    <cellStyle name="Percentuale 49 5 5" xfId="25438" xr:uid="{00000000-0005-0000-0000-00005BC30000}"/>
    <cellStyle name="Percentuale 49 6" xfId="3134" xr:uid="{00000000-0005-0000-0000-00005CC30000}"/>
    <cellStyle name="Percentuale 49 6 2" xfId="5954" xr:uid="{00000000-0005-0000-0000-00005DC30000}"/>
    <cellStyle name="Percentuale 49 6 3" xfId="25442" xr:uid="{00000000-0005-0000-0000-00005EC30000}"/>
    <cellStyle name="Percentuale 49 7" xfId="25443" xr:uid="{00000000-0005-0000-0000-00005FC30000}"/>
    <cellStyle name="Percentuale 49 7 2" xfId="45624" xr:uid="{00000000-0005-0000-0000-000060C30000}"/>
    <cellStyle name="Percentuale 49 8" xfId="25410" xr:uid="{00000000-0005-0000-0000-000061C30000}"/>
    <cellStyle name="Percentuale 5" xfId="1389" xr:uid="{00000000-0005-0000-0000-000062C30000}"/>
    <cellStyle name="Percentuale 5 2" xfId="1390" xr:uid="{00000000-0005-0000-0000-000063C30000}"/>
    <cellStyle name="Percentuale 5 2 2" xfId="3139" xr:uid="{00000000-0005-0000-0000-000064C30000}"/>
    <cellStyle name="Percentuale 5 2 2 2" xfId="9910" xr:uid="{00000000-0005-0000-0000-000065C30000}"/>
    <cellStyle name="Percentuale 5 2 2 3" xfId="25446" xr:uid="{00000000-0005-0000-0000-000066C30000}"/>
    <cellStyle name="Percentuale 5 2 3" xfId="9648" xr:uid="{00000000-0005-0000-0000-000067C30000}"/>
    <cellStyle name="Percentuale 5 2 3 2" xfId="25447" xr:uid="{00000000-0005-0000-0000-000068C30000}"/>
    <cellStyle name="Percentuale 5 2 4" xfId="25448" xr:uid="{00000000-0005-0000-0000-000069C30000}"/>
    <cellStyle name="Percentuale 5 2 4 2" xfId="45625" xr:uid="{00000000-0005-0000-0000-00006AC30000}"/>
    <cellStyle name="Percentuale 5 2 5" xfId="25449" xr:uid="{00000000-0005-0000-0000-00006BC30000}"/>
    <cellStyle name="Percentuale 5 2 6" xfId="25445" xr:uid="{00000000-0005-0000-0000-00006CC30000}"/>
    <cellStyle name="Percentuale 5 3" xfId="1391" xr:uid="{00000000-0005-0000-0000-00006DC30000}"/>
    <cellStyle name="Percentuale 5 3 2" xfId="1392" xr:uid="{00000000-0005-0000-0000-00006EC30000}"/>
    <cellStyle name="Percentuale 5 3 2 2" xfId="4755" xr:uid="{00000000-0005-0000-0000-00006FC30000}"/>
    <cellStyle name="Percentuale 5 3 2 2 2" xfId="25453" xr:uid="{00000000-0005-0000-0000-000070C30000}"/>
    <cellStyle name="Percentuale 5 3 2 2 3" xfId="25452" xr:uid="{00000000-0005-0000-0000-000071C30000}"/>
    <cellStyle name="Percentuale 5 3 2 3" xfId="3928" xr:uid="{00000000-0005-0000-0000-000072C30000}"/>
    <cellStyle name="Percentuale 5 3 2 3 2" xfId="10464" xr:uid="{00000000-0005-0000-0000-000073C30000}"/>
    <cellStyle name="Percentuale 5 3 2 3 3" xfId="25454" xr:uid="{00000000-0005-0000-0000-000074C30000}"/>
    <cellStyle name="Percentuale 5 3 2 3 4" xfId="45626" xr:uid="{00000000-0005-0000-0000-000075C30000}"/>
    <cellStyle name="Percentuale 5 3 2 4" xfId="25455" xr:uid="{00000000-0005-0000-0000-000076C30000}"/>
    <cellStyle name="Percentuale 5 3 2 5" xfId="25451" xr:uid="{00000000-0005-0000-0000-000077C30000}"/>
    <cellStyle name="Percentuale 5 3 3" xfId="3140" xr:uid="{00000000-0005-0000-0000-000078C30000}"/>
    <cellStyle name="Percentuale 5 3 3 2" xfId="5605" xr:uid="{00000000-0005-0000-0000-000079C30000}"/>
    <cellStyle name="Percentuale 5 3 3 2 2" xfId="25457" xr:uid="{00000000-0005-0000-0000-00007AC30000}"/>
    <cellStyle name="Percentuale 5 3 3 3" xfId="25458" xr:uid="{00000000-0005-0000-0000-00007BC30000}"/>
    <cellStyle name="Percentuale 5 3 3 4" xfId="25459" xr:uid="{00000000-0005-0000-0000-00007CC30000}"/>
    <cellStyle name="Percentuale 5 3 3 4 2" xfId="45627" xr:uid="{00000000-0005-0000-0000-00007DC30000}"/>
    <cellStyle name="Percentuale 5 3 3 5" xfId="25456" xr:uid="{00000000-0005-0000-0000-00007EC30000}"/>
    <cellStyle name="Percentuale 5 3 4" xfId="3418" xr:uid="{00000000-0005-0000-0000-00007FC30000}"/>
    <cellStyle name="Percentuale 5 3 4 2" xfId="10125" xr:uid="{00000000-0005-0000-0000-000080C30000}"/>
    <cellStyle name="Percentuale 5 3 4 3" xfId="25460" xr:uid="{00000000-0005-0000-0000-000081C30000}"/>
    <cellStyle name="Percentuale 5 3 5" xfId="7722" xr:uid="{00000000-0005-0000-0000-000082C30000}"/>
    <cellStyle name="Percentuale 5 3 5 2" xfId="25461" xr:uid="{00000000-0005-0000-0000-000083C30000}"/>
    <cellStyle name="Percentuale 5 3 6" xfId="25462" xr:uid="{00000000-0005-0000-0000-000084C30000}"/>
    <cellStyle name="Percentuale 5 3 6 2" xfId="45628" xr:uid="{00000000-0005-0000-0000-000085C30000}"/>
    <cellStyle name="Percentuale 5 3 7" xfId="25463" xr:uid="{00000000-0005-0000-0000-000086C30000}"/>
    <cellStyle name="Percentuale 5 3 8" xfId="25450" xr:uid="{00000000-0005-0000-0000-000087C30000}"/>
    <cellStyle name="Percentuale 5 3 9" xfId="2053" xr:uid="{00000000-0005-0000-0000-000088C30000}"/>
    <cellStyle name="Percentuale 5 4" xfId="1393" xr:uid="{00000000-0005-0000-0000-000089C30000}"/>
    <cellStyle name="Percentuale 5 4 2" xfId="5606" xr:uid="{00000000-0005-0000-0000-00008AC30000}"/>
    <cellStyle name="Percentuale 5 4 2 2" xfId="5607" xr:uid="{00000000-0005-0000-0000-00008BC30000}"/>
    <cellStyle name="Percentuale 5 4 2 2 2" xfId="25466" xr:uid="{00000000-0005-0000-0000-00008CC30000}"/>
    <cellStyle name="Percentuale 5 4 2 3" xfId="14253" xr:uid="{00000000-0005-0000-0000-00008DC30000}"/>
    <cellStyle name="Percentuale 5 4 2 3 2" xfId="25467" xr:uid="{00000000-0005-0000-0000-00008EC30000}"/>
    <cellStyle name="Percentuale 5 4 2 4" xfId="25465" xr:uid="{00000000-0005-0000-0000-00008FC30000}"/>
    <cellStyle name="Percentuale 5 4 2 5" xfId="13862" xr:uid="{00000000-0005-0000-0000-000090C30000}"/>
    <cellStyle name="Percentuale 5 4 3" xfId="5608" xr:uid="{00000000-0005-0000-0000-000091C30000}"/>
    <cellStyle name="Percentuale 5 4 3 2" xfId="25468" xr:uid="{00000000-0005-0000-0000-000092C30000}"/>
    <cellStyle name="Percentuale 5 4 4" xfId="25469" xr:uid="{00000000-0005-0000-0000-000093C30000}"/>
    <cellStyle name="Percentuale 5 4 5" xfId="25470" xr:uid="{00000000-0005-0000-0000-000094C30000}"/>
    <cellStyle name="Percentuale 5 4 5 2" xfId="45629" xr:uid="{00000000-0005-0000-0000-000095C30000}"/>
    <cellStyle name="Percentuale 5 4 6" xfId="25471" xr:uid="{00000000-0005-0000-0000-000096C30000}"/>
    <cellStyle name="Percentuale 5 4 7" xfId="25464" xr:uid="{00000000-0005-0000-0000-000097C30000}"/>
    <cellStyle name="Percentuale 5 4 8" xfId="3141" xr:uid="{00000000-0005-0000-0000-000098C30000}"/>
    <cellStyle name="Percentuale 5 5" xfId="1394" xr:uid="{00000000-0005-0000-0000-000099C30000}"/>
    <cellStyle name="Percentuale 5 5 2" xfId="25473" xr:uid="{00000000-0005-0000-0000-00009AC30000}"/>
    <cellStyle name="Percentuale 5 5 3" xfId="25474" xr:uid="{00000000-0005-0000-0000-00009BC30000}"/>
    <cellStyle name="Percentuale 5 5 3 2" xfId="45630" xr:uid="{00000000-0005-0000-0000-00009CC30000}"/>
    <cellStyle name="Percentuale 5 5 4" xfId="25475" xr:uid="{00000000-0005-0000-0000-00009DC30000}"/>
    <cellStyle name="Percentuale 5 5 5" xfId="25472" xr:uid="{00000000-0005-0000-0000-00009EC30000}"/>
    <cellStyle name="Percentuale 5 6" xfId="3138" xr:uid="{00000000-0005-0000-0000-00009FC30000}"/>
    <cellStyle name="Percentuale 5 6 2" xfId="5955" xr:uid="{00000000-0005-0000-0000-0000A0C30000}"/>
    <cellStyle name="Percentuale 5 6 3" xfId="25476" xr:uid="{00000000-0005-0000-0000-0000A1C30000}"/>
    <cellStyle name="Percentuale 5 7" xfId="25477" xr:uid="{00000000-0005-0000-0000-0000A2C30000}"/>
    <cellStyle name="Percentuale 5 7 2" xfId="45631" xr:uid="{00000000-0005-0000-0000-0000A3C30000}"/>
    <cellStyle name="Percentuale 5 8" xfId="25444" xr:uid="{00000000-0005-0000-0000-0000A4C30000}"/>
    <cellStyle name="Percentuale 50" xfId="1395" xr:uid="{00000000-0005-0000-0000-0000A5C30000}"/>
    <cellStyle name="Percentuale 50 2" xfId="1396" xr:uid="{00000000-0005-0000-0000-0000A6C30000}"/>
    <cellStyle name="Percentuale 50 2 2" xfId="3143" xr:uid="{00000000-0005-0000-0000-0000A7C30000}"/>
    <cellStyle name="Percentuale 50 2 2 2" xfId="9911" xr:uid="{00000000-0005-0000-0000-0000A8C30000}"/>
    <cellStyle name="Percentuale 50 2 2 3" xfId="25480" xr:uid="{00000000-0005-0000-0000-0000A9C30000}"/>
    <cellStyle name="Percentuale 50 2 3" xfId="9649" xr:uid="{00000000-0005-0000-0000-0000AAC30000}"/>
    <cellStyle name="Percentuale 50 2 3 2" xfId="25481" xr:uid="{00000000-0005-0000-0000-0000ABC30000}"/>
    <cellStyle name="Percentuale 50 2 4" xfId="25482" xr:uid="{00000000-0005-0000-0000-0000ACC30000}"/>
    <cellStyle name="Percentuale 50 2 4 2" xfId="45632" xr:uid="{00000000-0005-0000-0000-0000ADC30000}"/>
    <cellStyle name="Percentuale 50 2 5" xfId="25483" xr:uid="{00000000-0005-0000-0000-0000AEC30000}"/>
    <cellStyle name="Percentuale 50 2 6" xfId="25479" xr:uid="{00000000-0005-0000-0000-0000AFC30000}"/>
    <cellStyle name="Percentuale 50 3" xfId="1397" xr:uid="{00000000-0005-0000-0000-0000B0C30000}"/>
    <cellStyle name="Percentuale 50 3 2" xfId="1398" xr:uid="{00000000-0005-0000-0000-0000B1C30000}"/>
    <cellStyle name="Percentuale 50 3 2 2" xfId="4756" xr:uid="{00000000-0005-0000-0000-0000B2C30000}"/>
    <cellStyle name="Percentuale 50 3 2 2 2" xfId="25487" xr:uid="{00000000-0005-0000-0000-0000B3C30000}"/>
    <cellStyle name="Percentuale 50 3 2 2 3" xfId="25486" xr:uid="{00000000-0005-0000-0000-0000B4C30000}"/>
    <cellStyle name="Percentuale 50 3 2 3" xfId="3929" xr:uid="{00000000-0005-0000-0000-0000B5C30000}"/>
    <cellStyle name="Percentuale 50 3 2 3 2" xfId="10465" xr:uid="{00000000-0005-0000-0000-0000B6C30000}"/>
    <cellStyle name="Percentuale 50 3 2 3 3" xfId="25488" xr:uid="{00000000-0005-0000-0000-0000B7C30000}"/>
    <cellStyle name="Percentuale 50 3 2 3 4" xfId="45633" xr:uid="{00000000-0005-0000-0000-0000B8C30000}"/>
    <cellStyle name="Percentuale 50 3 2 4" xfId="25489" xr:uid="{00000000-0005-0000-0000-0000B9C30000}"/>
    <cellStyle name="Percentuale 50 3 2 5" xfId="25485" xr:uid="{00000000-0005-0000-0000-0000BAC30000}"/>
    <cellStyle name="Percentuale 50 3 3" xfId="3144" xr:uid="{00000000-0005-0000-0000-0000BBC30000}"/>
    <cellStyle name="Percentuale 50 3 3 2" xfId="5609" xr:uid="{00000000-0005-0000-0000-0000BCC30000}"/>
    <cellStyle name="Percentuale 50 3 3 2 2" xfId="25491" xr:uid="{00000000-0005-0000-0000-0000BDC30000}"/>
    <cellStyle name="Percentuale 50 3 3 3" xfId="25492" xr:uid="{00000000-0005-0000-0000-0000BEC30000}"/>
    <cellStyle name="Percentuale 50 3 3 4" xfId="25493" xr:uid="{00000000-0005-0000-0000-0000BFC30000}"/>
    <cellStyle name="Percentuale 50 3 3 4 2" xfId="45634" xr:uid="{00000000-0005-0000-0000-0000C0C30000}"/>
    <cellStyle name="Percentuale 50 3 3 5" xfId="25490" xr:uid="{00000000-0005-0000-0000-0000C1C30000}"/>
    <cellStyle name="Percentuale 50 3 4" xfId="3419" xr:uid="{00000000-0005-0000-0000-0000C2C30000}"/>
    <cellStyle name="Percentuale 50 3 4 2" xfId="10126" xr:uid="{00000000-0005-0000-0000-0000C3C30000}"/>
    <cellStyle name="Percentuale 50 3 4 3" xfId="25494" xr:uid="{00000000-0005-0000-0000-0000C4C30000}"/>
    <cellStyle name="Percentuale 50 3 5" xfId="8568" xr:uid="{00000000-0005-0000-0000-0000C5C30000}"/>
    <cellStyle name="Percentuale 50 3 5 2" xfId="25495" xr:uid="{00000000-0005-0000-0000-0000C6C30000}"/>
    <cellStyle name="Percentuale 50 3 6" xfId="25496" xr:uid="{00000000-0005-0000-0000-0000C7C30000}"/>
    <cellStyle name="Percentuale 50 3 6 2" xfId="45635" xr:uid="{00000000-0005-0000-0000-0000C8C30000}"/>
    <cellStyle name="Percentuale 50 3 7" xfId="25497" xr:uid="{00000000-0005-0000-0000-0000C9C30000}"/>
    <cellStyle name="Percentuale 50 3 8" xfId="25484" xr:uid="{00000000-0005-0000-0000-0000CAC30000}"/>
    <cellStyle name="Percentuale 50 3 9" xfId="2054" xr:uid="{00000000-0005-0000-0000-0000CBC30000}"/>
    <cellStyle name="Percentuale 50 4" xfId="1399" xr:uid="{00000000-0005-0000-0000-0000CCC30000}"/>
    <cellStyle name="Percentuale 50 4 2" xfId="5610" xr:uid="{00000000-0005-0000-0000-0000CDC30000}"/>
    <cellStyle name="Percentuale 50 4 2 2" xfId="5611" xr:uid="{00000000-0005-0000-0000-0000CEC30000}"/>
    <cellStyle name="Percentuale 50 4 2 2 2" xfId="25500" xr:uid="{00000000-0005-0000-0000-0000CFC30000}"/>
    <cellStyle name="Percentuale 50 4 2 3" xfId="14254" xr:uid="{00000000-0005-0000-0000-0000D0C30000}"/>
    <cellStyle name="Percentuale 50 4 2 3 2" xfId="25501" xr:uid="{00000000-0005-0000-0000-0000D1C30000}"/>
    <cellStyle name="Percentuale 50 4 2 4" xfId="25499" xr:uid="{00000000-0005-0000-0000-0000D2C30000}"/>
    <cellStyle name="Percentuale 50 4 2 5" xfId="13863" xr:uid="{00000000-0005-0000-0000-0000D3C30000}"/>
    <cellStyle name="Percentuale 50 4 3" xfId="5612" xr:uid="{00000000-0005-0000-0000-0000D4C30000}"/>
    <cellStyle name="Percentuale 50 4 3 2" xfId="25502" xr:uid="{00000000-0005-0000-0000-0000D5C30000}"/>
    <cellStyle name="Percentuale 50 4 4" xfId="25503" xr:uid="{00000000-0005-0000-0000-0000D6C30000}"/>
    <cellStyle name="Percentuale 50 4 5" xfId="25504" xr:uid="{00000000-0005-0000-0000-0000D7C30000}"/>
    <cellStyle name="Percentuale 50 4 5 2" xfId="45636" xr:uid="{00000000-0005-0000-0000-0000D8C30000}"/>
    <cellStyle name="Percentuale 50 4 6" xfId="25505" xr:uid="{00000000-0005-0000-0000-0000D9C30000}"/>
    <cellStyle name="Percentuale 50 4 7" xfId="25498" xr:uid="{00000000-0005-0000-0000-0000DAC30000}"/>
    <cellStyle name="Percentuale 50 4 8" xfId="3145" xr:uid="{00000000-0005-0000-0000-0000DBC30000}"/>
    <cellStyle name="Percentuale 50 5" xfId="1400" xr:uid="{00000000-0005-0000-0000-0000DCC30000}"/>
    <cellStyle name="Percentuale 50 5 2" xfId="25507" xr:uid="{00000000-0005-0000-0000-0000DDC30000}"/>
    <cellStyle name="Percentuale 50 5 3" xfId="25508" xr:uid="{00000000-0005-0000-0000-0000DEC30000}"/>
    <cellStyle name="Percentuale 50 5 3 2" xfId="45637" xr:uid="{00000000-0005-0000-0000-0000DFC30000}"/>
    <cellStyle name="Percentuale 50 5 4" xfId="25509" xr:uid="{00000000-0005-0000-0000-0000E0C30000}"/>
    <cellStyle name="Percentuale 50 5 5" xfId="25506" xr:uid="{00000000-0005-0000-0000-0000E1C30000}"/>
    <cellStyle name="Percentuale 50 6" xfId="3142" xr:uid="{00000000-0005-0000-0000-0000E2C30000}"/>
    <cellStyle name="Percentuale 50 6 2" xfId="5956" xr:uid="{00000000-0005-0000-0000-0000E3C30000}"/>
    <cellStyle name="Percentuale 50 6 3" xfId="25510" xr:uid="{00000000-0005-0000-0000-0000E4C30000}"/>
    <cellStyle name="Percentuale 50 7" xfId="25511" xr:uid="{00000000-0005-0000-0000-0000E5C30000}"/>
    <cellStyle name="Percentuale 50 7 2" xfId="45638" xr:uid="{00000000-0005-0000-0000-0000E6C30000}"/>
    <cellStyle name="Percentuale 50 8" xfId="25478" xr:uid="{00000000-0005-0000-0000-0000E7C30000}"/>
    <cellStyle name="Percentuale 51" xfId="1401" xr:uid="{00000000-0005-0000-0000-0000E8C30000}"/>
    <cellStyle name="Percentuale 51 2" xfId="1402" xr:uid="{00000000-0005-0000-0000-0000E9C30000}"/>
    <cellStyle name="Percentuale 51 2 2" xfId="3147" xr:uid="{00000000-0005-0000-0000-0000EAC30000}"/>
    <cellStyle name="Percentuale 51 2 2 2" xfId="9912" xr:uid="{00000000-0005-0000-0000-0000EBC30000}"/>
    <cellStyle name="Percentuale 51 2 2 3" xfId="25514" xr:uid="{00000000-0005-0000-0000-0000ECC30000}"/>
    <cellStyle name="Percentuale 51 2 3" xfId="9650" xr:uid="{00000000-0005-0000-0000-0000EDC30000}"/>
    <cellStyle name="Percentuale 51 2 3 2" xfId="25515" xr:uid="{00000000-0005-0000-0000-0000EEC30000}"/>
    <cellStyle name="Percentuale 51 2 4" xfId="25516" xr:uid="{00000000-0005-0000-0000-0000EFC30000}"/>
    <cellStyle name="Percentuale 51 2 4 2" xfId="45639" xr:uid="{00000000-0005-0000-0000-0000F0C30000}"/>
    <cellStyle name="Percentuale 51 2 5" xfId="25517" xr:uid="{00000000-0005-0000-0000-0000F1C30000}"/>
    <cellStyle name="Percentuale 51 2 6" xfId="25513" xr:uid="{00000000-0005-0000-0000-0000F2C30000}"/>
    <cellStyle name="Percentuale 51 3" xfId="1403" xr:uid="{00000000-0005-0000-0000-0000F3C30000}"/>
    <cellStyle name="Percentuale 51 3 2" xfId="1404" xr:uid="{00000000-0005-0000-0000-0000F4C30000}"/>
    <cellStyle name="Percentuale 51 3 2 2" xfId="4757" xr:uid="{00000000-0005-0000-0000-0000F5C30000}"/>
    <cellStyle name="Percentuale 51 3 2 2 2" xfId="25521" xr:uid="{00000000-0005-0000-0000-0000F6C30000}"/>
    <cellStyle name="Percentuale 51 3 2 2 3" xfId="25520" xr:uid="{00000000-0005-0000-0000-0000F7C30000}"/>
    <cellStyle name="Percentuale 51 3 2 3" xfId="3930" xr:uid="{00000000-0005-0000-0000-0000F8C30000}"/>
    <cellStyle name="Percentuale 51 3 2 3 2" xfId="10466" xr:uid="{00000000-0005-0000-0000-0000F9C30000}"/>
    <cellStyle name="Percentuale 51 3 2 3 3" xfId="25522" xr:uid="{00000000-0005-0000-0000-0000FAC30000}"/>
    <cellStyle name="Percentuale 51 3 2 3 4" xfId="45640" xr:uid="{00000000-0005-0000-0000-0000FBC30000}"/>
    <cellStyle name="Percentuale 51 3 2 4" xfId="25523" xr:uid="{00000000-0005-0000-0000-0000FCC30000}"/>
    <cellStyle name="Percentuale 51 3 2 5" xfId="25519" xr:uid="{00000000-0005-0000-0000-0000FDC30000}"/>
    <cellStyle name="Percentuale 51 3 3" xfId="3148" xr:uid="{00000000-0005-0000-0000-0000FEC30000}"/>
    <cellStyle name="Percentuale 51 3 3 2" xfId="5613" xr:uid="{00000000-0005-0000-0000-0000FFC30000}"/>
    <cellStyle name="Percentuale 51 3 3 2 2" xfId="25525" xr:uid="{00000000-0005-0000-0000-000000C40000}"/>
    <cellStyle name="Percentuale 51 3 3 3" xfId="25526" xr:uid="{00000000-0005-0000-0000-000001C40000}"/>
    <cellStyle name="Percentuale 51 3 3 4" xfId="25527" xr:uid="{00000000-0005-0000-0000-000002C40000}"/>
    <cellStyle name="Percentuale 51 3 3 4 2" xfId="45641" xr:uid="{00000000-0005-0000-0000-000003C40000}"/>
    <cellStyle name="Percentuale 51 3 3 5" xfId="25524" xr:uid="{00000000-0005-0000-0000-000004C40000}"/>
    <cellStyle name="Percentuale 51 3 4" xfId="3420" xr:uid="{00000000-0005-0000-0000-000005C40000}"/>
    <cellStyle name="Percentuale 51 3 4 2" xfId="10127" xr:uid="{00000000-0005-0000-0000-000006C40000}"/>
    <cellStyle name="Percentuale 51 3 4 3" xfId="25528" xr:uid="{00000000-0005-0000-0000-000007C40000}"/>
    <cellStyle name="Percentuale 51 3 5" xfId="7503" xr:uid="{00000000-0005-0000-0000-000008C40000}"/>
    <cellStyle name="Percentuale 51 3 5 2" xfId="25529" xr:uid="{00000000-0005-0000-0000-000009C40000}"/>
    <cellStyle name="Percentuale 51 3 6" xfId="25530" xr:uid="{00000000-0005-0000-0000-00000AC40000}"/>
    <cellStyle name="Percentuale 51 3 6 2" xfId="45642" xr:uid="{00000000-0005-0000-0000-00000BC40000}"/>
    <cellStyle name="Percentuale 51 3 7" xfId="25531" xr:uid="{00000000-0005-0000-0000-00000CC40000}"/>
    <cellStyle name="Percentuale 51 3 8" xfId="25518" xr:uid="{00000000-0005-0000-0000-00000DC40000}"/>
    <cellStyle name="Percentuale 51 3 9" xfId="2055" xr:uid="{00000000-0005-0000-0000-00000EC40000}"/>
    <cellStyle name="Percentuale 51 4" xfId="1405" xr:uid="{00000000-0005-0000-0000-00000FC40000}"/>
    <cellStyle name="Percentuale 51 4 2" xfId="5614" xr:uid="{00000000-0005-0000-0000-000010C40000}"/>
    <cellStyle name="Percentuale 51 4 2 2" xfId="5615" xr:uid="{00000000-0005-0000-0000-000011C40000}"/>
    <cellStyle name="Percentuale 51 4 2 2 2" xfId="25534" xr:uid="{00000000-0005-0000-0000-000012C40000}"/>
    <cellStyle name="Percentuale 51 4 2 3" xfId="14255" xr:uid="{00000000-0005-0000-0000-000013C40000}"/>
    <cellStyle name="Percentuale 51 4 2 3 2" xfId="25535" xr:uid="{00000000-0005-0000-0000-000014C40000}"/>
    <cellStyle name="Percentuale 51 4 2 4" xfId="25533" xr:uid="{00000000-0005-0000-0000-000015C40000}"/>
    <cellStyle name="Percentuale 51 4 2 5" xfId="13864" xr:uid="{00000000-0005-0000-0000-000016C40000}"/>
    <cellStyle name="Percentuale 51 4 3" xfId="5616" xr:uid="{00000000-0005-0000-0000-000017C40000}"/>
    <cellStyle name="Percentuale 51 4 3 2" xfId="25536" xr:uid="{00000000-0005-0000-0000-000018C40000}"/>
    <cellStyle name="Percentuale 51 4 4" xfId="25537" xr:uid="{00000000-0005-0000-0000-000019C40000}"/>
    <cellStyle name="Percentuale 51 4 5" xfId="25538" xr:uid="{00000000-0005-0000-0000-00001AC40000}"/>
    <cellStyle name="Percentuale 51 4 5 2" xfId="45643" xr:uid="{00000000-0005-0000-0000-00001BC40000}"/>
    <cellStyle name="Percentuale 51 4 6" xfId="25539" xr:uid="{00000000-0005-0000-0000-00001CC40000}"/>
    <cellStyle name="Percentuale 51 4 7" xfId="25532" xr:uid="{00000000-0005-0000-0000-00001DC40000}"/>
    <cellStyle name="Percentuale 51 4 8" xfId="3149" xr:uid="{00000000-0005-0000-0000-00001EC40000}"/>
    <cellStyle name="Percentuale 51 5" xfId="1406" xr:uid="{00000000-0005-0000-0000-00001FC40000}"/>
    <cellStyle name="Percentuale 51 5 2" xfId="25541" xr:uid="{00000000-0005-0000-0000-000020C40000}"/>
    <cellStyle name="Percentuale 51 5 3" xfId="25542" xr:uid="{00000000-0005-0000-0000-000021C40000}"/>
    <cellStyle name="Percentuale 51 5 3 2" xfId="45644" xr:uid="{00000000-0005-0000-0000-000022C40000}"/>
    <cellStyle name="Percentuale 51 5 4" xfId="25543" xr:uid="{00000000-0005-0000-0000-000023C40000}"/>
    <cellStyle name="Percentuale 51 5 5" xfId="25540" xr:uid="{00000000-0005-0000-0000-000024C40000}"/>
    <cellStyle name="Percentuale 51 6" xfId="3146" xr:uid="{00000000-0005-0000-0000-000025C40000}"/>
    <cellStyle name="Percentuale 51 6 2" xfId="5957" xr:uid="{00000000-0005-0000-0000-000026C40000}"/>
    <cellStyle name="Percentuale 51 6 3" xfId="25544" xr:uid="{00000000-0005-0000-0000-000027C40000}"/>
    <cellStyle name="Percentuale 51 7" xfId="25545" xr:uid="{00000000-0005-0000-0000-000028C40000}"/>
    <cellStyle name="Percentuale 51 7 2" xfId="45645" xr:uid="{00000000-0005-0000-0000-000029C40000}"/>
    <cellStyle name="Percentuale 51 8" xfId="25512" xr:uid="{00000000-0005-0000-0000-00002AC40000}"/>
    <cellStyle name="Percentuale 52" xfId="1407" xr:uid="{00000000-0005-0000-0000-00002BC40000}"/>
    <cellStyle name="Percentuale 52 2" xfId="1408" xr:uid="{00000000-0005-0000-0000-00002CC40000}"/>
    <cellStyle name="Percentuale 52 2 2" xfId="3151" xr:uid="{00000000-0005-0000-0000-00002DC40000}"/>
    <cellStyle name="Percentuale 52 2 2 2" xfId="9913" xr:uid="{00000000-0005-0000-0000-00002EC40000}"/>
    <cellStyle name="Percentuale 52 2 2 3" xfId="25548" xr:uid="{00000000-0005-0000-0000-00002FC40000}"/>
    <cellStyle name="Percentuale 52 2 3" xfId="9651" xr:uid="{00000000-0005-0000-0000-000030C40000}"/>
    <cellStyle name="Percentuale 52 2 3 2" xfId="25549" xr:uid="{00000000-0005-0000-0000-000031C40000}"/>
    <cellStyle name="Percentuale 52 2 4" xfId="25550" xr:uid="{00000000-0005-0000-0000-000032C40000}"/>
    <cellStyle name="Percentuale 52 2 4 2" xfId="45646" xr:uid="{00000000-0005-0000-0000-000033C40000}"/>
    <cellStyle name="Percentuale 52 2 5" xfId="25551" xr:uid="{00000000-0005-0000-0000-000034C40000}"/>
    <cellStyle name="Percentuale 52 2 6" xfId="25547" xr:uid="{00000000-0005-0000-0000-000035C40000}"/>
    <cellStyle name="Percentuale 52 3" xfId="1409" xr:uid="{00000000-0005-0000-0000-000036C40000}"/>
    <cellStyle name="Percentuale 52 3 2" xfId="1410" xr:uid="{00000000-0005-0000-0000-000037C40000}"/>
    <cellStyle name="Percentuale 52 3 2 2" xfId="4758" xr:uid="{00000000-0005-0000-0000-000038C40000}"/>
    <cellStyle name="Percentuale 52 3 2 2 2" xfId="25555" xr:uid="{00000000-0005-0000-0000-000039C40000}"/>
    <cellStyle name="Percentuale 52 3 2 2 3" xfId="25554" xr:uid="{00000000-0005-0000-0000-00003AC40000}"/>
    <cellStyle name="Percentuale 52 3 2 3" xfId="3931" xr:uid="{00000000-0005-0000-0000-00003BC40000}"/>
    <cellStyle name="Percentuale 52 3 2 3 2" xfId="10467" xr:uid="{00000000-0005-0000-0000-00003CC40000}"/>
    <cellStyle name="Percentuale 52 3 2 3 3" xfId="25556" xr:uid="{00000000-0005-0000-0000-00003DC40000}"/>
    <cellStyle name="Percentuale 52 3 2 3 4" xfId="45647" xr:uid="{00000000-0005-0000-0000-00003EC40000}"/>
    <cellStyle name="Percentuale 52 3 2 4" xfId="25557" xr:uid="{00000000-0005-0000-0000-00003FC40000}"/>
    <cellStyle name="Percentuale 52 3 2 5" xfId="25553" xr:uid="{00000000-0005-0000-0000-000040C40000}"/>
    <cellStyle name="Percentuale 52 3 3" xfId="3152" xr:uid="{00000000-0005-0000-0000-000041C40000}"/>
    <cellStyle name="Percentuale 52 3 3 2" xfId="5617" xr:uid="{00000000-0005-0000-0000-000042C40000}"/>
    <cellStyle name="Percentuale 52 3 3 2 2" xfId="25559" xr:uid="{00000000-0005-0000-0000-000043C40000}"/>
    <cellStyle name="Percentuale 52 3 3 3" xfId="25560" xr:uid="{00000000-0005-0000-0000-000044C40000}"/>
    <cellStyle name="Percentuale 52 3 3 4" xfId="25561" xr:uid="{00000000-0005-0000-0000-000045C40000}"/>
    <cellStyle name="Percentuale 52 3 3 4 2" xfId="45648" xr:uid="{00000000-0005-0000-0000-000046C40000}"/>
    <cellStyle name="Percentuale 52 3 3 5" xfId="25558" xr:uid="{00000000-0005-0000-0000-000047C40000}"/>
    <cellStyle name="Percentuale 52 3 4" xfId="3421" xr:uid="{00000000-0005-0000-0000-000048C40000}"/>
    <cellStyle name="Percentuale 52 3 4 2" xfId="10128" xr:uid="{00000000-0005-0000-0000-000049C40000}"/>
    <cellStyle name="Percentuale 52 3 4 3" xfId="25562" xr:uid="{00000000-0005-0000-0000-00004AC40000}"/>
    <cellStyle name="Percentuale 52 3 5" xfId="7400" xr:uid="{00000000-0005-0000-0000-00004BC40000}"/>
    <cellStyle name="Percentuale 52 3 5 2" xfId="25563" xr:uid="{00000000-0005-0000-0000-00004CC40000}"/>
    <cellStyle name="Percentuale 52 3 6" xfId="25564" xr:uid="{00000000-0005-0000-0000-00004DC40000}"/>
    <cellStyle name="Percentuale 52 3 6 2" xfId="45649" xr:uid="{00000000-0005-0000-0000-00004EC40000}"/>
    <cellStyle name="Percentuale 52 3 7" xfId="25565" xr:uid="{00000000-0005-0000-0000-00004FC40000}"/>
    <cellStyle name="Percentuale 52 3 8" xfId="25552" xr:uid="{00000000-0005-0000-0000-000050C40000}"/>
    <cellStyle name="Percentuale 52 3 9" xfId="2056" xr:uid="{00000000-0005-0000-0000-000051C40000}"/>
    <cellStyle name="Percentuale 52 4" xfId="1411" xr:uid="{00000000-0005-0000-0000-000052C40000}"/>
    <cellStyle name="Percentuale 52 4 2" xfId="5618" xr:uid="{00000000-0005-0000-0000-000053C40000}"/>
    <cellStyle name="Percentuale 52 4 2 2" xfId="5619" xr:uid="{00000000-0005-0000-0000-000054C40000}"/>
    <cellStyle name="Percentuale 52 4 2 2 2" xfId="25568" xr:uid="{00000000-0005-0000-0000-000055C40000}"/>
    <cellStyle name="Percentuale 52 4 2 3" xfId="14256" xr:uid="{00000000-0005-0000-0000-000056C40000}"/>
    <cellStyle name="Percentuale 52 4 2 3 2" xfId="25569" xr:uid="{00000000-0005-0000-0000-000057C40000}"/>
    <cellStyle name="Percentuale 52 4 2 4" xfId="25567" xr:uid="{00000000-0005-0000-0000-000058C40000}"/>
    <cellStyle name="Percentuale 52 4 2 5" xfId="13865" xr:uid="{00000000-0005-0000-0000-000059C40000}"/>
    <cellStyle name="Percentuale 52 4 3" xfId="5620" xr:uid="{00000000-0005-0000-0000-00005AC40000}"/>
    <cellStyle name="Percentuale 52 4 3 2" xfId="25570" xr:uid="{00000000-0005-0000-0000-00005BC40000}"/>
    <cellStyle name="Percentuale 52 4 4" xfId="25571" xr:uid="{00000000-0005-0000-0000-00005CC40000}"/>
    <cellStyle name="Percentuale 52 4 5" xfId="25572" xr:uid="{00000000-0005-0000-0000-00005DC40000}"/>
    <cellStyle name="Percentuale 52 4 5 2" xfId="45650" xr:uid="{00000000-0005-0000-0000-00005EC40000}"/>
    <cellStyle name="Percentuale 52 4 6" xfId="25573" xr:uid="{00000000-0005-0000-0000-00005FC40000}"/>
    <cellStyle name="Percentuale 52 4 7" xfId="25566" xr:uid="{00000000-0005-0000-0000-000060C40000}"/>
    <cellStyle name="Percentuale 52 4 8" xfId="3153" xr:uid="{00000000-0005-0000-0000-000061C40000}"/>
    <cellStyle name="Percentuale 52 5" xfId="1412" xr:uid="{00000000-0005-0000-0000-000062C40000}"/>
    <cellStyle name="Percentuale 52 5 2" xfId="25575" xr:uid="{00000000-0005-0000-0000-000063C40000}"/>
    <cellStyle name="Percentuale 52 5 3" xfId="25576" xr:uid="{00000000-0005-0000-0000-000064C40000}"/>
    <cellStyle name="Percentuale 52 5 3 2" xfId="45651" xr:uid="{00000000-0005-0000-0000-000065C40000}"/>
    <cellStyle name="Percentuale 52 5 4" xfId="25577" xr:uid="{00000000-0005-0000-0000-000066C40000}"/>
    <cellStyle name="Percentuale 52 5 5" xfId="25574" xr:uid="{00000000-0005-0000-0000-000067C40000}"/>
    <cellStyle name="Percentuale 52 6" xfId="3150" xr:uid="{00000000-0005-0000-0000-000068C40000}"/>
    <cellStyle name="Percentuale 52 6 2" xfId="5958" xr:uid="{00000000-0005-0000-0000-000069C40000}"/>
    <cellStyle name="Percentuale 52 6 3" xfId="25578" xr:uid="{00000000-0005-0000-0000-00006AC40000}"/>
    <cellStyle name="Percentuale 52 7" xfId="25579" xr:uid="{00000000-0005-0000-0000-00006BC40000}"/>
    <cellStyle name="Percentuale 52 7 2" xfId="45652" xr:uid="{00000000-0005-0000-0000-00006CC40000}"/>
    <cellStyle name="Percentuale 52 8" xfId="25546" xr:uid="{00000000-0005-0000-0000-00006DC40000}"/>
    <cellStyle name="Percentuale 53" xfId="1413" xr:uid="{00000000-0005-0000-0000-00006EC40000}"/>
    <cellStyle name="Percentuale 53 2" xfId="1414" xr:uid="{00000000-0005-0000-0000-00006FC40000}"/>
    <cellStyle name="Percentuale 53 2 2" xfId="3155" xr:uid="{00000000-0005-0000-0000-000070C40000}"/>
    <cellStyle name="Percentuale 53 2 2 2" xfId="9914" xr:uid="{00000000-0005-0000-0000-000071C40000}"/>
    <cellStyle name="Percentuale 53 2 2 3" xfId="25582" xr:uid="{00000000-0005-0000-0000-000072C40000}"/>
    <cellStyle name="Percentuale 53 2 3" xfId="9652" xr:uid="{00000000-0005-0000-0000-000073C40000}"/>
    <cellStyle name="Percentuale 53 2 3 2" xfId="25583" xr:uid="{00000000-0005-0000-0000-000074C40000}"/>
    <cellStyle name="Percentuale 53 2 4" xfId="25584" xr:uid="{00000000-0005-0000-0000-000075C40000}"/>
    <cellStyle name="Percentuale 53 2 4 2" xfId="45653" xr:uid="{00000000-0005-0000-0000-000076C40000}"/>
    <cellStyle name="Percentuale 53 2 5" xfId="25585" xr:uid="{00000000-0005-0000-0000-000077C40000}"/>
    <cellStyle name="Percentuale 53 2 6" xfId="25581" xr:uid="{00000000-0005-0000-0000-000078C40000}"/>
    <cellStyle name="Percentuale 53 3" xfId="1415" xr:uid="{00000000-0005-0000-0000-000079C40000}"/>
    <cellStyle name="Percentuale 53 3 2" xfId="1416" xr:uid="{00000000-0005-0000-0000-00007AC40000}"/>
    <cellStyle name="Percentuale 53 3 2 2" xfId="4759" xr:uid="{00000000-0005-0000-0000-00007BC40000}"/>
    <cellStyle name="Percentuale 53 3 2 2 2" xfId="25589" xr:uid="{00000000-0005-0000-0000-00007CC40000}"/>
    <cellStyle name="Percentuale 53 3 2 2 3" xfId="25588" xr:uid="{00000000-0005-0000-0000-00007DC40000}"/>
    <cellStyle name="Percentuale 53 3 2 3" xfId="3932" xr:uid="{00000000-0005-0000-0000-00007EC40000}"/>
    <cellStyle name="Percentuale 53 3 2 3 2" xfId="10468" xr:uid="{00000000-0005-0000-0000-00007FC40000}"/>
    <cellStyle name="Percentuale 53 3 2 3 3" xfId="25590" xr:uid="{00000000-0005-0000-0000-000080C40000}"/>
    <cellStyle name="Percentuale 53 3 2 3 4" xfId="45654" xr:uid="{00000000-0005-0000-0000-000081C40000}"/>
    <cellStyle name="Percentuale 53 3 2 4" xfId="25591" xr:uid="{00000000-0005-0000-0000-000082C40000}"/>
    <cellStyle name="Percentuale 53 3 2 5" xfId="25587" xr:uid="{00000000-0005-0000-0000-000083C40000}"/>
    <cellStyle name="Percentuale 53 3 3" xfId="3156" xr:uid="{00000000-0005-0000-0000-000084C40000}"/>
    <cellStyle name="Percentuale 53 3 3 2" xfId="5621" xr:uid="{00000000-0005-0000-0000-000085C40000}"/>
    <cellStyle name="Percentuale 53 3 3 2 2" xfId="25593" xr:uid="{00000000-0005-0000-0000-000086C40000}"/>
    <cellStyle name="Percentuale 53 3 3 3" xfId="25594" xr:uid="{00000000-0005-0000-0000-000087C40000}"/>
    <cellStyle name="Percentuale 53 3 3 4" xfId="25595" xr:uid="{00000000-0005-0000-0000-000088C40000}"/>
    <cellStyle name="Percentuale 53 3 3 4 2" xfId="45655" xr:uid="{00000000-0005-0000-0000-000089C40000}"/>
    <cellStyle name="Percentuale 53 3 3 5" xfId="25592" xr:uid="{00000000-0005-0000-0000-00008AC40000}"/>
    <cellStyle name="Percentuale 53 3 4" xfId="3422" xr:uid="{00000000-0005-0000-0000-00008BC40000}"/>
    <cellStyle name="Percentuale 53 3 4 2" xfId="10129" xr:uid="{00000000-0005-0000-0000-00008CC40000}"/>
    <cellStyle name="Percentuale 53 3 4 3" xfId="25596" xr:uid="{00000000-0005-0000-0000-00008DC40000}"/>
    <cellStyle name="Percentuale 53 3 5" xfId="7450" xr:uid="{00000000-0005-0000-0000-00008EC40000}"/>
    <cellStyle name="Percentuale 53 3 5 2" xfId="25597" xr:uid="{00000000-0005-0000-0000-00008FC40000}"/>
    <cellStyle name="Percentuale 53 3 6" xfId="25598" xr:uid="{00000000-0005-0000-0000-000090C40000}"/>
    <cellStyle name="Percentuale 53 3 6 2" xfId="45656" xr:uid="{00000000-0005-0000-0000-000091C40000}"/>
    <cellStyle name="Percentuale 53 3 7" xfId="25599" xr:uid="{00000000-0005-0000-0000-000092C40000}"/>
    <cellStyle name="Percentuale 53 3 8" xfId="25586" xr:uid="{00000000-0005-0000-0000-000093C40000}"/>
    <cellStyle name="Percentuale 53 3 9" xfId="2057" xr:uid="{00000000-0005-0000-0000-000094C40000}"/>
    <cellStyle name="Percentuale 53 4" xfId="1417" xr:uid="{00000000-0005-0000-0000-000095C40000}"/>
    <cellStyle name="Percentuale 53 4 2" xfId="5622" xr:uid="{00000000-0005-0000-0000-000096C40000}"/>
    <cellStyle name="Percentuale 53 4 2 2" xfId="5623" xr:uid="{00000000-0005-0000-0000-000097C40000}"/>
    <cellStyle name="Percentuale 53 4 2 2 2" xfId="25602" xr:uid="{00000000-0005-0000-0000-000098C40000}"/>
    <cellStyle name="Percentuale 53 4 2 3" xfId="14257" xr:uid="{00000000-0005-0000-0000-000099C40000}"/>
    <cellStyle name="Percentuale 53 4 2 3 2" xfId="25603" xr:uid="{00000000-0005-0000-0000-00009AC40000}"/>
    <cellStyle name="Percentuale 53 4 2 4" xfId="25601" xr:uid="{00000000-0005-0000-0000-00009BC40000}"/>
    <cellStyle name="Percentuale 53 4 2 5" xfId="13866" xr:uid="{00000000-0005-0000-0000-00009CC40000}"/>
    <cellStyle name="Percentuale 53 4 3" xfId="5624" xr:uid="{00000000-0005-0000-0000-00009DC40000}"/>
    <cellStyle name="Percentuale 53 4 3 2" xfId="25604" xr:uid="{00000000-0005-0000-0000-00009EC40000}"/>
    <cellStyle name="Percentuale 53 4 4" xfId="25605" xr:uid="{00000000-0005-0000-0000-00009FC40000}"/>
    <cellStyle name="Percentuale 53 4 5" xfId="25606" xr:uid="{00000000-0005-0000-0000-0000A0C40000}"/>
    <cellStyle name="Percentuale 53 4 5 2" xfId="45657" xr:uid="{00000000-0005-0000-0000-0000A1C40000}"/>
    <cellStyle name="Percentuale 53 4 6" xfId="25607" xr:uid="{00000000-0005-0000-0000-0000A2C40000}"/>
    <cellStyle name="Percentuale 53 4 7" xfId="25600" xr:uid="{00000000-0005-0000-0000-0000A3C40000}"/>
    <cellStyle name="Percentuale 53 4 8" xfId="3157" xr:uid="{00000000-0005-0000-0000-0000A4C40000}"/>
    <cellStyle name="Percentuale 53 5" xfId="1418" xr:uid="{00000000-0005-0000-0000-0000A5C40000}"/>
    <cellStyle name="Percentuale 53 5 2" xfId="25609" xr:uid="{00000000-0005-0000-0000-0000A6C40000}"/>
    <cellStyle name="Percentuale 53 5 3" xfId="25610" xr:uid="{00000000-0005-0000-0000-0000A7C40000}"/>
    <cellStyle name="Percentuale 53 5 3 2" xfId="45658" xr:uid="{00000000-0005-0000-0000-0000A8C40000}"/>
    <cellStyle name="Percentuale 53 5 4" xfId="25611" xr:uid="{00000000-0005-0000-0000-0000A9C40000}"/>
    <cellStyle name="Percentuale 53 5 5" xfId="25608" xr:uid="{00000000-0005-0000-0000-0000AAC40000}"/>
    <cellStyle name="Percentuale 53 6" xfId="3154" xr:uid="{00000000-0005-0000-0000-0000ABC40000}"/>
    <cellStyle name="Percentuale 53 6 2" xfId="5959" xr:uid="{00000000-0005-0000-0000-0000ACC40000}"/>
    <cellStyle name="Percentuale 53 6 3" xfId="25612" xr:uid="{00000000-0005-0000-0000-0000ADC40000}"/>
    <cellStyle name="Percentuale 53 7" xfId="25613" xr:uid="{00000000-0005-0000-0000-0000AEC40000}"/>
    <cellStyle name="Percentuale 53 7 2" xfId="45659" xr:uid="{00000000-0005-0000-0000-0000AFC40000}"/>
    <cellStyle name="Percentuale 53 8" xfId="25580" xr:uid="{00000000-0005-0000-0000-0000B0C40000}"/>
    <cellStyle name="Percentuale 54" xfId="1419" xr:uid="{00000000-0005-0000-0000-0000B1C40000}"/>
    <cellStyle name="Percentuale 54 2" xfId="1420" xr:uid="{00000000-0005-0000-0000-0000B2C40000}"/>
    <cellStyle name="Percentuale 54 2 2" xfId="3159" xr:uid="{00000000-0005-0000-0000-0000B3C40000}"/>
    <cellStyle name="Percentuale 54 2 2 2" xfId="9915" xr:uid="{00000000-0005-0000-0000-0000B4C40000}"/>
    <cellStyle name="Percentuale 54 2 2 3" xfId="25616" xr:uid="{00000000-0005-0000-0000-0000B5C40000}"/>
    <cellStyle name="Percentuale 54 2 3" xfId="9653" xr:uid="{00000000-0005-0000-0000-0000B6C40000}"/>
    <cellStyle name="Percentuale 54 2 3 2" xfId="25617" xr:uid="{00000000-0005-0000-0000-0000B7C40000}"/>
    <cellStyle name="Percentuale 54 2 4" xfId="25618" xr:uid="{00000000-0005-0000-0000-0000B8C40000}"/>
    <cellStyle name="Percentuale 54 2 4 2" xfId="45660" xr:uid="{00000000-0005-0000-0000-0000B9C40000}"/>
    <cellStyle name="Percentuale 54 2 5" xfId="25619" xr:uid="{00000000-0005-0000-0000-0000BAC40000}"/>
    <cellStyle name="Percentuale 54 2 6" xfId="25615" xr:uid="{00000000-0005-0000-0000-0000BBC40000}"/>
    <cellStyle name="Percentuale 54 3" xfId="1421" xr:uid="{00000000-0005-0000-0000-0000BCC40000}"/>
    <cellStyle name="Percentuale 54 3 2" xfId="1422" xr:uid="{00000000-0005-0000-0000-0000BDC40000}"/>
    <cellStyle name="Percentuale 54 3 2 2" xfId="4760" xr:uid="{00000000-0005-0000-0000-0000BEC40000}"/>
    <cellStyle name="Percentuale 54 3 2 2 2" xfId="25623" xr:uid="{00000000-0005-0000-0000-0000BFC40000}"/>
    <cellStyle name="Percentuale 54 3 2 2 3" xfId="25622" xr:uid="{00000000-0005-0000-0000-0000C0C40000}"/>
    <cellStyle name="Percentuale 54 3 2 3" xfId="3933" xr:uid="{00000000-0005-0000-0000-0000C1C40000}"/>
    <cellStyle name="Percentuale 54 3 2 3 2" xfId="10469" xr:uid="{00000000-0005-0000-0000-0000C2C40000}"/>
    <cellStyle name="Percentuale 54 3 2 3 3" xfId="25624" xr:uid="{00000000-0005-0000-0000-0000C3C40000}"/>
    <cellStyle name="Percentuale 54 3 2 3 4" xfId="45661" xr:uid="{00000000-0005-0000-0000-0000C4C40000}"/>
    <cellStyle name="Percentuale 54 3 2 4" xfId="25625" xr:uid="{00000000-0005-0000-0000-0000C5C40000}"/>
    <cellStyle name="Percentuale 54 3 2 5" xfId="25621" xr:uid="{00000000-0005-0000-0000-0000C6C40000}"/>
    <cellStyle name="Percentuale 54 3 3" xfId="3160" xr:uid="{00000000-0005-0000-0000-0000C7C40000}"/>
    <cellStyle name="Percentuale 54 3 3 2" xfId="5625" xr:uid="{00000000-0005-0000-0000-0000C8C40000}"/>
    <cellStyle name="Percentuale 54 3 3 2 2" xfId="25627" xr:uid="{00000000-0005-0000-0000-0000C9C40000}"/>
    <cellStyle name="Percentuale 54 3 3 3" xfId="25628" xr:uid="{00000000-0005-0000-0000-0000CAC40000}"/>
    <cellStyle name="Percentuale 54 3 3 4" xfId="25629" xr:uid="{00000000-0005-0000-0000-0000CBC40000}"/>
    <cellStyle name="Percentuale 54 3 3 4 2" xfId="45662" xr:uid="{00000000-0005-0000-0000-0000CCC40000}"/>
    <cellStyle name="Percentuale 54 3 3 5" xfId="25626" xr:uid="{00000000-0005-0000-0000-0000CDC40000}"/>
    <cellStyle name="Percentuale 54 3 4" xfId="3423" xr:uid="{00000000-0005-0000-0000-0000CEC40000}"/>
    <cellStyle name="Percentuale 54 3 4 2" xfId="10130" xr:uid="{00000000-0005-0000-0000-0000CFC40000}"/>
    <cellStyle name="Percentuale 54 3 4 3" xfId="25630" xr:uid="{00000000-0005-0000-0000-0000D0C40000}"/>
    <cellStyle name="Percentuale 54 3 5" xfId="8748" xr:uid="{00000000-0005-0000-0000-0000D1C40000}"/>
    <cellStyle name="Percentuale 54 3 5 2" xfId="25631" xr:uid="{00000000-0005-0000-0000-0000D2C40000}"/>
    <cellStyle name="Percentuale 54 3 6" xfId="25632" xr:uid="{00000000-0005-0000-0000-0000D3C40000}"/>
    <cellStyle name="Percentuale 54 3 6 2" xfId="45663" xr:uid="{00000000-0005-0000-0000-0000D4C40000}"/>
    <cellStyle name="Percentuale 54 3 7" xfId="25633" xr:uid="{00000000-0005-0000-0000-0000D5C40000}"/>
    <cellStyle name="Percentuale 54 3 8" xfId="25620" xr:uid="{00000000-0005-0000-0000-0000D6C40000}"/>
    <cellStyle name="Percentuale 54 3 9" xfId="2058" xr:uid="{00000000-0005-0000-0000-0000D7C40000}"/>
    <cellStyle name="Percentuale 54 4" xfId="1423" xr:uid="{00000000-0005-0000-0000-0000D8C40000}"/>
    <cellStyle name="Percentuale 54 4 2" xfId="5626" xr:uid="{00000000-0005-0000-0000-0000D9C40000}"/>
    <cellStyle name="Percentuale 54 4 2 2" xfId="5627" xr:uid="{00000000-0005-0000-0000-0000DAC40000}"/>
    <cellStyle name="Percentuale 54 4 2 2 2" xfId="25636" xr:uid="{00000000-0005-0000-0000-0000DBC40000}"/>
    <cellStyle name="Percentuale 54 4 2 3" xfId="14258" xr:uid="{00000000-0005-0000-0000-0000DCC40000}"/>
    <cellStyle name="Percentuale 54 4 2 3 2" xfId="25637" xr:uid="{00000000-0005-0000-0000-0000DDC40000}"/>
    <cellStyle name="Percentuale 54 4 2 4" xfId="25635" xr:uid="{00000000-0005-0000-0000-0000DEC40000}"/>
    <cellStyle name="Percentuale 54 4 2 5" xfId="13867" xr:uid="{00000000-0005-0000-0000-0000DFC40000}"/>
    <cellStyle name="Percentuale 54 4 3" xfId="5628" xr:uid="{00000000-0005-0000-0000-0000E0C40000}"/>
    <cellStyle name="Percentuale 54 4 3 2" xfId="25638" xr:uid="{00000000-0005-0000-0000-0000E1C40000}"/>
    <cellStyle name="Percentuale 54 4 4" xfId="25639" xr:uid="{00000000-0005-0000-0000-0000E2C40000}"/>
    <cellStyle name="Percentuale 54 4 5" xfId="25640" xr:uid="{00000000-0005-0000-0000-0000E3C40000}"/>
    <cellStyle name="Percentuale 54 4 5 2" xfId="45664" xr:uid="{00000000-0005-0000-0000-0000E4C40000}"/>
    <cellStyle name="Percentuale 54 4 6" xfId="25641" xr:uid="{00000000-0005-0000-0000-0000E5C40000}"/>
    <cellStyle name="Percentuale 54 4 7" xfId="25634" xr:uid="{00000000-0005-0000-0000-0000E6C40000}"/>
    <cellStyle name="Percentuale 54 4 8" xfId="3161" xr:uid="{00000000-0005-0000-0000-0000E7C40000}"/>
    <cellStyle name="Percentuale 54 5" xfId="1424" xr:uid="{00000000-0005-0000-0000-0000E8C40000}"/>
    <cellStyle name="Percentuale 54 5 2" xfId="25643" xr:uid="{00000000-0005-0000-0000-0000E9C40000}"/>
    <cellStyle name="Percentuale 54 5 3" xfId="25644" xr:uid="{00000000-0005-0000-0000-0000EAC40000}"/>
    <cellStyle name="Percentuale 54 5 3 2" xfId="45665" xr:uid="{00000000-0005-0000-0000-0000EBC40000}"/>
    <cellStyle name="Percentuale 54 5 4" xfId="25645" xr:uid="{00000000-0005-0000-0000-0000ECC40000}"/>
    <cellStyle name="Percentuale 54 5 5" xfId="25642" xr:uid="{00000000-0005-0000-0000-0000EDC40000}"/>
    <cellStyle name="Percentuale 54 6" xfId="3158" xr:uid="{00000000-0005-0000-0000-0000EEC40000}"/>
    <cellStyle name="Percentuale 54 6 2" xfId="5960" xr:uid="{00000000-0005-0000-0000-0000EFC40000}"/>
    <cellStyle name="Percentuale 54 6 3" xfId="25646" xr:uid="{00000000-0005-0000-0000-0000F0C40000}"/>
    <cellStyle name="Percentuale 54 7" xfId="25647" xr:uid="{00000000-0005-0000-0000-0000F1C40000}"/>
    <cellStyle name="Percentuale 54 7 2" xfId="45666" xr:uid="{00000000-0005-0000-0000-0000F2C40000}"/>
    <cellStyle name="Percentuale 54 8" xfId="25614" xr:uid="{00000000-0005-0000-0000-0000F3C40000}"/>
    <cellStyle name="Percentuale 55" xfId="1425" xr:uid="{00000000-0005-0000-0000-0000F4C40000}"/>
    <cellStyle name="Percentuale 55 2" xfId="1426" xr:uid="{00000000-0005-0000-0000-0000F5C40000}"/>
    <cellStyle name="Percentuale 55 2 2" xfId="3163" xr:uid="{00000000-0005-0000-0000-0000F6C40000}"/>
    <cellStyle name="Percentuale 55 2 2 2" xfId="9916" xr:uid="{00000000-0005-0000-0000-0000F7C40000}"/>
    <cellStyle name="Percentuale 55 2 2 3" xfId="25650" xr:uid="{00000000-0005-0000-0000-0000F8C40000}"/>
    <cellStyle name="Percentuale 55 2 3" xfId="9654" xr:uid="{00000000-0005-0000-0000-0000F9C40000}"/>
    <cellStyle name="Percentuale 55 2 3 2" xfId="25651" xr:uid="{00000000-0005-0000-0000-0000FAC40000}"/>
    <cellStyle name="Percentuale 55 2 4" xfId="25652" xr:uid="{00000000-0005-0000-0000-0000FBC40000}"/>
    <cellStyle name="Percentuale 55 2 4 2" xfId="45667" xr:uid="{00000000-0005-0000-0000-0000FCC40000}"/>
    <cellStyle name="Percentuale 55 2 5" xfId="25653" xr:uid="{00000000-0005-0000-0000-0000FDC40000}"/>
    <cellStyle name="Percentuale 55 2 6" xfId="25649" xr:uid="{00000000-0005-0000-0000-0000FEC40000}"/>
    <cellStyle name="Percentuale 55 3" xfId="1427" xr:uid="{00000000-0005-0000-0000-0000FFC40000}"/>
    <cellStyle name="Percentuale 55 3 2" xfId="1428" xr:uid="{00000000-0005-0000-0000-000000C50000}"/>
    <cellStyle name="Percentuale 55 3 2 2" xfId="4761" xr:uid="{00000000-0005-0000-0000-000001C50000}"/>
    <cellStyle name="Percentuale 55 3 2 2 2" xfId="25657" xr:uid="{00000000-0005-0000-0000-000002C50000}"/>
    <cellStyle name="Percentuale 55 3 2 2 3" xfId="25656" xr:uid="{00000000-0005-0000-0000-000003C50000}"/>
    <cellStyle name="Percentuale 55 3 2 3" xfId="3934" xr:uid="{00000000-0005-0000-0000-000004C50000}"/>
    <cellStyle name="Percentuale 55 3 2 3 2" xfId="10470" xr:uid="{00000000-0005-0000-0000-000005C50000}"/>
    <cellStyle name="Percentuale 55 3 2 3 3" xfId="25658" xr:uid="{00000000-0005-0000-0000-000006C50000}"/>
    <cellStyle name="Percentuale 55 3 2 3 4" xfId="45668" xr:uid="{00000000-0005-0000-0000-000007C50000}"/>
    <cellStyle name="Percentuale 55 3 2 4" xfId="25659" xr:uid="{00000000-0005-0000-0000-000008C50000}"/>
    <cellStyle name="Percentuale 55 3 2 5" xfId="25655" xr:uid="{00000000-0005-0000-0000-000009C50000}"/>
    <cellStyle name="Percentuale 55 3 3" xfId="3164" xr:uid="{00000000-0005-0000-0000-00000AC50000}"/>
    <cellStyle name="Percentuale 55 3 3 2" xfId="5629" xr:uid="{00000000-0005-0000-0000-00000BC50000}"/>
    <cellStyle name="Percentuale 55 3 3 2 2" xfId="25661" xr:uid="{00000000-0005-0000-0000-00000CC50000}"/>
    <cellStyle name="Percentuale 55 3 3 3" xfId="25662" xr:uid="{00000000-0005-0000-0000-00000DC50000}"/>
    <cellStyle name="Percentuale 55 3 3 4" xfId="25663" xr:uid="{00000000-0005-0000-0000-00000EC50000}"/>
    <cellStyle name="Percentuale 55 3 3 4 2" xfId="45669" xr:uid="{00000000-0005-0000-0000-00000FC50000}"/>
    <cellStyle name="Percentuale 55 3 3 5" xfId="25660" xr:uid="{00000000-0005-0000-0000-000010C50000}"/>
    <cellStyle name="Percentuale 55 3 4" xfId="3424" xr:uid="{00000000-0005-0000-0000-000011C50000}"/>
    <cellStyle name="Percentuale 55 3 4 2" xfId="10131" xr:uid="{00000000-0005-0000-0000-000012C50000}"/>
    <cellStyle name="Percentuale 55 3 4 3" xfId="25664" xr:uid="{00000000-0005-0000-0000-000013C50000}"/>
    <cellStyle name="Percentuale 55 3 5" xfId="7391" xr:uid="{00000000-0005-0000-0000-000014C50000}"/>
    <cellStyle name="Percentuale 55 3 5 2" xfId="25665" xr:uid="{00000000-0005-0000-0000-000015C50000}"/>
    <cellStyle name="Percentuale 55 3 6" xfId="25666" xr:uid="{00000000-0005-0000-0000-000016C50000}"/>
    <cellStyle name="Percentuale 55 3 6 2" xfId="45670" xr:uid="{00000000-0005-0000-0000-000017C50000}"/>
    <cellStyle name="Percentuale 55 3 7" xfId="25667" xr:uid="{00000000-0005-0000-0000-000018C50000}"/>
    <cellStyle name="Percentuale 55 3 8" xfId="25654" xr:uid="{00000000-0005-0000-0000-000019C50000}"/>
    <cellStyle name="Percentuale 55 3 9" xfId="2059" xr:uid="{00000000-0005-0000-0000-00001AC50000}"/>
    <cellStyle name="Percentuale 55 4" xfId="1429" xr:uid="{00000000-0005-0000-0000-00001BC50000}"/>
    <cellStyle name="Percentuale 55 4 2" xfId="5630" xr:uid="{00000000-0005-0000-0000-00001CC50000}"/>
    <cellStyle name="Percentuale 55 4 2 2" xfId="5631" xr:uid="{00000000-0005-0000-0000-00001DC50000}"/>
    <cellStyle name="Percentuale 55 4 2 2 2" xfId="25670" xr:uid="{00000000-0005-0000-0000-00001EC50000}"/>
    <cellStyle name="Percentuale 55 4 2 3" xfId="14259" xr:uid="{00000000-0005-0000-0000-00001FC50000}"/>
    <cellStyle name="Percentuale 55 4 2 3 2" xfId="25671" xr:uid="{00000000-0005-0000-0000-000020C50000}"/>
    <cellStyle name="Percentuale 55 4 2 4" xfId="25669" xr:uid="{00000000-0005-0000-0000-000021C50000}"/>
    <cellStyle name="Percentuale 55 4 2 5" xfId="13868" xr:uid="{00000000-0005-0000-0000-000022C50000}"/>
    <cellStyle name="Percentuale 55 4 3" xfId="5632" xr:uid="{00000000-0005-0000-0000-000023C50000}"/>
    <cellStyle name="Percentuale 55 4 3 2" xfId="25672" xr:uid="{00000000-0005-0000-0000-000024C50000}"/>
    <cellStyle name="Percentuale 55 4 4" xfId="25673" xr:uid="{00000000-0005-0000-0000-000025C50000}"/>
    <cellStyle name="Percentuale 55 4 5" xfId="25674" xr:uid="{00000000-0005-0000-0000-000026C50000}"/>
    <cellStyle name="Percentuale 55 4 5 2" xfId="45671" xr:uid="{00000000-0005-0000-0000-000027C50000}"/>
    <cellStyle name="Percentuale 55 4 6" xfId="25675" xr:uid="{00000000-0005-0000-0000-000028C50000}"/>
    <cellStyle name="Percentuale 55 4 7" xfId="25668" xr:uid="{00000000-0005-0000-0000-000029C50000}"/>
    <cellStyle name="Percentuale 55 4 8" xfId="3165" xr:uid="{00000000-0005-0000-0000-00002AC50000}"/>
    <cellStyle name="Percentuale 55 5" xfId="1430" xr:uid="{00000000-0005-0000-0000-00002BC50000}"/>
    <cellStyle name="Percentuale 55 5 2" xfId="25677" xr:uid="{00000000-0005-0000-0000-00002CC50000}"/>
    <cellStyle name="Percentuale 55 5 3" xfId="25678" xr:uid="{00000000-0005-0000-0000-00002DC50000}"/>
    <cellStyle name="Percentuale 55 5 3 2" xfId="45672" xr:uid="{00000000-0005-0000-0000-00002EC50000}"/>
    <cellStyle name="Percentuale 55 5 4" xfId="25679" xr:uid="{00000000-0005-0000-0000-00002FC50000}"/>
    <cellStyle name="Percentuale 55 5 5" xfId="25676" xr:uid="{00000000-0005-0000-0000-000030C50000}"/>
    <cellStyle name="Percentuale 55 6" xfId="3162" xr:uid="{00000000-0005-0000-0000-000031C50000}"/>
    <cellStyle name="Percentuale 55 6 2" xfId="5961" xr:uid="{00000000-0005-0000-0000-000032C50000}"/>
    <cellStyle name="Percentuale 55 6 3" xfId="25680" xr:uid="{00000000-0005-0000-0000-000033C50000}"/>
    <cellStyle name="Percentuale 55 7" xfId="25681" xr:uid="{00000000-0005-0000-0000-000034C50000}"/>
    <cellStyle name="Percentuale 55 7 2" xfId="45673" xr:uid="{00000000-0005-0000-0000-000035C50000}"/>
    <cellStyle name="Percentuale 55 8" xfId="25648" xr:uid="{00000000-0005-0000-0000-000036C50000}"/>
    <cellStyle name="Percentuale 56" xfId="1431" xr:uid="{00000000-0005-0000-0000-000037C50000}"/>
    <cellStyle name="Percentuale 56 2" xfId="1432" xr:uid="{00000000-0005-0000-0000-000038C50000}"/>
    <cellStyle name="Percentuale 56 2 2" xfId="3167" xr:uid="{00000000-0005-0000-0000-000039C50000}"/>
    <cellStyle name="Percentuale 56 2 2 2" xfId="9917" xr:uid="{00000000-0005-0000-0000-00003AC50000}"/>
    <cellStyle name="Percentuale 56 2 2 3" xfId="25684" xr:uid="{00000000-0005-0000-0000-00003BC50000}"/>
    <cellStyle name="Percentuale 56 2 3" xfId="9655" xr:uid="{00000000-0005-0000-0000-00003CC50000}"/>
    <cellStyle name="Percentuale 56 2 3 2" xfId="25685" xr:uid="{00000000-0005-0000-0000-00003DC50000}"/>
    <cellStyle name="Percentuale 56 2 4" xfId="25686" xr:uid="{00000000-0005-0000-0000-00003EC50000}"/>
    <cellStyle name="Percentuale 56 2 4 2" xfId="45674" xr:uid="{00000000-0005-0000-0000-00003FC50000}"/>
    <cellStyle name="Percentuale 56 2 5" xfId="25687" xr:uid="{00000000-0005-0000-0000-000040C50000}"/>
    <cellStyle name="Percentuale 56 2 6" xfId="25683" xr:uid="{00000000-0005-0000-0000-000041C50000}"/>
    <cellStyle name="Percentuale 56 3" xfId="1433" xr:uid="{00000000-0005-0000-0000-000042C50000}"/>
    <cellStyle name="Percentuale 56 3 2" xfId="1434" xr:uid="{00000000-0005-0000-0000-000043C50000}"/>
    <cellStyle name="Percentuale 56 3 2 2" xfId="4762" xr:uid="{00000000-0005-0000-0000-000044C50000}"/>
    <cellStyle name="Percentuale 56 3 2 2 2" xfId="25691" xr:uid="{00000000-0005-0000-0000-000045C50000}"/>
    <cellStyle name="Percentuale 56 3 2 2 3" xfId="25690" xr:uid="{00000000-0005-0000-0000-000046C50000}"/>
    <cellStyle name="Percentuale 56 3 2 3" xfId="3935" xr:uid="{00000000-0005-0000-0000-000047C50000}"/>
    <cellStyle name="Percentuale 56 3 2 3 2" xfId="10471" xr:uid="{00000000-0005-0000-0000-000048C50000}"/>
    <cellStyle name="Percentuale 56 3 2 3 3" xfId="25692" xr:uid="{00000000-0005-0000-0000-000049C50000}"/>
    <cellStyle name="Percentuale 56 3 2 3 4" xfId="45675" xr:uid="{00000000-0005-0000-0000-00004AC50000}"/>
    <cellStyle name="Percentuale 56 3 2 4" xfId="25693" xr:uid="{00000000-0005-0000-0000-00004BC50000}"/>
    <cellStyle name="Percentuale 56 3 2 5" xfId="25689" xr:uid="{00000000-0005-0000-0000-00004CC50000}"/>
    <cellStyle name="Percentuale 56 3 3" xfId="3168" xr:uid="{00000000-0005-0000-0000-00004DC50000}"/>
    <cellStyle name="Percentuale 56 3 3 2" xfId="5633" xr:uid="{00000000-0005-0000-0000-00004EC50000}"/>
    <cellStyle name="Percentuale 56 3 3 2 2" xfId="25695" xr:uid="{00000000-0005-0000-0000-00004FC50000}"/>
    <cellStyle name="Percentuale 56 3 3 3" xfId="25696" xr:uid="{00000000-0005-0000-0000-000050C50000}"/>
    <cellStyle name="Percentuale 56 3 3 4" xfId="25697" xr:uid="{00000000-0005-0000-0000-000051C50000}"/>
    <cellStyle name="Percentuale 56 3 3 4 2" xfId="45676" xr:uid="{00000000-0005-0000-0000-000052C50000}"/>
    <cellStyle name="Percentuale 56 3 3 5" xfId="25694" xr:uid="{00000000-0005-0000-0000-000053C50000}"/>
    <cellStyle name="Percentuale 56 3 4" xfId="3425" xr:uid="{00000000-0005-0000-0000-000054C50000}"/>
    <cellStyle name="Percentuale 56 3 4 2" xfId="10132" xr:uid="{00000000-0005-0000-0000-000055C50000}"/>
    <cellStyle name="Percentuale 56 3 4 3" xfId="25698" xr:uid="{00000000-0005-0000-0000-000056C50000}"/>
    <cellStyle name="Percentuale 56 3 5" xfId="8570" xr:uid="{00000000-0005-0000-0000-000057C50000}"/>
    <cellStyle name="Percentuale 56 3 5 2" xfId="25699" xr:uid="{00000000-0005-0000-0000-000058C50000}"/>
    <cellStyle name="Percentuale 56 3 6" xfId="25700" xr:uid="{00000000-0005-0000-0000-000059C50000}"/>
    <cellStyle name="Percentuale 56 3 6 2" xfId="45677" xr:uid="{00000000-0005-0000-0000-00005AC50000}"/>
    <cellStyle name="Percentuale 56 3 7" xfId="25701" xr:uid="{00000000-0005-0000-0000-00005BC50000}"/>
    <cellStyle name="Percentuale 56 3 8" xfId="25688" xr:uid="{00000000-0005-0000-0000-00005CC50000}"/>
    <cellStyle name="Percentuale 56 3 9" xfId="2060" xr:uid="{00000000-0005-0000-0000-00005DC50000}"/>
    <cellStyle name="Percentuale 56 4" xfId="1435" xr:uid="{00000000-0005-0000-0000-00005EC50000}"/>
    <cellStyle name="Percentuale 56 4 2" xfId="5634" xr:uid="{00000000-0005-0000-0000-00005FC50000}"/>
    <cellStyle name="Percentuale 56 4 2 2" xfId="5635" xr:uid="{00000000-0005-0000-0000-000060C50000}"/>
    <cellStyle name="Percentuale 56 4 2 2 2" xfId="25704" xr:uid="{00000000-0005-0000-0000-000061C50000}"/>
    <cellStyle name="Percentuale 56 4 2 3" xfId="14260" xr:uid="{00000000-0005-0000-0000-000062C50000}"/>
    <cellStyle name="Percentuale 56 4 2 3 2" xfId="25705" xr:uid="{00000000-0005-0000-0000-000063C50000}"/>
    <cellStyle name="Percentuale 56 4 2 4" xfId="25703" xr:uid="{00000000-0005-0000-0000-000064C50000}"/>
    <cellStyle name="Percentuale 56 4 2 5" xfId="13869" xr:uid="{00000000-0005-0000-0000-000065C50000}"/>
    <cellStyle name="Percentuale 56 4 3" xfId="5636" xr:uid="{00000000-0005-0000-0000-000066C50000}"/>
    <cellStyle name="Percentuale 56 4 3 2" xfId="25706" xr:uid="{00000000-0005-0000-0000-000067C50000}"/>
    <cellStyle name="Percentuale 56 4 4" xfId="25707" xr:uid="{00000000-0005-0000-0000-000068C50000}"/>
    <cellStyle name="Percentuale 56 4 5" xfId="25708" xr:uid="{00000000-0005-0000-0000-000069C50000}"/>
    <cellStyle name="Percentuale 56 4 5 2" xfId="45678" xr:uid="{00000000-0005-0000-0000-00006AC50000}"/>
    <cellStyle name="Percentuale 56 4 6" xfId="25709" xr:uid="{00000000-0005-0000-0000-00006BC50000}"/>
    <cellStyle name="Percentuale 56 4 7" xfId="25702" xr:uid="{00000000-0005-0000-0000-00006CC50000}"/>
    <cellStyle name="Percentuale 56 4 8" xfId="3169" xr:uid="{00000000-0005-0000-0000-00006DC50000}"/>
    <cellStyle name="Percentuale 56 5" xfId="1436" xr:uid="{00000000-0005-0000-0000-00006EC50000}"/>
    <cellStyle name="Percentuale 56 5 2" xfId="25711" xr:uid="{00000000-0005-0000-0000-00006FC50000}"/>
    <cellStyle name="Percentuale 56 5 3" xfId="25712" xr:uid="{00000000-0005-0000-0000-000070C50000}"/>
    <cellStyle name="Percentuale 56 5 3 2" xfId="45679" xr:uid="{00000000-0005-0000-0000-000071C50000}"/>
    <cellStyle name="Percentuale 56 5 4" xfId="25713" xr:uid="{00000000-0005-0000-0000-000072C50000}"/>
    <cellStyle name="Percentuale 56 5 5" xfId="25710" xr:uid="{00000000-0005-0000-0000-000073C50000}"/>
    <cellStyle name="Percentuale 56 6" xfId="3166" xr:uid="{00000000-0005-0000-0000-000074C50000}"/>
    <cellStyle name="Percentuale 56 6 2" xfId="5962" xr:uid="{00000000-0005-0000-0000-000075C50000}"/>
    <cellStyle name="Percentuale 56 6 3" xfId="25714" xr:uid="{00000000-0005-0000-0000-000076C50000}"/>
    <cellStyle name="Percentuale 56 7" xfId="25715" xr:uid="{00000000-0005-0000-0000-000077C50000}"/>
    <cellStyle name="Percentuale 56 7 2" xfId="45680" xr:uid="{00000000-0005-0000-0000-000078C50000}"/>
    <cellStyle name="Percentuale 56 8" xfId="25682" xr:uid="{00000000-0005-0000-0000-000079C50000}"/>
    <cellStyle name="Percentuale 57" xfId="1437" xr:uid="{00000000-0005-0000-0000-00007AC50000}"/>
    <cellStyle name="Percentuale 57 2" xfId="1438" xr:uid="{00000000-0005-0000-0000-00007BC50000}"/>
    <cellStyle name="Percentuale 57 2 2" xfId="3171" xr:uid="{00000000-0005-0000-0000-00007CC50000}"/>
    <cellStyle name="Percentuale 57 2 2 2" xfId="9918" xr:uid="{00000000-0005-0000-0000-00007DC50000}"/>
    <cellStyle name="Percentuale 57 2 2 3" xfId="25718" xr:uid="{00000000-0005-0000-0000-00007EC50000}"/>
    <cellStyle name="Percentuale 57 2 3" xfId="9656" xr:uid="{00000000-0005-0000-0000-00007FC50000}"/>
    <cellStyle name="Percentuale 57 2 3 2" xfId="25719" xr:uid="{00000000-0005-0000-0000-000080C50000}"/>
    <cellStyle name="Percentuale 57 2 4" xfId="25720" xr:uid="{00000000-0005-0000-0000-000081C50000}"/>
    <cellStyle name="Percentuale 57 2 4 2" xfId="45681" xr:uid="{00000000-0005-0000-0000-000082C50000}"/>
    <cellStyle name="Percentuale 57 2 5" xfId="25721" xr:uid="{00000000-0005-0000-0000-000083C50000}"/>
    <cellStyle name="Percentuale 57 2 6" xfId="25717" xr:uid="{00000000-0005-0000-0000-000084C50000}"/>
    <cellStyle name="Percentuale 57 3" xfId="1439" xr:uid="{00000000-0005-0000-0000-000085C50000}"/>
    <cellStyle name="Percentuale 57 3 2" xfId="1440" xr:uid="{00000000-0005-0000-0000-000086C50000}"/>
    <cellStyle name="Percentuale 57 3 2 2" xfId="4763" xr:uid="{00000000-0005-0000-0000-000087C50000}"/>
    <cellStyle name="Percentuale 57 3 2 2 2" xfId="25725" xr:uid="{00000000-0005-0000-0000-000088C50000}"/>
    <cellStyle name="Percentuale 57 3 2 2 3" xfId="25724" xr:uid="{00000000-0005-0000-0000-000089C50000}"/>
    <cellStyle name="Percentuale 57 3 2 3" xfId="3936" xr:uid="{00000000-0005-0000-0000-00008AC50000}"/>
    <cellStyle name="Percentuale 57 3 2 3 2" xfId="10472" xr:uid="{00000000-0005-0000-0000-00008BC50000}"/>
    <cellStyle name="Percentuale 57 3 2 3 3" xfId="25726" xr:uid="{00000000-0005-0000-0000-00008CC50000}"/>
    <cellStyle name="Percentuale 57 3 2 3 4" xfId="45682" xr:uid="{00000000-0005-0000-0000-00008DC50000}"/>
    <cellStyle name="Percentuale 57 3 2 4" xfId="25727" xr:uid="{00000000-0005-0000-0000-00008EC50000}"/>
    <cellStyle name="Percentuale 57 3 2 5" xfId="25723" xr:uid="{00000000-0005-0000-0000-00008FC50000}"/>
    <cellStyle name="Percentuale 57 3 3" xfId="3172" xr:uid="{00000000-0005-0000-0000-000090C50000}"/>
    <cellStyle name="Percentuale 57 3 3 2" xfId="5637" xr:uid="{00000000-0005-0000-0000-000091C50000}"/>
    <cellStyle name="Percentuale 57 3 3 2 2" xfId="25729" xr:uid="{00000000-0005-0000-0000-000092C50000}"/>
    <cellStyle name="Percentuale 57 3 3 3" xfId="25730" xr:uid="{00000000-0005-0000-0000-000093C50000}"/>
    <cellStyle name="Percentuale 57 3 3 4" xfId="25731" xr:uid="{00000000-0005-0000-0000-000094C50000}"/>
    <cellStyle name="Percentuale 57 3 3 4 2" xfId="45683" xr:uid="{00000000-0005-0000-0000-000095C50000}"/>
    <cellStyle name="Percentuale 57 3 3 5" xfId="25728" xr:uid="{00000000-0005-0000-0000-000096C50000}"/>
    <cellStyle name="Percentuale 57 3 4" xfId="3426" xr:uid="{00000000-0005-0000-0000-000097C50000}"/>
    <cellStyle name="Percentuale 57 3 4 2" xfId="10133" xr:uid="{00000000-0005-0000-0000-000098C50000}"/>
    <cellStyle name="Percentuale 57 3 4 3" xfId="25732" xr:uid="{00000000-0005-0000-0000-000099C50000}"/>
    <cellStyle name="Percentuale 57 3 5" xfId="8739" xr:uid="{00000000-0005-0000-0000-00009AC50000}"/>
    <cellStyle name="Percentuale 57 3 5 2" xfId="25733" xr:uid="{00000000-0005-0000-0000-00009BC50000}"/>
    <cellStyle name="Percentuale 57 3 6" xfId="25734" xr:uid="{00000000-0005-0000-0000-00009CC50000}"/>
    <cellStyle name="Percentuale 57 3 6 2" xfId="45684" xr:uid="{00000000-0005-0000-0000-00009DC50000}"/>
    <cellStyle name="Percentuale 57 3 7" xfId="25735" xr:uid="{00000000-0005-0000-0000-00009EC50000}"/>
    <cellStyle name="Percentuale 57 3 8" xfId="25722" xr:uid="{00000000-0005-0000-0000-00009FC50000}"/>
    <cellStyle name="Percentuale 57 3 9" xfId="2061" xr:uid="{00000000-0005-0000-0000-0000A0C50000}"/>
    <cellStyle name="Percentuale 57 4" xfId="1441" xr:uid="{00000000-0005-0000-0000-0000A1C50000}"/>
    <cellStyle name="Percentuale 57 4 2" xfId="5638" xr:uid="{00000000-0005-0000-0000-0000A2C50000}"/>
    <cellStyle name="Percentuale 57 4 2 2" xfId="5639" xr:uid="{00000000-0005-0000-0000-0000A3C50000}"/>
    <cellStyle name="Percentuale 57 4 2 2 2" xfId="25738" xr:uid="{00000000-0005-0000-0000-0000A4C50000}"/>
    <cellStyle name="Percentuale 57 4 2 3" xfId="14261" xr:uid="{00000000-0005-0000-0000-0000A5C50000}"/>
    <cellStyle name="Percentuale 57 4 2 3 2" xfId="25739" xr:uid="{00000000-0005-0000-0000-0000A6C50000}"/>
    <cellStyle name="Percentuale 57 4 2 4" xfId="25737" xr:uid="{00000000-0005-0000-0000-0000A7C50000}"/>
    <cellStyle name="Percentuale 57 4 2 5" xfId="13871" xr:uid="{00000000-0005-0000-0000-0000A8C50000}"/>
    <cellStyle name="Percentuale 57 4 3" xfId="5640" xr:uid="{00000000-0005-0000-0000-0000A9C50000}"/>
    <cellStyle name="Percentuale 57 4 3 2" xfId="25740" xr:uid="{00000000-0005-0000-0000-0000AAC50000}"/>
    <cellStyle name="Percentuale 57 4 4" xfId="25741" xr:uid="{00000000-0005-0000-0000-0000ABC50000}"/>
    <cellStyle name="Percentuale 57 4 5" xfId="25742" xr:uid="{00000000-0005-0000-0000-0000ACC50000}"/>
    <cellStyle name="Percentuale 57 4 5 2" xfId="45685" xr:uid="{00000000-0005-0000-0000-0000ADC50000}"/>
    <cellStyle name="Percentuale 57 4 6" xfId="25743" xr:uid="{00000000-0005-0000-0000-0000AEC50000}"/>
    <cellStyle name="Percentuale 57 4 7" xfId="25736" xr:uid="{00000000-0005-0000-0000-0000AFC50000}"/>
    <cellStyle name="Percentuale 57 4 8" xfId="3173" xr:uid="{00000000-0005-0000-0000-0000B0C50000}"/>
    <cellStyle name="Percentuale 57 5" xfId="1442" xr:uid="{00000000-0005-0000-0000-0000B1C50000}"/>
    <cellStyle name="Percentuale 57 5 2" xfId="25745" xr:uid="{00000000-0005-0000-0000-0000B2C50000}"/>
    <cellStyle name="Percentuale 57 5 3" xfId="25746" xr:uid="{00000000-0005-0000-0000-0000B3C50000}"/>
    <cellStyle name="Percentuale 57 5 3 2" xfId="45686" xr:uid="{00000000-0005-0000-0000-0000B4C50000}"/>
    <cellStyle name="Percentuale 57 5 4" xfId="25747" xr:uid="{00000000-0005-0000-0000-0000B5C50000}"/>
    <cellStyle name="Percentuale 57 5 5" xfId="25744" xr:uid="{00000000-0005-0000-0000-0000B6C50000}"/>
    <cellStyle name="Percentuale 57 6" xfId="3170" xr:uid="{00000000-0005-0000-0000-0000B7C50000}"/>
    <cellStyle name="Percentuale 57 6 2" xfId="5963" xr:uid="{00000000-0005-0000-0000-0000B8C50000}"/>
    <cellStyle name="Percentuale 57 6 3" xfId="25748" xr:uid="{00000000-0005-0000-0000-0000B9C50000}"/>
    <cellStyle name="Percentuale 57 7" xfId="25749" xr:uid="{00000000-0005-0000-0000-0000BAC50000}"/>
    <cellStyle name="Percentuale 57 7 2" xfId="45687" xr:uid="{00000000-0005-0000-0000-0000BBC50000}"/>
    <cellStyle name="Percentuale 57 8" xfId="25716" xr:uid="{00000000-0005-0000-0000-0000BCC50000}"/>
    <cellStyle name="Percentuale 58" xfId="1443" xr:uid="{00000000-0005-0000-0000-0000BDC50000}"/>
    <cellStyle name="Percentuale 58 2" xfId="1444" xr:uid="{00000000-0005-0000-0000-0000BEC50000}"/>
    <cellStyle name="Percentuale 58 2 2" xfId="3175" xr:uid="{00000000-0005-0000-0000-0000BFC50000}"/>
    <cellStyle name="Percentuale 58 2 2 2" xfId="9919" xr:uid="{00000000-0005-0000-0000-0000C0C50000}"/>
    <cellStyle name="Percentuale 58 2 2 3" xfId="25752" xr:uid="{00000000-0005-0000-0000-0000C1C50000}"/>
    <cellStyle name="Percentuale 58 2 3" xfId="9657" xr:uid="{00000000-0005-0000-0000-0000C2C50000}"/>
    <cellStyle name="Percentuale 58 2 3 2" xfId="25753" xr:uid="{00000000-0005-0000-0000-0000C3C50000}"/>
    <cellStyle name="Percentuale 58 2 4" xfId="25754" xr:uid="{00000000-0005-0000-0000-0000C4C50000}"/>
    <cellStyle name="Percentuale 58 2 4 2" xfId="45688" xr:uid="{00000000-0005-0000-0000-0000C5C50000}"/>
    <cellStyle name="Percentuale 58 2 5" xfId="25755" xr:uid="{00000000-0005-0000-0000-0000C6C50000}"/>
    <cellStyle name="Percentuale 58 2 6" xfId="25751" xr:uid="{00000000-0005-0000-0000-0000C7C50000}"/>
    <cellStyle name="Percentuale 58 3" xfId="1445" xr:uid="{00000000-0005-0000-0000-0000C8C50000}"/>
    <cellStyle name="Percentuale 58 3 2" xfId="1446" xr:uid="{00000000-0005-0000-0000-0000C9C50000}"/>
    <cellStyle name="Percentuale 58 3 2 2" xfId="4764" xr:uid="{00000000-0005-0000-0000-0000CAC50000}"/>
    <cellStyle name="Percentuale 58 3 2 2 2" xfId="25759" xr:uid="{00000000-0005-0000-0000-0000CBC50000}"/>
    <cellStyle name="Percentuale 58 3 2 2 3" xfId="25758" xr:uid="{00000000-0005-0000-0000-0000CCC50000}"/>
    <cellStyle name="Percentuale 58 3 2 3" xfId="3937" xr:uid="{00000000-0005-0000-0000-0000CDC50000}"/>
    <cellStyle name="Percentuale 58 3 2 3 2" xfId="10473" xr:uid="{00000000-0005-0000-0000-0000CEC50000}"/>
    <cellStyle name="Percentuale 58 3 2 3 3" xfId="25760" xr:uid="{00000000-0005-0000-0000-0000CFC50000}"/>
    <cellStyle name="Percentuale 58 3 2 3 4" xfId="45689" xr:uid="{00000000-0005-0000-0000-0000D0C50000}"/>
    <cellStyle name="Percentuale 58 3 2 4" xfId="25761" xr:uid="{00000000-0005-0000-0000-0000D1C50000}"/>
    <cellStyle name="Percentuale 58 3 2 5" xfId="25757" xr:uid="{00000000-0005-0000-0000-0000D2C50000}"/>
    <cellStyle name="Percentuale 58 3 3" xfId="3176" xr:uid="{00000000-0005-0000-0000-0000D3C50000}"/>
    <cellStyle name="Percentuale 58 3 3 2" xfId="5641" xr:uid="{00000000-0005-0000-0000-0000D4C50000}"/>
    <cellStyle name="Percentuale 58 3 3 2 2" xfId="25763" xr:uid="{00000000-0005-0000-0000-0000D5C50000}"/>
    <cellStyle name="Percentuale 58 3 3 3" xfId="25764" xr:uid="{00000000-0005-0000-0000-0000D6C50000}"/>
    <cellStyle name="Percentuale 58 3 3 4" xfId="25765" xr:uid="{00000000-0005-0000-0000-0000D7C50000}"/>
    <cellStyle name="Percentuale 58 3 3 4 2" xfId="45690" xr:uid="{00000000-0005-0000-0000-0000D8C50000}"/>
    <cellStyle name="Percentuale 58 3 3 5" xfId="25762" xr:uid="{00000000-0005-0000-0000-0000D9C50000}"/>
    <cellStyle name="Percentuale 58 3 4" xfId="3427" xr:uid="{00000000-0005-0000-0000-0000DAC50000}"/>
    <cellStyle name="Percentuale 58 3 4 2" xfId="10134" xr:uid="{00000000-0005-0000-0000-0000DBC50000}"/>
    <cellStyle name="Percentuale 58 3 4 3" xfId="25766" xr:uid="{00000000-0005-0000-0000-0000DCC50000}"/>
    <cellStyle name="Percentuale 58 3 5" xfId="8611" xr:uid="{00000000-0005-0000-0000-0000DDC50000}"/>
    <cellStyle name="Percentuale 58 3 5 2" xfId="25767" xr:uid="{00000000-0005-0000-0000-0000DEC50000}"/>
    <cellStyle name="Percentuale 58 3 6" xfId="25768" xr:uid="{00000000-0005-0000-0000-0000DFC50000}"/>
    <cellStyle name="Percentuale 58 3 6 2" xfId="45691" xr:uid="{00000000-0005-0000-0000-0000E0C50000}"/>
    <cellStyle name="Percentuale 58 3 7" xfId="25769" xr:uid="{00000000-0005-0000-0000-0000E1C50000}"/>
    <cellStyle name="Percentuale 58 3 8" xfId="25756" xr:uid="{00000000-0005-0000-0000-0000E2C50000}"/>
    <cellStyle name="Percentuale 58 3 9" xfId="2062" xr:uid="{00000000-0005-0000-0000-0000E3C50000}"/>
    <cellStyle name="Percentuale 58 4" xfId="1447" xr:uid="{00000000-0005-0000-0000-0000E4C50000}"/>
    <cellStyle name="Percentuale 58 4 2" xfId="5642" xr:uid="{00000000-0005-0000-0000-0000E5C50000}"/>
    <cellStyle name="Percentuale 58 4 2 2" xfId="5643" xr:uid="{00000000-0005-0000-0000-0000E6C50000}"/>
    <cellStyle name="Percentuale 58 4 2 2 2" xfId="25772" xr:uid="{00000000-0005-0000-0000-0000E7C50000}"/>
    <cellStyle name="Percentuale 58 4 2 3" xfId="14262" xr:uid="{00000000-0005-0000-0000-0000E8C50000}"/>
    <cellStyle name="Percentuale 58 4 2 3 2" xfId="25773" xr:uid="{00000000-0005-0000-0000-0000E9C50000}"/>
    <cellStyle name="Percentuale 58 4 2 4" xfId="25771" xr:uid="{00000000-0005-0000-0000-0000EAC50000}"/>
    <cellStyle name="Percentuale 58 4 2 5" xfId="13872" xr:uid="{00000000-0005-0000-0000-0000EBC50000}"/>
    <cellStyle name="Percentuale 58 4 3" xfId="5644" xr:uid="{00000000-0005-0000-0000-0000ECC50000}"/>
    <cellStyle name="Percentuale 58 4 3 2" xfId="25774" xr:uid="{00000000-0005-0000-0000-0000EDC50000}"/>
    <cellStyle name="Percentuale 58 4 4" xfId="25775" xr:uid="{00000000-0005-0000-0000-0000EEC50000}"/>
    <cellStyle name="Percentuale 58 4 5" xfId="25776" xr:uid="{00000000-0005-0000-0000-0000EFC50000}"/>
    <cellStyle name="Percentuale 58 4 5 2" xfId="45692" xr:uid="{00000000-0005-0000-0000-0000F0C50000}"/>
    <cellStyle name="Percentuale 58 4 6" xfId="25777" xr:uid="{00000000-0005-0000-0000-0000F1C50000}"/>
    <cellStyle name="Percentuale 58 4 7" xfId="25770" xr:uid="{00000000-0005-0000-0000-0000F2C50000}"/>
    <cellStyle name="Percentuale 58 4 8" xfId="3177" xr:uid="{00000000-0005-0000-0000-0000F3C50000}"/>
    <cellStyle name="Percentuale 58 5" xfId="1448" xr:uid="{00000000-0005-0000-0000-0000F4C50000}"/>
    <cellStyle name="Percentuale 58 5 2" xfId="25779" xr:uid="{00000000-0005-0000-0000-0000F5C50000}"/>
    <cellStyle name="Percentuale 58 5 3" xfId="25780" xr:uid="{00000000-0005-0000-0000-0000F6C50000}"/>
    <cellStyle name="Percentuale 58 5 3 2" xfId="45693" xr:uid="{00000000-0005-0000-0000-0000F7C50000}"/>
    <cellStyle name="Percentuale 58 5 4" xfId="25781" xr:uid="{00000000-0005-0000-0000-0000F8C50000}"/>
    <cellStyle name="Percentuale 58 5 5" xfId="25778" xr:uid="{00000000-0005-0000-0000-0000F9C50000}"/>
    <cellStyle name="Percentuale 58 6" xfId="3174" xr:uid="{00000000-0005-0000-0000-0000FAC50000}"/>
    <cellStyle name="Percentuale 58 6 2" xfId="5964" xr:uid="{00000000-0005-0000-0000-0000FBC50000}"/>
    <cellStyle name="Percentuale 58 6 3" xfId="25782" xr:uid="{00000000-0005-0000-0000-0000FCC50000}"/>
    <cellStyle name="Percentuale 58 7" xfId="25783" xr:uid="{00000000-0005-0000-0000-0000FDC50000}"/>
    <cellStyle name="Percentuale 58 7 2" xfId="45694" xr:uid="{00000000-0005-0000-0000-0000FEC50000}"/>
    <cellStyle name="Percentuale 58 8" xfId="25750" xr:uid="{00000000-0005-0000-0000-0000FFC50000}"/>
    <cellStyle name="Percentuale 59" xfId="1449" xr:uid="{00000000-0005-0000-0000-000000C60000}"/>
    <cellStyle name="Percentuale 59 2" xfId="1450" xr:uid="{00000000-0005-0000-0000-000001C60000}"/>
    <cellStyle name="Percentuale 59 2 2" xfId="3179" xr:uid="{00000000-0005-0000-0000-000002C60000}"/>
    <cellStyle name="Percentuale 59 2 2 2" xfId="9920" xr:uid="{00000000-0005-0000-0000-000003C60000}"/>
    <cellStyle name="Percentuale 59 2 2 3" xfId="25786" xr:uid="{00000000-0005-0000-0000-000004C60000}"/>
    <cellStyle name="Percentuale 59 2 3" xfId="9658" xr:uid="{00000000-0005-0000-0000-000005C60000}"/>
    <cellStyle name="Percentuale 59 2 3 2" xfId="25787" xr:uid="{00000000-0005-0000-0000-000006C60000}"/>
    <cellStyle name="Percentuale 59 2 4" xfId="25788" xr:uid="{00000000-0005-0000-0000-000007C60000}"/>
    <cellStyle name="Percentuale 59 2 4 2" xfId="45695" xr:uid="{00000000-0005-0000-0000-000008C60000}"/>
    <cellStyle name="Percentuale 59 2 5" xfId="25789" xr:uid="{00000000-0005-0000-0000-000009C60000}"/>
    <cellStyle name="Percentuale 59 2 6" xfId="25785" xr:uid="{00000000-0005-0000-0000-00000AC60000}"/>
    <cellStyle name="Percentuale 59 3" xfId="1451" xr:uid="{00000000-0005-0000-0000-00000BC60000}"/>
    <cellStyle name="Percentuale 59 3 2" xfId="1452" xr:uid="{00000000-0005-0000-0000-00000CC60000}"/>
    <cellStyle name="Percentuale 59 3 2 2" xfId="4765" xr:uid="{00000000-0005-0000-0000-00000DC60000}"/>
    <cellStyle name="Percentuale 59 3 2 2 2" xfId="25793" xr:uid="{00000000-0005-0000-0000-00000EC60000}"/>
    <cellStyle name="Percentuale 59 3 2 2 3" xfId="25792" xr:uid="{00000000-0005-0000-0000-00000FC60000}"/>
    <cellStyle name="Percentuale 59 3 2 3" xfId="3938" xr:uid="{00000000-0005-0000-0000-000010C60000}"/>
    <cellStyle name="Percentuale 59 3 2 3 2" xfId="10474" xr:uid="{00000000-0005-0000-0000-000011C60000}"/>
    <cellStyle name="Percentuale 59 3 2 3 3" xfId="25794" xr:uid="{00000000-0005-0000-0000-000012C60000}"/>
    <cellStyle name="Percentuale 59 3 2 3 4" xfId="45696" xr:uid="{00000000-0005-0000-0000-000013C60000}"/>
    <cellStyle name="Percentuale 59 3 2 4" xfId="25795" xr:uid="{00000000-0005-0000-0000-000014C60000}"/>
    <cellStyle name="Percentuale 59 3 2 5" xfId="25791" xr:uid="{00000000-0005-0000-0000-000015C60000}"/>
    <cellStyle name="Percentuale 59 3 3" xfId="3180" xr:uid="{00000000-0005-0000-0000-000016C60000}"/>
    <cellStyle name="Percentuale 59 3 3 2" xfId="5645" xr:uid="{00000000-0005-0000-0000-000017C60000}"/>
    <cellStyle name="Percentuale 59 3 3 2 2" xfId="25797" xr:uid="{00000000-0005-0000-0000-000018C60000}"/>
    <cellStyle name="Percentuale 59 3 3 3" xfId="25798" xr:uid="{00000000-0005-0000-0000-000019C60000}"/>
    <cellStyle name="Percentuale 59 3 3 4" xfId="25799" xr:uid="{00000000-0005-0000-0000-00001AC60000}"/>
    <cellStyle name="Percentuale 59 3 3 4 2" xfId="45697" xr:uid="{00000000-0005-0000-0000-00001BC60000}"/>
    <cellStyle name="Percentuale 59 3 3 5" xfId="25796" xr:uid="{00000000-0005-0000-0000-00001CC60000}"/>
    <cellStyle name="Percentuale 59 3 4" xfId="3428" xr:uid="{00000000-0005-0000-0000-00001DC60000}"/>
    <cellStyle name="Percentuale 59 3 4 2" xfId="10135" xr:uid="{00000000-0005-0000-0000-00001EC60000}"/>
    <cellStyle name="Percentuale 59 3 4 3" xfId="25800" xr:uid="{00000000-0005-0000-0000-00001FC60000}"/>
    <cellStyle name="Percentuale 59 3 5" xfId="7457" xr:uid="{00000000-0005-0000-0000-000020C60000}"/>
    <cellStyle name="Percentuale 59 3 5 2" xfId="25801" xr:uid="{00000000-0005-0000-0000-000021C60000}"/>
    <cellStyle name="Percentuale 59 3 6" xfId="25802" xr:uid="{00000000-0005-0000-0000-000022C60000}"/>
    <cellStyle name="Percentuale 59 3 6 2" xfId="45698" xr:uid="{00000000-0005-0000-0000-000023C60000}"/>
    <cellStyle name="Percentuale 59 3 7" xfId="25803" xr:uid="{00000000-0005-0000-0000-000024C60000}"/>
    <cellStyle name="Percentuale 59 3 8" xfId="25790" xr:uid="{00000000-0005-0000-0000-000025C60000}"/>
    <cellStyle name="Percentuale 59 3 9" xfId="2063" xr:uid="{00000000-0005-0000-0000-000026C60000}"/>
    <cellStyle name="Percentuale 59 4" xfId="1453" xr:uid="{00000000-0005-0000-0000-000027C60000}"/>
    <cellStyle name="Percentuale 59 4 2" xfId="5646" xr:uid="{00000000-0005-0000-0000-000028C60000}"/>
    <cellStyle name="Percentuale 59 4 2 2" xfId="5647" xr:uid="{00000000-0005-0000-0000-000029C60000}"/>
    <cellStyle name="Percentuale 59 4 2 2 2" xfId="25806" xr:uid="{00000000-0005-0000-0000-00002AC60000}"/>
    <cellStyle name="Percentuale 59 4 2 3" xfId="14263" xr:uid="{00000000-0005-0000-0000-00002BC60000}"/>
    <cellStyle name="Percentuale 59 4 2 3 2" xfId="25807" xr:uid="{00000000-0005-0000-0000-00002CC60000}"/>
    <cellStyle name="Percentuale 59 4 2 4" xfId="25805" xr:uid="{00000000-0005-0000-0000-00002DC60000}"/>
    <cellStyle name="Percentuale 59 4 2 5" xfId="13873" xr:uid="{00000000-0005-0000-0000-00002EC60000}"/>
    <cellStyle name="Percentuale 59 4 3" xfId="5648" xr:uid="{00000000-0005-0000-0000-00002FC60000}"/>
    <cellStyle name="Percentuale 59 4 3 2" xfId="25808" xr:uid="{00000000-0005-0000-0000-000030C60000}"/>
    <cellStyle name="Percentuale 59 4 4" xfId="25809" xr:uid="{00000000-0005-0000-0000-000031C60000}"/>
    <cellStyle name="Percentuale 59 4 5" xfId="25810" xr:uid="{00000000-0005-0000-0000-000032C60000}"/>
    <cellStyle name="Percentuale 59 4 5 2" xfId="45699" xr:uid="{00000000-0005-0000-0000-000033C60000}"/>
    <cellStyle name="Percentuale 59 4 6" xfId="25811" xr:uid="{00000000-0005-0000-0000-000034C60000}"/>
    <cellStyle name="Percentuale 59 4 7" xfId="25804" xr:uid="{00000000-0005-0000-0000-000035C60000}"/>
    <cellStyle name="Percentuale 59 4 8" xfId="3181" xr:uid="{00000000-0005-0000-0000-000036C60000}"/>
    <cellStyle name="Percentuale 59 5" xfId="1454" xr:uid="{00000000-0005-0000-0000-000037C60000}"/>
    <cellStyle name="Percentuale 59 5 2" xfId="25813" xr:uid="{00000000-0005-0000-0000-000038C60000}"/>
    <cellStyle name="Percentuale 59 5 3" xfId="25814" xr:uid="{00000000-0005-0000-0000-000039C60000}"/>
    <cellStyle name="Percentuale 59 5 3 2" xfId="45700" xr:uid="{00000000-0005-0000-0000-00003AC60000}"/>
    <cellStyle name="Percentuale 59 5 4" xfId="25815" xr:uid="{00000000-0005-0000-0000-00003BC60000}"/>
    <cellStyle name="Percentuale 59 5 5" xfId="25812" xr:uid="{00000000-0005-0000-0000-00003CC60000}"/>
    <cellStyle name="Percentuale 59 6" xfId="3178" xr:uid="{00000000-0005-0000-0000-00003DC60000}"/>
    <cellStyle name="Percentuale 59 6 2" xfId="5965" xr:uid="{00000000-0005-0000-0000-00003EC60000}"/>
    <cellStyle name="Percentuale 59 6 3" xfId="25816" xr:uid="{00000000-0005-0000-0000-00003FC60000}"/>
    <cellStyle name="Percentuale 59 7" xfId="25817" xr:uid="{00000000-0005-0000-0000-000040C60000}"/>
    <cellStyle name="Percentuale 59 7 2" xfId="45701" xr:uid="{00000000-0005-0000-0000-000041C60000}"/>
    <cellStyle name="Percentuale 59 8" xfId="25784" xr:uid="{00000000-0005-0000-0000-000042C60000}"/>
    <cellStyle name="Percentuale 6" xfId="1455" xr:uid="{00000000-0005-0000-0000-000043C60000}"/>
    <cellStyle name="Percentuale 6 2" xfId="1456" xr:uid="{00000000-0005-0000-0000-000044C60000}"/>
    <cellStyle name="Percentuale 6 2 2" xfId="3183" xr:uid="{00000000-0005-0000-0000-000045C60000}"/>
    <cellStyle name="Percentuale 6 2 2 2" xfId="9921" xr:uid="{00000000-0005-0000-0000-000046C60000}"/>
    <cellStyle name="Percentuale 6 2 2 3" xfId="25820" xr:uid="{00000000-0005-0000-0000-000047C60000}"/>
    <cellStyle name="Percentuale 6 2 3" xfId="9659" xr:uid="{00000000-0005-0000-0000-000048C60000}"/>
    <cellStyle name="Percentuale 6 2 3 2" xfId="25821" xr:uid="{00000000-0005-0000-0000-000049C60000}"/>
    <cellStyle name="Percentuale 6 2 4" xfId="25822" xr:uid="{00000000-0005-0000-0000-00004AC60000}"/>
    <cellStyle name="Percentuale 6 2 4 2" xfId="45702" xr:uid="{00000000-0005-0000-0000-00004BC60000}"/>
    <cellStyle name="Percentuale 6 2 5" xfId="25823" xr:uid="{00000000-0005-0000-0000-00004CC60000}"/>
    <cellStyle name="Percentuale 6 2 6" xfId="25819" xr:uid="{00000000-0005-0000-0000-00004DC60000}"/>
    <cellStyle name="Percentuale 6 3" xfId="1457" xr:uid="{00000000-0005-0000-0000-00004EC60000}"/>
    <cellStyle name="Percentuale 6 3 2" xfId="1458" xr:uid="{00000000-0005-0000-0000-00004FC60000}"/>
    <cellStyle name="Percentuale 6 3 2 2" xfId="4766" xr:uid="{00000000-0005-0000-0000-000050C60000}"/>
    <cellStyle name="Percentuale 6 3 2 2 2" xfId="25827" xr:uid="{00000000-0005-0000-0000-000051C60000}"/>
    <cellStyle name="Percentuale 6 3 2 2 3" xfId="25826" xr:uid="{00000000-0005-0000-0000-000052C60000}"/>
    <cellStyle name="Percentuale 6 3 2 3" xfId="3939" xr:uid="{00000000-0005-0000-0000-000053C60000}"/>
    <cellStyle name="Percentuale 6 3 2 3 2" xfId="10475" xr:uid="{00000000-0005-0000-0000-000054C60000}"/>
    <cellStyle name="Percentuale 6 3 2 3 3" xfId="25828" xr:uid="{00000000-0005-0000-0000-000055C60000}"/>
    <cellStyle name="Percentuale 6 3 2 3 4" xfId="45703" xr:uid="{00000000-0005-0000-0000-000056C60000}"/>
    <cellStyle name="Percentuale 6 3 2 4" xfId="25829" xr:uid="{00000000-0005-0000-0000-000057C60000}"/>
    <cellStyle name="Percentuale 6 3 2 5" xfId="25825" xr:uid="{00000000-0005-0000-0000-000058C60000}"/>
    <cellStyle name="Percentuale 6 3 3" xfId="3184" xr:uid="{00000000-0005-0000-0000-000059C60000}"/>
    <cellStyle name="Percentuale 6 3 3 2" xfId="5649" xr:uid="{00000000-0005-0000-0000-00005AC60000}"/>
    <cellStyle name="Percentuale 6 3 3 2 2" xfId="25831" xr:uid="{00000000-0005-0000-0000-00005BC60000}"/>
    <cellStyle name="Percentuale 6 3 3 3" xfId="25832" xr:uid="{00000000-0005-0000-0000-00005CC60000}"/>
    <cellStyle name="Percentuale 6 3 3 4" xfId="25833" xr:uid="{00000000-0005-0000-0000-00005DC60000}"/>
    <cellStyle name="Percentuale 6 3 3 4 2" xfId="45704" xr:uid="{00000000-0005-0000-0000-00005EC60000}"/>
    <cellStyle name="Percentuale 6 3 3 5" xfId="25830" xr:uid="{00000000-0005-0000-0000-00005FC60000}"/>
    <cellStyle name="Percentuale 6 3 4" xfId="3429" xr:uid="{00000000-0005-0000-0000-000060C60000}"/>
    <cellStyle name="Percentuale 6 3 4 2" xfId="10136" xr:uid="{00000000-0005-0000-0000-000061C60000}"/>
    <cellStyle name="Percentuale 6 3 4 3" xfId="25834" xr:uid="{00000000-0005-0000-0000-000062C60000}"/>
    <cellStyle name="Percentuale 6 3 5" xfId="8610" xr:uid="{00000000-0005-0000-0000-000063C60000}"/>
    <cellStyle name="Percentuale 6 3 5 2" xfId="25835" xr:uid="{00000000-0005-0000-0000-000064C60000}"/>
    <cellStyle name="Percentuale 6 3 6" xfId="25836" xr:uid="{00000000-0005-0000-0000-000065C60000}"/>
    <cellStyle name="Percentuale 6 3 6 2" xfId="45705" xr:uid="{00000000-0005-0000-0000-000066C60000}"/>
    <cellStyle name="Percentuale 6 3 7" xfId="25837" xr:uid="{00000000-0005-0000-0000-000067C60000}"/>
    <cellStyle name="Percentuale 6 3 8" xfId="25824" xr:uid="{00000000-0005-0000-0000-000068C60000}"/>
    <cellStyle name="Percentuale 6 3 9" xfId="2064" xr:uid="{00000000-0005-0000-0000-000069C60000}"/>
    <cellStyle name="Percentuale 6 4" xfId="1459" xr:uid="{00000000-0005-0000-0000-00006AC60000}"/>
    <cellStyle name="Percentuale 6 4 2" xfId="5650" xr:uid="{00000000-0005-0000-0000-00006BC60000}"/>
    <cellStyle name="Percentuale 6 4 2 2" xfId="5651" xr:uid="{00000000-0005-0000-0000-00006CC60000}"/>
    <cellStyle name="Percentuale 6 4 2 2 2" xfId="25840" xr:uid="{00000000-0005-0000-0000-00006DC60000}"/>
    <cellStyle name="Percentuale 6 4 2 3" xfId="14264" xr:uid="{00000000-0005-0000-0000-00006EC60000}"/>
    <cellStyle name="Percentuale 6 4 2 3 2" xfId="25841" xr:uid="{00000000-0005-0000-0000-00006FC60000}"/>
    <cellStyle name="Percentuale 6 4 2 4" xfId="25839" xr:uid="{00000000-0005-0000-0000-000070C60000}"/>
    <cellStyle name="Percentuale 6 4 2 5" xfId="13874" xr:uid="{00000000-0005-0000-0000-000071C60000}"/>
    <cellStyle name="Percentuale 6 4 3" xfId="5652" xr:uid="{00000000-0005-0000-0000-000072C60000}"/>
    <cellStyle name="Percentuale 6 4 3 2" xfId="25842" xr:uid="{00000000-0005-0000-0000-000073C60000}"/>
    <cellStyle name="Percentuale 6 4 4" xfId="25843" xr:uid="{00000000-0005-0000-0000-000074C60000}"/>
    <cellStyle name="Percentuale 6 4 5" xfId="25844" xr:uid="{00000000-0005-0000-0000-000075C60000}"/>
    <cellStyle name="Percentuale 6 4 5 2" xfId="45706" xr:uid="{00000000-0005-0000-0000-000076C60000}"/>
    <cellStyle name="Percentuale 6 4 6" xfId="25845" xr:uid="{00000000-0005-0000-0000-000077C60000}"/>
    <cellStyle name="Percentuale 6 4 7" xfId="25838" xr:uid="{00000000-0005-0000-0000-000078C60000}"/>
    <cellStyle name="Percentuale 6 4 8" xfId="3185" xr:uid="{00000000-0005-0000-0000-000079C60000}"/>
    <cellStyle name="Percentuale 6 5" xfId="1460" xr:uid="{00000000-0005-0000-0000-00007AC60000}"/>
    <cellStyle name="Percentuale 6 5 2" xfId="25847" xr:uid="{00000000-0005-0000-0000-00007BC60000}"/>
    <cellStyle name="Percentuale 6 5 3" xfId="25848" xr:uid="{00000000-0005-0000-0000-00007CC60000}"/>
    <cellStyle name="Percentuale 6 5 3 2" xfId="45707" xr:uid="{00000000-0005-0000-0000-00007DC60000}"/>
    <cellStyle name="Percentuale 6 5 4" xfId="25849" xr:uid="{00000000-0005-0000-0000-00007EC60000}"/>
    <cellStyle name="Percentuale 6 5 5" xfId="25846" xr:uid="{00000000-0005-0000-0000-00007FC60000}"/>
    <cellStyle name="Percentuale 6 6" xfId="3182" xr:uid="{00000000-0005-0000-0000-000080C60000}"/>
    <cellStyle name="Percentuale 6 6 2" xfId="5966" xr:uid="{00000000-0005-0000-0000-000081C60000}"/>
    <cellStyle name="Percentuale 6 6 3" xfId="25850" xr:uid="{00000000-0005-0000-0000-000082C60000}"/>
    <cellStyle name="Percentuale 6 7" xfId="25851" xr:uid="{00000000-0005-0000-0000-000083C60000}"/>
    <cellStyle name="Percentuale 6 7 2" xfId="45708" xr:uid="{00000000-0005-0000-0000-000084C60000}"/>
    <cellStyle name="Percentuale 6 8" xfId="25818" xr:uid="{00000000-0005-0000-0000-000085C60000}"/>
    <cellStyle name="Percentuale 60" xfId="1461" xr:uid="{00000000-0005-0000-0000-000086C60000}"/>
    <cellStyle name="Percentuale 60 2" xfId="1462" xr:uid="{00000000-0005-0000-0000-000087C60000}"/>
    <cellStyle name="Percentuale 60 2 2" xfId="3187" xr:uid="{00000000-0005-0000-0000-000088C60000}"/>
    <cellStyle name="Percentuale 60 2 2 2" xfId="9922" xr:uid="{00000000-0005-0000-0000-000089C60000}"/>
    <cellStyle name="Percentuale 60 2 2 3" xfId="25854" xr:uid="{00000000-0005-0000-0000-00008AC60000}"/>
    <cellStyle name="Percentuale 60 2 3" xfId="9660" xr:uid="{00000000-0005-0000-0000-00008BC60000}"/>
    <cellStyle name="Percentuale 60 2 3 2" xfId="25855" xr:uid="{00000000-0005-0000-0000-00008CC60000}"/>
    <cellStyle name="Percentuale 60 2 4" xfId="25856" xr:uid="{00000000-0005-0000-0000-00008DC60000}"/>
    <cellStyle name="Percentuale 60 2 4 2" xfId="45709" xr:uid="{00000000-0005-0000-0000-00008EC60000}"/>
    <cellStyle name="Percentuale 60 2 5" xfId="25857" xr:uid="{00000000-0005-0000-0000-00008FC60000}"/>
    <cellStyle name="Percentuale 60 2 6" xfId="25853" xr:uid="{00000000-0005-0000-0000-000090C60000}"/>
    <cellStyle name="Percentuale 60 3" xfId="1463" xr:uid="{00000000-0005-0000-0000-000091C60000}"/>
    <cellStyle name="Percentuale 60 3 2" xfId="1464" xr:uid="{00000000-0005-0000-0000-000092C60000}"/>
    <cellStyle name="Percentuale 60 3 2 2" xfId="4767" xr:uid="{00000000-0005-0000-0000-000093C60000}"/>
    <cellStyle name="Percentuale 60 3 2 2 2" xfId="25861" xr:uid="{00000000-0005-0000-0000-000094C60000}"/>
    <cellStyle name="Percentuale 60 3 2 2 3" xfId="25860" xr:uid="{00000000-0005-0000-0000-000095C60000}"/>
    <cellStyle name="Percentuale 60 3 2 3" xfId="3940" xr:uid="{00000000-0005-0000-0000-000096C60000}"/>
    <cellStyle name="Percentuale 60 3 2 3 2" xfId="10476" xr:uid="{00000000-0005-0000-0000-000097C60000}"/>
    <cellStyle name="Percentuale 60 3 2 3 3" xfId="25862" xr:uid="{00000000-0005-0000-0000-000098C60000}"/>
    <cellStyle name="Percentuale 60 3 2 3 4" xfId="45710" xr:uid="{00000000-0005-0000-0000-000099C60000}"/>
    <cellStyle name="Percentuale 60 3 2 4" xfId="25863" xr:uid="{00000000-0005-0000-0000-00009AC60000}"/>
    <cellStyle name="Percentuale 60 3 2 5" xfId="25859" xr:uid="{00000000-0005-0000-0000-00009BC60000}"/>
    <cellStyle name="Percentuale 60 3 3" xfId="3188" xr:uid="{00000000-0005-0000-0000-00009CC60000}"/>
    <cellStyle name="Percentuale 60 3 3 2" xfId="5653" xr:uid="{00000000-0005-0000-0000-00009DC60000}"/>
    <cellStyle name="Percentuale 60 3 3 2 2" xfId="25865" xr:uid="{00000000-0005-0000-0000-00009EC60000}"/>
    <cellStyle name="Percentuale 60 3 3 3" xfId="25866" xr:uid="{00000000-0005-0000-0000-00009FC60000}"/>
    <cellStyle name="Percentuale 60 3 3 4" xfId="25867" xr:uid="{00000000-0005-0000-0000-0000A0C60000}"/>
    <cellStyle name="Percentuale 60 3 3 4 2" xfId="45711" xr:uid="{00000000-0005-0000-0000-0000A1C60000}"/>
    <cellStyle name="Percentuale 60 3 3 5" xfId="25864" xr:uid="{00000000-0005-0000-0000-0000A2C60000}"/>
    <cellStyle name="Percentuale 60 3 4" xfId="3430" xr:uid="{00000000-0005-0000-0000-0000A3C60000}"/>
    <cellStyle name="Percentuale 60 3 4 2" xfId="10137" xr:uid="{00000000-0005-0000-0000-0000A4C60000}"/>
    <cellStyle name="Percentuale 60 3 4 3" xfId="25868" xr:uid="{00000000-0005-0000-0000-0000A5C60000}"/>
    <cellStyle name="Percentuale 60 3 5" xfId="7502" xr:uid="{00000000-0005-0000-0000-0000A6C60000}"/>
    <cellStyle name="Percentuale 60 3 5 2" xfId="25869" xr:uid="{00000000-0005-0000-0000-0000A7C60000}"/>
    <cellStyle name="Percentuale 60 3 6" xfId="25870" xr:uid="{00000000-0005-0000-0000-0000A8C60000}"/>
    <cellStyle name="Percentuale 60 3 6 2" xfId="45712" xr:uid="{00000000-0005-0000-0000-0000A9C60000}"/>
    <cellStyle name="Percentuale 60 3 7" xfId="25871" xr:uid="{00000000-0005-0000-0000-0000AAC60000}"/>
    <cellStyle name="Percentuale 60 3 8" xfId="25858" xr:uid="{00000000-0005-0000-0000-0000ABC60000}"/>
    <cellStyle name="Percentuale 60 3 9" xfId="2065" xr:uid="{00000000-0005-0000-0000-0000ACC60000}"/>
    <cellStyle name="Percentuale 60 4" xfId="1465" xr:uid="{00000000-0005-0000-0000-0000ADC60000}"/>
    <cellStyle name="Percentuale 60 4 2" xfId="5654" xr:uid="{00000000-0005-0000-0000-0000AEC60000}"/>
    <cellStyle name="Percentuale 60 4 2 2" xfId="5655" xr:uid="{00000000-0005-0000-0000-0000AFC60000}"/>
    <cellStyle name="Percentuale 60 4 2 2 2" xfId="25874" xr:uid="{00000000-0005-0000-0000-0000B0C60000}"/>
    <cellStyle name="Percentuale 60 4 2 3" xfId="14265" xr:uid="{00000000-0005-0000-0000-0000B1C60000}"/>
    <cellStyle name="Percentuale 60 4 2 3 2" xfId="25875" xr:uid="{00000000-0005-0000-0000-0000B2C60000}"/>
    <cellStyle name="Percentuale 60 4 2 4" xfId="25873" xr:uid="{00000000-0005-0000-0000-0000B3C60000}"/>
    <cellStyle name="Percentuale 60 4 2 5" xfId="13875" xr:uid="{00000000-0005-0000-0000-0000B4C60000}"/>
    <cellStyle name="Percentuale 60 4 3" xfId="5656" xr:uid="{00000000-0005-0000-0000-0000B5C60000}"/>
    <cellStyle name="Percentuale 60 4 3 2" xfId="25876" xr:uid="{00000000-0005-0000-0000-0000B6C60000}"/>
    <cellStyle name="Percentuale 60 4 4" xfId="25877" xr:uid="{00000000-0005-0000-0000-0000B7C60000}"/>
    <cellStyle name="Percentuale 60 4 5" xfId="25878" xr:uid="{00000000-0005-0000-0000-0000B8C60000}"/>
    <cellStyle name="Percentuale 60 4 5 2" xfId="45713" xr:uid="{00000000-0005-0000-0000-0000B9C60000}"/>
    <cellStyle name="Percentuale 60 4 6" xfId="25879" xr:uid="{00000000-0005-0000-0000-0000BAC60000}"/>
    <cellStyle name="Percentuale 60 4 7" xfId="25872" xr:uid="{00000000-0005-0000-0000-0000BBC60000}"/>
    <cellStyle name="Percentuale 60 4 8" xfId="3189" xr:uid="{00000000-0005-0000-0000-0000BCC60000}"/>
    <cellStyle name="Percentuale 60 5" xfId="1466" xr:uid="{00000000-0005-0000-0000-0000BDC60000}"/>
    <cellStyle name="Percentuale 60 5 2" xfId="25881" xr:uid="{00000000-0005-0000-0000-0000BEC60000}"/>
    <cellStyle name="Percentuale 60 5 3" xfId="25882" xr:uid="{00000000-0005-0000-0000-0000BFC60000}"/>
    <cellStyle name="Percentuale 60 5 3 2" xfId="45714" xr:uid="{00000000-0005-0000-0000-0000C0C60000}"/>
    <cellStyle name="Percentuale 60 5 4" xfId="25883" xr:uid="{00000000-0005-0000-0000-0000C1C60000}"/>
    <cellStyle name="Percentuale 60 5 5" xfId="25880" xr:uid="{00000000-0005-0000-0000-0000C2C60000}"/>
    <cellStyle name="Percentuale 60 6" xfId="3186" xr:uid="{00000000-0005-0000-0000-0000C3C60000}"/>
    <cellStyle name="Percentuale 60 6 2" xfId="5967" xr:uid="{00000000-0005-0000-0000-0000C4C60000}"/>
    <cellStyle name="Percentuale 60 6 3" xfId="25884" xr:uid="{00000000-0005-0000-0000-0000C5C60000}"/>
    <cellStyle name="Percentuale 60 7" xfId="25885" xr:uid="{00000000-0005-0000-0000-0000C6C60000}"/>
    <cellStyle name="Percentuale 60 7 2" xfId="45715" xr:uid="{00000000-0005-0000-0000-0000C7C60000}"/>
    <cellStyle name="Percentuale 60 8" xfId="25852" xr:uid="{00000000-0005-0000-0000-0000C8C60000}"/>
    <cellStyle name="Percentuale 61" xfId="1467" xr:uid="{00000000-0005-0000-0000-0000C9C60000}"/>
    <cellStyle name="Percentuale 61 2" xfId="1468" xr:uid="{00000000-0005-0000-0000-0000CAC60000}"/>
    <cellStyle name="Percentuale 61 2 2" xfId="3191" xr:uid="{00000000-0005-0000-0000-0000CBC60000}"/>
    <cellStyle name="Percentuale 61 2 2 2" xfId="9923" xr:uid="{00000000-0005-0000-0000-0000CCC60000}"/>
    <cellStyle name="Percentuale 61 2 2 3" xfId="25888" xr:uid="{00000000-0005-0000-0000-0000CDC60000}"/>
    <cellStyle name="Percentuale 61 2 3" xfId="9661" xr:uid="{00000000-0005-0000-0000-0000CEC60000}"/>
    <cellStyle name="Percentuale 61 2 3 2" xfId="25889" xr:uid="{00000000-0005-0000-0000-0000CFC60000}"/>
    <cellStyle name="Percentuale 61 2 4" xfId="25890" xr:uid="{00000000-0005-0000-0000-0000D0C60000}"/>
    <cellStyle name="Percentuale 61 2 4 2" xfId="45716" xr:uid="{00000000-0005-0000-0000-0000D1C60000}"/>
    <cellStyle name="Percentuale 61 2 5" xfId="25891" xr:uid="{00000000-0005-0000-0000-0000D2C60000}"/>
    <cellStyle name="Percentuale 61 2 6" xfId="25887" xr:uid="{00000000-0005-0000-0000-0000D3C60000}"/>
    <cellStyle name="Percentuale 61 3" xfId="1469" xr:uid="{00000000-0005-0000-0000-0000D4C60000}"/>
    <cellStyle name="Percentuale 61 3 2" xfId="1470" xr:uid="{00000000-0005-0000-0000-0000D5C60000}"/>
    <cellStyle name="Percentuale 61 3 2 2" xfId="4768" xr:uid="{00000000-0005-0000-0000-0000D6C60000}"/>
    <cellStyle name="Percentuale 61 3 2 2 2" xfId="25895" xr:uid="{00000000-0005-0000-0000-0000D7C60000}"/>
    <cellStyle name="Percentuale 61 3 2 2 3" xfId="25894" xr:uid="{00000000-0005-0000-0000-0000D8C60000}"/>
    <cellStyle name="Percentuale 61 3 2 3" xfId="3941" xr:uid="{00000000-0005-0000-0000-0000D9C60000}"/>
    <cellStyle name="Percentuale 61 3 2 3 2" xfId="10477" xr:uid="{00000000-0005-0000-0000-0000DAC60000}"/>
    <cellStyle name="Percentuale 61 3 2 3 3" xfId="25896" xr:uid="{00000000-0005-0000-0000-0000DBC60000}"/>
    <cellStyle name="Percentuale 61 3 2 3 4" xfId="45717" xr:uid="{00000000-0005-0000-0000-0000DCC60000}"/>
    <cellStyle name="Percentuale 61 3 2 4" xfId="25897" xr:uid="{00000000-0005-0000-0000-0000DDC60000}"/>
    <cellStyle name="Percentuale 61 3 2 5" xfId="25893" xr:uid="{00000000-0005-0000-0000-0000DEC60000}"/>
    <cellStyle name="Percentuale 61 3 3" xfId="3192" xr:uid="{00000000-0005-0000-0000-0000DFC60000}"/>
    <cellStyle name="Percentuale 61 3 3 2" xfId="5657" xr:uid="{00000000-0005-0000-0000-0000E0C60000}"/>
    <cellStyle name="Percentuale 61 3 3 2 2" xfId="25899" xr:uid="{00000000-0005-0000-0000-0000E1C60000}"/>
    <cellStyle name="Percentuale 61 3 3 3" xfId="25900" xr:uid="{00000000-0005-0000-0000-0000E2C60000}"/>
    <cellStyle name="Percentuale 61 3 3 4" xfId="25901" xr:uid="{00000000-0005-0000-0000-0000E3C60000}"/>
    <cellStyle name="Percentuale 61 3 3 4 2" xfId="45718" xr:uid="{00000000-0005-0000-0000-0000E4C60000}"/>
    <cellStyle name="Percentuale 61 3 3 5" xfId="25898" xr:uid="{00000000-0005-0000-0000-0000E5C60000}"/>
    <cellStyle name="Percentuale 61 3 4" xfId="3431" xr:uid="{00000000-0005-0000-0000-0000E6C60000}"/>
    <cellStyle name="Percentuale 61 3 4 2" xfId="10138" xr:uid="{00000000-0005-0000-0000-0000E7C60000}"/>
    <cellStyle name="Percentuale 61 3 4 3" xfId="25902" xr:uid="{00000000-0005-0000-0000-0000E8C60000}"/>
    <cellStyle name="Percentuale 61 3 5" xfId="7501" xr:uid="{00000000-0005-0000-0000-0000E9C60000}"/>
    <cellStyle name="Percentuale 61 3 5 2" xfId="25903" xr:uid="{00000000-0005-0000-0000-0000EAC60000}"/>
    <cellStyle name="Percentuale 61 3 6" xfId="25904" xr:uid="{00000000-0005-0000-0000-0000EBC60000}"/>
    <cellStyle name="Percentuale 61 3 6 2" xfId="45719" xr:uid="{00000000-0005-0000-0000-0000ECC60000}"/>
    <cellStyle name="Percentuale 61 3 7" xfId="25905" xr:uid="{00000000-0005-0000-0000-0000EDC60000}"/>
    <cellStyle name="Percentuale 61 3 8" xfId="25892" xr:uid="{00000000-0005-0000-0000-0000EEC60000}"/>
    <cellStyle name="Percentuale 61 3 9" xfId="2066" xr:uid="{00000000-0005-0000-0000-0000EFC60000}"/>
    <cellStyle name="Percentuale 61 4" xfId="1471" xr:uid="{00000000-0005-0000-0000-0000F0C60000}"/>
    <cellStyle name="Percentuale 61 4 2" xfId="5658" xr:uid="{00000000-0005-0000-0000-0000F1C60000}"/>
    <cellStyle name="Percentuale 61 4 2 2" xfId="5659" xr:uid="{00000000-0005-0000-0000-0000F2C60000}"/>
    <cellStyle name="Percentuale 61 4 2 2 2" xfId="25908" xr:uid="{00000000-0005-0000-0000-0000F3C60000}"/>
    <cellStyle name="Percentuale 61 4 2 3" xfId="14266" xr:uid="{00000000-0005-0000-0000-0000F4C60000}"/>
    <cellStyle name="Percentuale 61 4 2 3 2" xfId="25909" xr:uid="{00000000-0005-0000-0000-0000F5C60000}"/>
    <cellStyle name="Percentuale 61 4 2 4" xfId="25907" xr:uid="{00000000-0005-0000-0000-0000F6C60000}"/>
    <cellStyle name="Percentuale 61 4 2 5" xfId="13876" xr:uid="{00000000-0005-0000-0000-0000F7C60000}"/>
    <cellStyle name="Percentuale 61 4 3" xfId="5660" xr:uid="{00000000-0005-0000-0000-0000F8C60000}"/>
    <cellStyle name="Percentuale 61 4 3 2" xfId="25910" xr:uid="{00000000-0005-0000-0000-0000F9C60000}"/>
    <cellStyle name="Percentuale 61 4 4" xfId="25911" xr:uid="{00000000-0005-0000-0000-0000FAC60000}"/>
    <cellStyle name="Percentuale 61 4 5" xfId="25912" xr:uid="{00000000-0005-0000-0000-0000FBC60000}"/>
    <cellStyle name="Percentuale 61 4 5 2" xfId="45720" xr:uid="{00000000-0005-0000-0000-0000FCC60000}"/>
    <cellStyle name="Percentuale 61 4 6" xfId="25913" xr:uid="{00000000-0005-0000-0000-0000FDC60000}"/>
    <cellStyle name="Percentuale 61 4 7" xfId="25906" xr:uid="{00000000-0005-0000-0000-0000FEC60000}"/>
    <cellStyle name="Percentuale 61 4 8" xfId="3193" xr:uid="{00000000-0005-0000-0000-0000FFC60000}"/>
    <cellStyle name="Percentuale 61 5" xfId="1472" xr:uid="{00000000-0005-0000-0000-000000C70000}"/>
    <cellStyle name="Percentuale 61 5 2" xfId="25915" xr:uid="{00000000-0005-0000-0000-000001C70000}"/>
    <cellStyle name="Percentuale 61 5 3" xfId="25916" xr:uid="{00000000-0005-0000-0000-000002C70000}"/>
    <cellStyle name="Percentuale 61 5 3 2" xfId="45721" xr:uid="{00000000-0005-0000-0000-000003C70000}"/>
    <cellStyle name="Percentuale 61 5 4" xfId="25917" xr:uid="{00000000-0005-0000-0000-000004C70000}"/>
    <cellStyle name="Percentuale 61 5 5" xfId="25914" xr:uid="{00000000-0005-0000-0000-000005C70000}"/>
    <cellStyle name="Percentuale 61 6" xfId="3190" xr:uid="{00000000-0005-0000-0000-000006C70000}"/>
    <cellStyle name="Percentuale 61 6 2" xfId="5968" xr:uid="{00000000-0005-0000-0000-000007C70000}"/>
    <cellStyle name="Percentuale 61 6 3" xfId="25918" xr:uid="{00000000-0005-0000-0000-000008C70000}"/>
    <cellStyle name="Percentuale 61 7" xfId="25919" xr:uid="{00000000-0005-0000-0000-000009C70000}"/>
    <cellStyle name="Percentuale 61 7 2" xfId="45722" xr:uid="{00000000-0005-0000-0000-00000AC70000}"/>
    <cellStyle name="Percentuale 61 8" xfId="25886" xr:uid="{00000000-0005-0000-0000-00000BC70000}"/>
    <cellStyle name="Percentuale 62" xfId="1473" xr:uid="{00000000-0005-0000-0000-00000CC70000}"/>
    <cellStyle name="Percentuale 62 2" xfId="3194" xr:uid="{00000000-0005-0000-0000-00000DC70000}"/>
    <cellStyle name="Percentuale 62 2 2" xfId="9924" xr:uid="{00000000-0005-0000-0000-00000EC70000}"/>
    <cellStyle name="Percentuale 62 2 2 2" xfId="25922" xr:uid="{00000000-0005-0000-0000-00000FC70000}"/>
    <cellStyle name="Percentuale 62 2 3" xfId="25921" xr:uid="{00000000-0005-0000-0000-000010C70000}"/>
    <cellStyle name="Percentuale 62 3" xfId="9662" xr:uid="{00000000-0005-0000-0000-000011C70000}"/>
    <cellStyle name="Percentuale 62 3 2" xfId="25923" xr:uid="{00000000-0005-0000-0000-000012C70000}"/>
    <cellStyle name="Percentuale 62 4" xfId="25924" xr:uid="{00000000-0005-0000-0000-000013C70000}"/>
    <cellStyle name="Percentuale 62 4 2" xfId="45723" xr:uid="{00000000-0005-0000-0000-000014C70000}"/>
    <cellStyle name="Percentuale 62 5" xfId="25920" xr:uid="{00000000-0005-0000-0000-000015C70000}"/>
    <cellStyle name="Percentuale 63" xfId="1474" xr:uid="{00000000-0005-0000-0000-000016C70000}"/>
    <cellStyle name="Percentuale 63 2" xfId="3195" xr:uid="{00000000-0005-0000-0000-000017C70000}"/>
    <cellStyle name="Percentuale 63 2 2" xfId="9925" xr:uid="{00000000-0005-0000-0000-000018C70000}"/>
    <cellStyle name="Percentuale 63 2 2 2" xfId="25927" xr:uid="{00000000-0005-0000-0000-000019C70000}"/>
    <cellStyle name="Percentuale 63 2 3" xfId="25926" xr:uid="{00000000-0005-0000-0000-00001AC70000}"/>
    <cellStyle name="Percentuale 63 3" xfId="9663" xr:uid="{00000000-0005-0000-0000-00001BC70000}"/>
    <cellStyle name="Percentuale 63 3 2" xfId="25928" xr:uid="{00000000-0005-0000-0000-00001CC70000}"/>
    <cellStyle name="Percentuale 63 4" xfId="25929" xr:uid="{00000000-0005-0000-0000-00001DC70000}"/>
    <cellStyle name="Percentuale 63 4 2" xfId="45724" xr:uid="{00000000-0005-0000-0000-00001EC70000}"/>
    <cellStyle name="Percentuale 63 5" xfId="25925" xr:uid="{00000000-0005-0000-0000-00001FC70000}"/>
    <cellStyle name="Percentuale 64" xfId="1475" xr:uid="{00000000-0005-0000-0000-000020C70000}"/>
    <cellStyle name="Percentuale 64 2" xfId="3196" xr:uid="{00000000-0005-0000-0000-000021C70000}"/>
    <cellStyle name="Percentuale 64 2 2" xfId="9926" xr:uid="{00000000-0005-0000-0000-000022C70000}"/>
    <cellStyle name="Percentuale 64 2 2 2" xfId="25932" xr:uid="{00000000-0005-0000-0000-000023C70000}"/>
    <cellStyle name="Percentuale 64 2 3" xfId="25931" xr:uid="{00000000-0005-0000-0000-000024C70000}"/>
    <cellStyle name="Percentuale 64 3" xfId="9664" xr:uid="{00000000-0005-0000-0000-000025C70000}"/>
    <cellStyle name="Percentuale 64 3 2" xfId="25933" xr:uid="{00000000-0005-0000-0000-000026C70000}"/>
    <cellStyle name="Percentuale 64 4" xfId="25934" xr:uid="{00000000-0005-0000-0000-000027C70000}"/>
    <cellStyle name="Percentuale 64 4 2" xfId="45725" xr:uid="{00000000-0005-0000-0000-000028C70000}"/>
    <cellStyle name="Percentuale 64 5" xfId="25930" xr:uid="{00000000-0005-0000-0000-000029C70000}"/>
    <cellStyle name="Percentuale 65" xfId="1476" xr:uid="{00000000-0005-0000-0000-00002AC70000}"/>
    <cellStyle name="Percentuale 65 2" xfId="3197" xr:uid="{00000000-0005-0000-0000-00002BC70000}"/>
    <cellStyle name="Percentuale 65 2 2" xfId="9927" xr:uid="{00000000-0005-0000-0000-00002CC70000}"/>
    <cellStyle name="Percentuale 65 2 2 2" xfId="25937" xr:uid="{00000000-0005-0000-0000-00002DC70000}"/>
    <cellStyle name="Percentuale 65 2 3" xfId="25936" xr:uid="{00000000-0005-0000-0000-00002EC70000}"/>
    <cellStyle name="Percentuale 65 3" xfId="9665" xr:uid="{00000000-0005-0000-0000-00002FC70000}"/>
    <cellStyle name="Percentuale 65 3 2" xfId="25938" xr:uid="{00000000-0005-0000-0000-000030C70000}"/>
    <cellStyle name="Percentuale 65 4" xfId="25939" xr:uid="{00000000-0005-0000-0000-000031C70000}"/>
    <cellStyle name="Percentuale 65 4 2" xfId="45726" xr:uid="{00000000-0005-0000-0000-000032C70000}"/>
    <cellStyle name="Percentuale 65 5" xfId="25935" xr:uid="{00000000-0005-0000-0000-000033C70000}"/>
    <cellStyle name="Percentuale 66" xfId="1477" xr:uid="{00000000-0005-0000-0000-000034C70000}"/>
    <cellStyle name="Percentuale 66 2" xfId="3198" xr:uid="{00000000-0005-0000-0000-000035C70000}"/>
    <cellStyle name="Percentuale 66 2 2" xfId="9928" xr:uid="{00000000-0005-0000-0000-000036C70000}"/>
    <cellStyle name="Percentuale 66 2 2 2" xfId="25942" xr:uid="{00000000-0005-0000-0000-000037C70000}"/>
    <cellStyle name="Percentuale 66 2 3" xfId="25941" xr:uid="{00000000-0005-0000-0000-000038C70000}"/>
    <cellStyle name="Percentuale 66 3" xfId="9666" xr:uid="{00000000-0005-0000-0000-000039C70000}"/>
    <cellStyle name="Percentuale 66 3 2" xfId="25943" xr:uid="{00000000-0005-0000-0000-00003AC70000}"/>
    <cellStyle name="Percentuale 66 4" xfId="25944" xr:uid="{00000000-0005-0000-0000-00003BC70000}"/>
    <cellStyle name="Percentuale 66 4 2" xfId="45727" xr:uid="{00000000-0005-0000-0000-00003CC70000}"/>
    <cellStyle name="Percentuale 66 5" xfId="25940" xr:uid="{00000000-0005-0000-0000-00003DC70000}"/>
    <cellStyle name="Percentuale 67" xfId="1478" xr:uid="{00000000-0005-0000-0000-00003EC70000}"/>
    <cellStyle name="Percentuale 67 2" xfId="3199" xr:uid="{00000000-0005-0000-0000-00003FC70000}"/>
    <cellStyle name="Percentuale 67 2 2" xfId="9929" xr:uid="{00000000-0005-0000-0000-000040C70000}"/>
    <cellStyle name="Percentuale 67 2 2 2" xfId="25947" xr:uid="{00000000-0005-0000-0000-000041C70000}"/>
    <cellStyle name="Percentuale 67 2 3" xfId="25946" xr:uid="{00000000-0005-0000-0000-000042C70000}"/>
    <cellStyle name="Percentuale 67 3" xfId="9667" xr:uid="{00000000-0005-0000-0000-000043C70000}"/>
    <cellStyle name="Percentuale 67 3 2" xfId="25948" xr:uid="{00000000-0005-0000-0000-000044C70000}"/>
    <cellStyle name="Percentuale 67 4" xfId="25949" xr:uid="{00000000-0005-0000-0000-000045C70000}"/>
    <cellStyle name="Percentuale 67 4 2" xfId="45728" xr:uid="{00000000-0005-0000-0000-000046C70000}"/>
    <cellStyle name="Percentuale 67 5" xfId="25945" xr:uid="{00000000-0005-0000-0000-000047C70000}"/>
    <cellStyle name="Percentuale 68" xfId="1479" xr:uid="{00000000-0005-0000-0000-000048C70000}"/>
    <cellStyle name="Percentuale 68 2" xfId="1480" xr:uid="{00000000-0005-0000-0000-000049C70000}"/>
    <cellStyle name="Percentuale 68 2 2" xfId="3201" xr:uid="{00000000-0005-0000-0000-00004AC70000}"/>
    <cellStyle name="Percentuale 68 2 2 2" xfId="9930" xr:uid="{00000000-0005-0000-0000-00004BC70000}"/>
    <cellStyle name="Percentuale 68 2 2 3" xfId="25952" xr:uid="{00000000-0005-0000-0000-00004CC70000}"/>
    <cellStyle name="Percentuale 68 2 3" xfId="9668" xr:uid="{00000000-0005-0000-0000-00004DC70000}"/>
    <cellStyle name="Percentuale 68 2 3 2" xfId="25953" xr:uid="{00000000-0005-0000-0000-00004EC70000}"/>
    <cellStyle name="Percentuale 68 2 4" xfId="25954" xr:uid="{00000000-0005-0000-0000-00004FC70000}"/>
    <cellStyle name="Percentuale 68 2 4 2" xfId="45729" xr:uid="{00000000-0005-0000-0000-000050C70000}"/>
    <cellStyle name="Percentuale 68 2 5" xfId="25955" xr:uid="{00000000-0005-0000-0000-000051C70000}"/>
    <cellStyle name="Percentuale 68 2 6" xfId="25951" xr:uid="{00000000-0005-0000-0000-000052C70000}"/>
    <cellStyle name="Percentuale 68 3" xfId="1481" xr:uid="{00000000-0005-0000-0000-000053C70000}"/>
    <cellStyle name="Percentuale 68 3 2" xfId="1482" xr:uid="{00000000-0005-0000-0000-000054C70000}"/>
    <cellStyle name="Percentuale 68 3 2 2" xfId="4769" xr:uid="{00000000-0005-0000-0000-000055C70000}"/>
    <cellStyle name="Percentuale 68 3 2 2 2" xfId="25959" xr:uid="{00000000-0005-0000-0000-000056C70000}"/>
    <cellStyle name="Percentuale 68 3 2 2 3" xfId="25958" xr:uid="{00000000-0005-0000-0000-000057C70000}"/>
    <cellStyle name="Percentuale 68 3 2 3" xfId="3942" xr:uid="{00000000-0005-0000-0000-000058C70000}"/>
    <cellStyle name="Percentuale 68 3 2 3 2" xfId="10478" xr:uid="{00000000-0005-0000-0000-000059C70000}"/>
    <cellStyle name="Percentuale 68 3 2 3 3" xfId="25960" xr:uid="{00000000-0005-0000-0000-00005AC70000}"/>
    <cellStyle name="Percentuale 68 3 2 3 4" xfId="45730" xr:uid="{00000000-0005-0000-0000-00005BC70000}"/>
    <cellStyle name="Percentuale 68 3 2 4" xfId="25961" xr:uid="{00000000-0005-0000-0000-00005CC70000}"/>
    <cellStyle name="Percentuale 68 3 2 5" xfId="25957" xr:uid="{00000000-0005-0000-0000-00005DC70000}"/>
    <cellStyle name="Percentuale 68 3 3" xfId="3202" xr:uid="{00000000-0005-0000-0000-00005EC70000}"/>
    <cellStyle name="Percentuale 68 3 3 2" xfId="5661" xr:uid="{00000000-0005-0000-0000-00005FC70000}"/>
    <cellStyle name="Percentuale 68 3 3 2 2" xfId="25963" xr:uid="{00000000-0005-0000-0000-000060C70000}"/>
    <cellStyle name="Percentuale 68 3 3 3" xfId="25964" xr:uid="{00000000-0005-0000-0000-000061C70000}"/>
    <cellStyle name="Percentuale 68 3 3 4" xfId="25965" xr:uid="{00000000-0005-0000-0000-000062C70000}"/>
    <cellStyle name="Percentuale 68 3 3 4 2" xfId="45731" xr:uid="{00000000-0005-0000-0000-000063C70000}"/>
    <cellStyle name="Percentuale 68 3 3 5" xfId="25962" xr:uid="{00000000-0005-0000-0000-000064C70000}"/>
    <cellStyle name="Percentuale 68 3 4" xfId="3432" xr:uid="{00000000-0005-0000-0000-000065C70000}"/>
    <cellStyle name="Percentuale 68 3 4 2" xfId="10139" xr:uid="{00000000-0005-0000-0000-000066C70000}"/>
    <cellStyle name="Percentuale 68 3 4 3" xfId="25966" xr:uid="{00000000-0005-0000-0000-000067C70000}"/>
    <cellStyle name="Percentuale 68 3 5" xfId="7717" xr:uid="{00000000-0005-0000-0000-000068C70000}"/>
    <cellStyle name="Percentuale 68 3 5 2" xfId="25967" xr:uid="{00000000-0005-0000-0000-000069C70000}"/>
    <cellStyle name="Percentuale 68 3 6" xfId="25968" xr:uid="{00000000-0005-0000-0000-00006AC70000}"/>
    <cellStyle name="Percentuale 68 3 6 2" xfId="45732" xr:uid="{00000000-0005-0000-0000-00006BC70000}"/>
    <cellStyle name="Percentuale 68 3 7" xfId="25969" xr:uid="{00000000-0005-0000-0000-00006CC70000}"/>
    <cellStyle name="Percentuale 68 3 8" xfId="25956" xr:uid="{00000000-0005-0000-0000-00006DC70000}"/>
    <cellStyle name="Percentuale 68 3 9" xfId="2067" xr:uid="{00000000-0005-0000-0000-00006EC70000}"/>
    <cellStyle name="Percentuale 68 4" xfId="1483" xr:uid="{00000000-0005-0000-0000-00006FC70000}"/>
    <cellStyle name="Percentuale 68 4 2" xfId="5662" xr:uid="{00000000-0005-0000-0000-000070C70000}"/>
    <cellStyle name="Percentuale 68 4 2 2" xfId="5663" xr:uid="{00000000-0005-0000-0000-000071C70000}"/>
    <cellStyle name="Percentuale 68 4 2 2 2" xfId="25972" xr:uid="{00000000-0005-0000-0000-000072C70000}"/>
    <cellStyle name="Percentuale 68 4 2 3" xfId="14267" xr:uid="{00000000-0005-0000-0000-000073C70000}"/>
    <cellStyle name="Percentuale 68 4 2 3 2" xfId="25973" xr:uid="{00000000-0005-0000-0000-000074C70000}"/>
    <cellStyle name="Percentuale 68 4 2 4" xfId="25971" xr:uid="{00000000-0005-0000-0000-000075C70000}"/>
    <cellStyle name="Percentuale 68 4 2 5" xfId="13877" xr:uid="{00000000-0005-0000-0000-000076C70000}"/>
    <cellStyle name="Percentuale 68 4 3" xfId="5664" xr:uid="{00000000-0005-0000-0000-000077C70000}"/>
    <cellStyle name="Percentuale 68 4 3 2" xfId="25974" xr:uid="{00000000-0005-0000-0000-000078C70000}"/>
    <cellStyle name="Percentuale 68 4 4" xfId="25975" xr:uid="{00000000-0005-0000-0000-000079C70000}"/>
    <cellStyle name="Percentuale 68 4 5" xfId="25976" xr:uid="{00000000-0005-0000-0000-00007AC70000}"/>
    <cellStyle name="Percentuale 68 4 5 2" xfId="45733" xr:uid="{00000000-0005-0000-0000-00007BC70000}"/>
    <cellStyle name="Percentuale 68 4 6" xfId="25977" xr:uid="{00000000-0005-0000-0000-00007CC70000}"/>
    <cellStyle name="Percentuale 68 4 7" xfId="25970" xr:uid="{00000000-0005-0000-0000-00007DC70000}"/>
    <cellStyle name="Percentuale 68 4 8" xfId="3203" xr:uid="{00000000-0005-0000-0000-00007EC70000}"/>
    <cellStyle name="Percentuale 68 5" xfId="1484" xr:uid="{00000000-0005-0000-0000-00007FC70000}"/>
    <cellStyle name="Percentuale 68 5 2" xfId="25979" xr:uid="{00000000-0005-0000-0000-000080C70000}"/>
    <cellStyle name="Percentuale 68 5 3" xfId="25980" xr:uid="{00000000-0005-0000-0000-000081C70000}"/>
    <cellStyle name="Percentuale 68 5 3 2" xfId="45734" xr:uid="{00000000-0005-0000-0000-000082C70000}"/>
    <cellStyle name="Percentuale 68 5 4" xfId="25981" xr:uid="{00000000-0005-0000-0000-000083C70000}"/>
    <cellStyle name="Percentuale 68 5 5" xfId="25978" xr:uid="{00000000-0005-0000-0000-000084C70000}"/>
    <cellStyle name="Percentuale 68 6" xfId="3200" xr:uid="{00000000-0005-0000-0000-000085C70000}"/>
    <cellStyle name="Percentuale 68 6 2" xfId="5969" xr:uid="{00000000-0005-0000-0000-000086C70000}"/>
    <cellStyle name="Percentuale 68 6 3" xfId="25982" xr:uid="{00000000-0005-0000-0000-000087C70000}"/>
    <cellStyle name="Percentuale 68 7" xfId="25983" xr:uid="{00000000-0005-0000-0000-000088C70000}"/>
    <cellStyle name="Percentuale 68 7 2" xfId="45735" xr:uid="{00000000-0005-0000-0000-000089C70000}"/>
    <cellStyle name="Percentuale 68 8" xfId="25950" xr:uid="{00000000-0005-0000-0000-00008AC70000}"/>
    <cellStyle name="Percentuale 69" xfId="1485" xr:uid="{00000000-0005-0000-0000-00008BC70000}"/>
    <cellStyle name="Percentuale 69 2" xfId="1486" xr:uid="{00000000-0005-0000-0000-00008CC70000}"/>
    <cellStyle name="Percentuale 69 2 2" xfId="3205" xr:uid="{00000000-0005-0000-0000-00008DC70000}"/>
    <cellStyle name="Percentuale 69 2 2 2" xfId="9931" xr:uid="{00000000-0005-0000-0000-00008EC70000}"/>
    <cellStyle name="Percentuale 69 2 2 3" xfId="25986" xr:uid="{00000000-0005-0000-0000-00008FC70000}"/>
    <cellStyle name="Percentuale 69 2 3" xfId="9669" xr:uid="{00000000-0005-0000-0000-000090C70000}"/>
    <cellStyle name="Percentuale 69 2 3 2" xfId="25987" xr:uid="{00000000-0005-0000-0000-000091C70000}"/>
    <cellStyle name="Percentuale 69 2 4" xfId="25988" xr:uid="{00000000-0005-0000-0000-000092C70000}"/>
    <cellStyle name="Percentuale 69 2 4 2" xfId="45736" xr:uid="{00000000-0005-0000-0000-000093C70000}"/>
    <cellStyle name="Percentuale 69 2 5" xfId="25989" xr:uid="{00000000-0005-0000-0000-000094C70000}"/>
    <cellStyle name="Percentuale 69 2 6" xfId="25985" xr:uid="{00000000-0005-0000-0000-000095C70000}"/>
    <cellStyle name="Percentuale 69 3" xfId="1487" xr:uid="{00000000-0005-0000-0000-000096C70000}"/>
    <cellStyle name="Percentuale 69 3 2" xfId="1488" xr:uid="{00000000-0005-0000-0000-000097C70000}"/>
    <cellStyle name="Percentuale 69 3 2 2" xfId="4770" xr:uid="{00000000-0005-0000-0000-000098C70000}"/>
    <cellStyle name="Percentuale 69 3 2 2 2" xfId="25993" xr:uid="{00000000-0005-0000-0000-000099C70000}"/>
    <cellStyle name="Percentuale 69 3 2 2 3" xfId="25992" xr:uid="{00000000-0005-0000-0000-00009AC70000}"/>
    <cellStyle name="Percentuale 69 3 2 3" xfId="3943" xr:uid="{00000000-0005-0000-0000-00009BC70000}"/>
    <cellStyle name="Percentuale 69 3 2 3 2" xfId="10479" xr:uid="{00000000-0005-0000-0000-00009CC70000}"/>
    <cellStyle name="Percentuale 69 3 2 3 3" xfId="25994" xr:uid="{00000000-0005-0000-0000-00009DC70000}"/>
    <cellStyle name="Percentuale 69 3 2 3 4" xfId="45737" xr:uid="{00000000-0005-0000-0000-00009EC70000}"/>
    <cellStyle name="Percentuale 69 3 2 4" xfId="25995" xr:uid="{00000000-0005-0000-0000-00009FC70000}"/>
    <cellStyle name="Percentuale 69 3 2 5" xfId="25991" xr:uid="{00000000-0005-0000-0000-0000A0C70000}"/>
    <cellStyle name="Percentuale 69 3 3" xfId="3206" xr:uid="{00000000-0005-0000-0000-0000A1C70000}"/>
    <cellStyle name="Percentuale 69 3 3 2" xfId="5665" xr:uid="{00000000-0005-0000-0000-0000A2C70000}"/>
    <cellStyle name="Percentuale 69 3 3 2 2" xfId="25997" xr:uid="{00000000-0005-0000-0000-0000A3C70000}"/>
    <cellStyle name="Percentuale 69 3 3 3" xfId="25998" xr:uid="{00000000-0005-0000-0000-0000A4C70000}"/>
    <cellStyle name="Percentuale 69 3 3 4" xfId="25999" xr:uid="{00000000-0005-0000-0000-0000A5C70000}"/>
    <cellStyle name="Percentuale 69 3 3 4 2" xfId="45738" xr:uid="{00000000-0005-0000-0000-0000A6C70000}"/>
    <cellStyle name="Percentuale 69 3 3 5" xfId="25996" xr:uid="{00000000-0005-0000-0000-0000A7C70000}"/>
    <cellStyle name="Percentuale 69 3 4" xfId="3433" xr:uid="{00000000-0005-0000-0000-0000A8C70000}"/>
    <cellStyle name="Percentuale 69 3 4 2" xfId="10140" xr:uid="{00000000-0005-0000-0000-0000A9C70000}"/>
    <cellStyle name="Percentuale 69 3 4 3" xfId="26000" xr:uid="{00000000-0005-0000-0000-0000AAC70000}"/>
    <cellStyle name="Percentuale 69 3 5" xfId="8569" xr:uid="{00000000-0005-0000-0000-0000ABC70000}"/>
    <cellStyle name="Percentuale 69 3 5 2" xfId="26001" xr:uid="{00000000-0005-0000-0000-0000ACC70000}"/>
    <cellStyle name="Percentuale 69 3 6" xfId="26002" xr:uid="{00000000-0005-0000-0000-0000ADC70000}"/>
    <cellStyle name="Percentuale 69 3 6 2" xfId="45739" xr:uid="{00000000-0005-0000-0000-0000AEC70000}"/>
    <cellStyle name="Percentuale 69 3 7" xfId="26003" xr:uid="{00000000-0005-0000-0000-0000AFC70000}"/>
    <cellStyle name="Percentuale 69 3 8" xfId="25990" xr:uid="{00000000-0005-0000-0000-0000B0C70000}"/>
    <cellStyle name="Percentuale 69 3 9" xfId="2068" xr:uid="{00000000-0005-0000-0000-0000B1C70000}"/>
    <cellStyle name="Percentuale 69 4" xfId="1489" xr:uid="{00000000-0005-0000-0000-0000B2C70000}"/>
    <cellStyle name="Percentuale 69 4 2" xfId="5666" xr:uid="{00000000-0005-0000-0000-0000B3C70000}"/>
    <cellStyle name="Percentuale 69 4 2 2" xfId="5667" xr:uid="{00000000-0005-0000-0000-0000B4C70000}"/>
    <cellStyle name="Percentuale 69 4 2 2 2" xfId="26006" xr:uid="{00000000-0005-0000-0000-0000B5C70000}"/>
    <cellStyle name="Percentuale 69 4 2 3" xfId="14268" xr:uid="{00000000-0005-0000-0000-0000B6C70000}"/>
    <cellStyle name="Percentuale 69 4 2 3 2" xfId="26007" xr:uid="{00000000-0005-0000-0000-0000B7C70000}"/>
    <cellStyle name="Percentuale 69 4 2 4" xfId="26005" xr:uid="{00000000-0005-0000-0000-0000B8C70000}"/>
    <cellStyle name="Percentuale 69 4 2 5" xfId="13878" xr:uid="{00000000-0005-0000-0000-0000B9C70000}"/>
    <cellStyle name="Percentuale 69 4 3" xfId="5668" xr:uid="{00000000-0005-0000-0000-0000BAC70000}"/>
    <cellStyle name="Percentuale 69 4 3 2" xfId="26008" xr:uid="{00000000-0005-0000-0000-0000BBC70000}"/>
    <cellStyle name="Percentuale 69 4 4" xfId="26009" xr:uid="{00000000-0005-0000-0000-0000BCC70000}"/>
    <cellStyle name="Percentuale 69 4 5" xfId="26010" xr:uid="{00000000-0005-0000-0000-0000BDC70000}"/>
    <cellStyle name="Percentuale 69 4 5 2" xfId="45740" xr:uid="{00000000-0005-0000-0000-0000BEC70000}"/>
    <cellStyle name="Percentuale 69 4 6" xfId="26011" xr:uid="{00000000-0005-0000-0000-0000BFC70000}"/>
    <cellStyle name="Percentuale 69 4 7" xfId="26004" xr:uid="{00000000-0005-0000-0000-0000C0C70000}"/>
    <cellStyle name="Percentuale 69 4 8" xfId="3207" xr:uid="{00000000-0005-0000-0000-0000C1C70000}"/>
    <cellStyle name="Percentuale 69 5" xfId="1490" xr:uid="{00000000-0005-0000-0000-0000C2C70000}"/>
    <cellStyle name="Percentuale 69 5 2" xfId="26013" xr:uid="{00000000-0005-0000-0000-0000C3C70000}"/>
    <cellStyle name="Percentuale 69 5 3" xfId="26014" xr:uid="{00000000-0005-0000-0000-0000C4C70000}"/>
    <cellStyle name="Percentuale 69 5 3 2" xfId="45741" xr:uid="{00000000-0005-0000-0000-0000C5C70000}"/>
    <cellStyle name="Percentuale 69 5 4" xfId="26015" xr:uid="{00000000-0005-0000-0000-0000C6C70000}"/>
    <cellStyle name="Percentuale 69 5 5" xfId="26012" xr:uid="{00000000-0005-0000-0000-0000C7C70000}"/>
    <cellStyle name="Percentuale 69 6" xfId="3204" xr:uid="{00000000-0005-0000-0000-0000C8C70000}"/>
    <cellStyle name="Percentuale 69 6 2" xfId="5970" xr:uid="{00000000-0005-0000-0000-0000C9C70000}"/>
    <cellStyle name="Percentuale 69 6 3" xfId="26016" xr:uid="{00000000-0005-0000-0000-0000CAC70000}"/>
    <cellStyle name="Percentuale 69 7" xfId="26017" xr:uid="{00000000-0005-0000-0000-0000CBC70000}"/>
    <cellStyle name="Percentuale 69 7 2" xfId="45742" xr:uid="{00000000-0005-0000-0000-0000CCC70000}"/>
    <cellStyle name="Percentuale 69 8" xfId="25984" xr:uid="{00000000-0005-0000-0000-0000CDC70000}"/>
    <cellStyle name="Percentuale 7" xfId="1491" xr:uid="{00000000-0005-0000-0000-0000CEC70000}"/>
    <cellStyle name="Percentuale 7 2" xfId="1492" xr:uid="{00000000-0005-0000-0000-0000CFC70000}"/>
    <cellStyle name="Percentuale 7 2 2" xfId="3209" xr:uid="{00000000-0005-0000-0000-0000D0C70000}"/>
    <cellStyle name="Percentuale 7 2 2 2" xfId="9932" xr:uid="{00000000-0005-0000-0000-0000D1C70000}"/>
    <cellStyle name="Percentuale 7 2 2 3" xfId="26020" xr:uid="{00000000-0005-0000-0000-0000D2C70000}"/>
    <cellStyle name="Percentuale 7 2 3" xfId="9670" xr:uid="{00000000-0005-0000-0000-0000D3C70000}"/>
    <cellStyle name="Percentuale 7 2 3 2" xfId="26021" xr:uid="{00000000-0005-0000-0000-0000D4C70000}"/>
    <cellStyle name="Percentuale 7 2 4" xfId="26022" xr:uid="{00000000-0005-0000-0000-0000D5C70000}"/>
    <cellStyle name="Percentuale 7 2 4 2" xfId="45743" xr:uid="{00000000-0005-0000-0000-0000D6C70000}"/>
    <cellStyle name="Percentuale 7 2 5" xfId="26023" xr:uid="{00000000-0005-0000-0000-0000D7C70000}"/>
    <cellStyle name="Percentuale 7 2 6" xfId="26019" xr:uid="{00000000-0005-0000-0000-0000D8C70000}"/>
    <cellStyle name="Percentuale 7 3" xfId="1493" xr:uid="{00000000-0005-0000-0000-0000D9C70000}"/>
    <cellStyle name="Percentuale 7 3 2" xfId="1494" xr:uid="{00000000-0005-0000-0000-0000DAC70000}"/>
    <cellStyle name="Percentuale 7 3 2 2" xfId="4771" xr:uid="{00000000-0005-0000-0000-0000DBC70000}"/>
    <cellStyle name="Percentuale 7 3 2 2 2" xfId="26027" xr:uid="{00000000-0005-0000-0000-0000DCC70000}"/>
    <cellStyle name="Percentuale 7 3 2 2 3" xfId="26026" xr:uid="{00000000-0005-0000-0000-0000DDC70000}"/>
    <cellStyle name="Percentuale 7 3 2 3" xfId="3944" xr:uid="{00000000-0005-0000-0000-0000DEC70000}"/>
    <cellStyle name="Percentuale 7 3 2 3 2" xfId="10480" xr:uid="{00000000-0005-0000-0000-0000DFC70000}"/>
    <cellStyle name="Percentuale 7 3 2 3 3" xfId="26028" xr:uid="{00000000-0005-0000-0000-0000E0C70000}"/>
    <cellStyle name="Percentuale 7 3 2 3 4" xfId="45744" xr:uid="{00000000-0005-0000-0000-0000E1C70000}"/>
    <cellStyle name="Percentuale 7 3 2 4" xfId="26029" xr:uid="{00000000-0005-0000-0000-0000E2C70000}"/>
    <cellStyle name="Percentuale 7 3 2 5" xfId="26025" xr:uid="{00000000-0005-0000-0000-0000E3C70000}"/>
    <cellStyle name="Percentuale 7 3 3" xfId="3210" xr:uid="{00000000-0005-0000-0000-0000E4C70000}"/>
    <cellStyle name="Percentuale 7 3 3 2" xfId="5669" xr:uid="{00000000-0005-0000-0000-0000E5C70000}"/>
    <cellStyle name="Percentuale 7 3 3 2 2" xfId="26031" xr:uid="{00000000-0005-0000-0000-0000E6C70000}"/>
    <cellStyle name="Percentuale 7 3 3 3" xfId="26032" xr:uid="{00000000-0005-0000-0000-0000E7C70000}"/>
    <cellStyle name="Percentuale 7 3 3 4" xfId="26033" xr:uid="{00000000-0005-0000-0000-0000E8C70000}"/>
    <cellStyle name="Percentuale 7 3 3 4 2" xfId="45745" xr:uid="{00000000-0005-0000-0000-0000E9C70000}"/>
    <cellStyle name="Percentuale 7 3 3 5" xfId="26030" xr:uid="{00000000-0005-0000-0000-0000EAC70000}"/>
    <cellStyle name="Percentuale 7 3 4" xfId="3434" xr:uid="{00000000-0005-0000-0000-0000EBC70000}"/>
    <cellStyle name="Percentuale 7 3 4 2" xfId="10141" xr:uid="{00000000-0005-0000-0000-0000ECC70000}"/>
    <cellStyle name="Percentuale 7 3 4 3" xfId="26034" xr:uid="{00000000-0005-0000-0000-0000EDC70000}"/>
    <cellStyle name="Percentuale 7 3 5" xfId="8613" xr:uid="{00000000-0005-0000-0000-0000EEC70000}"/>
    <cellStyle name="Percentuale 7 3 5 2" xfId="26035" xr:uid="{00000000-0005-0000-0000-0000EFC70000}"/>
    <cellStyle name="Percentuale 7 3 6" xfId="26036" xr:uid="{00000000-0005-0000-0000-0000F0C70000}"/>
    <cellStyle name="Percentuale 7 3 6 2" xfId="45746" xr:uid="{00000000-0005-0000-0000-0000F1C70000}"/>
    <cellStyle name="Percentuale 7 3 7" xfId="26037" xr:uid="{00000000-0005-0000-0000-0000F2C70000}"/>
    <cellStyle name="Percentuale 7 3 8" xfId="26024" xr:uid="{00000000-0005-0000-0000-0000F3C70000}"/>
    <cellStyle name="Percentuale 7 3 9" xfId="2069" xr:uid="{00000000-0005-0000-0000-0000F4C70000}"/>
    <cellStyle name="Percentuale 7 4" xfId="1495" xr:uid="{00000000-0005-0000-0000-0000F5C70000}"/>
    <cellStyle name="Percentuale 7 4 2" xfId="5670" xr:uid="{00000000-0005-0000-0000-0000F6C70000}"/>
    <cellStyle name="Percentuale 7 4 2 2" xfId="5671" xr:uid="{00000000-0005-0000-0000-0000F7C70000}"/>
    <cellStyle name="Percentuale 7 4 2 2 2" xfId="26040" xr:uid="{00000000-0005-0000-0000-0000F8C70000}"/>
    <cellStyle name="Percentuale 7 4 2 3" xfId="14269" xr:uid="{00000000-0005-0000-0000-0000F9C70000}"/>
    <cellStyle name="Percentuale 7 4 2 3 2" xfId="26041" xr:uid="{00000000-0005-0000-0000-0000FAC70000}"/>
    <cellStyle name="Percentuale 7 4 2 4" xfId="26039" xr:uid="{00000000-0005-0000-0000-0000FBC70000}"/>
    <cellStyle name="Percentuale 7 4 2 5" xfId="13879" xr:uid="{00000000-0005-0000-0000-0000FCC70000}"/>
    <cellStyle name="Percentuale 7 4 3" xfId="5672" xr:uid="{00000000-0005-0000-0000-0000FDC70000}"/>
    <cellStyle name="Percentuale 7 4 3 2" xfId="26042" xr:uid="{00000000-0005-0000-0000-0000FEC70000}"/>
    <cellStyle name="Percentuale 7 4 4" xfId="26043" xr:uid="{00000000-0005-0000-0000-0000FFC70000}"/>
    <cellStyle name="Percentuale 7 4 5" xfId="26044" xr:uid="{00000000-0005-0000-0000-000000C80000}"/>
    <cellStyle name="Percentuale 7 4 5 2" xfId="45747" xr:uid="{00000000-0005-0000-0000-000001C80000}"/>
    <cellStyle name="Percentuale 7 4 6" xfId="26045" xr:uid="{00000000-0005-0000-0000-000002C80000}"/>
    <cellStyle name="Percentuale 7 4 7" xfId="26038" xr:uid="{00000000-0005-0000-0000-000003C80000}"/>
    <cellStyle name="Percentuale 7 4 8" xfId="3211" xr:uid="{00000000-0005-0000-0000-000004C80000}"/>
    <cellStyle name="Percentuale 7 5" xfId="1496" xr:uid="{00000000-0005-0000-0000-000005C80000}"/>
    <cellStyle name="Percentuale 7 5 2" xfId="26047" xr:uid="{00000000-0005-0000-0000-000006C80000}"/>
    <cellStyle name="Percentuale 7 5 3" xfId="26048" xr:uid="{00000000-0005-0000-0000-000007C80000}"/>
    <cellStyle name="Percentuale 7 5 3 2" xfId="45748" xr:uid="{00000000-0005-0000-0000-000008C80000}"/>
    <cellStyle name="Percentuale 7 5 4" xfId="26049" xr:uid="{00000000-0005-0000-0000-000009C80000}"/>
    <cellStyle name="Percentuale 7 5 5" xfId="26046" xr:uid="{00000000-0005-0000-0000-00000AC80000}"/>
    <cellStyle name="Percentuale 7 6" xfId="3208" xr:uid="{00000000-0005-0000-0000-00000BC80000}"/>
    <cellStyle name="Percentuale 7 6 2" xfId="5971" xr:uid="{00000000-0005-0000-0000-00000CC80000}"/>
    <cellStyle name="Percentuale 7 6 3" xfId="26050" xr:uid="{00000000-0005-0000-0000-00000DC80000}"/>
    <cellStyle name="Percentuale 7 7" xfId="26051" xr:uid="{00000000-0005-0000-0000-00000EC80000}"/>
    <cellStyle name="Percentuale 7 7 2" xfId="45749" xr:uid="{00000000-0005-0000-0000-00000FC80000}"/>
    <cellStyle name="Percentuale 7 8" xfId="26018" xr:uid="{00000000-0005-0000-0000-000010C80000}"/>
    <cellStyle name="Percentuale 8" xfId="1497" xr:uid="{00000000-0005-0000-0000-000011C80000}"/>
    <cellStyle name="Percentuale 8 2" xfId="1498" xr:uid="{00000000-0005-0000-0000-000012C80000}"/>
    <cellStyle name="Percentuale 8 2 2" xfId="3213" xr:uid="{00000000-0005-0000-0000-000013C80000}"/>
    <cellStyle name="Percentuale 8 2 2 2" xfId="9933" xr:uid="{00000000-0005-0000-0000-000014C80000}"/>
    <cellStyle name="Percentuale 8 2 2 3" xfId="26054" xr:uid="{00000000-0005-0000-0000-000015C80000}"/>
    <cellStyle name="Percentuale 8 2 3" xfId="9671" xr:uid="{00000000-0005-0000-0000-000016C80000}"/>
    <cellStyle name="Percentuale 8 2 3 2" xfId="26055" xr:uid="{00000000-0005-0000-0000-000017C80000}"/>
    <cellStyle name="Percentuale 8 2 4" xfId="26056" xr:uid="{00000000-0005-0000-0000-000018C80000}"/>
    <cellStyle name="Percentuale 8 2 4 2" xfId="45750" xr:uid="{00000000-0005-0000-0000-000019C80000}"/>
    <cellStyle name="Percentuale 8 2 5" xfId="26057" xr:uid="{00000000-0005-0000-0000-00001AC80000}"/>
    <cellStyle name="Percentuale 8 2 6" xfId="26053" xr:uid="{00000000-0005-0000-0000-00001BC80000}"/>
    <cellStyle name="Percentuale 8 3" xfId="1499" xr:uid="{00000000-0005-0000-0000-00001CC80000}"/>
    <cellStyle name="Percentuale 8 3 2" xfId="1500" xr:uid="{00000000-0005-0000-0000-00001DC80000}"/>
    <cellStyle name="Percentuale 8 3 2 2" xfId="4772" xr:uid="{00000000-0005-0000-0000-00001EC80000}"/>
    <cellStyle name="Percentuale 8 3 2 2 2" xfId="26061" xr:uid="{00000000-0005-0000-0000-00001FC80000}"/>
    <cellStyle name="Percentuale 8 3 2 2 3" xfId="26060" xr:uid="{00000000-0005-0000-0000-000020C80000}"/>
    <cellStyle name="Percentuale 8 3 2 3" xfId="3945" xr:uid="{00000000-0005-0000-0000-000021C80000}"/>
    <cellStyle name="Percentuale 8 3 2 3 2" xfId="10481" xr:uid="{00000000-0005-0000-0000-000022C80000}"/>
    <cellStyle name="Percentuale 8 3 2 3 3" xfId="26062" xr:uid="{00000000-0005-0000-0000-000023C80000}"/>
    <cellStyle name="Percentuale 8 3 2 3 4" xfId="45751" xr:uid="{00000000-0005-0000-0000-000024C80000}"/>
    <cellStyle name="Percentuale 8 3 2 4" xfId="26063" xr:uid="{00000000-0005-0000-0000-000025C80000}"/>
    <cellStyle name="Percentuale 8 3 2 5" xfId="26059" xr:uid="{00000000-0005-0000-0000-000026C80000}"/>
    <cellStyle name="Percentuale 8 3 3" xfId="3214" xr:uid="{00000000-0005-0000-0000-000027C80000}"/>
    <cellStyle name="Percentuale 8 3 3 2" xfId="5673" xr:uid="{00000000-0005-0000-0000-000028C80000}"/>
    <cellStyle name="Percentuale 8 3 3 2 2" xfId="26065" xr:uid="{00000000-0005-0000-0000-000029C80000}"/>
    <cellStyle name="Percentuale 8 3 3 3" xfId="26066" xr:uid="{00000000-0005-0000-0000-00002AC80000}"/>
    <cellStyle name="Percentuale 8 3 3 4" xfId="26067" xr:uid="{00000000-0005-0000-0000-00002BC80000}"/>
    <cellStyle name="Percentuale 8 3 3 4 2" xfId="45752" xr:uid="{00000000-0005-0000-0000-00002CC80000}"/>
    <cellStyle name="Percentuale 8 3 3 5" xfId="26064" xr:uid="{00000000-0005-0000-0000-00002DC80000}"/>
    <cellStyle name="Percentuale 8 3 4" xfId="3435" xr:uid="{00000000-0005-0000-0000-00002EC80000}"/>
    <cellStyle name="Percentuale 8 3 4 2" xfId="10142" xr:uid="{00000000-0005-0000-0000-00002FC80000}"/>
    <cellStyle name="Percentuale 8 3 4 3" xfId="26068" xr:uid="{00000000-0005-0000-0000-000030C80000}"/>
    <cellStyle name="Percentuale 8 3 5" xfId="7399" xr:uid="{00000000-0005-0000-0000-000031C80000}"/>
    <cellStyle name="Percentuale 8 3 5 2" xfId="26069" xr:uid="{00000000-0005-0000-0000-000032C80000}"/>
    <cellStyle name="Percentuale 8 3 6" xfId="26070" xr:uid="{00000000-0005-0000-0000-000033C80000}"/>
    <cellStyle name="Percentuale 8 3 6 2" xfId="45753" xr:uid="{00000000-0005-0000-0000-000034C80000}"/>
    <cellStyle name="Percentuale 8 3 7" xfId="26071" xr:uid="{00000000-0005-0000-0000-000035C80000}"/>
    <cellStyle name="Percentuale 8 3 8" xfId="26058" xr:uid="{00000000-0005-0000-0000-000036C80000}"/>
    <cellStyle name="Percentuale 8 3 9" xfId="2070" xr:uid="{00000000-0005-0000-0000-000037C80000}"/>
    <cellStyle name="Percentuale 8 4" xfId="1501" xr:uid="{00000000-0005-0000-0000-000038C80000}"/>
    <cellStyle name="Percentuale 8 4 2" xfId="5674" xr:uid="{00000000-0005-0000-0000-000039C80000}"/>
    <cellStyle name="Percentuale 8 4 2 2" xfId="5675" xr:uid="{00000000-0005-0000-0000-00003AC80000}"/>
    <cellStyle name="Percentuale 8 4 2 2 2" xfId="26074" xr:uid="{00000000-0005-0000-0000-00003BC80000}"/>
    <cellStyle name="Percentuale 8 4 2 3" xfId="14270" xr:uid="{00000000-0005-0000-0000-00003CC80000}"/>
    <cellStyle name="Percentuale 8 4 2 3 2" xfId="26075" xr:uid="{00000000-0005-0000-0000-00003DC80000}"/>
    <cellStyle name="Percentuale 8 4 2 4" xfId="26073" xr:uid="{00000000-0005-0000-0000-00003EC80000}"/>
    <cellStyle name="Percentuale 8 4 2 5" xfId="13880" xr:uid="{00000000-0005-0000-0000-00003FC80000}"/>
    <cellStyle name="Percentuale 8 4 3" xfId="5676" xr:uid="{00000000-0005-0000-0000-000040C80000}"/>
    <cellStyle name="Percentuale 8 4 3 2" xfId="26076" xr:uid="{00000000-0005-0000-0000-000041C80000}"/>
    <cellStyle name="Percentuale 8 4 4" xfId="26077" xr:uid="{00000000-0005-0000-0000-000042C80000}"/>
    <cellStyle name="Percentuale 8 4 5" xfId="26078" xr:uid="{00000000-0005-0000-0000-000043C80000}"/>
    <cellStyle name="Percentuale 8 4 5 2" xfId="45754" xr:uid="{00000000-0005-0000-0000-000044C80000}"/>
    <cellStyle name="Percentuale 8 4 6" xfId="26079" xr:uid="{00000000-0005-0000-0000-000045C80000}"/>
    <cellStyle name="Percentuale 8 4 7" xfId="26072" xr:uid="{00000000-0005-0000-0000-000046C80000}"/>
    <cellStyle name="Percentuale 8 4 8" xfId="3215" xr:uid="{00000000-0005-0000-0000-000047C80000}"/>
    <cellStyle name="Percentuale 8 5" xfId="1502" xr:uid="{00000000-0005-0000-0000-000048C80000}"/>
    <cellStyle name="Percentuale 8 5 2" xfId="26081" xr:uid="{00000000-0005-0000-0000-000049C80000}"/>
    <cellStyle name="Percentuale 8 5 3" xfId="26082" xr:uid="{00000000-0005-0000-0000-00004AC80000}"/>
    <cellStyle name="Percentuale 8 5 3 2" xfId="45755" xr:uid="{00000000-0005-0000-0000-00004BC80000}"/>
    <cellStyle name="Percentuale 8 5 4" xfId="26083" xr:uid="{00000000-0005-0000-0000-00004CC80000}"/>
    <cellStyle name="Percentuale 8 5 5" xfId="26080" xr:uid="{00000000-0005-0000-0000-00004DC80000}"/>
    <cellStyle name="Percentuale 8 6" xfId="3212" xr:uid="{00000000-0005-0000-0000-00004EC80000}"/>
    <cellStyle name="Percentuale 8 6 2" xfId="5972" xr:uid="{00000000-0005-0000-0000-00004FC80000}"/>
    <cellStyle name="Percentuale 8 6 3" xfId="26084" xr:uid="{00000000-0005-0000-0000-000050C80000}"/>
    <cellStyle name="Percentuale 8 7" xfId="26085" xr:uid="{00000000-0005-0000-0000-000051C80000}"/>
    <cellStyle name="Percentuale 8 7 2" xfId="45756" xr:uid="{00000000-0005-0000-0000-000052C80000}"/>
    <cellStyle name="Percentuale 8 8" xfId="26052" xr:uid="{00000000-0005-0000-0000-000053C80000}"/>
    <cellStyle name="Percentuale 9" xfId="1503" xr:uid="{00000000-0005-0000-0000-000054C80000}"/>
    <cellStyle name="Percentuale 9 2" xfId="1504" xr:uid="{00000000-0005-0000-0000-000055C80000}"/>
    <cellStyle name="Percentuale 9 2 2" xfId="3217" xr:uid="{00000000-0005-0000-0000-000056C80000}"/>
    <cellStyle name="Percentuale 9 2 2 2" xfId="9934" xr:uid="{00000000-0005-0000-0000-000057C80000}"/>
    <cellStyle name="Percentuale 9 2 2 3" xfId="26088" xr:uid="{00000000-0005-0000-0000-000058C80000}"/>
    <cellStyle name="Percentuale 9 2 3" xfId="9672" xr:uid="{00000000-0005-0000-0000-000059C80000}"/>
    <cellStyle name="Percentuale 9 2 3 2" xfId="26089" xr:uid="{00000000-0005-0000-0000-00005AC80000}"/>
    <cellStyle name="Percentuale 9 2 4" xfId="26090" xr:uid="{00000000-0005-0000-0000-00005BC80000}"/>
    <cellStyle name="Percentuale 9 2 4 2" xfId="45757" xr:uid="{00000000-0005-0000-0000-00005CC80000}"/>
    <cellStyle name="Percentuale 9 2 5" xfId="26091" xr:uid="{00000000-0005-0000-0000-00005DC80000}"/>
    <cellStyle name="Percentuale 9 2 6" xfId="26087" xr:uid="{00000000-0005-0000-0000-00005EC80000}"/>
    <cellStyle name="Percentuale 9 3" xfId="1505" xr:uid="{00000000-0005-0000-0000-00005FC80000}"/>
    <cellStyle name="Percentuale 9 3 2" xfId="1506" xr:uid="{00000000-0005-0000-0000-000060C80000}"/>
    <cellStyle name="Percentuale 9 3 2 2" xfId="4773" xr:uid="{00000000-0005-0000-0000-000061C80000}"/>
    <cellStyle name="Percentuale 9 3 2 2 2" xfId="26095" xr:uid="{00000000-0005-0000-0000-000062C80000}"/>
    <cellStyle name="Percentuale 9 3 2 2 3" xfId="26094" xr:uid="{00000000-0005-0000-0000-000063C80000}"/>
    <cellStyle name="Percentuale 9 3 2 3" xfId="3946" xr:uid="{00000000-0005-0000-0000-000064C80000}"/>
    <cellStyle name="Percentuale 9 3 2 3 2" xfId="10482" xr:uid="{00000000-0005-0000-0000-000065C80000}"/>
    <cellStyle name="Percentuale 9 3 2 3 3" xfId="26096" xr:uid="{00000000-0005-0000-0000-000066C80000}"/>
    <cellStyle name="Percentuale 9 3 2 3 4" xfId="45758" xr:uid="{00000000-0005-0000-0000-000067C80000}"/>
    <cellStyle name="Percentuale 9 3 2 4" xfId="26097" xr:uid="{00000000-0005-0000-0000-000068C80000}"/>
    <cellStyle name="Percentuale 9 3 2 5" xfId="26093" xr:uid="{00000000-0005-0000-0000-000069C80000}"/>
    <cellStyle name="Percentuale 9 3 3" xfId="3218" xr:uid="{00000000-0005-0000-0000-00006AC80000}"/>
    <cellStyle name="Percentuale 9 3 3 2" xfId="5677" xr:uid="{00000000-0005-0000-0000-00006BC80000}"/>
    <cellStyle name="Percentuale 9 3 3 2 2" xfId="26099" xr:uid="{00000000-0005-0000-0000-00006CC80000}"/>
    <cellStyle name="Percentuale 9 3 3 3" xfId="26100" xr:uid="{00000000-0005-0000-0000-00006DC80000}"/>
    <cellStyle name="Percentuale 9 3 3 4" xfId="26101" xr:uid="{00000000-0005-0000-0000-00006EC80000}"/>
    <cellStyle name="Percentuale 9 3 3 4 2" xfId="45759" xr:uid="{00000000-0005-0000-0000-00006FC80000}"/>
    <cellStyle name="Percentuale 9 3 3 5" xfId="26098" xr:uid="{00000000-0005-0000-0000-000070C80000}"/>
    <cellStyle name="Percentuale 9 3 4" xfId="3436" xr:uid="{00000000-0005-0000-0000-000071C80000}"/>
    <cellStyle name="Percentuale 9 3 4 2" xfId="10143" xr:uid="{00000000-0005-0000-0000-000072C80000}"/>
    <cellStyle name="Percentuale 9 3 4 3" xfId="26102" xr:uid="{00000000-0005-0000-0000-000073C80000}"/>
    <cellStyle name="Percentuale 9 3 5" xfId="8612" xr:uid="{00000000-0005-0000-0000-000074C80000}"/>
    <cellStyle name="Percentuale 9 3 5 2" xfId="26103" xr:uid="{00000000-0005-0000-0000-000075C80000}"/>
    <cellStyle name="Percentuale 9 3 6" xfId="26104" xr:uid="{00000000-0005-0000-0000-000076C80000}"/>
    <cellStyle name="Percentuale 9 3 6 2" xfId="45760" xr:uid="{00000000-0005-0000-0000-000077C80000}"/>
    <cellStyle name="Percentuale 9 3 7" xfId="26105" xr:uid="{00000000-0005-0000-0000-000078C80000}"/>
    <cellStyle name="Percentuale 9 3 8" xfId="26092" xr:uid="{00000000-0005-0000-0000-000079C80000}"/>
    <cellStyle name="Percentuale 9 3 9" xfId="2071" xr:uid="{00000000-0005-0000-0000-00007AC80000}"/>
    <cellStyle name="Percentuale 9 4" xfId="1507" xr:uid="{00000000-0005-0000-0000-00007BC80000}"/>
    <cellStyle name="Percentuale 9 4 2" xfId="5678" xr:uid="{00000000-0005-0000-0000-00007CC80000}"/>
    <cellStyle name="Percentuale 9 4 2 2" xfId="5679" xr:uid="{00000000-0005-0000-0000-00007DC80000}"/>
    <cellStyle name="Percentuale 9 4 2 2 2" xfId="26108" xr:uid="{00000000-0005-0000-0000-00007EC80000}"/>
    <cellStyle name="Percentuale 9 4 2 3" xfId="14271" xr:uid="{00000000-0005-0000-0000-00007FC80000}"/>
    <cellStyle name="Percentuale 9 4 2 3 2" xfId="26109" xr:uid="{00000000-0005-0000-0000-000080C80000}"/>
    <cellStyle name="Percentuale 9 4 2 4" xfId="26107" xr:uid="{00000000-0005-0000-0000-000081C80000}"/>
    <cellStyle name="Percentuale 9 4 2 5" xfId="13881" xr:uid="{00000000-0005-0000-0000-000082C80000}"/>
    <cellStyle name="Percentuale 9 4 3" xfId="5680" xr:uid="{00000000-0005-0000-0000-000083C80000}"/>
    <cellStyle name="Percentuale 9 4 3 2" xfId="26110" xr:uid="{00000000-0005-0000-0000-000084C80000}"/>
    <cellStyle name="Percentuale 9 4 4" xfId="26111" xr:uid="{00000000-0005-0000-0000-000085C80000}"/>
    <cellStyle name="Percentuale 9 4 5" xfId="26112" xr:uid="{00000000-0005-0000-0000-000086C80000}"/>
    <cellStyle name="Percentuale 9 4 5 2" xfId="45761" xr:uid="{00000000-0005-0000-0000-000087C80000}"/>
    <cellStyle name="Percentuale 9 4 6" xfId="26113" xr:uid="{00000000-0005-0000-0000-000088C80000}"/>
    <cellStyle name="Percentuale 9 4 7" xfId="26106" xr:uid="{00000000-0005-0000-0000-000089C80000}"/>
    <cellStyle name="Percentuale 9 4 8" xfId="3219" xr:uid="{00000000-0005-0000-0000-00008AC80000}"/>
    <cellStyle name="Percentuale 9 5" xfId="1508" xr:uid="{00000000-0005-0000-0000-00008BC80000}"/>
    <cellStyle name="Percentuale 9 5 2" xfId="26115" xr:uid="{00000000-0005-0000-0000-00008CC80000}"/>
    <cellStyle name="Percentuale 9 5 3" xfId="26116" xr:uid="{00000000-0005-0000-0000-00008DC80000}"/>
    <cellStyle name="Percentuale 9 5 3 2" xfId="45762" xr:uid="{00000000-0005-0000-0000-00008EC80000}"/>
    <cellStyle name="Percentuale 9 5 4" xfId="26117" xr:uid="{00000000-0005-0000-0000-00008FC80000}"/>
    <cellStyle name="Percentuale 9 5 5" xfId="26114" xr:uid="{00000000-0005-0000-0000-000090C80000}"/>
    <cellStyle name="Percentuale 9 6" xfId="3216" xr:uid="{00000000-0005-0000-0000-000091C80000}"/>
    <cellStyle name="Percentuale 9 6 2" xfId="5973" xr:uid="{00000000-0005-0000-0000-000092C80000}"/>
    <cellStyle name="Percentuale 9 6 3" xfId="26118" xr:uid="{00000000-0005-0000-0000-000093C80000}"/>
    <cellStyle name="Percentuale 9 7" xfId="26119" xr:uid="{00000000-0005-0000-0000-000094C80000}"/>
    <cellStyle name="Percentuale 9 7 2" xfId="45763" xr:uid="{00000000-0005-0000-0000-000095C80000}"/>
    <cellStyle name="Percentuale 9 8" xfId="26086" xr:uid="{00000000-0005-0000-0000-000096C80000}"/>
    <cellStyle name="Procent 10" xfId="26120" xr:uid="{00000000-0005-0000-0000-000097C80000}"/>
    <cellStyle name="Procent 10 2" xfId="26121" xr:uid="{00000000-0005-0000-0000-000098C80000}"/>
    <cellStyle name="Procent 10 2 2" xfId="26122" xr:uid="{00000000-0005-0000-0000-000099C80000}"/>
    <cellStyle name="Procent 10 3" xfId="26123" xr:uid="{00000000-0005-0000-0000-00009AC80000}"/>
    <cellStyle name="Procent 10 3 2" xfId="26124" xr:uid="{00000000-0005-0000-0000-00009BC80000}"/>
    <cellStyle name="Procent 10 4" xfId="26125" xr:uid="{00000000-0005-0000-0000-00009CC80000}"/>
    <cellStyle name="Procent 10 4 2" xfId="26126" xr:uid="{00000000-0005-0000-0000-00009DC80000}"/>
    <cellStyle name="Procent 10 5" xfId="26127" xr:uid="{00000000-0005-0000-0000-00009EC80000}"/>
    <cellStyle name="Procent 11" xfId="26128" xr:uid="{00000000-0005-0000-0000-00009FC80000}"/>
    <cellStyle name="Procent 11 2" xfId="26129" xr:uid="{00000000-0005-0000-0000-0000A0C80000}"/>
    <cellStyle name="Procent 12" xfId="26130" xr:uid="{00000000-0005-0000-0000-0000A1C80000}"/>
    <cellStyle name="Procent 12 2" xfId="26131" xr:uid="{00000000-0005-0000-0000-0000A2C80000}"/>
    <cellStyle name="Procent 13" xfId="26132" xr:uid="{00000000-0005-0000-0000-0000A3C80000}"/>
    <cellStyle name="Procent 2" xfId="1642" xr:uid="{00000000-0005-0000-0000-0000A4C80000}"/>
    <cellStyle name="Procent 2 10" xfId="26134" xr:uid="{00000000-0005-0000-0000-0000A5C80000}"/>
    <cellStyle name="Procent 2 10 2" xfId="26135" xr:uid="{00000000-0005-0000-0000-0000A6C80000}"/>
    <cellStyle name="Procent 2 10 2 2" xfId="26136" xr:uid="{00000000-0005-0000-0000-0000A7C80000}"/>
    <cellStyle name="Procent 2 10 3" xfId="26137" xr:uid="{00000000-0005-0000-0000-0000A8C80000}"/>
    <cellStyle name="Procent 2 11" xfId="26138" xr:uid="{00000000-0005-0000-0000-0000A9C80000}"/>
    <cellStyle name="Procent 2 11 2" xfId="26139" xr:uid="{00000000-0005-0000-0000-0000AAC80000}"/>
    <cellStyle name="Procent 2 12" xfId="26140" xr:uid="{00000000-0005-0000-0000-0000ABC80000}"/>
    <cellStyle name="Procent 2 12 2" xfId="26141" xr:uid="{00000000-0005-0000-0000-0000ACC80000}"/>
    <cellStyle name="Procent 2 13" xfId="26142" xr:uid="{00000000-0005-0000-0000-0000ADC80000}"/>
    <cellStyle name="Procent 2 13 2" xfId="26143" xr:uid="{00000000-0005-0000-0000-0000AEC80000}"/>
    <cellStyle name="Procent 2 14" xfId="26144" xr:uid="{00000000-0005-0000-0000-0000AFC80000}"/>
    <cellStyle name="Procent 2 14 2" xfId="26145" xr:uid="{00000000-0005-0000-0000-0000B0C80000}"/>
    <cellStyle name="Procent 2 15" xfId="26146" xr:uid="{00000000-0005-0000-0000-0000B1C80000}"/>
    <cellStyle name="Procent 2 16" xfId="26147" xr:uid="{00000000-0005-0000-0000-0000B2C80000}"/>
    <cellStyle name="Procent 2 17" xfId="26148" xr:uid="{00000000-0005-0000-0000-0000B3C80000}"/>
    <cellStyle name="Procent 2 18" xfId="26149" xr:uid="{00000000-0005-0000-0000-0000B4C80000}"/>
    <cellStyle name="Procent 2 18 2" xfId="45764" xr:uid="{00000000-0005-0000-0000-0000B5C80000}"/>
    <cellStyle name="Procent 2 19" xfId="26150" xr:uid="{00000000-0005-0000-0000-0000B6C80000}"/>
    <cellStyle name="Procent 2 2" xfId="1643" xr:uid="{00000000-0005-0000-0000-0000B7C80000}"/>
    <cellStyle name="Procent 2 2 10" xfId="26152" xr:uid="{00000000-0005-0000-0000-0000B8C80000}"/>
    <cellStyle name="Procent 2 2 11" xfId="26153" xr:uid="{00000000-0005-0000-0000-0000B9C80000}"/>
    <cellStyle name="Procent 2 2 12" xfId="26154" xr:uid="{00000000-0005-0000-0000-0000BAC80000}"/>
    <cellStyle name="Procent 2 2 12 2" xfId="45765" xr:uid="{00000000-0005-0000-0000-0000BBC80000}"/>
    <cellStyle name="Procent 2 2 13" xfId="26155" xr:uid="{00000000-0005-0000-0000-0000BCC80000}"/>
    <cellStyle name="Procent 2 2 14" xfId="26151" xr:uid="{00000000-0005-0000-0000-0000BDC80000}"/>
    <cellStyle name="Procent 2 2 15" xfId="14272" xr:uid="{00000000-0005-0000-0000-0000BEC80000}"/>
    <cellStyle name="Procent 2 2 16" xfId="5681" xr:uid="{00000000-0005-0000-0000-0000BFC80000}"/>
    <cellStyle name="Procent 2 2 2" xfId="7332" xr:uid="{00000000-0005-0000-0000-0000C0C80000}"/>
    <cellStyle name="Procent 2 2 2 2" xfId="26157" xr:uid="{00000000-0005-0000-0000-0000C1C80000}"/>
    <cellStyle name="Procent 2 2 2 2 2" xfId="26158" xr:uid="{00000000-0005-0000-0000-0000C2C80000}"/>
    <cellStyle name="Procent 2 2 2 3" xfId="26159" xr:uid="{00000000-0005-0000-0000-0000C3C80000}"/>
    <cellStyle name="Procent 2 2 2 3 2" xfId="26160" xr:uid="{00000000-0005-0000-0000-0000C4C80000}"/>
    <cellStyle name="Procent 2 2 2 4" xfId="26161" xr:uid="{00000000-0005-0000-0000-0000C5C80000}"/>
    <cellStyle name="Procent 2 2 2 4 2" xfId="26162" xr:uid="{00000000-0005-0000-0000-0000C6C80000}"/>
    <cellStyle name="Procent 2 2 2 5" xfId="26163" xr:uid="{00000000-0005-0000-0000-0000C7C80000}"/>
    <cellStyle name="Procent 2 2 2 5 2" xfId="26164" xr:uid="{00000000-0005-0000-0000-0000C8C80000}"/>
    <cellStyle name="Procent 2 2 2 6" xfId="26165" xr:uid="{00000000-0005-0000-0000-0000C9C80000}"/>
    <cellStyle name="Procent 2 2 2 7" xfId="26166" xr:uid="{00000000-0005-0000-0000-0000CAC80000}"/>
    <cellStyle name="Procent 2 2 2 8" xfId="26156" xr:uid="{00000000-0005-0000-0000-0000CBC80000}"/>
    <cellStyle name="Procent 2 2 2 9" xfId="14273" xr:uid="{00000000-0005-0000-0000-0000CCC80000}"/>
    <cellStyle name="Procent 2 2 3" xfId="8478" xr:uid="{00000000-0005-0000-0000-0000CDC80000}"/>
    <cellStyle name="Procent 2 2 3 2" xfId="26168" xr:uid="{00000000-0005-0000-0000-0000CEC80000}"/>
    <cellStyle name="Procent 2 2 3 2 2" xfId="26169" xr:uid="{00000000-0005-0000-0000-0000CFC80000}"/>
    <cellStyle name="Procent 2 2 3 3" xfId="26170" xr:uid="{00000000-0005-0000-0000-0000D0C80000}"/>
    <cellStyle name="Procent 2 2 3 4" xfId="26167" xr:uid="{00000000-0005-0000-0000-0000D1C80000}"/>
    <cellStyle name="Procent 2 2 4" xfId="7976" xr:uid="{00000000-0005-0000-0000-0000D2C80000}"/>
    <cellStyle name="Procent 2 2 4 2" xfId="26172" xr:uid="{00000000-0005-0000-0000-0000D3C80000}"/>
    <cellStyle name="Procent 2 2 4 3" xfId="26171" xr:uid="{00000000-0005-0000-0000-0000D4C80000}"/>
    <cellStyle name="Procent 2 2 5" xfId="7331" xr:uid="{00000000-0005-0000-0000-0000D5C80000}"/>
    <cellStyle name="Procent 2 2 5 2" xfId="26174" xr:uid="{00000000-0005-0000-0000-0000D6C80000}"/>
    <cellStyle name="Procent 2 2 5 3" xfId="43006" xr:uid="{00000000-0005-0000-0000-0000D7C80000}"/>
    <cellStyle name="Procent 2 2 5 4" xfId="26173" xr:uid="{00000000-0005-0000-0000-0000D8C80000}"/>
    <cellStyle name="Procent 2 2 6" xfId="26175" xr:uid="{00000000-0005-0000-0000-0000D9C80000}"/>
    <cellStyle name="Procent 2 2 6 2" xfId="26176" xr:uid="{00000000-0005-0000-0000-0000DAC80000}"/>
    <cellStyle name="Procent 2 2 7" xfId="26177" xr:uid="{00000000-0005-0000-0000-0000DBC80000}"/>
    <cellStyle name="Procent 2 2 7 2" xfId="26178" xr:uid="{00000000-0005-0000-0000-0000DCC80000}"/>
    <cellStyle name="Procent 2 2 8" xfId="26179" xr:uid="{00000000-0005-0000-0000-0000DDC80000}"/>
    <cellStyle name="Procent 2 2 9" xfId="26180" xr:uid="{00000000-0005-0000-0000-0000DEC80000}"/>
    <cellStyle name="Procent 2 20" xfId="26133" xr:uid="{00000000-0005-0000-0000-0000DFC80000}"/>
    <cellStyle name="Procent 2 21" xfId="3220" xr:uid="{00000000-0005-0000-0000-0000E0C80000}"/>
    <cellStyle name="Procent 2 3" xfId="26181" xr:uid="{00000000-0005-0000-0000-0000E1C80000}"/>
    <cellStyle name="Procent 2 3 2" xfId="26182" xr:uid="{00000000-0005-0000-0000-0000E2C80000}"/>
    <cellStyle name="Procent 2 3 2 2" xfId="26183" xr:uid="{00000000-0005-0000-0000-0000E3C80000}"/>
    <cellStyle name="Procent 2 3 2 2 2" xfId="26184" xr:uid="{00000000-0005-0000-0000-0000E4C80000}"/>
    <cellStyle name="Procent 2 3 2 3" xfId="26185" xr:uid="{00000000-0005-0000-0000-0000E5C80000}"/>
    <cellStyle name="Procent 2 3 2 3 2" xfId="26186" xr:uid="{00000000-0005-0000-0000-0000E6C80000}"/>
    <cellStyle name="Procent 2 3 2 4" xfId="26187" xr:uid="{00000000-0005-0000-0000-0000E7C80000}"/>
    <cellStyle name="Procent 2 3 3" xfId="26188" xr:uid="{00000000-0005-0000-0000-0000E8C80000}"/>
    <cellStyle name="Procent 2 3 3 2" xfId="26189" xr:uid="{00000000-0005-0000-0000-0000E9C80000}"/>
    <cellStyle name="Procent 2 3 4" xfId="26190" xr:uid="{00000000-0005-0000-0000-0000EAC80000}"/>
    <cellStyle name="Procent 2 3 4 2" xfId="26191" xr:uid="{00000000-0005-0000-0000-0000EBC80000}"/>
    <cellStyle name="Procent 2 3 5" xfId="26192" xr:uid="{00000000-0005-0000-0000-0000ECC80000}"/>
    <cellStyle name="Procent 2 3 5 2" xfId="26193" xr:uid="{00000000-0005-0000-0000-0000EDC80000}"/>
    <cellStyle name="Procent 2 3 6" xfId="26194" xr:uid="{00000000-0005-0000-0000-0000EEC80000}"/>
    <cellStyle name="Procent 2 3 6 2" xfId="26195" xr:uid="{00000000-0005-0000-0000-0000EFC80000}"/>
    <cellStyle name="Procent 2 3 7" xfId="26196" xr:uid="{00000000-0005-0000-0000-0000F0C80000}"/>
    <cellStyle name="Procent 2 3 7 2" xfId="26197" xr:uid="{00000000-0005-0000-0000-0000F1C80000}"/>
    <cellStyle name="Procent 2 3 8" xfId="26198" xr:uid="{00000000-0005-0000-0000-0000F2C80000}"/>
    <cellStyle name="Procent 2 4" xfId="26199" xr:uid="{00000000-0005-0000-0000-0000F3C80000}"/>
    <cellStyle name="Procent 2 4 2" xfId="26200" xr:uid="{00000000-0005-0000-0000-0000F4C80000}"/>
    <cellStyle name="Procent 2 4 2 2" xfId="26201" xr:uid="{00000000-0005-0000-0000-0000F5C80000}"/>
    <cellStyle name="Procent 2 4 2 2 2" xfId="26202" xr:uid="{00000000-0005-0000-0000-0000F6C80000}"/>
    <cellStyle name="Procent 2 4 2 3" xfId="26203" xr:uid="{00000000-0005-0000-0000-0000F7C80000}"/>
    <cellStyle name="Procent 2 4 2 3 2" xfId="26204" xr:uid="{00000000-0005-0000-0000-0000F8C80000}"/>
    <cellStyle name="Procent 2 4 2 4" xfId="26205" xr:uid="{00000000-0005-0000-0000-0000F9C80000}"/>
    <cellStyle name="Procent 2 4 3" xfId="26206" xr:uid="{00000000-0005-0000-0000-0000FAC80000}"/>
    <cellStyle name="Procent 2 4 3 2" xfId="26207" xr:uid="{00000000-0005-0000-0000-0000FBC80000}"/>
    <cellStyle name="Procent 2 4 4" xfId="26208" xr:uid="{00000000-0005-0000-0000-0000FCC80000}"/>
    <cellStyle name="Procent 2 4 4 2" xfId="26209" xr:uid="{00000000-0005-0000-0000-0000FDC80000}"/>
    <cellStyle name="Procent 2 4 5" xfId="26210" xr:uid="{00000000-0005-0000-0000-0000FEC80000}"/>
    <cellStyle name="Procent 2 4 5 2" xfId="26211" xr:uid="{00000000-0005-0000-0000-0000FFC80000}"/>
    <cellStyle name="Procent 2 4 6" xfId="26212" xr:uid="{00000000-0005-0000-0000-000000C90000}"/>
    <cellStyle name="Procent 2 4 6 2" xfId="26213" xr:uid="{00000000-0005-0000-0000-000001C90000}"/>
    <cellStyle name="Procent 2 4 7" xfId="26214" xr:uid="{00000000-0005-0000-0000-000002C90000}"/>
    <cellStyle name="Procent 2 4 7 2" xfId="26215" xr:uid="{00000000-0005-0000-0000-000003C90000}"/>
    <cellStyle name="Procent 2 4 8" xfId="26216" xr:uid="{00000000-0005-0000-0000-000004C90000}"/>
    <cellStyle name="Procent 2 5" xfId="26217" xr:uid="{00000000-0005-0000-0000-000005C90000}"/>
    <cellStyle name="Procent 2 5 2" xfId="26218" xr:uid="{00000000-0005-0000-0000-000006C90000}"/>
    <cellStyle name="Procent 2 5 2 2" xfId="26219" xr:uid="{00000000-0005-0000-0000-000007C90000}"/>
    <cellStyle name="Procent 2 5 2 2 2" xfId="26220" xr:uid="{00000000-0005-0000-0000-000008C90000}"/>
    <cellStyle name="Procent 2 5 2 3" xfId="26221" xr:uid="{00000000-0005-0000-0000-000009C90000}"/>
    <cellStyle name="Procent 2 5 2 3 2" xfId="26222" xr:uid="{00000000-0005-0000-0000-00000AC90000}"/>
    <cellStyle name="Procent 2 5 2 4" xfId="26223" xr:uid="{00000000-0005-0000-0000-00000BC90000}"/>
    <cellStyle name="Procent 2 5 3" xfId="26224" xr:uid="{00000000-0005-0000-0000-00000CC90000}"/>
    <cellStyle name="Procent 2 5 3 2" xfId="26225" xr:uid="{00000000-0005-0000-0000-00000DC90000}"/>
    <cellStyle name="Procent 2 5 4" xfId="26226" xr:uid="{00000000-0005-0000-0000-00000EC90000}"/>
    <cellStyle name="Procent 2 5 4 2" xfId="26227" xr:uid="{00000000-0005-0000-0000-00000FC90000}"/>
    <cellStyle name="Procent 2 5 5" xfId="26228" xr:uid="{00000000-0005-0000-0000-000010C90000}"/>
    <cellStyle name="Procent 2 5 5 2" xfId="26229" xr:uid="{00000000-0005-0000-0000-000011C90000}"/>
    <cellStyle name="Procent 2 5 6" xfId="26230" xr:uid="{00000000-0005-0000-0000-000012C90000}"/>
    <cellStyle name="Procent 2 5 6 2" xfId="26231" xr:uid="{00000000-0005-0000-0000-000013C90000}"/>
    <cellStyle name="Procent 2 6" xfId="26232" xr:uid="{00000000-0005-0000-0000-000014C90000}"/>
    <cellStyle name="Procent 2 6 2" xfId="26233" xr:uid="{00000000-0005-0000-0000-000015C90000}"/>
    <cellStyle name="Procent 2 6 2 2" xfId="26234" xr:uid="{00000000-0005-0000-0000-000016C90000}"/>
    <cellStyle name="Procent 2 6 2 2 2" xfId="26235" xr:uid="{00000000-0005-0000-0000-000017C90000}"/>
    <cellStyle name="Procent 2 6 2 3" xfId="26236" xr:uid="{00000000-0005-0000-0000-000018C90000}"/>
    <cellStyle name="Procent 2 6 2 3 2" xfId="26237" xr:uid="{00000000-0005-0000-0000-000019C90000}"/>
    <cellStyle name="Procent 2 6 2 4" xfId="26238" xr:uid="{00000000-0005-0000-0000-00001AC90000}"/>
    <cellStyle name="Procent 2 6 3" xfId="26239" xr:uid="{00000000-0005-0000-0000-00001BC90000}"/>
    <cellStyle name="Procent 2 6 3 2" xfId="26240" xr:uid="{00000000-0005-0000-0000-00001CC90000}"/>
    <cellStyle name="Procent 2 6 4" xfId="26241" xr:uid="{00000000-0005-0000-0000-00001DC90000}"/>
    <cellStyle name="Procent 2 6 4 2" xfId="26242" xr:uid="{00000000-0005-0000-0000-00001EC90000}"/>
    <cellStyle name="Procent 2 6 5" xfId="26243" xr:uid="{00000000-0005-0000-0000-00001FC90000}"/>
    <cellStyle name="Procent 2 6 5 2" xfId="26244" xr:uid="{00000000-0005-0000-0000-000020C90000}"/>
    <cellStyle name="Procent 2 6 6" xfId="26245" xr:uid="{00000000-0005-0000-0000-000021C90000}"/>
    <cellStyle name="Procent 2 7" xfId="26246" xr:uid="{00000000-0005-0000-0000-000022C90000}"/>
    <cellStyle name="Procent 2 7 2" xfId="26247" xr:uid="{00000000-0005-0000-0000-000023C90000}"/>
    <cellStyle name="Procent 2 7 2 2" xfId="26248" xr:uid="{00000000-0005-0000-0000-000024C90000}"/>
    <cellStyle name="Procent 2 7 2 2 2" xfId="26249" xr:uid="{00000000-0005-0000-0000-000025C90000}"/>
    <cellStyle name="Procent 2 7 2 3" xfId="26250" xr:uid="{00000000-0005-0000-0000-000026C90000}"/>
    <cellStyle name="Procent 2 7 2 3 2" xfId="26251" xr:uid="{00000000-0005-0000-0000-000027C90000}"/>
    <cellStyle name="Procent 2 7 2 4" xfId="26252" xr:uid="{00000000-0005-0000-0000-000028C90000}"/>
    <cellStyle name="Procent 2 7 3" xfId="26253" xr:uid="{00000000-0005-0000-0000-000029C90000}"/>
    <cellStyle name="Procent 2 7 3 2" xfId="26254" xr:uid="{00000000-0005-0000-0000-00002AC90000}"/>
    <cellStyle name="Procent 2 7 4" xfId="26255" xr:uid="{00000000-0005-0000-0000-00002BC90000}"/>
    <cellStyle name="Procent 2 7 4 2" xfId="26256" xr:uid="{00000000-0005-0000-0000-00002CC90000}"/>
    <cellStyle name="Procent 2 7 5" xfId="26257" xr:uid="{00000000-0005-0000-0000-00002DC90000}"/>
    <cellStyle name="Procent 2 7 5 2" xfId="26258" xr:uid="{00000000-0005-0000-0000-00002EC90000}"/>
    <cellStyle name="Procent 2 7 6" xfId="26259" xr:uid="{00000000-0005-0000-0000-00002FC90000}"/>
    <cellStyle name="Procent 2 8" xfId="26260" xr:uid="{00000000-0005-0000-0000-000030C90000}"/>
    <cellStyle name="Procent 2 8 2" xfId="26261" xr:uid="{00000000-0005-0000-0000-000031C90000}"/>
    <cellStyle name="Procent 2 8 2 2" xfId="26262" xr:uid="{00000000-0005-0000-0000-000032C90000}"/>
    <cellStyle name="Procent 2 8 2 2 2" xfId="26263" xr:uid="{00000000-0005-0000-0000-000033C90000}"/>
    <cellStyle name="Procent 2 8 2 3" xfId="26264" xr:uid="{00000000-0005-0000-0000-000034C90000}"/>
    <cellStyle name="Procent 2 8 2 3 2" xfId="26265" xr:uid="{00000000-0005-0000-0000-000035C90000}"/>
    <cellStyle name="Procent 2 8 2 4" xfId="26266" xr:uid="{00000000-0005-0000-0000-000036C90000}"/>
    <cellStyle name="Procent 2 8 3" xfId="26267" xr:uid="{00000000-0005-0000-0000-000037C90000}"/>
    <cellStyle name="Procent 2 8 3 2" xfId="26268" xr:uid="{00000000-0005-0000-0000-000038C90000}"/>
    <cellStyle name="Procent 2 8 4" xfId="26269" xr:uid="{00000000-0005-0000-0000-000039C90000}"/>
    <cellStyle name="Procent 2 8 4 2" xfId="26270" xr:uid="{00000000-0005-0000-0000-00003AC90000}"/>
    <cellStyle name="Procent 2 8 5" xfId="26271" xr:uid="{00000000-0005-0000-0000-00003BC90000}"/>
    <cellStyle name="Procent 2 8 5 2" xfId="26272" xr:uid="{00000000-0005-0000-0000-00003CC90000}"/>
    <cellStyle name="Procent 2 8 6" xfId="26273" xr:uid="{00000000-0005-0000-0000-00003DC90000}"/>
    <cellStyle name="Procent 2 9" xfId="26274" xr:uid="{00000000-0005-0000-0000-00003EC90000}"/>
    <cellStyle name="Procent 2 9 2" xfId="26275" xr:uid="{00000000-0005-0000-0000-00003FC90000}"/>
    <cellStyle name="Procent 2 9 2 2" xfId="26276" xr:uid="{00000000-0005-0000-0000-000040C90000}"/>
    <cellStyle name="Procent 2 9 3" xfId="26277" xr:uid="{00000000-0005-0000-0000-000041C90000}"/>
    <cellStyle name="Procent 2 9 3 2" xfId="26278" xr:uid="{00000000-0005-0000-0000-000042C90000}"/>
    <cellStyle name="Procent 2 9 4" xfId="26279" xr:uid="{00000000-0005-0000-0000-000043C90000}"/>
    <cellStyle name="Procent 3" xfId="1644" xr:uid="{00000000-0005-0000-0000-000044C90000}"/>
    <cellStyle name="Procent 3 10" xfId="3437" xr:uid="{00000000-0005-0000-0000-000045C90000}"/>
    <cellStyle name="Procent 3 2" xfId="5682" xr:uid="{00000000-0005-0000-0000-000046C90000}"/>
    <cellStyle name="Procent 3 2 2" xfId="8479" xr:uid="{00000000-0005-0000-0000-000047C90000}"/>
    <cellStyle name="Procent 3 2 2 2" xfId="26283" xr:uid="{00000000-0005-0000-0000-000048C90000}"/>
    <cellStyle name="Procent 3 2 2 3" xfId="26282" xr:uid="{00000000-0005-0000-0000-000049C90000}"/>
    <cellStyle name="Procent 3 2 3" xfId="7878" xr:uid="{00000000-0005-0000-0000-00004AC90000}"/>
    <cellStyle name="Procent 3 2 3 2" xfId="26285" xr:uid="{00000000-0005-0000-0000-00004BC90000}"/>
    <cellStyle name="Procent 3 2 3 3" xfId="26284" xr:uid="{00000000-0005-0000-0000-00004CC90000}"/>
    <cellStyle name="Procent 3 2 4" xfId="7334" xr:uid="{00000000-0005-0000-0000-00004DC90000}"/>
    <cellStyle name="Procent 3 2 4 2" xfId="42551" xr:uid="{00000000-0005-0000-0000-00004EC90000}"/>
    <cellStyle name="Procent 3 2 4 3" xfId="26286" xr:uid="{00000000-0005-0000-0000-00004FC90000}"/>
    <cellStyle name="Procent 3 2 5" xfId="26287" xr:uid="{00000000-0005-0000-0000-000050C90000}"/>
    <cellStyle name="Procent 3 2 6" xfId="26288" xr:uid="{00000000-0005-0000-0000-000051C90000}"/>
    <cellStyle name="Procent 3 2 7" xfId="26281" xr:uid="{00000000-0005-0000-0000-000052C90000}"/>
    <cellStyle name="Procent 3 2 8" xfId="14275" xr:uid="{00000000-0005-0000-0000-000053C90000}"/>
    <cellStyle name="Procent 3 3" xfId="8480" xr:uid="{00000000-0005-0000-0000-000054C90000}"/>
    <cellStyle name="Procent 3 3 2" xfId="26290" xr:uid="{00000000-0005-0000-0000-000055C90000}"/>
    <cellStyle name="Procent 3 3 3" xfId="26289" xr:uid="{00000000-0005-0000-0000-000056C90000}"/>
    <cellStyle name="Procent 3 4" xfId="7877" xr:uid="{00000000-0005-0000-0000-000057C90000}"/>
    <cellStyle name="Procent 3 4 2" xfId="26292" xr:uid="{00000000-0005-0000-0000-000058C90000}"/>
    <cellStyle name="Procent 3 4 3" xfId="26291" xr:uid="{00000000-0005-0000-0000-000059C90000}"/>
    <cellStyle name="Procent 3 5" xfId="7333" xr:uid="{00000000-0005-0000-0000-00005AC90000}"/>
    <cellStyle name="Procent 3 5 2" xfId="26293" xr:uid="{00000000-0005-0000-0000-00005BC90000}"/>
    <cellStyle name="Procent 3 5 3" xfId="14274" xr:uid="{00000000-0005-0000-0000-00005CC90000}"/>
    <cellStyle name="Procent 3 6" xfId="26294" xr:uid="{00000000-0005-0000-0000-00005DC90000}"/>
    <cellStyle name="Procent 3 7" xfId="26295" xr:uid="{00000000-0005-0000-0000-00005EC90000}"/>
    <cellStyle name="Procent 3 8" xfId="26296" xr:uid="{00000000-0005-0000-0000-00005FC90000}"/>
    <cellStyle name="Procent 3 9" xfId="26280" xr:uid="{00000000-0005-0000-0000-000060C90000}"/>
    <cellStyle name="Procent 4" xfId="5683" xr:uid="{00000000-0005-0000-0000-000061C90000}"/>
    <cellStyle name="Procent 4 10" xfId="14463" xr:uid="{00000000-0005-0000-0000-000062C90000}"/>
    <cellStyle name="Procent 4 2" xfId="5684" xr:uid="{00000000-0005-0000-0000-000063C90000}"/>
    <cellStyle name="Procent 4 2 2" xfId="6164" xr:uid="{00000000-0005-0000-0000-000064C90000}"/>
    <cellStyle name="Procent 4 2 2 2" xfId="6484" xr:uid="{00000000-0005-0000-0000-000065C90000}"/>
    <cellStyle name="Procent 4 2 2 2 2" xfId="9117" xr:uid="{00000000-0005-0000-0000-000066C90000}"/>
    <cellStyle name="Procent 4 2 2 2 2 2" xfId="43456" xr:uid="{00000000-0005-0000-0000-000067C90000}"/>
    <cellStyle name="Procent 4 2 2 2 2 3" xfId="26300" xr:uid="{00000000-0005-0000-0000-000068C90000}"/>
    <cellStyle name="Procent 4 2 2 2 3" xfId="15217" xr:uid="{00000000-0005-0000-0000-000069C90000}"/>
    <cellStyle name="Procent 4 2 2 3" xfId="8816" xr:uid="{00000000-0005-0000-0000-00006AC90000}"/>
    <cellStyle name="Procent 4 2 2 3 2" xfId="21366" xr:uid="{00000000-0005-0000-0000-00006BC90000}"/>
    <cellStyle name="Procent 4 2 2 3 3" xfId="26301" xr:uid="{00000000-0005-0000-0000-00006CC90000}"/>
    <cellStyle name="Procent 4 2 2 4" xfId="26299" xr:uid="{00000000-0005-0000-0000-00006DC90000}"/>
    <cellStyle name="Procent 4 2 2 5" xfId="15068" xr:uid="{00000000-0005-0000-0000-00006EC90000}"/>
    <cellStyle name="Procent 4 2 3" xfId="6244" xr:uid="{00000000-0005-0000-0000-00006FC90000}"/>
    <cellStyle name="Procent 4 2 3 2" xfId="6564" xr:uid="{00000000-0005-0000-0000-000070C90000}"/>
    <cellStyle name="Procent 4 2 3 2 2" xfId="9197" xr:uid="{00000000-0005-0000-0000-000071C90000}"/>
    <cellStyle name="Procent 4 2 3 2 2 2" xfId="44340" xr:uid="{00000000-0005-0000-0000-000072C90000}"/>
    <cellStyle name="Procent 4 2 3 2 2 3" xfId="26303" xr:uid="{00000000-0005-0000-0000-000073C90000}"/>
    <cellStyle name="Procent 4 2 3 2 3" xfId="15259" xr:uid="{00000000-0005-0000-0000-000074C90000}"/>
    <cellStyle name="Procent 4 2 3 3" xfId="8887" xr:uid="{00000000-0005-0000-0000-000075C90000}"/>
    <cellStyle name="Procent 4 2 3 3 2" xfId="43450" xr:uid="{00000000-0005-0000-0000-000076C90000}"/>
    <cellStyle name="Procent 4 2 3 3 3" xfId="26302" xr:uid="{00000000-0005-0000-0000-000077C90000}"/>
    <cellStyle name="Procent 4 2 3 4" xfId="15101" xr:uid="{00000000-0005-0000-0000-000078C90000}"/>
    <cellStyle name="Procent 4 2 4" xfId="6324" xr:uid="{00000000-0005-0000-0000-000079C90000}"/>
    <cellStyle name="Procent 4 2 4 2" xfId="6644" xr:uid="{00000000-0005-0000-0000-00007AC90000}"/>
    <cellStyle name="Procent 4 2 4 2 2" xfId="9277" xr:uid="{00000000-0005-0000-0000-00007BC90000}"/>
    <cellStyle name="Procent 4 2 4 2 2 2" xfId="43388" xr:uid="{00000000-0005-0000-0000-00007CC90000}"/>
    <cellStyle name="Procent 4 2 4 2 3" xfId="15301" xr:uid="{00000000-0005-0000-0000-00007DC90000}"/>
    <cellStyle name="Procent 4 2 4 3" xfId="8963" xr:uid="{00000000-0005-0000-0000-00007EC90000}"/>
    <cellStyle name="Procent 4 2 4 3 2" xfId="20975" xr:uid="{00000000-0005-0000-0000-00007FC90000}"/>
    <cellStyle name="Procent 4 2 4 3 3" xfId="26304" xr:uid="{00000000-0005-0000-0000-000080C90000}"/>
    <cellStyle name="Procent 4 2 4 4" xfId="15139" xr:uid="{00000000-0005-0000-0000-000081C90000}"/>
    <cellStyle name="Procent 4 2 5" xfId="6404" xr:uid="{00000000-0005-0000-0000-000082C90000}"/>
    <cellStyle name="Procent 4 2 5 2" xfId="9043" xr:uid="{00000000-0005-0000-0000-000083C90000}"/>
    <cellStyle name="Procent 4 2 5 2 2" xfId="44624" xr:uid="{00000000-0005-0000-0000-000084C90000}"/>
    <cellStyle name="Procent 4 2 5 2 3" xfId="26305" xr:uid="{00000000-0005-0000-0000-000085C90000}"/>
    <cellStyle name="Procent 4 2 5 3" xfId="15181" xr:uid="{00000000-0005-0000-0000-000086C90000}"/>
    <cellStyle name="Procent 4 2 6" xfId="6724" xr:uid="{00000000-0005-0000-0000-000087C90000}"/>
    <cellStyle name="Procent 4 2 6 2" xfId="9357" xr:uid="{00000000-0005-0000-0000-000088C90000}"/>
    <cellStyle name="Procent 4 2 6 2 2" xfId="42673" xr:uid="{00000000-0005-0000-0000-000089C90000}"/>
    <cellStyle name="Procent 4 2 6 3" xfId="15343" xr:uid="{00000000-0005-0000-0000-00008AC90000}"/>
    <cellStyle name="Procent 4 2 7" xfId="7977" xr:uid="{00000000-0005-0000-0000-00008BC90000}"/>
    <cellStyle name="Procent 4 2 7 2" xfId="43016" xr:uid="{00000000-0005-0000-0000-00008CC90000}"/>
    <cellStyle name="Procent 4 2 7 3" xfId="26298" xr:uid="{00000000-0005-0000-0000-00008DC90000}"/>
    <cellStyle name="Procent 4 2 8" xfId="14604" xr:uid="{00000000-0005-0000-0000-00008EC90000}"/>
    <cellStyle name="Procent 4 3" xfId="6163" xr:uid="{00000000-0005-0000-0000-00008FC90000}"/>
    <cellStyle name="Procent 4 3 2" xfId="6483" xr:uid="{00000000-0005-0000-0000-000090C90000}"/>
    <cellStyle name="Procent 4 3 2 2" xfId="9116" xr:uid="{00000000-0005-0000-0000-000091C90000}"/>
    <cellStyle name="Procent 4 3 2 2 2" xfId="43083" xr:uid="{00000000-0005-0000-0000-000092C90000}"/>
    <cellStyle name="Procent 4 3 2 2 3" xfId="26307" xr:uid="{00000000-0005-0000-0000-000093C90000}"/>
    <cellStyle name="Procent 4 3 2 3" xfId="15216" xr:uid="{00000000-0005-0000-0000-000094C90000}"/>
    <cellStyle name="Procent 4 3 3" xfId="8815" xr:uid="{00000000-0005-0000-0000-000095C90000}"/>
    <cellStyle name="Procent 4 3 3 2" xfId="43374" xr:uid="{00000000-0005-0000-0000-000096C90000}"/>
    <cellStyle name="Procent 4 3 3 3" xfId="26308" xr:uid="{00000000-0005-0000-0000-000097C90000}"/>
    <cellStyle name="Procent 4 3 4" xfId="26306" xr:uid="{00000000-0005-0000-0000-000098C90000}"/>
    <cellStyle name="Procent 4 3 5" xfId="15067" xr:uid="{00000000-0005-0000-0000-000099C90000}"/>
    <cellStyle name="Procent 4 4" xfId="6243" xr:uid="{00000000-0005-0000-0000-00009AC90000}"/>
    <cellStyle name="Procent 4 4 2" xfId="6563" xr:uid="{00000000-0005-0000-0000-00009BC90000}"/>
    <cellStyle name="Procent 4 4 2 2" xfId="9196" xr:uid="{00000000-0005-0000-0000-00009CC90000}"/>
    <cellStyle name="Procent 4 4 2 2 2" xfId="43091" xr:uid="{00000000-0005-0000-0000-00009DC90000}"/>
    <cellStyle name="Procent 4 4 2 2 3" xfId="26310" xr:uid="{00000000-0005-0000-0000-00009EC90000}"/>
    <cellStyle name="Procent 4 4 2 3" xfId="15258" xr:uid="{00000000-0005-0000-0000-00009FC90000}"/>
    <cellStyle name="Procent 4 4 3" xfId="8886" xr:uid="{00000000-0005-0000-0000-0000A0C90000}"/>
    <cellStyle name="Procent 4 4 3 2" xfId="43055" xr:uid="{00000000-0005-0000-0000-0000A1C90000}"/>
    <cellStyle name="Procent 4 4 3 3" xfId="26309" xr:uid="{00000000-0005-0000-0000-0000A2C90000}"/>
    <cellStyle name="Procent 4 4 4" xfId="15100" xr:uid="{00000000-0005-0000-0000-0000A3C90000}"/>
    <cellStyle name="Procent 4 5" xfId="6323" xr:uid="{00000000-0005-0000-0000-0000A4C90000}"/>
    <cellStyle name="Procent 4 5 2" xfId="6643" xr:uid="{00000000-0005-0000-0000-0000A5C90000}"/>
    <cellStyle name="Procent 4 5 2 2" xfId="9276" xr:uid="{00000000-0005-0000-0000-0000A6C90000}"/>
    <cellStyle name="Procent 4 5 2 2 2" xfId="43387" xr:uid="{00000000-0005-0000-0000-0000A7C90000}"/>
    <cellStyle name="Procent 4 5 2 2 3" xfId="26312" xr:uid="{00000000-0005-0000-0000-0000A8C90000}"/>
    <cellStyle name="Procent 4 5 2 3" xfId="15300" xr:uid="{00000000-0005-0000-0000-0000A9C90000}"/>
    <cellStyle name="Procent 4 5 3" xfId="8962" xr:uid="{00000000-0005-0000-0000-0000AAC90000}"/>
    <cellStyle name="Procent 4 5 3 2" xfId="43066" xr:uid="{00000000-0005-0000-0000-0000ABC90000}"/>
    <cellStyle name="Procent 4 5 3 3" xfId="26311" xr:uid="{00000000-0005-0000-0000-0000ACC90000}"/>
    <cellStyle name="Procent 4 5 4" xfId="15138" xr:uid="{00000000-0005-0000-0000-0000ADC90000}"/>
    <cellStyle name="Procent 4 6" xfId="6403" xr:uid="{00000000-0005-0000-0000-0000AEC90000}"/>
    <cellStyle name="Procent 4 6 2" xfId="9042" xr:uid="{00000000-0005-0000-0000-0000AFC90000}"/>
    <cellStyle name="Procent 4 6 2 2" xfId="43072" xr:uid="{00000000-0005-0000-0000-0000B0C90000}"/>
    <cellStyle name="Procent 4 6 2 3" xfId="26313" xr:uid="{00000000-0005-0000-0000-0000B1C90000}"/>
    <cellStyle name="Procent 4 6 3" xfId="15180" xr:uid="{00000000-0005-0000-0000-0000B2C90000}"/>
    <cellStyle name="Procent 4 7" xfId="6723" xr:uid="{00000000-0005-0000-0000-0000B3C90000}"/>
    <cellStyle name="Procent 4 7 2" xfId="9356" xr:uid="{00000000-0005-0000-0000-0000B4C90000}"/>
    <cellStyle name="Procent 4 7 2 2" xfId="42672" xr:uid="{00000000-0005-0000-0000-0000B5C90000}"/>
    <cellStyle name="Procent 4 7 2 3" xfId="26314" xr:uid="{00000000-0005-0000-0000-0000B6C90000}"/>
    <cellStyle name="Procent 4 7 3" xfId="15342" xr:uid="{00000000-0005-0000-0000-0000B7C90000}"/>
    <cellStyle name="Procent 4 8" xfId="9603" xr:uid="{00000000-0005-0000-0000-0000B8C90000}"/>
    <cellStyle name="Procent 4 9" xfId="7879" xr:uid="{00000000-0005-0000-0000-0000B9C90000}"/>
    <cellStyle name="Procent 4 9 2" xfId="44614" xr:uid="{00000000-0005-0000-0000-0000BAC90000}"/>
    <cellStyle name="Procent 4 9 3" xfId="26297" xr:uid="{00000000-0005-0000-0000-0000BBC90000}"/>
    <cellStyle name="Procent 5" xfId="26315" xr:uid="{00000000-0005-0000-0000-0000BCC90000}"/>
    <cellStyle name="Procent 5 2" xfId="26316" xr:uid="{00000000-0005-0000-0000-0000BDC90000}"/>
    <cellStyle name="Procent 5 2 2" xfId="26317" xr:uid="{00000000-0005-0000-0000-0000BEC90000}"/>
    <cellStyle name="Procent 5 2 2 2" xfId="26318" xr:uid="{00000000-0005-0000-0000-0000BFC90000}"/>
    <cellStyle name="Procent 5 2 3" xfId="26319" xr:uid="{00000000-0005-0000-0000-0000C0C90000}"/>
    <cellStyle name="Procent 5 2 3 2" xfId="26320" xr:uid="{00000000-0005-0000-0000-0000C1C90000}"/>
    <cellStyle name="Procent 5 2 4" xfId="26321" xr:uid="{00000000-0005-0000-0000-0000C2C90000}"/>
    <cellStyle name="Procent 5 3" xfId="26322" xr:uid="{00000000-0005-0000-0000-0000C3C90000}"/>
    <cellStyle name="Procent 5 3 2" xfId="26323" xr:uid="{00000000-0005-0000-0000-0000C4C90000}"/>
    <cellStyle name="Procent 5 4" xfId="26324" xr:uid="{00000000-0005-0000-0000-0000C5C90000}"/>
    <cellStyle name="Procent 5 4 2" xfId="26325" xr:uid="{00000000-0005-0000-0000-0000C6C90000}"/>
    <cellStyle name="Procent 5 5" xfId="26326" xr:uid="{00000000-0005-0000-0000-0000C7C90000}"/>
    <cellStyle name="Procent 5 5 2" xfId="26327" xr:uid="{00000000-0005-0000-0000-0000C8C90000}"/>
    <cellStyle name="Procent 5 6" xfId="26328" xr:uid="{00000000-0005-0000-0000-0000C9C90000}"/>
    <cellStyle name="Procent 5 7" xfId="26329" xr:uid="{00000000-0005-0000-0000-0000CAC90000}"/>
    <cellStyle name="Procent 6" xfId="26330" xr:uid="{00000000-0005-0000-0000-0000CBC90000}"/>
    <cellStyle name="Procent 6 2" xfId="26331" xr:uid="{00000000-0005-0000-0000-0000CCC90000}"/>
    <cellStyle name="Procent 6 2 2" xfId="26332" xr:uid="{00000000-0005-0000-0000-0000CDC90000}"/>
    <cellStyle name="Procent 6 2 2 2" xfId="26333" xr:uid="{00000000-0005-0000-0000-0000CEC90000}"/>
    <cellStyle name="Procent 6 2 3" xfId="26334" xr:uid="{00000000-0005-0000-0000-0000CFC90000}"/>
    <cellStyle name="Procent 6 2 3 2" xfId="26335" xr:uid="{00000000-0005-0000-0000-0000D0C90000}"/>
    <cellStyle name="Procent 6 2 4" xfId="26336" xr:uid="{00000000-0005-0000-0000-0000D1C90000}"/>
    <cellStyle name="Procent 6 3" xfId="26337" xr:uid="{00000000-0005-0000-0000-0000D2C90000}"/>
    <cellStyle name="Procent 6 3 2" xfId="26338" xr:uid="{00000000-0005-0000-0000-0000D3C90000}"/>
    <cellStyle name="Procent 6 4" xfId="26339" xr:uid="{00000000-0005-0000-0000-0000D4C90000}"/>
    <cellStyle name="Procent 6 4 2" xfId="26340" xr:uid="{00000000-0005-0000-0000-0000D5C90000}"/>
    <cellStyle name="Procent 6 5" xfId="26341" xr:uid="{00000000-0005-0000-0000-0000D6C90000}"/>
    <cellStyle name="Procent 6 5 2" xfId="26342" xr:uid="{00000000-0005-0000-0000-0000D7C90000}"/>
    <cellStyle name="Procent 6 6" xfId="26343" xr:uid="{00000000-0005-0000-0000-0000D8C90000}"/>
    <cellStyle name="Procent 7" xfId="26344" xr:uid="{00000000-0005-0000-0000-0000D9C90000}"/>
    <cellStyle name="Procent 7 2" xfId="26345" xr:uid="{00000000-0005-0000-0000-0000DAC90000}"/>
    <cellStyle name="Procent 7 2 2" xfId="26346" xr:uid="{00000000-0005-0000-0000-0000DBC90000}"/>
    <cellStyle name="Procent 7 2 2 2" xfId="26347" xr:uid="{00000000-0005-0000-0000-0000DCC90000}"/>
    <cellStyle name="Procent 7 2 3" xfId="26348" xr:uid="{00000000-0005-0000-0000-0000DDC90000}"/>
    <cellStyle name="Procent 7 2 3 2" xfId="26349" xr:uid="{00000000-0005-0000-0000-0000DEC90000}"/>
    <cellStyle name="Procent 7 2 4" xfId="26350" xr:uid="{00000000-0005-0000-0000-0000DFC90000}"/>
    <cellStyle name="Procent 7 3" xfId="26351" xr:uid="{00000000-0005-0000-0000-0000E0C90000}"/>
    <cellStyle name="Procent 7 3 2" xfId="26352" xr:uid="{00000000-0005-0000-0000-0000E1C90000}"/>
    <cellStyle name="Procent 7 4" xfId="26353" xr:uid="{00000000-0005-0000-0000-0000E2C90000}"/>
    <cellStyle name="Procent 7 4 2" xfId="26354" xr:uid="{00000000-0005-0000-0000-0000E3C90000}"/>
    <cellStyle name="Procent 7 5" xfId="26355" xr:uid="{00000000-0005-0000-0000-0000E4C90000}"/>
    <cellStyle name="Procent 7 5 2" xfId="26356" xr:uid="{00000000-0005-0000-0000-0000E5C90000}"/>
    <cellStyle name="Procent 7 6" xfId="26357" xr:uid="{00000000-0005-0000-0000-0000E6C90000}"/>
    <cellStyle name="Procent 8" xfId="26358" xr:uid="{00000000-0005-0000-0000-0000E7C90000}"/>
    <cellStyle name="Procent 8 2" xfId="26359" xr:uid="{00000000-0005-0000-0000-0000E8C90000}"/>
    <cellStyle name="Procent 8 2 2" xfId="26360" xr:uid="{00000000-0005-0000-0000-0000E9C90000}"/>
    <cellStyle name="Procent 8 2 2 2" xfId="26361" xr:uid="{00000000-0005-0000-0000-0000EAC90000}"/>
    <cellStyle name="Procent 8 2 3" xfId="26362" xr:uid="{00000000-0005-0000-0000-0000EBC90000}"/>
    <cellStyle name="Procent 8 2 3 2" xfId="26363" xr:uid="{00000000-0005-0000-0000-0000ECC90000}"/>
    <cellStyle name="Procent 8 2 4" xfId="26364" xr:uid="{00000000-0005-0000-0000-0000EDC90000}"/>
    <cellStyle name="Procent 8 3" xfId="26365" xr:uid="{00000000-0005-0000-0000-0000EEC90000}"/>
    <cellStyle name="Procent 8 3 2" xfId="26366" xr:uid="{00000000-0005-0000-0000-0000EFC90000}"/>
    <cellStyle name="Procent 8 4" xfId="26367" xr:uid="{00000000-0005-0000-0000-0000F0C90000}"/>
    <cellStyle name="Procent 8 4 2" xfId="26368" xr:uid="{00000000-0005-0000-0000-0000F1C90000}"/>
    <cellStyle name="Procent 8 5" xfId="26369" xr:uid="{00000000-0005-0000-0000-0000F2C90000}"/>
    <cellStyle name="Procent 9" xfId="26370" xr:uid="{00000000-0005-0000-0000-0000F3C90000}"/>
    <cellStyle name="Procent 9 2" xfId="26371" xr:uid="{00000000-0005-0000-0000-0000F4C90000}"/>
    <cellStyle name="Procent 9 2 2" xfId="26372" xr:uid="{00000000-0005-0000-0000-0000F5C90000}"/>
    <cellStyle name="Procent 9 3" xfId="26373" xr:uid="{00000000-0005-0000-0000-0000F6C90000}"/>
    <cellStyle name="Procent 9 3 2" xfId="26374" xr:uid="{00000000-0005-0000-0000-0000F7C90000}"/>
    <cellStyle name="Procent 9 4" xfId="26375" xr:uid="{00000000-0005-0000-0000-0000F8C90000}"/>
    <cellStyle name="SAPBEXaggData" xfId="28840" xr:uid="{00000000-0005-0000-0000-0000F9C90000}"/>
    <cellStyle name="SAPBEXaggDataEmph" xfId="28841" xr:uid="{00000000-0005-0000-0000-0000FAC90000}"/>
    <cellStyle name="SAPBEXaggItem" xfId="28842" xr:uid="{00000000-0005-0000-0000-0000FBC90000}"/>
    <cellStyle name="SAPBEXaggItemX" xfId="28843" xr:uid="{00000000-0005-0000-0000-0000FCC90000}"/>
    <cellStyle name="SAPBEXchaText" xfId="28844" xr:uid="{00000000-0005-0000-0000-0000FDC90000}"/>
    <cellStyle name="SAPBEXexcBad" xfId="28845" xr:uid="{00000000-0005-0000-0000-0000FEC90000}"/>
    <cellStyle name="SAPBEXexcBad7" xfId="28846" xr:uid="{00000000-0005-0000-0000-0000FFC90000}"/>
    <cellStyle name="SAPBEXexcBad8" xfId="28847" xr:uid="{00000000-0005-0000-0000-000000CA0000}"/>
    <cellStyle name="SAPBEXexcBad9" xfId="28848" xr:uid="{00000000-0005-0000-0000-000001CA0000}"/>
    <cellStyle name="SAPBEXexcCritical" xfId="28849" xr:uid="{00000000-0005-0000-0000-000002CA0000}"/>
    <cellStyle name="SAPBEXexcCritical4" xfId="28850" xr:uid="{00000000-0005-0000-0000-000003CA0000}"/>
    <cellStyle name="SAPBEXexcCritical5" xfId="28851" xr:uid="{00000000-0005-0000-0000-000004CA0000}"/>
    <cellStyle name="SAPBEXexcCritical6" xfId="28852" xr:uid="{00000000-0005-0000-0000-000005CA0000}"/>
    <cellStyle name="SAPBEXexcGood" xfId="28853" xr:uid="{00000000-0005-0000-0000-000006CA0000}"/>
    <cellStyle name="SAPBEXexcGood1" xfId="28854" xr:uid="{00000000-0005-0000-0000-000007CA0000}"/>
    <cellStyle name="SAPBEXexcGood2" xfId="28855" xr:uid="{00000000-0005-0000-0000-000008CA0000}"/>
    <cellStyle name="SAPBEXexcGood3" xfId="28856" xr:uid="{00000000-0005-0000-0000-000009CA0000}"/>
    <cellStyle name="SAPBEXexcVeryBad" xfId="28857" xr:uid="{00000000-0005-0000-0000-00000ACA0000}"/>
    <cellStyle name="SAPBEXfilterDrill" xfId="28858" xr:uid="{00000000-0005-0000-0000-00000BCA0000}"/>
    <cellStyle name="SAPBEXfilterItem" xfId="28859" xr:uid="{00000000-0005-0000-0000-00000CCA0000}"/>
    <cellStyle name="SAPBEXfilterText" xfId="28860" xr:uid="{00000000-0005-0000-0000-00000DCA0000}"/>
    <cellStyle name="SAPBEXformats" xfId="28861" xr:uid="{00000000-0005-0000-0000-00000ECA0000}"/>
    <cellStyle name="SAPBEXheaderData" xfId="28862" xr:uid="{00000000-0005-0000-0000-00000FCA0000}"/>
    <cellStyle name="SAPBEXheaderItem" xfId="28863" xr:uid="{00000000-0005-0000-0000-000010CA0000}"/>
    <cellStyle name="SAPBEXheaderText" xfId="28864" xr:uid="{00000000-0005-0000-0000-000011CA0000}"/>
    <cellStyle name="SAPBEXHLevel0" xfId="28865" xr:uid="{00000000-0005-0000-0000-000012CA0000}"/>
    <cellStyle name="SAPBEXHLevel0X" xfId="28866" xr:uid="{00000000-0005-0000-0000-000013CA0000}"/>
    <cellStyle name="SAPBEXHLevel1" xfId="28867" xr:uid="{00000000-0005-0000-0000-000014CA0000}"/>
    <cellStyle name="SAPBEXHLevel1X" xfId="28868" xr:uid="{00000000-0005-0000-0000-000015CA0000}"/>
    <cellStyle name="SAPBEXHLevel2" xfId="28869" xr:uid="{00000000-0005-0000-0000-000016CA0000}"/>
    <cellStyle name="SAPBEXHLevel2X" xfId="28870" xr:uid="{00000000-0005-0000-0000-000017CA0000}"/>
    <cellStyle name="SAPBEXHLevel3" xfId="28871" xr:uid="{00000000-0005-0000-0000-000018CA0000}"/>
    <cellStyle name="SAPBEXHLevel3X" xfId="28872" xr:uid="{00000000-0005-0000-0000-000019CA0000}"/>
    <cellStyle name="SAPBEXinputData" xfId="28873" xr:uid="{00000000-0005-0000-0000-00001ACA0000}"/>
    <cellStyle name="SAPBEXresData" xfId="28874" xr:uid="{00000000-0005-0000-0000-00001BCA0000}"/>
    <cellStyle name="SAPBEXresDataEmph" xfId="28875" xr:uid="{00000000-0005-0000-0000-00001CCA0000}"/>
    <cellStyle name="SAPBEXresItem" xfId="28876" xr:uid="{00000000-0005-0000-0000-00001DCA0000}"/>
    <cellStyle name="SAPBEXresItemX" xfId="28877" xr:uid="{00000000-0005-0000-0000-00001ECA0000}"/>
    <cellStyle name="SAPBEXstdData" xfId="28878" xr:uid="{00000000-0005-0000-0000-00001FCA0000}"/>
    <cellStyle name="SAPBEXstdDataEmph" xfId="28879" xr:uid="{00000000-0005-0000-0000-000020CA0000}"/>
    <cellStyle name="SAPBEXstdItem" xfId="28880" xr:uid="{00000000-0005-0000-0000-000021CA0000}"/>
    <cellStyle name="SAPBEXstdItemX" xfId="28881" xr:uid="{00000000-0005-0000-0000-000022CA0000}"/>
    <cellStyle name="SAPBEXsubData" xfId="28882" xr:uid="{00000000-0005-0000-0000-000023CA0000}"/>
    <cellStyle name="SAPBEXsubDataEmph" xfId="28883" xr:uid="{00000000-0005-0000-0000-000024CA0000}"/>
    <cellStyle name="SAPBEXsubItem" xfId="28884" xr:uid="{00000000-0005-0000-0000-000025CA0000}"/>
    <cellStyle name="SAPBEXtitle" xfId="28885" xr:uid="{00000000-0005-0000-0000-000026CA0000}"/>
    <cellStyle name="SAPBEXundefined" xfId="28886" xr:uid="{00000000-0005-0000-0000-000027CA0000}"/>
    <cellStyle name="Schlecht" xfId="1645" xr:uid="{00000000-0005-0000-0000-000028CA0000}"/>
    <cellStyle name="Shade" xfId="26519" xr:uid="{00000000-0005-0000-0000-000029CA0000}"/>
    <cellStyle name="Shade 2" xfId="31337" xr:uid="{00000000-0005-0000-0000-00002ACA0000}"/>
    <cellStyle name="Sheet Title" xfId="1646" xr:uid="{00000000-0005-0000-0000-00002BCA0000}"/>
    <cellStyle name="Standard 2" xfId="1647" xr:uid="{00000000-0005-0000-0000-00002CCA0000}"/>
    <cellStyle name="Standard 3" xfId="1648" xr:uid="{00000000-0005-0000-0000-00002DCA0000}"/>
    <cellStyle name="Standard 3 2" xfId="1649" xr:uid="{00000000-0005-0000-0000-00002ECA0000}"/>
    <cellStyle name="Standard 4" xfId="1650" xr:uid="{00000000-0005-0000-0000-00002FCA0000}"/>
    <cellStyle name="Standard 5" xfId="1651" xr:uid="{00000000-0005-0000-0000-000030CA0000}"/>
    <cellStyle name="Standard_Sce_D_Extraction" xfId="1509" xr:uid="{00000000-0005-0000-0000-000031CA0000}"/>
    <cellStyle name="Style 134 2" xfId="26531" xr:uid="{00000000-0005-0000-0000-000032CA0000}"/>
    <cellStyle name="Style 134 2 2" xfId="31345" xr:uid="{00000000-0005-0000-0000-000033CA0000}"/>
    <cellStyle name="Style 140" xfId="26532" xr:uid="{00000000-0005-0000-0000-000034CA0000}"/>
    <cellStyle name="Style 140 2" xfId="31346" xr:uid="{00000000-0005-0000-0000-000035CA0000}"/>
    <cellStyle name="Style 142 2" xfId="26533" xr:uid="{00000000-0005-0000-0000-000036CA0000}"/>
    <cellStyle name="Style 142 2 2" xfId="31347" xr:uid="{00000000-0005-0000-0000-000037CA0000}"/>
    <cellStyle name="Style 155" xfId="7335" xr:uid="{00000000-0005-0000-0000-000038CA0000}"/>
    <cellStyle name="Style 155 2" xfId="26376" xr:uid="{00000000-0005-0000-0000-000039CA0000}"/>
    <cellStyle name="Style 155 3" xfId="21449" xr:uid="{00000000-0005-0000-0000-00003ACA0000}"/>
    <cellStyle name="Style 155 4" xfId="14276" xr:uid="{00000000-0005-0000-0000-00003BCA0000}"/>
    <cellStyle name="Style 156" xfId="7336" xr:uid="{00000000-0005-0000-0000-00003CCA0000}"/>
    <cellStyle name="Style 156 2" xfId="26377" xr:uid="{00000000-0005-0000-0000-00003DCA0000}"/>
    <cellStyle name="Style 157" xfId="7337" xr:uid="{00000000-0005-0000-0000-00003ECA0000}"/>
    <cellStyle name="Style 157 2" xfId="26378" xr:uid="{00000000-0005-0000-0000-00003FCA0000}"/>
    <cellStyle name="Style 157 3" xfId="43007" xr:uid="{00000000-0005-0000-0000-000040CA0000}"/>
    <cellStyle name="Style 157 4" xfId="14277" xr:uid="{00000000-0005-0000-0000-000041CA0000}"/>
    <cellStyle name="Style 158" xfId="7338" xr:uid="{00000000-0005-0000-0000-000042CA0000}"/>
    <cellStyle name="Style 158 2" xfId="26379" xr:uid="{00000000-0005-0000-0000-000043CA0000}"/>
    <cellStyle name="Style 158 3" xfId="30005" xr:uid="{00000000-0005-0000-0000-000044CA0000}"/>
    <cellStyle name="Style 158 4" xfId="14278" xr:uid="{00000000-0005-0000-0000-000045CA0000}"/>
    <cellStyle name="Style 159" xfId="7339" xr:uid="{00000000-0005-0000-0000-000046CA0000}"/>
    <cellStyle name="Style 159 2" xfId="26380" xr:uid="{00000000-0005-0000-0000-000047CA0000}"/>
    <cellStyle name="Style 161" xfId="7340" xr:uid="{00000000-0005-0000-0000-000048CA0000}"/>
    <cellStyle name="Style 161 2" xfId="26381" xr:uid="{00000000-0005-0000-0000-000049CA0000}"/>
    <cellStyle name="Style 161 3" xfId="30827" xr:uid="{00000000-0005-0000-0000-00004ACA0000}"/>
    <cellStyle name="Style 161 4" xfId="14279" xr:uid="{00000000-0005-0000-0000-00004BCA0000}"/>
    <cellStyle name="Style 162" xfId="7341" xr:uid="{00000000-0005-0000-0000-00004CCA0000}"/>
    <cellStyle name="Style 162 2" xfId="26382" xr:uid="{00000000-0005-0000-0000-00004DCA0000}"/>
    <cellStyle name="Style 162 3" xfId="29756" xr:uid="{00000000-0005-0000-0000-00004ECA0000}"/>
    <cellStyle name="Style 162 4" xfId="14280" xr:uid="{00000000-0005-0000-0000-00004FCA0000}"/>
    <cellStyle name="Style 163" xfId="7342" xr:uid="{00000000-0005-0000-0000-000050CA0000}"/>
    <cellStyle name="Style 163 2" xfId="26383" xr:uid="{00000000-0005-0000-0000-000051CA0000}"/>
    <cellStyle name="Style 163 3" xfId="42936" xr:uid="{00000000-0005-0000-0000-000052CA0000}"/>
    <cellStyle name="Style 163 4" xfId="14281" xr:uid="{00000000-0005-0000-0000-000053CA0000}"/>
    <cellStyle name="Style 223" xfId="7343" xr:uid="{00000000-0005-0000-0000-000054CA0000}"/>
    <cellStyle name="Style 223 2" xfId="26384" xr:uid="{00000000-0005-0000-0000-000055CA0000}"/>
    <cellStyle name="Style 223 3" xfId="43430" xr:uid="{00000000-0005-0000-0000-000056CA0000}"/>
    <cellStyle name="Style 223 4" xfId="14282" xr:uid="{00000000-0005-0000-0000-000057CA0000}"/>
    <cellStyle name="Style 224" xfId="7344" xr:uid="{00000000-0005-0000-0000-000058CA0000}"/>
    <cellStyle name="Style 224 2" xfId="26385" xr:uid="{00000000-0005-0000-0000-000059CA0000}"/>
    <cellStyle name="Style 225" xfId="7345" xr:uid="{00000000-0005-0000-0000-00005ACA0000}"/>
    <cellStyle name="Style 225 2" xfId="26386" xr:uid="{00000000-0005-0000-0000-00005BCA0000}"/>
    <cellStyle name="Style 225 3" xfId="43945" xr:uid="{00000000-0005-0000-0000-00005CCA0000}"/>
    <cellStyle name="Style 225 4" xfId="14283" xr:uid="{00000000-0005-0000-0000-00005DCA0000}"/>
    <cellStyle name="Style 226" xfId="7346" xr:uid="{00000000-0005-0000-0000-00005ECA0000}"/>
    <cellStyle name="Style 226 2" xfId="26387" xr:uid="{00000000-0005-0000-0000-00005FCA0000}"/>
    <cellStyle name="Style 226 3" xfId="42552" xr:uid="{00000000-0005-0000-0000-000060CA0000}"/>
    <cellStyle name="Style 226 4" xfId="14284" xr:uid="{00000000-0005-0000-0000-000061CA0000}"/>
    <cellStyle name="Style 227" xfId="7347" xr:uid="{00000000-0005-0000-0000-000062CA0000}"/>
    <cellStyle name="Style 227 2" xfId="26388" xr:uid="{00000000-0005-0000-0000-000063CA0000}"/>
    <cellStyle name="Style 229" xfId="7348" xr:uid="{00000000-0005-0000-0000-000064CA0000}"/>
    <cellStyle name="Style 229 2" xfId="26389" xr:uid="{00000000-0005-0000-0000-000065CA0000}"/>
    <cellStyle name="Style 229 3" xfId="43495" xr:uid="{00000000-0005-0000-0000-000066CA0000}"/>
    <cellStyle name="Style 229 4" xfId="14285" xr:uid="{00000000-0005-0000-0000-000067CA0000}"/>
    <cellStyle name="Style 230" xfId="7349" xr:uid="{00000000-0005-0000-0000-000068CA0000}"/>
    <cellStyle name="Style 230 2" xfId="26390" xr:uid="{00000000-0005-0000-0000-000069CA0000}"/>
    <cellStyle name="Style 230 3" xfId="42937" xr:uid="{00000000-0005-0000-0000-00006ACA0000}"/>
    <cellStyle name="Style 230 4" xfId="14286" xr:uid="{00000000-0005-0000-0000-00006BCA0000}"/>
    <cellStyle name="Style 231" xfId="7350" xr:uid="{00000000-0005-0000-0000-00006CCA0000}"/>
    <cellStyle name="Style 231 2" xfId="26391" xr:uid="{00000000-0005-0000-0000-00006DCA0000}"/>
    <cellStyle name="Style 231 3" xfId="44023" xr:uid="{00000000-0005-0000-0000-00006ECA0000}"/>
    <cellStyle name="Style 231 4" xfId="14287" xr:uid="{00000000-0005-0000-0000-00006FCA0000}"/>
    <cellStyle name="Style 257" xfId="7351" xr:uid="{00000000-0005-0000-0000-000070CA0000}"/>
    <cellStyle name="Style 257 2" xfId="26392" xr:uid="{00000000-0005-0000-0000-000071CA0000}"/>
    <cellStyle name="Style 257 3" xfId="44718" xr:uid="{00000000-0005-0000-0000-000072CA0000}"/>
    <cellStyle name="Style 257 4" xfId="14288" xr:uid="{00000000-0005-0000-0000-000073CA0000}"/>
    <cellStyle name="Style 258" xfId="7352" xr:uid="{00000000-0005-0000-0000-000074CA0000}"/>
    <cellStyle name="Style 258 2" xfId="26393" xr:uid="{00000000-0005-0000-0000-000075CA0000}"/>
    <cellStyle name="Style 259" xfId="7353" xr:uid="{00000000-0005-0000-0000-000076CA0000}"/>
    <cellStyle name="Style 259 2" xfId="26394" xr:uid="{00000000-0005-0000-0000-000077CA0000}"/>
    <cellStyle name="Style 259 3" xfId="28729" xr:uid="{00000000-0005-0000-0000-000078CA0000}"/>
    <cellStyle name="Style 259 4" xfId="14289" xr:uid="{00000000-0005-0000-0000-000079CA0000}"/>
    <cellStyle name="Style 260" xfId="7354" xr:uid="{00000000-0005-0000-0000-00007ACA0000}"/>
    <cellStyle name="Style 260 2" xfId="26395" xr:uid="{00000000-0005-0000-0000-00007BCA0000}"/>
    <cellStyle name="Style 260 3" xfId="20786" xr:uid="{00000000-0005-0000-0000-00007CCA0000}"/>
    <cellStyle name="Style 260 4" xfId="14290" xr:uid="{00000000-0005-0000-0000-00007DCA0000}"/>
    <cellStyle name="Style 261" xfId="7355" xr:uid="{00000000-0005-0000-0000-00007ECA0000}"/>
    <cellStyle name="Style 261 2" xfId="26396" xr:uid="{00000000-0005-0000-0000-00007FCA0000}"/>
    <cellStyle name="Style 263" xfId="7356" xr:uid="{00000000-0005-0000-0000-000080CA0000}"/>
    <cellStyle name="Style 263 2" xfId="26397" xr:uid="{00000000-0005-0000-0000-000081CA0000}"/>
    <cellStyle name="Style 263 3" xfId="20997" xr:uid="{00000000-0005-0000-0000-000082CA0000}"/>
    <cellStyle name="Style 263 4" xfId="14291" xr:uid="{00000000-0005-0000-0000-000083CA0000}"/>
    <cellStyle name="Style 264" xfId="7357" xr:uid="{00000000-0005-0000-0000-000084CA0000}"/>
    <cellStyle name="Style 264 2" xfId="26398" xr:uid="{00000000-0005-0000-0000-000085CA0000}"/>
    <cellStyle name="Style 264 3" xfId="29362" xr:uid="{00000000-0005-0000-0000-000086CA0000}"/>
    <cellStyle name="Style 264 4" xfId="14292" xr:uid="{00000000-0005-0000-0000-000087CA0000}"/>
    <cellStyle name="Style 265" xfId="7358" xr:uid="{00000000-0005-0000-0000-000088CA0000}"/>
    <cellStyle name="Style 265 2" xfId="26399" xr:uid="{00000000-0005-0000-0000-000089CA0000}"/>
    <cellStyle name="Style 265 3" xfId="42553" xr:uid="{00000000-0005-0000-0000-00008ACA0000}"/>
    <cellStyle name="Style 265 4" xfId="14293" xr:uid="{00000000-0005-0000-0000-00008BCA0000}"/>
    <cellStyle name="Style 461" xfId="7359" xr:uid="{00000000-0005-0000-0000-00008CCA0000}"/>
    <cellStyle name="Style 461 2" xfId="26400" xr:uid="{00000000-0005-0000-0000-00008DCA0000}"/>
    <cellStyle name="Style 461 3" xfId="42554" xr:uid="{00000000-0005-0000-0000-00008ECA0000}"/>
    <cellStyle name="Style 461 4" xfId="14294" xr:uid="{00000000-0005-0000-0000-00008FCA0000}"/>
    <cellStyle name="Style 467" xfId="7360" xr:uid="{00000000-0005-0000-0000-000090CA0000}"/>
    <cellStyle name="Style 467 2" xfId="26401" xr:uid="{00000000-0005-0000-0000-000091CA0000}"/>
    <cellStyle name="Style 467 3" xfId="42555" xr:uid="{00000000-0005-0000-0000-000092CA0000}"/>
    <cellStyle name="Style 467 4" xfId="14295" xr:uid="{00000000-0005-0000-0000-000093CA0000}"/>
    <cellStyle name="Style 468" xfId="7361" xr:uid="{00000000-0005-0000-0000-000094CA0000}"/>
    <cellStyle name="Style 468 2" xfId="26402" xr:uid="{00000000-0005-0000-0000-000095CA0000}"/>
    <cellStyle name="Style 468 3" xfId="21448" xr:uid="{00000000-0005-0000-0000-000096CA0000}"/>
    <cellStyle name="Style 468 4" xfId="14296" xr:uid="{00000000-0005-0000-0000-000097CA0000}"/>
    <cellStyle name="Style 469" xfId="7362" xr:uid="{00000000-0005-0000-0000-000098CA0000}"/>
    <cellStyle name="Style 469 2" xfId="26403" xr:uid="{00000000-0005-0000-0000-000099CA0000}"/>
    <cellStyle name="Style 469 3" xfId="43507" xr:uid="{00000000-0005-0000-0000-00009ACA0000}"/>
    <cellStyle name="Style 469 4" xfId="14297" xr:uid="{00000000-0005-0000-0000-00009BCA0000}"/>
    <cellStyle name="Style 478" xfId="7363" xr:uid="{00000000-0005-0000-0000-00009CCA0000}"/>
    <cellStyle name="Style 478 2" xfId="26404" xr:uid="{00000000-0005-0000-0000-00009DCA0000}"/>
    <cellStyle name="Style 478 3" xfId="43008" xr:uid="{00000000-0005-0000-0000-00009ECA0000}"/>
    <cellStyle name="Style 478 4" xfId="14298" xr:uid="{00000000-0005-0000-0000-00009FCA0000}"/>
    <cellStyle name="Style 479" xfId="7364" xr:uid="{00000000-0005-0000-0000-0000A0CA0000}"/>
    <cellStyle name="Style 479 2" xfId="26405" xr:uid="{00000000-0005-0000-0000-0000A1CA0000}"/>
    <cellStyle name="Style 480" xfId="7365" xr:uid="{00000000-0005-0000-0000-0000A2CA0000}"/>
    <cellStyle name="Style 480 2" xfId="26406" xr:uid="{00000000-0005-0000-0000-0000A3CA0000}"/>
    <cellStyle name="Style 480 3" xfId="43359" xr:uid="{00000000-0005-0000-0000-0000A4CA0000}"/>
    <cellStyle name="Style 480 4" xfId="14299" xr:uid="{00000000-0005-0000-0000-0000A5CA0000}"/>
    <cellStyle name="Style 481" xfId="7366" xr:uid="{00000000-0005-0000-0000-0000A6CA0000}"/>
    <cellStyle name="Style 481 2" xfId="26407" xr:uid="{00000000-0005-0000-0000-0000A7CA0000}"/>
    <cellStyle name="Style 481 3" xfId="42556" xr:uid="{00000000-0005-0000-0000-0000A8CA0000}"/>
    <cellStyle name="Style 481 4" xfId="14300" xr:uid="{00000000-0005-0000-0000-0000A9CA0000}"/>
    <cellStyle name="Style 482" xfId="7367" xr:uid="{00000000-0005-0000-0000-0000AACA0000}"/>
    <cellStyle name="Style 482 2" xfId="26408" xr:uid="{00000000-0005-0000-0000-0000ABCA0000}"/>
    <cellStyle name="Style 484" xfId="7368" xr:uid="{00000000-0005-0000-0000-0000ACCA0000}"/>
    <cellStyle name="Style 484 2" xfId="26409" xr:uid="{00000000-0005-0000-0000-0000ADCA0000}"/>
    <cellStyle name="Style 484 3" xfId="44096" xr:uid="{00000000-0005-0000-0000-0000AECA0000}"/>
    <cellStyle name="Style 484 4" xfId="14301" xr:uid="{00000000-0005-0000-0000-0000AFCA0000}"/>
    <cellStyle name="Style 485" xfId="7369" xr:uid="{00000000-0005-0000-0000-0000B0CA0000}"/>
    <cellStyle name="Style 485 2" xfId="26410" xr:uid="{00000000-0005-0000-0000-0000B1CA0000}"/>
    <cellStyle name="Style 485 3" xfId="43009" xr:uid="{00000000-0005-0000-0000-0000B2CA0000}"/>
    <cellStyle name="Style 485 4" xfId="14302" xr:uid="{00000000-0005-0000-0000-0000B3CA0000}"/>
    <cellStyle name="Style 486" xfId="7370" xr:uid="{00000000-0005-0000-0000-0000B4CA0000}"/>
    <cellStyle name="Style 486 2" xfId="26411" xr:uid="{00000000-0005-0000-0000-0000B5CA0000}"/>
    <cellStyle name="Style 486 3" xfId="44035" xr:uid="{00000000-0005-0000-0000-0000B6CA0000}"/>
    <cellStyle name="Style 486 4" xfId="14303" xr:uid="{00000000-0005-0000-0000-0000B7CA0000}"/>
    <cellStyle name="Style 495" xfId="7371" xr:uid="{00000000-0005-0000-0000-0000B8CA0000}"/>
    <cellStyle name="Style 495 2" xfId="26412" xr:uid="{00000000-0005-0000-0000-0000B9CA0000}"/>
    <cellStyle name="Style 495 3" xfId="43699" xr:uid="{00000000-0005-0000-0000-0000BACA0000}"/>
    <cellStyle name="Style 495 4" xfId="14304" xr:uid="{00000000-0005-0000-0000-0000BBCA0000}"/>
    <cellStyle name="Style 496" xfId="7372" xr:uid="{00000000-0005-0000-0000-0000BCCA0000}"/>
    <cellStyle name="Style 496 2" xfId="26413" xr:uid="{00000000-0005-0000-0000-0000BDCA0000}"/>
    <cellStyle name="Style 497" xfId="7373" xr:uid="{00000000-0005-0000-0000-0000BECA0000}"/>
    <cellStyle name="Style 497 2" xfId="26414" xr:uid="{00000000-0005-0000-0000-0000BFCA0000}"/>
    <cellStyle name="Style 497 3" xfId="33539" xr:uid="{00000000-0005-0000-0000-0000C0CA0000}"/>
    <cellStyle name="Style 497 4" xfId="14305" xr:uid="{00000000-0005-0000-0000-0000C1CA0000}"/>
    <cellStyle name="Style 498" xfId="7374" xr:uid="{00000000-0005-0000-0000-0000C2CA0000}"/>
    <cellStyle name="Style 498 2" xfId="26415" xr:uid="{00000000-0005-0000-0000-0000C3CA0000}"/>
    <cellStyle name="Style 498 3" xfId="44673" xr:uid="{00000000-0005-0000-0000-0000C4CA0000}"/>
    <cellStyle name="Style 498 4" xfId="14306" xr:uid="{00000000-0005-0000-0000-0000C5CA0000}"/>
    <cellStyle name="Style 499" xfId="7375" xr:uid="{00000000-0005-0000-0000-0000C6CA0000}"/>
    <cellStyle name="Style 499 2" xfId="26416" xr:uid="{00000000-0005-0000-0000-0000C7CA0000}"/>
    <cellStyle name="Style 501" xfId="7376" xr:uid="{00000000-0005-0000-0000-0000C8CA0000}"/>
    <cellStyle name="Style 501 2" xfId="26417" xr:uid="{00000000-0005-0000-0000-0000C9CA0000}"/>
    <cellStyle name="Style 501 3" xfId="44613" xr:uid="{00000000-0005-0000-0000-0000CACA0000}"/>
    <cellStyle name="Style 501 4" xfId="14307" xr:uid="{00000000-0005-0000-0000-0000CBCA0000}"/>
    <cellStyle name="Style 502" xfId="7377" xr:uid="{00000000-0005-0000-0000-0000CCCA0000}"/>
    <cellStyle name="Style 502 2" xfId="26418" xr:uid="{00000000-0005-0000-0000-0000CDCA0000}"/>
    <cellStyle name="Style 502 3" xfId="44290" xr:uid="{00000000-0005-0000-0000-0000CECA0000}"/>
    <cellStyle name="Style 502 4" xfId="14308" xr:uid="{00000000-0005-0000-0000-0000CFCA0000}"/>
    <cellStyle name="Style 503" xfId="7378" xr:uid="{00000000-0005-0000-0000-0000D0CA0000}"/>
    <cellStyle name="Style 503 2" xfId="26419" xr:uid="{00000000-0005-0000-0000-0000D1CA0000}"/>
    <cellStyle name="Style 503 3" xfId="21626" xr:uid="{00000000-0005-0000-0000-0000D2CA0000}"/>
    <cellStyle name="Style 503 4" xfId="14309" xr:uid="{00000000-0005-0000-0000-0000D3CA0000}"/>
    <cellStyle name="Style 580" xfId="7379" xr:uid="{00000000-0005-0000-0000-0000D4CA0000}"/>
    <cellStyle name="Style 580 2" xfId="26420" xr:uid="{00000000-0005-0000-0000-0000D5CA0000}"/>
    <cellStyle name="Style 580 3" xfId="44087" xr:uid="{00000000-0005-0000-0000-0000D6CA0000}"/>
    <cellStyle name="Style 580 4" xfId="14310" xr:uid="{00000000-0005-0000-0000-0000D7CA0000}"/>
    <cellStyle name="Style 581" xfId="7380" xr:uid="{00000000-0005-0000-0000-0000D8CA0000}"/>
    <cellStyle name="Style 581 2" xfId="26421" xr:uid="{00000000-0005-0000-0000-0000D9CA0000}"/>
    <cellStyle name="Style 582" xfId="7381" xr:uid="{00000000-0005-0000-0000-0000DACA0000}"/>
    <cellStyle name="Style 582 2" xfId="26422" xr:uid="{00000000-0005-0000-0000-0000DBCA0000}"/>
    <cellStyle name="Style 582 3" xfId="44602" xr:uid="{00000000-0005-0000-0000-0000DCCA0000}"/>
    <cellStyle name="Style 582 4" xfId="14311" xr:uid="{00000000-0005-0000-0000-0000DDCA0000}"/>
    <cellStyle name="Style 583" xfId="7382" xr:uid="{00000000-0005-0000-0000-0000DECA0000}"/>
    <cellStyle name="Style 583 2" xfId="26423" xr:uid="{00000000-0005-0000-0000-0000DFCA0000}"/>
    <cellStyle name="Style 583 3" xfId="43847" xr:uid="{00000000-0005-0000-0000-0000E0CA0000}"/>
    <cellStyle name="Style 583 4" xfId="14312" xr:uid="{00000000-0005-0000-0000-0000E1CA0000}"/>
    <cellStyle name="Style 584" xfId="7383" xr:uid="{00000000-0005-0000-0000-0000E2CA0000}"/>
    <cellStyle name="Style 584 2" xfId="26424" xr:uid="{00000000-0005-0000-0000-0000E3CA0000}"/>
    <cellStyle name="Style 586" xfId="7384" xr:uid="{00000000-0005-0000-0000-0000E4CA0000}"/>
    <cellStyle name="Style 586 2" xfId="26425" xr:uid="{00000000-0005-0000-0000-0000E5CA0000}"/>
    <cellStyle name="Style 586 3" xfId="42557" xr:uid="{00000000-0005-0000-0000-0000E6CA0000}"/>
    <cellStyle name="Style 586 4" xfId="14313" xr:uid="{00000000-0005-0000-0000-0000E7CA0000}"/>
    <cellStyle name="Style 587" xfId="7385" xr:uid="{00000000-0005-0000-0000-0000E8CA0000}"/>
    <cellStyle name="Style 587 2" xfId="26426" xr:uid="{00000000-0005-0000-0000-0000E9CA0000}"/>
    <cellStyle name="Style 587 3" xfId="43293" xr:uid="{00000000-0005-0000-0000-0000EACA0000}"/>
    <cellStyle name="Style 587 4" xfId="14314" xr:uid="{00000000-0005-0000-0000-0000EBCA0000}"/>
    <cellStyle name="Style 588" xfId="7386" xr:uid="{00000000-0005-0000-0000-0000ECCA0000}"/>
    <cellStyle name="Style 588 2" xfId="26427" xr:uid="{00000000-0005-0000-0000-0000EDCA0000}"/>
    <cellStyle name="Style 588 3" xfId="43802" xr:uid="{00000000-0005-0000-0000-0000EECA0000}"/>
    <cellStyle name="Style 588 4" xfId="14315" xr:uid="{00000000-0005-0000-0000-0000EFCA0000}"/>
    <cellStyle name="Testo avviso" xfId="1510" xr:uid="{00000000-0005-0000-0000-0000F0CA0000}"/>
    <cellStyle name="Testo avviso 2" xfId="26429" xr:uid="{00000000-0005-0000-0000-0000F1CA0000}"/>
    <cellStyle name="Testo avviso 3" xfId="26430" xr:uid="{00000000-0005-0000-0000-0000F2CA0000}"/>
    <cellStyle name="Testo avviso 3 2" xfId="45766" xr:uid="{00000000-0005-0000-0000-0000F3CA0000}"/>
    <cellStyle name="Testo avviso 4" xfId="26428" xr:uid="{00000000-0005-0000-0000-0000F4CA0000}"/>
    <cellStyle name="Testo descrittivo" xfId="1511" xr:uid="{00000000-0005-0000-0000-0000F5CA0000}"/>
    <cellStyle name="Testo descrittivo 2" xfId="26432" xr:uid="{00000000-0005-0000-0000-0000F6CA0000}"/>
    <cellStyle name="Testo descrittivo 3" xfId="26433" xr:uid="{00000000-0005-0000-0000-0000F7CA0000}"/>
    <cellStyle name="Testo descrittivo 3 2" xfId="45767" xr:uid="{00000000-0005-0000-0000-0000F8CA0000}"/>
    <cellStyle name="Testo descrittivo 4" xfId="26431" xr:uid="{00000000-0005-0000-0000-0000F9CA0000}"/>
    <cellStyle name="Titel 2" xfId="26434" xr:uid="{00000000-0005-0000-0000-0000FACA0000}"/>
    <cellStyle name="Titel 2 2" xfId="26435" xr:uid="{00000000-0005-0000-0000-0000FBCA0000}"/>
    <cellStyle name="Titel 2 3" xfId="26436" xr:uid="{00000000-0005-0000-0000-0000FCCA0000}"/>
    <cellStyle name="Titel 2 3 2" xfId="45768" xr:uid="{00000000-0005-0000-0000-0000FDCA0000}"/>
    <cellStyle name="Title 2" xfId="1652" xr:uid="{00000000-0005-0000-0000-0000FECA0000}"/>
    <cellStyle name="Title 2 2" xfId="26438" xr:uid="{00000000-0005-0000-0000-0000FFCA0000}"/>
    <cellStyle name="Title 2 3" xfId="26439" xr:uid="{00000000-0005-0000-0000-000000CB0000}"/>
    <cellStyle name="Title 2 3 2" xfId="45769" xr:uid="{00000000-0005-0000-0000-000001CB0000}"/>
    <cellStyle name="Title 2 4" xfId="26437" xr:uid="{00000000-0005-0000-0000-000002CB0000}"/>
    <cellStyle name="Title 3" xfId="26534" xr:uid="{00000000-0005-0000-0000-000003CB0000}"/>
    <cellStyle name="Titolo" xfId="1512" xr:uid="{00000000-0005-0000-0000-000004CB0000}"/>
    <cellStyle name="Titolo 1" xfId="1513" xr:uid="{00000000-0005-0000-0000-000005CB0000}"/>
    <cellStyle name="Titolo 1 2" xfId="3947" xr:uid="{00000000-0005-0000-0000-000006CB0000}"/>
    <cellStyle name="Titolo 1 2 2" xfId="26443" xr:uid="{00000000-0005-0000-0000-000007CB0000}"/>
    <cellStyle name="Titolo 1 2 3" xfId="26442" xr:uid="{00000000-0005-0000-0000-000008CB0000}"/>
    <cellStyle name="Titolo 1 3" xfId="26444" xr:uid="{00000000-0005-0000-0000-000009CB0000}"/>
    <cellStyle name="Titolo 1 3 2" xfId="45770" xr:uid="{00000000-0005-0000-0000-00000ACB0000}"/>
    <cellStyle name="Titolo 1 4" xfId="26441" xr:uid="{00000000-0005-0000-0000-00000BCB0000}"/>
    <cellStyle name="Titolo 2" xfId="1514" xr:uid="{00000000-0005-0000-0000-00000CCB0000}"/>
    <cellStyle name="Titolo 2 2" xfId="3948" xr:uid="{00000000-0005-0000-0000-00000DCB0000}"/>
    <cellStyle name="Titolo 2 2 2" xfId="26447" xr:uid="{00000000-0005-0000-0000-00000ECB0000}"/>
    <cellStyle name="Titolo 2 2 3" xfId="26446" xr:uid="{00000000-0005-0000-0000-00000FCB0000}"/>
    <cellStyle name="Titolo 2 3" xfId="26448" xr:uid="{00000000-0005-0000-0000-000010CB0000}"/>
    <cellStyle name="Titolo 2 3 2" xfId="45771" xr:uid="{00000000-0005-0000-0000-000011CB0000}"/>
    <cellStyle name="Titolo 2 4" xfId="26445" xr:uid="{00000000-0005-0000-0000-000012CB0000}"/>
    <cellStyle name="Titolo 3" xfId="1515" xr:uid="{00000000-0005-0000-0000-000013CB0000}"/>
    <cellStyle name="Titolo 3 2" xfId="3949" xr:uid="{00000000-0005-0000-0000-000014CB0000}"/>
    <cellStyle name="Titolo 3 2 2" xfId="13730" xr:uid="{00000000-0005-0000-0000-000015CB0000}"/>
    <cellStyle name="Titolo 3 2 2 2" xfId="17547" xr:uid="{00000000-0005-0000-0000-000016CB0000}"/>
    <cellStyle name="Titolo 3 2 2 3" xfId="26451" xr:uid="{00000000-0005-0000-0000-000017CB0000}"/>
    <cellStyle name="Titolo 3 2 3" xfId="13883" xr:uid="{00000000-0005-0000-0000-000018CB0000}"/>
    <cellStyle name="Titolo 3 2 3 2" xfId="26452" xr:uid="{00000000-0005-0000-0000-000019CB0000}"/>
    <cellStyle name="Titolo 3 2 4" xfId="26453" xr:uid="{00000000-0005-0000-0000-00001ACB0000}"/>
    <cellStyle name="Titolo 3 2 5" xfId="26450" xr:uid="{00000000-0005-0000-0000-00001BCB0000}"/>
    <cellStyle name="Titolo 3 3" xfId="13884" xr:uid="{00000000-0005-0000-0000-00001CCB0000}"/>
    <cellStyle name="Titolo 3 3 2" xfId="13731" xr:uid="{00000000-0005-0000-0000-00001DCB0000}"/>
    <cellStyle name="Titolo 3 3 2 2" xfId="17548" xr:uid="{00000000-0005-0000-0000-00001ECB0000}"/>
    <cellStyle name="Titolo 3 3 3" xfId="14012" xr:uid="{00000000-0005-0000-0000-00001FCB0000}"/>
    <cellStyle name="Titolo 3 3 4" xfId="26454" xr:uid="{00000000-0005-0000-0000-000020CB0000}"/>
    <cellStyle name="Titolo 3 4" xfId="26455" xr:uid="{00000000-0005-0000-0000-000021CB0000}"/>
    <cellStyle name="Titolo 3 4 2" xfId="45772" xr:uid="{00000000-0005-0000-0000-000022CB0000}"/>
    <cellStyle name="Titolo 3 5" xfId="26449" xr:uid="{00000000-0005-0000-0000-000023CB0000}"/>
    <cellStyle name="Titolo 4" xfId="1516" xr:uid="{00000000-0005-0000-0000-000024CB0000}"/>
    <cellStyle name="Titolo 4 2" xfId="26457" xr:uid="{00000000-0005-0000-0000-000025CB0000}"/>
    <cellStyle name="Titolo 4 3" xfId="26458" xr:uid="{00000000-0005-0000-0000-000026CB0000}"/>
    <cellStyle name="Titolo 4 3 2" xfId="45773" xr:uid="{00000000-0005-0000-0000-000027CB0000}"/>
    <cellStyle name="Titolo 4 4" xfId="26456" xr:uid="{00000000-0005-0000-0000-000028CB0000}"/>
    <cellStyle name="Titolo 5" xfId="26459" xr:uid="{00000000-0005-0000-0000-000029CB0000}"/>
    <cellStyle name="Titolo 6" xfId="26460" xr:uid="{00000000-0005-0000-0000-00002ACB0000}"/>
    <cellStyle name="Titolo 6 2" xfId="45774" xr:uid="{00000000-0005-0000-0000-00002BCB0000}"/>
    <cellStyle name="Titolo 7" xfId="26440" xr:uid="{00000000-0005-0000-0000-00002CCB0000}"/>
    <cellStyle name="Total 2" xfId="1653" xr:uid="{00000000-0005-0000-0000-00002DCB0000}"/>
    <cellStyle name="Total 2 2" xfId="7387" xr:uid="{00000000-0005-0000-0000-00002ECB0000}"/>
    <cellStyle name="Total 2 2 2" xfId="26463" xr:uid="{00000000-0005-0000-0000-00002FCB0000}"/>
    <cellStyle name="Total 2 2 3" xfId="26462" xr:uid="{00000000-0005-0000-0000-000030CB0000}"/>
    <cellStyle name="Total 2 3" xfId="26464" xr:uid="{00000000-0005-0000-0000-000031CB0000}"/>
    <cellStyle name="Total 2 4" xfId="26465" xr:uid="{00000000-0005-0000-0000-000032CB0000}"/>
    <cellStyle name="Total 2 4 2" xfId="28941" xr:uid="{00000000-0005-0000-0000-000033CB0000}"/>
    <cellStyle name="Total 2 4 3" xfId="28942" xr:uid="{00000000-0005-0000-0000-000034CB0000}"/>
    <cellStyle name="Total 2 5" xfId="26466" xr:uid="{00000000-0005-0000-0000-000035CB0000}"/>
    <cellStyle name="Total 2 6" xfId="26461" xr:uid="{00000000-0005-0000-0000-000036CB0000}"/>
    <cellStyle name="Total 3" xfId="26467" xr:uid="{00000000-0005-0000-0000-000037CB0000}"/>
    <cellStyle name="Total 4" xfId="26468" xr:uid="{00000000-0005-0000-0000-000038CB0000}"/>
    <cellStyle name="Total 4 2" xfId="45775" xr:uid="{00000000-0005-0000-0000-000039CB0000}"/>
    <cellStyle name="Totale" xfId="1517" xr:uid="{00000000-0005-0000-0000-00003ACB0000}"/>
    <cellStyle name="Totale 2" xfId="3950" xr:uid="{00000000-0005-0000-0000-00003BCB0000}"/>
    <cellStyle name="Totale 2 2" xfId="7388" xr:uid="{00000000-0005-0000-0000-00003CCB0000}"/>
    <cellStyle name="Totale 2 2 2" xfId="14316" xr:uid="{00000000-0005-0000-0000-00003DCB0000}"/>
    <cellStyle name="Totale 2 2 2 2" xfId="26472" xr:uid="{00000000-0005-0000-0000-00003ECB0000}"/>
    <cellStyle name="Totale 2 2 3" xfId="26471" xr:uid="{00000000-0005-0000-0000-00003FCB0000}"/>
    <cellStyle name="Totale 2 3" xfId="13848" xr:uid="{00000000-0005-0000-0000-000040CB0000}"/>
    <cellStyle name="Totale 2 3 2" xfId="28943" xr:uid="{00000000-0005-0000-0000-000041CB0000}"/>
    <cellStyle name="Totale 2 3 3" xfId="28944" xr:uid="{00000000-0005-0000-0000-000042CB0000}"/>
    <cellStyle name="Totale 2 3 4" xfId="26473" xr:uid="{00000000-0005-0000-0000-000043CB0000}"/>
    <cellStyle name="Totale 2 4" xfId="26474" xr:uid="{00000000-0005-0000-0000-000044CB0000}"/>
    <cellStyle name="Totale 2 5" xfId="26535" xr:uid="{00000000-0005-0000-0000-000045CB0000}"/>
    <cellStyle name="Totale 2 6" xfId="26470" xr:uid="{00000000-0005-0000-0000-000046CB0000}"/>
    <cellStyle name="Totale 3" xfId="3951" xr:uid="{00000000-0005-0000-0000-000047CB0000}"/>
    <cellStyle name="Totale 3 2" xfId="7389" xr:uid="{00000000-0005-0000-0000-000048CB0000}"/>
    <cellStyle name="Totale 3 2 2" xfId="14317" xr:uid="{00000000-0005-0000-0000-000049CB0000}"/>
    <cellStyle name="Totale 3 2 2 2" xfId="26477" xr:uid="{00000000-0005-0000-0000-00004ACB0000}"/>
    <cellStyle name="Totale 3 2 3" xfId="26476" xr:uid="{00000000-0005-0000-0000-00004BCB0000}"/>
    <cellStyle name="Totale 3 3" xfId="13978" xr:uid="{00000000-0005-0000-0000-00004CCB0000}"/>
    <cellStyle name="Totale 3 3 2" xfId="28945" xr:uid="{00000000-0005-0000-0000-00004DCB0000}"/>
    <cellStyle name="Totale 3 3 3" xfId="28946" xr:uid="{00000000-0005-0000-0000-00004ECB0000}"/>
    <cellStyle name="Totale 3 3 4" xfId="26478" xr:uid="{00000000-0005-0000-0000-00004FCB0000}"/>
    <cellStyle name="Totale 3 4" xfId="26479" xr:uid="{00000000-0005-0000-0000-000050CB0000}"/>
    <cellStyle name="Totale 3 5" xfId="26475" xr:uid="{00000000-0005-0000-0000-000051CB0000}"/>
    <cellStyle name="Totale 4" xfId="5685" xr:uid="{00000000-0005-0000-0000-000052CB0000}"/>
    <cellStyle name="Totale 4 2" xfId="13729" xr:uid="{00000000-0005-0000-0000-000053CB0000}"/>
    <cellStyle name="Totale 4 2 2" xfId="26481" xr:uid="{00000000-0005-0000-0000-000054CB0000}"/>
    <cellStyle name="Totale 4 3" xfId="26482" xr:uid="{00000000-0005-0000-0000-000055CB0000}"/>
    <cellStyle name="Totale 4 3 2" xfId="28947" xr:uid="{00000000-0005-0000-0000-000056CB0000}"/>
    <cellStyle name="Totale 4 3 3" xfId="28948" xr:uid="{00000000-0005-0000-0000-000057CB0000}"/>
    <cellStyle name="Totale 4 4" xfId="26483" xr:uid="{00000000-0005-0000-0000-000058CB0000}"/>
    <cellStyle name="Totale 4 5" xfId="26480" xr:uid="{00000000-0005-0000-0000-000059CB0000}"/>
    <cellStyle name="Totale 5" xfId="5686" xr:uid="{00000000-0005-0000-0000-00005ACB0000}"/>
    <cellStyle name="Totale 5 2" xfId="26485" xr:uid="{00000000-0005-0000-0000-00005BCB0000}"/>
    <cellStyle name="Totale 5 3" xfId="26486" xr:uid="{00000000-0005-0000-0000-00005CCB0000}"/>
    <cellStyle name="Totale 5 3 2" xfId="28949" xr:uid="{00000000-0005-0000-0000-00005DCB0000}"/>
    <cellStyle name="Totale 5 3 3" xfId="28950" xr:uid="{00000000-0005-0000-0000-00005ECB0000}"/>
    <cellStyle name="Totale 5 4" xfId="26484" xr:uid="{00000000-0005-0000-0000-00005FCB0000}"/>
    <cellStyle name="Totale 6" xfId="5687" xr:uid="{00000000-0005-0000-0000-000060CB0000}"/>
    <cellStyle name="Totale 6 2" xfId="26488" xr:uid="{00000000-0005-0000-0000-000061CB0000}"/>
    <cellStyle name="Totale 6 3" xfId="26489" xr:uid="{00000000-0005-0000-0000-000062CB0000}"/>
    <cellStyle name="Totale 6 3 2" xfId="28951" xr:uid="{00000000-0005-0000-0000-000063CB0000}"/>
    <cellStyle name="Totale 6 3 3" xfId="28952" xr:uid="{00000000-0005-0000-0000-000064CB0000}"/>
    <cellStyle name="Totale 6 4" xfId="26487" xr:uid="{00000000-0005-0000-0000-000065CB0000}"/>
    <cellStyle name="Totale 7" xfId="26490" xr:uid="{00000000-0005-0000-0000-000066CB0000}"/>
    <cellStyle name="Totale 8" xfId="26491" xr:uid="{00000000-0005-0000-0000-000067CB0000}"/>
    <cellStyle name="Totale 8 2" xfId="28953" xr:uid="{00000000-0005-0000-0000-000068CB0000}"/>
    <cellStyle name="Totale 8 3" xfId="28954" xr:uid="{00000000-0005-0000-0000-000069CB0000}"/>
    <cellStyle name="Totale 9" xfId="26469" xr:uid="{00000000-0005-0000-0000-00006ACB0000}"/>
    <cellStyle name="Tusental (0)_SNI 23" xfId="1654" xr:uid="{00000000-0005-0000-0000-00006BCB0000}"/>
    <cellStyle name="Tusental 2" xfId="1655" xr:uid="{00000000-0005-0000-0000-00006CCB0000}"/>
    <cellStyle name="Tusental 3" xfId="1656" xr:uid="{00000000-0005-0000-0000-00006DCB0000}"/>
    <cellStyle name="Ugyldig 2" xfId="26492" xr:uid="{00000000-0005-0000-0000-00006ECB0000}"/>
    <cellStyle name="Uncertain" xfId="5688" xr:uid="{00000000-0005-0000-0000-00006FCB0000}"/>
    <cellStyle name="Uncertain 2" xfId="26493" xr:uid="{00000000-0005-0000-0000-000070CB0000}"/>
    <cellStyle name="Usikre tal" xfId="6743" xr:uid="{00000000-0005-0000-0000-000071CB0000}"/>
    <cellStyle name="Valore non valido" xfId="1518" xr:uid="{00000000-0005-0000-0000-000072CB0000}"/>
    <cellStyle name="Valore non valido 2" xfId="26495" xr:uid="{00000000-0005-0000-0000-000073CB0000}"/>
    <cellStyle name="Valore non valido 3" xfId="26496" xr:uid="{00000000-0005-0000-0000-000074CB0000}"/>
    <cellStyle name="Valore non valido 3 2" xfId="45776" xr:uid="{00000000-0005-0000-0000-000075CB0000}"/>
    <cellStyle name="Valore non valido 4" xfId="26494" xr:uid="{00000000-0005-0000-0000-000076CB0000}"/>
    <cellStyle name="Valore valido" xfId="1519" xr:uid="{00000000-0005-0000-0000-000077CB0000}"/>
    <cellStyle name="Valore valido 2" xfId="26498" xr:uid="{00000000-0005-0000-0000-000078CB0000}"/>
    <cellStyle name="Valore valido 3" xfId="26499" xr:uid="{00000000-0005-0000-0000-000079CB0000}"/>
    <cellStyle name="Valore valido 3 2" xfId="45777" xr:uid="{00000000-0005-0000-0000-00007ACB0000}"/>
    <cellStyle name="Valore valido 4" xfId="26497" xr:uid="{00000000-0005-0000-0000-00007BCB0000}"/>
    <cellStyle name="Valuta (0)_SNI 23" xfId="1657" xr:uid="{00000000-0005-0000-0000-00007CCB0000}"/>
    <cellStyle name="Verknüpfte Zelle" xfId="1660" xr:uid="{00000000-0005-0000-0000-00007DCB0000}"/>
    <cellStyle name="Warnender Text" xfId="1658" xr:uid="{00000000-0005-0000-0000-00007ECB0000}"/>
    <cellStyle name="Warning Text 2" xfId="1659" xr:uid="{00000000-0005-0000-0000-00007FCB0000}"/>
    <cellStyle name="Warning Text 2 2" xfId="26501" xr:uid="{00000000-0005-0000-0000-000080CB0000}"/>
    <cellStyle name="Warning Text 2 3" xfId="26502" xr:uid="{00000000-0005-0000-0000-000081CB0000}"/>
    <cellStyle name="Warning Text 2 3 2" xfId="45778" xr:uid="{00000000-0005-0000-0000-000082CB0000}"/>
    <cellStyle name="Warning Text 2 4" xfId="26500" xr:uid="{00000000-0005-0000-0000-000083CB0000}"/>
    <cellStyle name="Warning Text 3" xfId="26503" xr:uid="{00000000-0005-0000-0000-000084CB0000}"/>
    <cellStyle name="Warning Text 4" xfId="26504" xr:uid="{00000000-0005-0000-0000-000085CB0000}"/>
    <cellStyle name="Warning Text 4 2" xfId="45779" xr:uid="{00000000-0005-0000-0000-000086CB0000}"/>
    <cellStyle name="X08_Total Oil" xfId="26505" xr:uid="{00000000-0005-0000-0000-000087CB0000}"/>
    <cellStyle name="X12_Total Figs 1 dec" xfId="26506" xr:uid="{00000000-0005-0000-0000-000088CB0000}"/>
    <cellStyle name="Überschrift" xfId="1661" xr:uid="{00000000-0005-0000-0000-000089CB0000}"/>
    <cellStyle name="Überschrift 1" xfId="1662" xr:uid="{00000000-0005-0000-0000-00008ACB0000}"/>
    <cellStyle name="Überschrift 2" xfId="1663" xr:uid="{00000000-0005-0000-0000-00008BCB0000}"/>
    <cellStyle name="Überschrift 3" xfId="1664" xr:uid="{00000000-0005-0000-0000-00008CCB0000}"/>
    <cellStyle name="Überschrift 4" xfId="1665" xr:uid="{00000000-0005-0000-0000-00008DCB0000}"/>
    <cellStyle name="Years" xfId="5689" xr:uid="{00000000-0005-0000-0000-00008ECB0000}"/>
    <cellStyle name="Years 2" xfId="26507" xr:uid="{00000000-0005-0000-0000-00008FCB0000}"/>
    <cellStyle name="Zelle überprüfen" xfId="1666" xr:uid="{00000000-0005-0000-0000-000090CB0000}"/>
    <cellStyle name="Обычный_2++" xfId="26520" xr:uid="{00000000-0005-0000-0000-000091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41</xdr:col>
      <xdr:colOff>327694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tabSelected="1" topLeftCell="X1" zoomScale="85" zoomScaleNormal="85" workbookViewId="0">
      <selection activeCell="O12" sqref="O12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3" max="33" width="17.81640625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86" ht="23.5" thickBot="1">
      <c r="B3" s="16">
        <v>2010</v>
      </c>
      <c r="C3" s="19">
        <f>AC17/$AC$19</f>
        <v>0.96470686527260574</v>
      </c>
      <c r="D3" s="19">
        <f t="shared" ref="D3:D9" si="0">AG5/$AG$14</f>
        <v>0.87347444293966348</v>
      </c>
      <c r="E3" s="19">
        <f>$Y$4*D3/($D$12*$Y$4)</f>
        <v>0.87347444293966348</v>
      </c>
      <c r="F3" s="19">
        <f t="shared" ref="F3:F9" si="1">$Y$5*D3/($D$12*$Y$5)</f>
        <v>0.87347444293966348</v>
      </c>
      <c r="G3" s="19">
        <f>$Y$6*$D3/($D$12*$Y$6)</f>
        <v>0.87347444293966348</v>
      </c>
      <c r="H3" s="19">
        <f>$Y$7*$D3/($D$12*$Y$7)</f>
        <v>0.87347444293966336</v>
      </c>
      <c r="I3" s="19">
        <f t="shared" ref="I3:I10" si="2">$Y$12*$H3/($H$12*$Y$12)</f>
        <v>0.87347444293966336</v>
      </c>
      <c r="J3" s="19">
        <f t="shared" ref="J3:J10" si="3">$Y$13*$H3/($H$12*$Y$13)</f>
        <v>0.87347444293966336</v>
      </c>
      <c r="K3" s="19">
        <f t="shared" ref="K3:K10" si="4">$Y$25*$J3/($J$12*$Y$25)</f>
        <v>0.87347444293966336</v>
      </c>
      <c r="L3" s="19">
        <f t="shared" ref="L3:L10" si="5">$Y$26*$J3/($J$12*$Y$26)</f>
        <v>0.87347444293966336</v>
      </c>
      <c r="M3" s="19">
        <f t="shared" ref="M3:M10" si="6">$Y$14*$H3/($H$12*$Y$14)</f>
        <v>0.87347444293966336</v>
      </c>
      <c r="N3" s="19">
        <f t="shared" ref="N3:N10" si="7">$Y$15*$H3/($H$12*$Y$15)</f>
        <v>0.87347444293966336</v>
      </c>
      <c r="O3" s="19">
        <f t="shared" ref="O3:O10" si="8">$Y$16*$H3/($H$12*$Y$16)</f>
        <v>0.87347444293966336</v>
      </c>
      <c r="P3" s="19">
        <f t="shared" ref="P3:P10" si="9">$Y$17*$H3/($H$12*$Y$17)</f>
        <v>0.87347444293966336</v>
      </c>
      <c r="Q3" s="19">
        <f t="shared" ref="Q3:Q10" si="10">$Y$18*$H3/($H$12*$Y$18)</f>
        <v>0.87347444293966336</v>
      </c>
      <c r="R3" s="19">
        <f t="shared" ref="R3:R10" si="11">$Y$19*$H3/($H$12*$Y$19)</f>
        <v>0.87347444293966348</v>
      </c>
      <c r="S3" s="19">
        <f t="shared" ref="S3:S7" si="12">$Y$20*$H3/($H$12*$Y$20)</f>
        <v>0.87347444293966336</v>
      </c>
      <c r="T3" s="19">
        <f>SUM($Y$12:$Y$19)*$H3/($H$12*SUM($Y$12:$Y$19))</f>
        <v>0.87347444293966336</v>
      </c>
      <c r="X3" s="23" t="s">
        <v>24</v>
      </c>
      <c r="Y3" s="24">
        <v>2015</v>
      </c>
      <c r="Z3" s="24">
        <v>2050</v>
      </c>
    </row>
    <row r="4" spans="2:86" ht="15" thickBot="1">
      <c r="B4" s="16">
        <v>2011</v>
      </c>
      <c r="C4" s="19">
        <f>(C8-C3)/5*1+C3</f>
        <v>0.96699847226200708</v>
      </c>
      <c r="D4" s="19">
        <f t="shared" si="0"/>
        <v>0.96298711662701786</v>
      </c>
      <c r="E4" s="19">
        <f t="shared" ref="E4:E9" si="13">$Y$4*D4/($D$12*$Y$4)</f>
        <v>0.96298711662701775</v>
      </c>
      <c r="F4" s="19">
        <f t="shared" si="1"/>
        <v>0.96298711662701786</v>
      </c>
      <c r="G4" s="19">
        <f t="shared" ref="G4:G11" si="14">$Y$6*$D4/($D$12*$Y$6)</f>
        <v>0.96298711662701786</v>
      </c>
      <c r="H4" s="19">
        <f t="shared" ref="H4:Q12" si="15">$Y$7*$D4/($D$12*$Y$7)</f>
        <v>0.96298711662701775</v>
      </c>
      <c r="I4" s="19">
        <f t="shared" si="2"/>
        <v>0.96298711662701786</v>
      </c>
      <c r="J4" s="19">
        <f t="shared" si="3"/>
        <v>0.96298711662701786</v>
      </c>
      <c r="K4" s="19">
        <f t="shared" si="4"/>
        <v>0.96298711662701786</v>
      </c>
      <c r="L4" s="19">
        <f t="shared" si="5"/>
        <v>0.96298711662701786</v>
      </c>
      <c r="M4" s="19">
        <f t="shared" si="6"/>
        <v>0.96298711662701775</v>
      </c>
      <c r="N4" s="19">
        <f t="shared" si="7"/>
        <v>0.96298711662701764</v>
      </c>
      <c r="O4" s="19">
        <f t="shared" si="8"/>
        <v>0.96298711662701786</v>
      </c>
      <c r="P4" s="19">
        <f t="shared" si="9"/>
        <v>0.96298711662701764</v>
      </c>
      <c r="Q4" s="19">
        <f t="shared" si="10"/>
        <v>0.96298711662701775</v>
      </c>
      <c r="R4" s="19">
        <f t="shared" si="11"/>
        <v>0.96298711662701775</v>
      </c>
      <c r="S4" s="19">
        <f t="shared" si="12"/>
        <v>0.96298711662701775</v>
      </c>
      <c r="T4" s="19">
        <f t="shared" ref="T4:T12" si="16">SUM($Y$12:$Y$19)*$H4/($H$12*SUM($Y$12:$Y$19))</f>
        <v>0.96298711662701775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86" ht="15" thickBot="1">
      <c r="B5" s="16">
        <v>2012</v>
      </c>
      <c r="C5" s="19">
        <f>(C8-C3)/5*2+C3</f>
        <v>0.96929007925140842</v>
      </c>
      <c r="D5" s="19">
        <f t="shared" si="0"/>
        <v>0.9071626784190524</v>
      </c>
      <c r="E5" s="19">
        <f t="shared" si="13"/>
        <v>0.9071626784190524</v>
      </c>
      <c r="F5" s="19">
        <f t="shared" si="1"/>
        <v>0.9071626784190524</v>
      </c>
      <c r="G5" s="19">
        <f t="shared" si="14"/>
        <v>0.9071626784190524</v>
      </c>
      <c r="H5" s="19">
        <f t="shared" si="15"/>
        <v>0.90716267841905229</v>
      </c>
      <c r="I5" s="19">
        <f t="shared" si="2"/>
        <v>0.90716267841905229</v>
      </c>
      <c r="J5" s="19">
        <f t="shared" si="3"/>
        <v>0.90716267841905229</v>
      </c>
      <c r="K5" s="19">
        <f t="shared" si="4"/>
        <v>0.90716267841905229</v>
      </c>
      <c r="L5" s="19">
        <f t="shared" si="5"/>
        <v>0.90716267841905218</v>
      </c>
      <c r="M5" s="19">
        <f t="shared" si="6"/>
        <v>0.9071626784190524</v>
      </c>
      <c r="N5" s="19">
        <f t="shared" si="7"/>
        <v>0.90716267841905229</v>
      </c>
      <c r="O5" s="19">
        <f t="shared" si="8"/>
        <v>0.90716267841905229</v>
      </c>
      <c r="P5" s="19">
        <f t="shared" si="9"/>
        <v>0.90716267841905229</v>
      </c>
      <c r="Q5" s="19">
        <f t="shared" si="10"/>
        <v>0.90716267841905229</v>
      </c>
      <c r="R5" s="19">
        <f t="shared" si="11"/>
        <v>0.90716267841905229</v>
      </c>
      <c r="S5" s="19">
        <f t="shared" si="12"/>
        <v>0.90716267841905229</v>
      </c>
      <c r="T5" s="19">
        <f t="shared" si="16"/>
        <v>0.90716267841905229</v>
      </c>
      <c r="X5" s="25" t="s">
        <v>13</v>
      </c>
      <c r="Y5" s="26">
        <v>0.13120000000000001</v>
      </c>
      <c r="Z5" s="26">
        <v>0.1</v>
      </c>
      <c r="AB5">
        <v>1950</v>
      </c>
      <c r="AC5">
        <v>69966</v>
      </c>
      <c r="AF5" s="37">
        <v>2010</v>
      </c>
      <c r="AG5" s="18" cm="1">
        <f t="array" ref="AG5:AG15">TRANSPOSE(BX5:CH5)</f>
        <v>3396354075663.728</v>
      </c>
      <c r="AH5" s="37"/>
      <c r="AI5" s="37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0.97158168624080965</v>
      </c>
      <c r="D6" s="19">
        <f t="shared" si="0"/>
        <v>0.95998707133783723</v>
      </c>
      <c r="E6" s="19">
        <f t="shared" si="13"/>
        <v>0.95998707133783723</v>
      </c>
      <c r="F6" s="19">
        <f t="shared" si="1"/>
        <v>0.95998707133783734</v>
      </c>
      <c r="G6" s="19">
        <f t="shared" si="14"/>
        <v>0.95998707133783723</v>
      </c>
      <c r="H6" s="19">
        <f t="shared" si="15"/>
        <v>0.95998707133783723</v>
      </c>
      <c r="I6" s="19">
        <f t="shared" si="2"/>
        <v>0.95998707133783734</v>
      </c>
      <c r="J6" s="19">
        <f t="shared" si="3"/>
        <v>0.95998707133783734</v>
      </c>
      <c r="K6" s="19">
        <f t="shared" si="4"/>
        <v>0.95998707133783734</v>
      </c>
      <c r="L6" s="19">
        <f t="shared" si="5"/>
        <v>0.95998707133783723</v>
      </c>
      <c r="M6" s="19">
        <f t="shared" si="6"/>
        <v>0.95998707133783712</v>
      </c>
      <c r="N6" s="19">
        <f t="shared" si="7"/>
        <v>0.95998707133783723</v>
      </c>
      <c r="O6" s="19">
        <f t="shared" si="8"/>
        <v>0.95998707133783723</v>
      </c>
      <c r="P6" s="19">
        <f t="shared" si="9"/>
        <v>0.95998707133783723</v>
      </c>
      <c r="Q6" s="19">
        <f t="shared" si="10"/>
        <v>0.95998707133783723</v>
      </c>
      <c r="R6" s="19">
        <f t="shared" si="11"/>
        <v>0.95998707133783723</v>
      </c>
      <c r="S6" s="19">
        <f t="shared" si="12"/>
        <v>0.95998707133783712</v>
      </c>
      <c r="T6" s="19">
        <f t="shared" si="16"/>
        <v>0.95998707133783723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71537</v>
      </c>
      <c r="AF6" s="37">
        <v>2011</v>
      </c>
      <c r="AG6" s="18">
        <v>3744408602683.9351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86" ht="23.5" thickBot="1">
      <c r="B7" s="16">
        <v>2014</v>
      </c>
      <c r="C7" s="19">
        <f>(C8-C3)/5*4+C3</f>
        <v>0.97387329323021099</v>
      </c>
      <c r="D7" s="19">
        <f t="shared" si="0"/>
        <v>0.99886670190682658</v>
      </c>
      <c r="E7" s="19">
        <f t="shared" si="13"/>
        <v>0.99886670190682669</v>
      </c>
      <c r="F7" s="19">
        <f t="shared" si="1"/>
        <v>0.99886670190682658</v>
      </c>
      <c r="G7" s="19">
        <f t="shared" si="14"/>
        <v>0.99886670190682658</v>
      </c>
      <c r="H7" s="19">
        <f t="shared" si="15"/>
        <v>0.99886670190682658</v>
      </c>
      <c r="I7" s="19">
        <f t="shared" si="2"/>
        <v>0.99886670190682669</v>
      </c>
      <c r="J7" s="19">
        <f t="shared" si="3"/>
        <v>0.99886670190682669</v>
      </c>
      <c r="K7" s="19">
        <f t="shared" si="4"/>
        <v>0.99886670190682669</v>
      </c>
      <c r="L7" s="19">
        <f t="shared" si="5"/>
        <v>0.99886670190682669</v>
      </c>
      <c r="M7" s="19">
        <f t="shared" si="6"/>
        <v>0.99886670190682647</v>
      </c>
      <c r="N7" s="19">
        <f t="shared" si="7"/>
        <v>0.99886670190682658</v>
      </c>
      <c r="O7" s="19">
        <f t="shared" si="8"/>
        <v>0.99886670190682669</v>
      </c>
      <c r="P7" s="19">
        <f t="shared" si="9"/>
        <v>0.99886670190682658</v>
      </c>
      <c r="Q7" s="19">
        <f t="shared" si="10"/>
        <v>0.99886670190682658</v>
      </c>
      <c r="R7" s="19">
        <f t="shared" si="11"/>
        <v>0.99886670190682658</v>
      </c>
      <c r="S7" s="19">
        <f t="shared" si="12"/>
        <v>0.99886670190682658</v>
      </c>
      <c r="T7" s="19">
        <f t="shared" si="16"/>
        <v>0.99886670190682658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73414</v>
      </c>
      <c r="AF7" s="37">
        <v>2012</v>
      </c>
      <c r="AG7" s="18">
        <v>3527344944139.8257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86" ht="15" thickBot="1">
      <c r="B8" s="16">
        <v>2015</v>
      </c>
      <c r="C8" s="19">
        <f>AC18/$AC$19</f>
        <v>0.97616490021961233</v>
      </c>
      <c r="D8" s="19">
        <f t="shared" si="0"/>
        <v>0.86315679894397024</v>
      </c>
      <c r="E8" s="19">
        <f t="shared" si="13"/>
        <v>0.86315679894397024</v>
      </c>
      <c r="F8" s="19">
        <f t="shared" si="1"/>
        <v>0.86315679894397024</v>
      </c>
      <c r="G8" s="19">
        <f t="shared" si="14"/>
        <v>0.86315679894397024</v>
      </c>
      <c r="H8" s="19">
        <f t="shared" si="15"/>
        <v>0.86315679894397024</v>
      </c>
      <c r="I8" s="19">
        <f t="shared" si="2"/>
        <v>0.86315679894397024</v>
      </c>
      <c r="J8" s="19">
        <f t="shared" si="3"/>
        <v>0.86315679894397024</v>
      </c>
      <c r="K8" s="19">
        <f t="shared" si="4"/>
        <v>0.86315679894397024</v>
      </c>
      <c r="L8" s="19">
        <f t="shared" si="5"/>
        <v>0.86315679894397024</v>
      </c>
      <c r="M8" s="19">
        <f t="shared" si="6"/>
        <v>0.86315679894397035</v>
      </c>
      <c r="N8" s="19">
        <f t="shared" si="7"/>
        <v>0.86315679894397024</v>
      </c>
      <c r="O8" s="19">
        <f t="shared" si="8"/>
        <v>0.86315679894397024</v>
      </c>
      <c r="P8" s="19">
        <f t="shared" si="9"/>
        <v>0.86315679894397024</v>
      </c>
      <c r="Q8" s="19">
        <f t="shared" si="10"/>
        <v>0.86315679894397024</v>
      </c>
      <c r="R8" s="19">
        <f t="shared" si="11"/>
        <v>0.86315679894397024</v>
      </c>
      <c r="S8" s="19">
        <f>$Y$20*$H8/($H$12*$Y$20)</f>
        <v>0.86315679894397024</v>
      </c>
      <c r="T8" s="19">
        <f t="shared" si="16"/>
        <v>0.86315679894397024</v>
      </c>
      <c r="X8" s="28" t="s">
        <v>20</v>
      </c>
      <c r="Y8" s="29">
        <v>1</v>
      </c>
      <c r="Z8" s="29">
        <v>1</v>
      </c>
      <c r="AB8">
        <v>1965</v>
      </c>
      <c r="AC8">
        <v>76258</v>
      </c>
      <c r="AF8" s="37">
        <v>2013</v>
      </c>
      <c r="AG8" s="18">
        <v>3732743446218.9185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86" ht="15" thickTop="1">
      <c r="B9" s="16">
        <v>2016</v>
      </c>
      <c r="C9" s="19">
        <f>(C13-C8)/5*1+C8</f>
        <v>0.98093192017568986</v>
      </c>
      <c r="D9" s="19">
        <f t="shared" si="0"/>
        <v>0.89177124007324826</v>
      </c>
      <c r="E9" s="19">
        <f t="shared" si="13"/>
        <v>0.89177124007324826</v>
      </c>
      <c r="F9" s="19">
        <f t="shared" si="1"/>
        <v>0.89177124007324826</v>
      </c>
      <c r="G9" s="19">
        <f t="shared" si="14"/>
        <v>0.89177124007324826</v>
      </c>
      <c r="H9" s="19">
        <f t="shared" si="15"/>
        <v>0.89177124007324826</v>
      </c>
      <c r="I9" s="19">
        <f t="shared" si="2"/>
        <v>0.89177124007324826</v>
      </c>
      <c r="J9" s="19">
        <f t="shared" si="3"/>
        <v>0.89177124007324826</v>
      </c>
      <c r="K9" s="19">
        <f t="shared" si="4"/>
        <v>0.89177124007324826</v>
      </c>
      <c r="L9" s="19">
        <f t="shared" si="5"/>
        <v>0.89177124007324826</v>
      </c>
      <c r="M9" s="19">
        <f t="shared" si="6"/>
        <v>0.89177124007324826</v>
      </c>
      <c r="N9" s="19">
        <f t="shared" si="7"/>
        <v>0.89177124007324826</v>
      </c>
      <c r="O9" s="19">
        <f t="shared" si="8"/>
        <v>0.89177124007324826</v>
      </c>
      <c r="P9" s="19">
        <f t="shared" si="9"/>
        <v>0.89177124007324826</v>
      </c>
      <c r="Q9" s="19">
        <f t="shared" si="10"/>
        <v>0.89177124007324826</v>
      </c>
      <c r="R9" s="19">
        <f t="shared" si="11"/>
        <v>0.89177124007324826</v>
      </c>
      <c r="S9" s="19">
        <f>$Y$20*$H9/($H$12*$Y$20)</f>
        <v>0.89177124007324837</v>
      </c>
      <c r="T9" s="19">
        <f t="shared" si="16"/>
        <v>0.89177124007324826</v>
      </c>
      <c r="AB9">
        <v>1970</v>
      </c>
      <c r="AC9">
        <v>78578</v>
      </c>
      <c r="AF9" s="37">
        <v>2014</v>
      </c>
      <c r="AG9" s="18">
        <v>3883920155292.2583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86" ht="15" thickBot="1">
      <c r="B10" s="16">
        <v>2017</v>
      </c>
      <c r="C10" s="19">
        <f>(C13-C8)/5*2+C8</f>
        <v>0.9856989401317674</v>
      </c>
      <c r="D10" s="19">
        <f t="shared" ref="D10:D13" si="17">AG12/$AG$14</f>
        <v>0.9468680962044681</v>
      </c>
      <c r="E10" s="19">
        <f>$Y$4*D10/($D$12*$Y$4)</f>
        <v>0.9468680962044681</v>
      </c>
      <c r="F10" s="19">
        <f>$Y$5*D10/($D$12*$Y$5)</f>
        <v>0.9468680962044681</v>
      </c>
      <c r="G10" s="19">
        <f t="shared" si="14"/>
        <v>0.9468680962044681</v>
      </c>
      <c r="H10" s="19">
        <f t="shared" si="15"/>
        <v>0.9468680962044681</v>
      </c>
      <c r="I10" s="19">
        <f t="shared" si="2"/>
        <v>0.9468680962044681</v>
      </c>
      <c r="J10" s="19">
        <f t="shared" si="3"/>
        <v>0.9468680962044681</v>
      </c>
      <c r="K10" s="19">
        <f t="shared" si="4"/>
        <v>0.9468680962044681</v>
      </c>
      <c r="L10" s="19">
        <f t="shared" si="5"/>
        <v>0.9468680962044681</v>
      </c>
      <c r="M10" s="19">
        <f t="shared" si="6"/>
        <v>0.94686809620446799</v>
      </c>
      <c r="N10" s="19">
        <f t="shared" si="7"/>
        <v>0.9468680962044681</v>
      </c>
      <c r="O10" s="19">
        <f t="shared" si="8"/>
        <v>0.94686809620446799</v>
      </c>
      <c r="P10" s="19">
        <f t="shared" si="9"/>
        <v>0.9468680962044681</v>
      </c>
      <c r="Q10" s="19">
        <f t="shared" si="10"/>
        <v>0.9468680962044681</v>
      </c>
      <c r="R10" s="19">
        <f t="shared" si="11"/>
        <v>0.9468680962044681</v>
      </c>
      <c r="S10" s="19">
        <f>$Y$20*$H10/($H$12*$Y$20)</f>
        <v>0.9468680962044681</v>
      </c>
      <c r="T10" s="19">
        <f t="shared" si="16"/>
        <v>0.9468680962044681</v>
      </c>
      <c r="AB10">
        <v>1975</v>
      </c>
      <c r="AC10">
        <v>78856</v>
      </c>
      <c r="AF10" s="37">
        <v>2015</v>
      </c>
      <c r="AG10" s="18">
        <v>3356235704119.7529</v>
      </c>
    </row>
    <row r="11" spans="2:86" ht="23.5" thickBot="1">
      <c r="B11" s="16">
        <v>2018</v>
      </c>
      <c r="C11" s="19">
        <f>(C13-C8)/5*3+C8</f>
        <v>0.99046596008784493</v>
      </c>
      <c r="D11" s="19">
        <f t="shared" si="17"/>
        <v>1.0223799216336602</v>
      </c>
      <c r="E11" s="19">
        <f t="shared" ref="E11" si="18">$Y$4*D11/($D$12*$Y$4)</f>
        <v>1.0223799216336602</v>
      </c>
      <c r="F11" s="19">
        <f t="shared" ref="F11" si="19">$Y$5*D11/($D$12*$Y$5)</f>
        <v>1.0223799216336602</v>
      </c>
      <c r="G11" s="19">
        <f t="shared" si="14"/>
        <v>1.0223799216336602</v>
      </c>
      <c r="H11" s="19">
        <f t="shared" si="15"/>
        <v>1.0223799216336602</v>
      </c>
      <c r="I11" s="19">
        <f>$Y$12*$H11/($H$12*$Y$12)</f>
        <v>1.0223799216336602</v>
      </c>
      <c r="J11" s="19">
        <f>$Y$13*$H11/($H$12*$Y$13)</f>
        <v>1.0223799216336602</v>
      </c>
      <c r="K11" s="19">
        <f>$Y$25*$J11/($J$12*$Y$25)</f>
        <v>1.0223799216336602</v>
      </c>
      <c r="L11" s="19">
        <f>$Y$26*$J11/($J$12*$Y$26)</f>
        <v>1.0223799216336602</v>
      </c>
      <c r="M11" s="19">
        <f>$Y$14*$H11/($H$12*$Y$14)</f>
        <v>1.0223799216336602</v>
      </c>
      <c r="N11" s="19">
        <f>$Y$15*$H11/($H$12*$Y$15)</f>
        <v>1.0223799216336602</v>
      </c>
      <c r="O11" s="19">
        <f>$Y$16*$H11/($H$12*$Y$16)</f>
        <v>1.0223799216336602</v>
      </c>
      <c r="P11" s="19">
        <f>$Y$17*$H11/($H$12*$Y$17)</f>
        <v>1.0223799216336602</v>
      </c>
      <c r="Q11" s="19">
        <f>$Y$18*$H11/($H$12*$Y$18)</f>
        <v>1.0223799216336602</v>
      </c>
      <c r="R11" s="19">
        <f>$Y$19*$H11/($H$12*$Y$19)</f>
        <v>1.0223799216336602</v>
      </c>
      <c r="S11" s="19">
        <f>$Y$20*$H11/($H$12*$Y$20)</f>
        <v>1.0223799216336602</v>
      </c>
      <c r="T11" s="19">
        <f>SUM($Y$12:$Y$19)*$H11/($H$12*SUM($Y$12:$Y$19))</f>
        <v>1.0223799216336602</v>
      </c>
      <c r="X11" s="23" t="s">
        <v>27</v>
      </c>
      <c r="Y11" s="24">
        <v>2015</v>
      </c>
      <c r="Z11" s="24">
        <v>2050</v>
      </c>
      <c r="AB11">
        <v>1980</v>
      </c>
      <c r="AC11">
        <v>78283</v>
      </c>
      <c r="AF11" s="37">
        <v>2016</v>
      </c>
      <c r="AG11" s="18">
        <v>3467498002104.3276</v>
      </c>
    </row>
    <row r="12" spans="2:86" ht="15" thickBot="1">
      <c r="B12" s="16">
        <v>2019</v>
      </c>
      <c r="C12" s="19">
        <f>(C13-C8)/5*4+C8</f>
        <v>0.99523298004392247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77692</v>
      </c>
      <c r="AF12" s="37">
        <v>2017</v>
      </c>
      <c r="AG12" s="18">
        <v>3681732583768.502</v>
      </c>
    </row>
    <row r="13" spans="2:86" ht="15" thickBot="1">
      <c r="B13" s="16">
        <v>2020</v>
      </c>
      <c r="C13" s="19">
        <f>$AC$19/$AC$19</f>
        <v>1</v>
      </c>
      <c r="D13" s="19">
        <f t="shared" si="17"/>
        <v>0.9892208494161745</v>
      </c>
      <c r="E13" s="19">
        <f>(E$43-E$12)/($B$43-$B$12)*($B13-$B$12)+E$12</f>
        <v>1.0024120470094504</v>
      </c>
      <c r="F13" s="19">
        <f>(F$43-F$12)/($B$43-$B$12)*($B13-$B$12)+F$12</f>
        <v>1.0035747641642716</v>
      </c>
      <c r="G13" s="19">
        <f>(G$43-G$12)/($B$43-$B$12)*($B13-$B$12)+G$12</f>
        <v>1.0176216229357524</v>
      </c>
      <c r="H13" s="19">
        <f>(H$43-H$12)/($B$43-$B$12)*($B13-$B$12)+H$12</f>
        <v>1.0176553329529037</v>
      </c>
      <c r="I13" s="19">
        <f>(I$43-I$12)/($B$43-$B$12)*($B13-$B$12)+I$12</f>
        <v>1.04841005260554</v>
      </c>
      <c r="J13" s="19">
        <f t="shared" ref="J13:Q13" si="20">(J$43-J$12)/($B$43-$B$12)*($B13-$B$12)+J$12</f>
        <v>1.0837023538462702</v>
      </c>
      <c r="K13" s="19">
        <f t="shared" si="20"/>
        <v>1.039451998121252</v>
      </c>
      <c r="L13" s="19">
        <f t="shared" si="20"/>
        <v>9.0849712208518127</v>
      </c>
      <c r="M13" s="19">
        <f t="shared" si="20"/>
        <v>1.0412185104382845</v>
      </c>
      <c r="N13" s="19">
        <f t="shared" si="20"/>
        <v>1.1038693831266873</v>
      </c>
      <c r="O13" s="19">
        <f t="shared" si="20"/>
        <v>1.0616649952374271</v>
      </c>
      <c r="P13" s="19">
        <f t="shared" si="20"/>
        <v>1.1492451990076262</v>
      </c>
      <c r="Q13" s="19">
        <f t="shared" si="20"/>
        <v>1.0750825752022208</v>
      </c>
      <c r="R13" s="19">
        <f>(R$43-R$12)/($B$43-$B$12)*($B13-$B$12)+R$12</f>
        <v>1.0193764845897668</v>
      </c>
      <c r="S13" s="19">
        <f>(S$43-S$12)/($B$43-$B$12)*($B13-$B$12)+S$12</f>
        <v>1.0094133584699061</v>
      </c>
      <c r="T13" s="19">
        <f>(T$43-T$12)/($B$43-$B$12)*($B13-$B$12)+T$12</f>
        <v>1.0433620683311498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79054</v>
      </c>
      <c r="AF13" s="37">
        <v>2018</v>
      </c>
      <c r="AG13" s="18">
        <v>3975347237442.9883</v>
      </c>
    </row>
    <row r="14" spans="2:86" ht="23.5" thickBot="1">
      <c r="B14" s="16">
        <v>2021</v>
      </c>
      <c r="C14" s="19">
        <f>(C18-C13)/5*1+C13</f>
        <v>0.99935787262484488</v>
      </c>
      <c r="D14" s="21">
        <f>D13*1.013</f>
        <v>1.0020807204585847</v>
      </c>
      <c r="E14" s="19">
        <f t="shared" ref="E14:T42" si="21">(E$43-E$12)/($B$43-$B$12)*($B14-$B$12)+E$12</f>
        <v>1.0048240940189008</v>
      </c>
      <c r="F14" s="19">
        <f t="shared" si="21"/>
        <v>1.0071495283285434</v>
      </c>
      <c r="G14" s="19">
        <f>(G$43-G$12)/($B$43-$B$12)*($B14-$B$12)+G$12</f>
        <v>1.0352432458715051</v>
      </c>
      <c r="H14" s="19">
        <f t="shared" ref="H14:H26" si="22">(H$43-H$12)/($B$43-$B$12)*($B14-$B$12)+H$12</f>
        <v>1.0353106659058073</v>
      </c>
      <c r="I14" s="19">
        <f t="shared" si="21"/>
        <v>1.09682010521108</v>
      </c>
      <c r="J14" s="19">
        <f t="shared" si="21"/>
        <v>1.1674047076925402</v>
      </c>
      <c r="K14" s="19">
        <f t="shared" si="21"/>
        <v>1.078903996242504</v>
      </c>
      <c r="L14" s="19">
        <f t="shared" si="21"/>
        <v>17.169942441703625</v>
      </c>
      <c r="M14" s="19">
        <f t="shared" si="21"/>
        <v>1.082437020876569</v>
      </c>
      <c r="N14" s="19">
        <f t="shared" si="21"/>
        <v>1.2077387662533747</v>
      </c>
      <c r="O14" s="19">
        <f t="shared" si="21"/>
        <v>1.1233299904748542</v>
      </c>
      <c r="P14" s="19">
        <f t="shared" si="21"/>
        <v>1.2984903980152522</v>
      </c>
      <c r="Q14" s="19">
        <f t="shared" si="21"/>
        <v>1.1501651504044417</v>
      </c>
      <c r="R14" s="19">
        <f t="shared" si="21"/>
        <v>1.0387529691795336</v>
      </c>
      <c r="S14" s="19">
        <f t="shared" si="21"/>
        <v>1.0188267169398124</v>
      </c>
      <c r="T14" s="19">
        <f t="shared" si="21"/>
        <v>1.0867241366622995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81139</v>
      </c>
      <c r="AF14" s="37">
        <v>2019</v>
      </c>
      <c r="AG14" s="18">
        <v>3888326788627.4448</v>
      </c>
    </row>
    <row r="15" spans="2:86" ht="23.5" thickBot="1">
      <c r="B15" s="16">
        <v>2022</v>
      </c>
      <c r="C15" s="19">
        <f>(C18-C13)/5*2+C13</f>
        <v>0.99871574524968965</v>
      </c>
      <c r="D15" s="21">
        <f t="shared" ref="D15:D78" si="23">D14*1.013</f>
        <v>1.0151077698245461</v>
      </c>
      <c r="E15" s="19">
        <f t="shared" si="21"/>
        <v>1.0072361410283512</v>
      </c>
      <c r="F15" s="19">
        <f t="shared" si="21"/>
        <v>1.010724292492815</v>
      </c>
      <c r="G15" s="19">
        <f>(G$43-G$12)/($B$43-$B$12)*($B15-$B$12)+G$12</f>
        <v>1.0528648688072575</v>
      </c>
      <c r="H15" s="19">
        <f t="shared" si="22"/>
        <v>1.052965998858711</v>
      </c>
      <c r="I15" s="19">
        <f>(I$43-I$12)/($B$43-$B$12)*($B15-$B$12)+I$12</f>
        <v>1.1452301578166197</v>
      </c>
      <c r="J15" s="19">
        <f t="shared" si="21"/>
        <v>1.2511070615388102</v>
      </c>
      <c r="K15" s="19">
        <f t="shared" si="21"/>
        <v>1.1183559943637562</v>
      </c>
      <c r="L15" s="19">
        <f t="shared" si="21"/>
        <v>25.254913662555438</v>
      </c>
      <c r="M15" s="19">
        <f t="shared" si="21"/>
        <v>1.1236555313148537</v>
      </c>
      <c r="N15" s="19">
        <f t="shared" si="21"/>
        <v>1.311608149380062</v>
      </c>
      <c r="O15" s="19">
        <f t="shared" si="21"/>
        <v>1.1849949857122812</v>
      </c>
      <c r="P15" s="19">
        <f t="shared" si="21"/>
        <v>1.4477355970228785</v>
      </c>
      <c r="Q15" s="19">
        <f t="shared" si="21"/>
        <v>1.2252477256066623</v>
      </c>
      <c r="R15" s="19">
        <f t="shared" si="21"/>
        <v>1.0581294537693005</v>
      </c>
      <c r="S15" s="19">
        <f t="shared" si="21"/>
        <v>1.0282400754097185</v>
      </c>
      <c r="T15" s="19">
        <f t="shared" si="21"/>
        <v>1.1300862049934493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81401</v>
      </c>
      <c r="AF15" s="37">
        <v>2020</v>
      </c>
      <c r="AG15" s="18">
        <v>3846413928653.707</v>
      </c>
    </row>
    <row r="16" spans="2:86" ht="23.5" thickBot="1">
      <c r="B16" s="16">
        <v>2023</v>
      </c>
      <c r="C16" s="19">
        <f>(C18-C13)/5*3+C13</f>
        <v>0.99807361787453452</v>
      </c>
      <c r="D16" s="21">
        <f t="shared" si="23"/>
        <v>1.0283041708322651</v>
      </c>
      <c r="E16" s="19">
        <f t="shared" si="21"/>
        <v>1.0096481880378017</v>
      </c>
      <c r="F16" s="19">
        <f t="shared" si="21"/>
        <v>1.0142990566570869</v>
      </c>
      <c r="G16" s="19">
        <f>(G$43-G$12)/($B$43-$B$12)*($B16-$B$12)+G$12</f>
        <v>1.0704864917430099</v>
      </c>
      <c r="H16" s="19">
        <f t="shared" si="22"/>
        <v>1.0706213318116147</v>
      </c>
      <c r="I16" s="19">
        <f t="shared" si="21"/>
        <v>1.1936402104221597</v>
      </c>
      <c r="J16" s="19">
        <f t="shared" si="21"/>
        <v>1.3348094153850805</v>
      </c>
      <c r="K16" s="19">
        <f t="shared" si="21"/>
        <v>1.1578079924850082</v>
      </c>
      <c r="L16" s="19">
        <f t="shared" si="21"/>
        <v>33.339884883407251</v>
      </c>
      <c r="M16" s="19">
        <f t="shared" si="21"/>
        <v>1.1648740417531382</v>
      </c>
      <c r="N16" s="19">
        <f t="shared" si="21"/>
        <v>1.4154775325067495</v>
      </c>
      <c r="O16" s="19">
        <f t="shared" si="21"/>
        <v>1.2466599809497083</v>
      </c>
      <c r="P16" s="19">
        <f t="shared" si="21"/>
        <v>1.5969807960305045</v>
      </c>
      <c r="Q16" s="19">
        <f t="shared" si="21"/>
        <v>1.3003303008088831</v>
      </c>
      <c r="R16" s="19">
        <f t="shared" si="21"/>
        <v>1.0775059383590673</v>
      </c>
      <c r="S16" s="19">
        <f t="shared" si="21"/>
        <v>1.0376534338796246</v>
      </c>
      <c r="T16" s="19">
        <f t="shared" si="21"/>
        <v>1.1734482733245992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81603</v>
      </c>
      <c r="AG16" t="s">
        <v>3091</v>
      </c>
    </row>
    <row r="17" spans="2:29" ht="15" thickBot="1">
      <c r="B17" s="16">
        <v>2024</v>
      </c>
      <c r="C17" s="19">
        <f>(C18-C13)/5*4+C13</f>
        <v>0.99743149049937929</v>
      </c>
      <c r="D17" s="21">
        <f t="shared" si="23"/>
        <v>1.0416721250530845</v>
      </c>
      <c r="E17" s="19">
        <f t="shared" si="21"/>
        <v>1.0120602350472521</v>
      </c>
      <c r="F17" s="19">
        <f t="shared" ref="F17:F26" si="24">(F$43-F$12)/($B$43-$B$12)*($B17-$B$12)+F$12</f>
        <v>1.0178738208213585</v>
      </c>
      <c r="G17" s="19">
        <f>(G$43-G$12)/($B$43-$B$12)*($B17-$B$12)+G$12</f>
        <v>1.0881081146787623</v>
      </c>
      <c r="H17" s="19">
        <f t="shared" si="22"/>
        <v>1.0882766647645181</v>
      </c>
      <c r="I17" s="19">
        <f t="shared" si="21"/>
        <v>1.2420502630276997</v>
      </c>
      <c r="J17" s="19">
        <f t="shared" si="21"/>
        <v>1.4185117692313507</v>
      </c>
      <c r="K17" s="19">
        <f t="shared" si="21"/>
        <v>1.1972599906062602</v>
      </c>
      <c r="L17" s="19">
        <f t="shared" si="21"/>
        <v>41.424856104259064</v>
      </c>
      <c r="M17" s="19">
        <f t="shared" si="21"/>
        <v>1.2060925521914228</v>
      </c>
      <c r="N17" s="19">
        <f t="shared" si="21"/>
        <v>1.5193469156334367</v>
      </c>
      <c r="O17" s="19">
        <f t="shared" si="21"/>
        <v>1.3083249761871354</v>
      </c>
      <c r="P17" s="19">
        <f t="shared" si="21"/>
        <v>1.7462259950381307</v>
      </c>
      <c r="Q17" s="19">
        <f t="shared" si="21"/>
        <v>1.375412876011104</v>
      </c>
      <c r="R17" s="19">
        <f t="shared" si="21"/>
        <v>1.0968824229488341</v>
      </c>
      <c r="S17" s="19">
        <f t="shared" si="21"/>
        <v>1.0470667923495309</v>
      </c>
      <c r="T17" s="19">
        <f t="shared" si="21"/>
        <v>1.216810341655749</v>
      </c>
      <c r="X17" s="25" t="s">
        <v>33</v>
      </c>
      <c r="Y17" s="26">
        <v>3.3E-3</v>
      </c>
      <c r="Z17" s="26">
        <v>1.2E-2</v>
      </c>
      <c r="AB17">
        <v>2010</v>
      </c>
      <c r="AC17">
        <v>80827</v>
      </c>
    </row>
    <row r="18" spans="2:29" ht="15" thickBot="1">
      <c r="B18" s="16">
        <v>2025</v>
      </c>
      <c r="C18" s="19">
        <f>$AC$20/$AC$19</f>
        <v>0.99678936312422417</v>
      </c>
      <c r="D18" s="21">
        <f t="shared" si="23"/>
        <v>1.0552138626787744</v>
      </c>
      <c r="E18" s="19">
        <f t="shared" si="21"/>
        <v>1.0144722820567027</v>
      </c>
      <c r="F18" s="19">
        <f t="shared" si="24"/>
        <v>1.0214485849856301</v>
      </c>
      <c r="G18" s="19">
        <f>(G$43-G$12)/($B$43-$B$12)*($B18-$B$12)+G$12</f>
        <v>1.105729737614515</v>
      </c>
      <c r="H18" s="19">
        <f t="shared" si="22"/>
        <v>1.1059319977174218</v>
      </c>
      <c r="I18" s="19">
        <f t="shared" si="21"/>
        <v>1.2904603156332395</v>
      </c>
      <c r="J18" s="19">
        <f t="shared" si="21"/>
        <v>1.5022141230776207</v>
      </c>
      <c r="K18" s="19">
        <f t="shared" si="21"/>
        <v>1.2367119887275122</v>
      </c>
      <c r="L18" s="19">
        <f t="shared" si="21"/>
        <v>49.509827325110876</v>
      </c>
      <c r="M18" s="19">
        <f t="shared" si="21"/>
        <v>1.2473110626297073</v>
      </c>
      <c r="N18" s="19">
        <f t="shared" si="21"/>
        <v>1.623216298760124</v>
      </c>
      <c r="O18" s="19">
        <f t="shared" si="21"/>
        <v>1.3699899714245625</v>
      </c>
      <c r="P18" s="19">
        <f t="shared" si="21"/>
        <v>1.8954711940457569</v>
      </c>
      <c r="Q18" s="19">
        <f t="shared" si="21"/>
        <v>1.4504954512133248</v>
      </c>
      <c r="R18" s="19">
        <f t="shared" si="21"/>
        <v>1.1162589075386011</v>
      </c>
      <c r="S18" s="19">
        <f t="shared" si="21"/>
        <v>1.056480150819437</v>
      </c>
      <c r="T18" s="19">
        <f t="shared" si="21"/>
        <v>1.2601724099868987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81787</v>
      </c>
    </row>
    <row r="19" spans="2:29" ht="15" thickBot="1">
      <c r="B19" s="16">
        <v>2026</v>
      </c>
      <c r="C19" s="19">
        <f>(C23-C18)/5*1+C18</f>
        <v>0.9958846557815334</v>
      </c>
      <c r="D19" s="21">
        <f t="shared" si="23"/>
        <v>1.0689316428935984</v>
      </c>
      <c r="E19" s="19">
        <f t="shared" si="21"/>
        <v>1.0168843290661531</v>
      </c>
      <c r="F19" s="19">
        <f t="shared" si="24"/>
        <v>1.0250233491499019</v>
      </c>
      <c r="G19" s="19">
        <f t="shared" si="21"/>
        <v>1.1233513605502674</v>
      </c>
      <c r="H19" s="19">
        <f t="shared" si="22"/>
        <v>1.1235873306703255</v>
      </c>
      <c r="I19" s="19">
        <f t="shared" si="21"/>
        <v>1.3388703682387795</v>
      </c>
      <c r="J19" s="19">
        <f t="shared" si="21"/>
        <v>1.5859164769238907</v>
      </c>
      <c r="K19" s="19">
        <f t="shared" si="21"/>
        <v>1.2761639868487642</v>
      </c>
      <c r="L19" s="19">
        <f t="shared" si="21"/>
        <v>57.594798545962689</v>
      </c>
      <c r="M19" s="19">
        <f t="shared" si="21"/>
        <v>1.2885295730679918</v>
      </c>
      <c r="N19" s="19">
        <f t="shared" si="21"/>
        <v>1.7270856818868112</v>
      </c>
      <c r="O19" s="19">
        <f t="shared" si="21"/>
        <v>1.4316549666619895</v>
      </c>
      <c r="P19" s="19">
        <f t="shared" si="21"/>
        <v>2.0447163930533829</v>
      </c>
      <c r="Q19" s="19">
        <f t="shared" si="21"/>
        <v>1.5255780264155456</v>
      </c>
      <c r="R19" s="19">
        <f t="shared" si="21"/>
        <v>1.1356353921283679</v>
      </c>
      <c r="S19" s="19">
        <f t="shared" si="21"/>
        <v>1.0658935092893431</v>
      </c>
      <c r="T19" s="19">
        <f t="shared" si="21"/>
        <v>1.3035344783180485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83784</v>
      </c>
    </row>
    <row r="20" spans="2:29" ht="23.5" thickBot="1">
      <c r="B20" s="16">
        <v>2027</v>
      </c>
      <c r="C20" s="19">
        <f>(C23-C18)/5*2+C18</f>
        <v>0.99497994843884274</v>
      </c>
      <c r="D20" s="21">
        <f t="shared" si="23"/>
        <v>1.082827754251215</v>
      </c>
      <c r="E20" s="19">
        <f t="shared" si="21"/>
        <v>1.0192963760756035</v>
      </c>
      <c r="F20" s="19">
        <f t="shared" si="24"/>
        <v>1.0285981133141735</v>
      </c>
      <c r="G20" s="19">
        <f t="shared" si="21"/>
        <v>1.1409729834860198</v>
      </c>
      <c r="H20" s="19">
        <f t="shared" si="22"/>
        <v>1.1412426636232291</v>
      </c>
      <c r="I20" s="19">
        <f t="shared" si="21"/>
        <v>1.3872804208443195</v>
      </c>
      <c r="J20" s="19">
        <f t="shared" si="21"/>
        <v>1.6696188307701609</v>
      </c>
      <c r="K20" s="19">
        <f t="shared" si="21"/>
        <v>1.3156159849700164</v>
      </c>
      <c r="L20" s="19">
        <f t="shared" si="21"/>
        <v>65.679769766814502</v>
      </c>
      <c r="M20" s="19">
        <f t="shared" si="21"/>
        <v>1.3297480835062765</v>
      </c>
      <c r="N20" s="19">
        <f t="shared" si="21"/>
        <v>1.8309550650134987</v>
      </c>
      <c r="O20" s="19">
        <f t="shared" si="21"/>
        <v>1.4933199618994166</v>
      </c>
      <c r="P20" s="19">
        <f t="shared" si="21"/>
        <v>2.1939615920610089</v>
      </c>
      <c r="Q20" s="19">
        <f t="shared" si="21"/>
        <v>1.6006606016177662</v>
      </c>
      <c r="R20" s="19">
        <f t="shared" si="21"/>
        <v>1.1550118767181348</v>
      </c>
      <c r="S20" s="19">
        <f t="shared" si="21"/>
        <v>1.0753068677592494</v>
      </c>
      <c r="T20" s="19">
        <f t="shared" si="21"/>
        <v>1.3468965466491984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83515</v>
      </c>
    </row>
    <row r="21" spans="2:29" ht="15" thickBot="1">
      <c r="B21" s="16">
        <v>2028</v>
      </c>
      <c r="C21" s="19">
        <f>(C23-C18)/5*3+C18</f>
        <v>0.99407524109615197</v>
      </c>
      <c r="D21" s="21">
        <f t="shared" si="23"/>
        <v>1.0969045150564807</v>
      </c>
      <c r="E21" s="19">
        <f t="shared" si="21"/>
        <v>1.0217084230850539</v>
      </c>
      <c r="F21" s="19">
        <f t="shared" si="24"/>
        <v>1.0321728774784451</v>
      </c>
      <c r="G21" s="19">
        <f t="shared" si="21"/>
        <v>1.1585946064217723</v>
      </c>
      <c r="H21" s="19">
        <f t="shared" si="22"/>
        <v>1.1588979965761328</v>
      </c>
      <c r="I21" s="19">
        <f t="shared" si="21"/>
        <v>1.4356904734498595</v>
      </c>
      <c r="J21" s="19">
        <f t="shared" si="21"/>
        <v>1.7533211846164312</v>
      </c>
      <c r="K21" s="19">
        <f t="shared" si="21"/>
        <v>1.3550679830912684</v>
      </c>
      <c r="L21" s="19">
        <f t="shared" si="21"/>
        <v>73.764740987666315</v>
      </c>
      <c r="M21" s="19">
        <f t="shared" si="21"/>
        <v>1.370966593944561</v>
      </c>
      <c r="N21" s="19">
        <f t="shared" si="21"/>
        <v>1.9348244481401862</v>
      </c>
      <c r="O21" s="19">
        <f t="shared" si="21"/>
        <v>1.5549849571368437</v>
      </c>
      <c r="P21" s="19">
        <f t="shared" si="21"/>
        <v>2.3432067910686354</v>
      </c>
      <c r="Q21" s="19">
        <f t="shared" si="21"/>
        <v>1.6757431768199873</v>
      </c>
      <c r="R21" s="19">
        <f t="shared" si="21"/>
        <v>1.1743883613079016</v>
      </c>
      <c r="S21" s="19">
        <f t="shared" si="21"/>
        <v>1.0847202262291555</v>
      </c>
      <c r="T21" s="19">
        <f t="shared" si="21"/>
        <v>1.3902586149803482</v>
      </c>
      <c r="X21" s="28" t="s">
        <v>20</v>
      </c>
      <c r="Y21" s="29">
        <v>1</v>
      </c>
      <c r="Z21" s="29">
        <v>1</v>
      </c>
      <c r="AB21">
        <v>2030</v>
      </c>
      <c r="AC21">
        <v>83136</v>
      </c>
    </row>
    <row r="22" spans="2:29" ht="15" thickTop="1">
      <c r="B22" s="16">
        <v>2029</v>
      </c>
      <c r="C22" s="19">
        <f>(C23-C18)/5*4+C18</f>
        <v>0.99317053375346132</v>
      </c>
      <c r="D22" s="21">
        <f t="shared" si="23"/>
        <v>1.1111642737522147</v>
      </c>
      <c r="E22" s="19">
        <f t="shared" si="21"/>
        <v>1.0241204700945044</v>
      </c>
      <c r="F22" s="19">
        <f t="shared" si="24"/>
        <v>1.0357476416427169</v>
      </c>
      <c r="G22" s="19">
        <f t="shared" si="21"/>
        <v>1.1762162293575249</v>
      </c>
      <c r="H22" s="19">
        <f t="shared" si="22"/>
        <v>1.1765533295290365</v>
      </c>
      <c r="I22" s="19">
        <f t="shared" si="21"/>
        <v>1.4841005260553994</v>
      </c>
      <c r="J22" s="19">
        <f t="shared" si="21"/>
        <v>1.8370235384627012</v>
      </c>
      <c r="K22" s="19">
        <f t="shared" si="21"/>
        <v>1.3945199812125204</v>
      </c>
      <c r="L22" s="19">
        <f t="shared" si="21"/>
        <v>81.849712208518127</v>
      </c>
      <c r="M22" s="19">
        <f t="shared" si="21"/>
        <v>1.4121851043828455</v>
      </c>
      <c r="N22" s="19">
        <f t="shared" si="21"/>
        <v>2.0386938312668734</v>
      </c>
      <c r="O22" s="19">
        <f t="shared" si="21"/>
        <v>1.6166499523742708</v>
      </c>
      <c r="P22" s="19">
        <f t="shared" si="21"/>
        <v>2.4924519900762614</v>
      </c>
      <c r="Q22" s="19">
        <f t="shared" si="21"/>
        <v>1.7508257520222079</v>
      </c>
      <c r="R22" s="19">
        <f t="shared" si="21"/>
        <v>1.1937648458976684</v>
      </c>
      <c r="S22" s="19">
        <f t="shared" si="21"/>
        <v>1.0941335846990619</v>
      </c>
      <c r="T22" s="19">
        <f t="shared" si="21"/>
        <v>1.4336206833114979</v>
      </c>
      <c r="AB22">
        <v>2035</v>
      </c>
      <c r="AC22">
        <v>82650</v>
      </c>
    </row>
    <row r="23" spans="2:29" ht="15" thickBot="1">
      <c r="B23" s="16">
        <v>2030</v>
      </c>
      <c r="C23" s="19">
        <f>$AC$21/$AC$19</f>
        <v>0.99226582641077055</v>
      </c>
      <c r="D23" s="21">
        <f t="shared" si="23"/>
        <v>1.1256094093109934</v>
      </c>
      <c r="E23" s="19">
        <f t="shared" si="21"/>
        <v>1.0265325171039548</v>
      </c>
      <c r="F23" s="19">
        <f t="shared" si="24"/>
        <v>1.0393224058069885</v>
      </c>
      <c r="G23" s="19">
        <f t="shared" si="21"/>
        <v>1.1938378522932773</v>
      </c>
      <c r="H23" s="19">
        <f t="shared" si="22"/>
        <v>1.1942086624819401</v>
      </c>
      <c r="I23" s="19">
        <f t="shared" si="21"/>
        <v>1.5325105786609392</v>
      </c>
      <c r="J23" s="19">
        <f t="shared" si="21"/>
        <v>1.9207258923089712</v>
      </c>
      <c r="K23" s="19">
        <f t="shared" si="21"/>
        <v>1.4339719793337724</v>
      </c>
      <c r="L23" s="19">
        <f t="shared" si="21"/>
        <v>89.93468342936994</v>
      </c>
      <c r="M23" s="19">
        <f t="shared" si="21"/>
        <v>1.4534036148211302</v>
      </c>
      <c r="N23" s="19">
        <f t="shared" si="21"/>
        <v>2.1425632143935607</v>
      </c>
      <c r="O23" s="19">
        <f t="shared" si="21"/>
        <v>1.6783149476116979</v>
      </c>
      <c r="P23" s="19">
        <f t="shared" si="21"/>
        <v>2.6416971890838878</v>
      </c>
      <c r="Q23" s="19">
        <f t="shared" si="21"/>
        <v>1.8259083272244288</v>
      </c>
      <c r="R23" s="19">
        <f t="shared" si="21"/>
        <v>1.2131413304874352</v>
      </c>
      <c r="S23" s="19">
        <f t="shared" si="21"/>
        <v>1.103546943168968</v>
      </c>
      <c r="T23" s="19">
        <f t="shared" si="21"/>
        <v>1.4769827516426477</v>
      </c>
      <c r="AB23">
        <v>2040</v>
      </c>
      <c r="AC23">
        <v>82004</v>
      </c>
    </row>
    <row r="24" spans="2:29" ht="15" thickBot="1">
      <c r="B24" s="16">
        <v>2031</v>
      </c>
      <c r="C24" s="19">
        <f>(C28-C23)/5*1+C23</f>
        <v>0.9911057003723861</v>
      </c>
      <c r="D24" s="21">
        <f t="shared" si="23"/>
        <v>1.1402423316320363</v>
      </c>
      <c r="E24" s="19">
        <f t="shared" si="21"/>
        <v>1.0289445641134052</v>
      </c>
      <c r="F24" s="19">
        <f t="shared" si="24"/>
        <v>1.0428971699712604</v>
      </c>
      <c r="G24" s="19">
        <f t="shared" si="21"/>
        <v>1.2114594752290297</v>
      </c>
      <c r="H24" s="19">
        <f t="shared" si="22"/>
        <v>1.2118639954348438</v>
      </c>
      <c r="I24" s="19">
        <f t="shared" si="21"/>
        <v>1.5809206312664792</v>
      </c>
      <c r="J24" s="19">
        <f t="shared" si="21"/>
        <v>2.0044282461552414</v>
      </c>
      <c r="K24" s="19">
        <f t="shared" si="21"/>
        <v>1.4734239774550244</v>
      </c>
      <c r="L24" s="19">
        <f t="shared" si="21"/>
        <v>98.019654650221753</v>
      </c>
      <c r="M24" s="19">
        <f t="shared" si="21"/>
        <v>1.4946221252594145</v>
      </c>
      <c r="N24" s="19">
        <f t="shared" si="21"/>
        <v>2.2464325975202479</v>
      </c>
      <c r="O24" s="19">
        <f t="shared" si="21"/>
        <v>1.7399799428491252</v>
      </c>
      <c r="P24" s="19">
        <f t="shared" si="21"/>
        <v>2.7909423880915138</v>
      </c>
      <c r="Q24" s="19">
        <f t="shared" si="21"/>
        <v>1.9009909024266496</v>
      </c>
      <c r="R24" s="19">
        <f t="shared" si="21"/>
        <v>1.232517815077202</v>
      </c>
      <c r="S24" s="19">
        <f t="shared" si="21"/>
        <v>1.112960301638874</v>
      </c>
      <c r="T24" s="19">
        <f t="shared" si="21"/>
        <v>1.5203448199737974</v>
      </c>
      <c r="X24" s="23" t="s">
        <v>37</v>
      </c>
      <c r="Y24" s="24">
        <v>2015</v>
      </c>
      <c r="Z24" s="24">
        <v>2050</v>
      </c>
      <c r="AB24">
        <v>2045</v>
      </c>
      <c r="AC24">
        <v>81148</v>
      </c>
    </row>
    <row r="25" spans="2:29" ht="23.5" thickBot="1">
      <c r="B25" s="16">
        <v>2032</v>
      </c>
      <c r="C25" s="19">
        <f>(C28-C23)/5*2+C23</f>
        <v>0.98994557433400165</v>
      </c>
      <c r="D25" s="21">
        <f t="shared" si="23"/>
        <v>1.1550654819432526</v>
      </c>
      <c r="E25" s="19">
        <f t="shared" si="21"/>
        <v>1.0313566111228556</v>
      </c>
      <c r="F25" s="19">
        <f t="shared" si="24"/>
        <v>1.046471934135532</v>
      </c>
      <c r="G25" s="19">
        <f t="shared" si="21"/>
        <v>1.2290810981647824</v>
      </c>
      <c r="H25" s="19">
        <f t="shared" si="22"/>
        <v>1.2295193283877475</v>
      </c>
      <c r="I25" s="19">
        <f t="shared" si="21"/>
        <v>1.6293306838720192</v>
      </c>
      <c r="J25" s="19">
        <f t="shared" si="21"/>
        <v>2.0881306000015116</v>
      </c>
      <c r="K25" s="19">
        <f t="shared" si="21"/>
        <v>1.5128759755762764</v>
      </c>
      <c r="L25" s="19">
        <f t="shared" si="21"/>
        <v>106.10462587107357</v>
      </c>
      <c r="M25" s="19">
        <f t="shared" si="21"/>
        <v>1.5358406356976992</v>
      </c>
      <c r="N25" s="19">
        <f t="shared" si="21"/>
        <v>2.3503019806469352</v>
      </c>
      <c r="O25" s="19">
        <f t="shared" si="21"/>
        <v>1.8016449380865522</v>
      </c>
      <c r="P25" s="19">
        <f t="shared" si="21"/>
        <v>2.9401875870991399</v>
      </c>
      <c r="Q25" s="19">
        <f t="shared" si="21"/>
        <v>1.9760734776288702</v>
      </c>
      <c r="R25" s="19">
        <f t="shared" si="21"/>
        <v>1.2518942996669689</v>
      </c>
      <c r="S25" s="19">
        <f t="shared" si="21"/>
        <v>1.1223736601087804</v>
      </c>
      <c r="T25" s="19">
        <f t="shared" si="21"/>
        <v>1.5637068883049472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80104</v>
      </c>
    </row>
    <row r="26" spans="2:29" ht="23.5" thickBot="1">
      <c r="B26" s="16">
        <v>2033</v>
      </c>
      <c r="C26" s="19">
        <f>(C28-C23)/5*3+C23</f>
        <v>0.98878544829561732</v>
      </c>
      <c r="D26" s="21">
        <f t="shared" si="23"/>
        <v>1.1700813332085147</v>
      </c>
      <c r="E26" s="19">
        <f t="shared" si="21"/>
        <v>1.033768658132306</v>
      </c>
      <c r="F26" s="19">
        <f t="shared" si="24"/>
        <v>1.0500466982998036</v>
      </c>
      <c r="G26" s="19">
        <f t="shared" si="21"/>
        <v>1.2467027211005348</v>
      </c>
      <c r="H26" s="19">
        <f t="shared" si="22"/>
        <v>1.2471746613406511</v>
      </c>
      <c r="I26" s="19">
        <f t="shared" si="21"/>
        <v>1.6777407364775589</v>
      </c>
      <c r="J26" s="19">
        <f t="shared" si="21"/>
        <v>2.1718329538477814</v>
      </c>
      <c r="K26" s="19">
        <f t="shared" si="21"/>
        <v>1.5523279736975284</v>
      </c>
      <c r="L26" s="19">
        <f t="shared" si="21"/>
        <v>114.18959709192538</v>
      </c>
      <c r="M26" s="19">
        <f t="shared" si="21"/>
        <v>1.5770591461359837</v>
      </c>
      <c r="N26" s="19">
        <f t="shared" si="21"/>
        <v>2.4541713637736224</v>
      </c>
      <c r="O26" s="19">
        <f t="shared" si="21"/>
        <v>1.8633099333239793</v>
      </c>
      <c r="P26" s="19">
        <f t="shared" ref="H26:T41" si="25">(P$43-P$12)/($B$43-$B$12)*($B26-$B$12)+P$12</f>
        <v>3.0894327861067659</v>
      </c>
      <c r="Q26" s="19">
        <f t="shared" si="25"/>
        <v>2.0511560528310913</v>
      </c>
      <c r="R26" s="19">
        <f t="shared" si="25"/>
        <v>1.2712707842567357</v>
      </c>
      <c r="S26" s="19">
        <f t="shared" si="25"/>
        <v>1.1317870185786865</v>
      </c>
      <c r="T26" s="19">
        <f t="shared" si="25"/>
        <v>1.6070689566360969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78999</v>
      </c>
    </row>
    <row r="27" spans="2:29" ht="15" thickBot="1">
      <c r="B27" s="16">
        <v>2034</v>
      </c>
      <c r="C27" s="19">
        <f>(C28-C23)/5*4+C23</f>
        <v>0.98762532225723287</v>
      </c>
      <c r="D27" s="21">
        <f t="shared" si="23"/>
        <v>1.1852923905402253</v>
      </c>
      <c r="E27" s="19">
        <f t="shared" si="21"/>
        <v>1.0361807051417564</v>
      </c>
      <c r="F27" s="19">
        <f t="shared" si="21"/>
        <v>1.0536214624640754</v>
      </c>
      <c r="G27" s="19">
        <f t="shared" si="21"/>
        <v>1.2643243440362872</v>
      </c>
      <c r="H27" s="19">
        <f t="shared" si="25"/>
        <v>1.2648299942935548</v>
      </c>
      <c r="I27" s="19">
        <f t="shared" si="25"/>
        <v>1.7261507890830989</v>
      </c>
      <c r="J27" s="19">
        <f t="shared" si="25"/>
        <v>2.2555353076940516</v>
      </c>
      <c r="K27" s="19">
        <f t="shared" si="25"/>
        <v>1.5917799718187806</v>
      </c>
      <c r="L27" s="19">
        <f t="shared" si="25"/>
        <v>122.27456831277719</v>
      </c>
      <c r="M27" s="19">
        <f t="shared" si="25"/>
        <v>1.6182776565742683</v>
      </c>
      <c r="N27" s="19">
        <f t="shared" si="25"/>
        <v>2.5580407469003101</v>
      </c>
      <c r="O27" s="19">
        <f t="shared" si="25"/>
        <v>1.9249749285614064</v>
      </c>
      <c r="P27" s="19">
        <f t="shared" si="25"/>
        <v>3.2386779851143923</v>
      </c>
      <c r="Q27" s="19">
        <f t="shared" si="25"/>
        <v>2.1262386280333119</v>
      </c>
      <c r="R27" s="19">
        <f t="shared" si="25"/>
        <v>1.2906472688465027</v>
      </c>
      <c r="S27" s="19">
        <f t="shared" si="25"/>
        <v>1.1412003770485926</v>
      </c>
      <c r="T27" s="19">
        <f t="shared" si="25"/>
        <v>1.6504310249672469</v>
      </c>
      <c r="X27" s="28" t="s">
        <v>20</v>
      </c>
      <c r="Y27" s="29">
        <v>1</v>
      </c>
      <c r="Z27" s="29">
        <v>1</v>
      </c>
      <c r="AB27">
        <v>2060</v>
      </c>
      <c r="AC27">
        <v>77962</v>
      </c>
    </row>
    <row r="28" spans="2:29" ht="15" thickTop="1">
      <c r="B28" s="16">
        <v>2035</v>
      </c>
      <c r="C28" s="19">
        <f>$AC$22/$AC$19</f>
        <v>0.98646519621884843</v>
      </c>
      <c r="D28" s="21">
        <f t="shared" si="23"/>
        <v>1.2007011916172481</v>
      </c>
      <c r="E28" s="19">
        <f t="shared" si="21"/>
        <v>1.0385927521512071</v>
      </c>
      <c r="F28" s="19">
        <f t="shared" si="21"/>
        <v>1.057196226628347</v>
      </c>
      <c r="G28" s="19">
        <f t="shared" si="21"/>
        <v>1.2819459669720397</v>
      </c>
      <c r="H28" s="19">
        <f t="shared" si="25"/>
        <v>1.2824853272464583</v>
      </c>
      <c r="I28" s="19">
        <f t="shared" si="25"/>
        <v>1.7745608416886389</v>
      </c>
      <c r="J28" s="19">
        <f t="shared" si="25"/>
        <v>2.3392376615403219</v>
      </c>
      <c r="K28" s="19">
        <f t="shared" si="25"/>
        <v>1.6312319699400326</v>
      </c>
      <c r="L28" s="19">
        <f t="shared" si="25"/>
        <v>130.359539533629</v>
      </c>
      <c r="M28" s="19">
        <f t="shared" si="25"/>
        <v>1.659496167012553</v>
      </c>
      <c r="N28" s="19">
        <f t="shared" si="25"/>
        <v>2.6619101300269974</v>
      </c>
      <c r="O28" s="19">
        <f t="shared" si="25"/>
        <v>1.9866399237988335</v>
      </c>
      <c r="P28" s="19">
        <f t="shared" si="25"/>
        <v>3.3879231841220183</v>
      </c>
      <c r="Q28" s="19">
        <f t="shared" si="25"/>
        <v>2.2013212032355325</v>
      </c>
      <c r="R28" s="19">
        <f t="shared" si="25"/>
        <v>1.3100237534362695</v>
      </c>
      <c r="S28" s="19">
        <f t="shared" si="25"/>
        <v>1.1506137355184989</v>
      </c>
      <c r="T28" s="19">
        <f t="shared" si="25"/>
        <v>1.6937930932983967</v>
      </c>
      <c r="AB28">
        <v>2065</v>
      </c>
      <c r="AC28">
        <v>77116</v>
      </c>
    </row>
    <row r="29" spans="2:29">
      <c r="B29" s="16">
        <v>2036</v>
      </c>
      <c r="C29" s="19">
        <f>(C33-C28)/5*1+C28</f>
        <v>0.98492313568223044</v>
      </c>
      <c r="D29" s="21">
        <f t="shared" si="23"/>
        <v>1.2163103071082721</v>
      </c>
      <c r="E29" s="19">
        <f t="shared" si="21"/>
        <v>1.0410047991606575</v>
      </c>
      <c r="F29" s="19">
        <f t="shared" si="21"/>
        <v>1.0607709907926188</v>
      </c>
      <c r="G29" s="19">
        <f t="shared" si="21"/>
        <v>1.2995675899077921</v>
      </c>
      <c r="H29" s="19">
        <f t="shared" si="25"/>
        <v>1.3001406601993621</v>
      </c>
      <c r="I29" s="19">
        <f t="shared" si="25"/>
        <v>1.8229708942941789</v>
      </c>
      <c r="J29" s="19">
        <f t="shared" si="25"/>
        <v>2.4229400153865921</v>
      </c>
      <c r="K29" s="19">
        <f t="shared" si="25"/>
        <v>1.6706839680612846</v>
      </c>
      <c r="L29" s="19">
        <f t="shared" si="25"/>
        <v>138.4445107544808</v>
      </c>
      <c r="M29" s="19">
        <f t="shared" si="25"/>
        <v>1.7007146774508373</v>
      </c>
      <c r="N29" s="19">
        <f t="shared" si="25"/>
        <v>2.7657795131536846</v>
      </c>
      <c r="O29" s="19">
        <f t="shared" si="25"/>
        <v>2.0483049190362603</v>
      </c>
      <c r="P29" s="19">
        <f t="shared" si="25"/>
        <v>3.5371683831296443</v>
      </c>
      <c r="Q29" s="19">
        <f t="shared" si="25"/>
        <v>2.2764037784377535</v>
      </c>
      <c r="R29" s="19">
        <f t="shared" si="25"/>
        <v>1.3294002380260364</v>
      </c>
      <c r="S29" s="19">
        <f t="shared" si="25"/>
        <v>1.160027093988405</v>
      </c>
      <c r="T29" s="19">
        <f t="shared" si="25"/>
        <v>1.7371551616295464</v>
      </c>
      <c r="AB29">
        <v>2070</v>
      </c>
      <c r="AC29">
        <v>76467</v>
      </c>
    </row>
    <row r="30" spans="2:29">
      <c r="B30" s="16">
        <v>2037</v>
      </c>
      <c r="C30" s="19">
        <f>(C33-C28)/5*2+C28</f>
        <v>0.98338107514561246</v>
      </c>
      <c r="D30" s="21">
        <f t="shared" si="23"/>
        <v>1.2321223411006796</v>
      </c>
      <c r="E30" s="19">
        <f t="shared" si="21"/>
        <v>1.0434168461701079</v>
      </c>
      <c r="F30" s="19">
        <f t="shared" si="21"/>
        <v>1.0643457549568904</v>
      </c>
      <c r="G30" s="19">
        <f t="shared" si="21"/>
        <v>1.3171892128435447</v>
      </c>
      <c r="H30" s="19">
        <f t="shared" si="25"/>
        <v>1.3177959931522656</v>
      </c>
      <c r="I30" s="19">
        <f t="shared" si="25"/>
        <v>1.8713809468997189</v>
      </c>
      <c r="J30" s="19">
        <f t="shared" si="25"/>
        <v>2.5066423692328623</v>
      </c>
      <c r="K30" s="19">
        <f t="shared" si="25"/>
        <v>1.7101359661825368</v>
      </c>
      <c r="L30" s="19">
        <f t="shared" si="25"/>
        <v>146.52948197533263</v>
      </c>
      <c r="M30" s="19">
        <f t="shared" si="25"/>
        <v>1.741933187889122</v>
      </c>
      <c r="N30" s="19">
        <f t="shared" si="25"/>
        <v>2.8696488962803723</v>
      </c>
      <c r="O30" s="19">
        <f t="shared" si="25"/>
        <v>2.1099699142736874</v>
      </c>
      <c r="P30" s="19">
        <f t="shared" si="25"/>
        <v>3.6864135821372708</v>
      </c>
      <c r="Q30" s="19">
        <f t="shared" si="25"/>
        <v>2.3514863536399746</v>
      </c>
      <c r="R30" s="19">
        <f t="shared" si="25"/>
        <v>1.3487767226158032</v>
      </c>
      <c r="S30" s="19">
        <f t="shared" si="25"/>
        <v>1.1694404524583111</v>
      </c>
      <c r="T30" s="19">
        <f t="shared" si="25"/>
        <v>1.7805172299606964</v>
      </c>
      <c r="AB30">
        <v>2075</v>
      </c>
      <c r="AC30">
        <v>75914</v>
      </c>
    </row>
    <row r="31" spans="2:29">
      <c r="B31" s="16">
        <v>2038</v>
      </c>
      <c r="C31" s="19">
        <f>(C33-C28)/5*3+C28</f>
        <v>0.98183901460899459</v>
      </c>
      <c r="D31" s="21">
        <f t="shared" si="23"/>
        <v>1.2481399315349884</v>
      </c>
      <c r="E31" s="19">
        <f t="shared" si="21"/>
        <v>1.0458288931795583</v>
      </c>
      <c r="F31" s="19">
        <f t="shared" si="21"/>
        <v>1.067920519121162</v>
      </c>
      <c r="G31" s="19">
        <f t="shared" si="21"/>
        <v>1.3348108357792972</v>
      </c>
      <c r="H31" s="19">
        <f t="shared" si="25"/>
        <v>1.3354513261051693</v>
      </c>
      <c r="I31" s="19">
        <f t="shared" si="25"/>
        <v>1.9197909995052587</v>
      </c>
      <c r="J31" s="19">
        <f t="shared" si="25"/>
        <v>2.5903447230791321</v>
      </c>
      <c r="K31" s="19">
        <f t="shared" si="25"/>
        <v>1.7495879643037888</v>
      </c>
      <c r="L31" s="19">
        <f t="shared" si="25"/>
        <v>154.61445319618446</v>
      </c>
      <c r="M31" s="19">
        <f t="shared" si="25"/>
        <v>1.7831516983274065</v>
      </c>
      <c r="N31" s="19">
        <f t="shared" si="25"/>
        <v>2.9735182794070596</v>
      </c>
      <c r="O31" s="19">
        <f t="shared" si="25"/>
        <v>2.1716349095111145</v>
      </c>
      <c r="P31" s="19">
        <f t="shared" si="25"/>
        <v>3.8356587811448968</v>
      </c>
      <c r="Q31" s="19">
        <f t="shared" si="25"/>
        <v>2.4265689288421948</v>
      </c>
      <c r="R31" s="19">
        <f t="shared" si="25"/>
        <v>1.36815320720557</v>
      </c>
      <c r="S31" s="19">
        <f t="shared" si="25"/>
        <v>1.1788538109282174</v>
      </c>
      <c r="T31" s="19">
        <f t="shared" si="25"/>
        <v>1.8238792982918461</v>
      </c>
      <c r="AB31">
        <v>2080</v>
      </c>
      <c r="AC31">
        <v>75402</v>
      </c>
    </row>
    <row r="32" spans="2:29">
      <c r="B32" s="16">
        <v>2039</v>
      </c>
      <c r="C32" s="19">
        <f>(C33-C28)/5*4+C28</f>
        <v>0.9802969540723766</v>
      </c>
      <c r="D32" s="21">
        <f t="shared" si="23"/>
        <v>1.2643657506449431</v>
      </c>
      <c r="E32" s="19">
        <f t="shared" si="21"/>
        <v>1.0482409401890087</v>
      </c>
      <c r="F32" s="19">
        <f t="shared" si="21"/>
        <v>1.0714952832854339</v>
      </c>
      <c r="G32" s="19">
        <f t="shared" si="21"/>
        <v>1.3524324587150496</v>
      </c>
      <c r="H32" s="19">
        <f t="shared" si="25"/>
        <v>1.3531066590580729</v>
      </c>
      <c r="I32" s="19">
        <f t="shared" si="25"/>
        <v>1.9682010521107987</v>
      </c>
      <c r="J32" s="19">
        <f t="shared" si="25"/>
        <v>2.6740470769254023</v>
      </c>
      <c r="K32" s="19">
        <f t="shared" si="25"/>
        <v>1.7890399624250408</v>
      </c>
      <c r="L32" s="19">
        <f t="shared" si="25"/>
        <v>162.69942441703625</v>
      </c>
      <c r="M32" s="19">
        <f t="shared" si="25"/>
        <v>1.824370208765691</v>
      </c>
      <c r="N32" s="19">
        <f t="shared" si="25"/>
        <v>3.0773876625337468</v>
      </c>
      <c r="O32" s="19">
        <f t="shared" si="25"/>
        <v>2.2332999047485416</v>
      </c>
      <c r="P32" s="19">
        <f t="shared" si="25"/>
        <v>3.9849039801525228</v>
      </c>
      <c r="Q32" s="19">
        <f t="shared" si="25"/>
        <v>2.5016515040444158</v>
      </c>
      <c r="R32" s="19">
        <f t="shared" si="25"/>
        <v>1.3875296917953368</v>
      </c>
      <c r="S32" s="19">
        <f t="shared" si="25"/>
        <v>1.1882671693981235</v>
      </c>
      <c r="T32" s="19">
        <f t="shared" si="25"/>
        <v>1.8672413666229959</v>
      </c>
      <c r="AB32">
        <v>2085</v>
      </c>
      <c r="AC32">
        <v>75001</v>
      </c>
    </row>
    <row r="33" spans="2:29">
      <c r="B33" s="16">
        <v>2040</v>
      </c>
      <c r="C33" s="19">
        <f>$AC$23/$AC$19</f>
        <v>0.97875489353575862</v>
      </c>
      <c r="D33" s="21">
        <f t="shared" si="23"/>
        <v>1.2808025054033272</v>
      </c>
      <c r="E33" s="19">
        <f t="shared" si="21"/>
        <v>1.0506529871984591</v>
      </c>
      <c r="F33" s="19">
        <f t="shared" si="21"/>
        <v>1.0750700474497055</v>
      </c>
      <c r="G33" s="19">
        <f t="shared" si="21"/>
        <v>1.3700540816508022</v>
      </c>
      <c r="H33" s="19">
        <f t="shared" si="25"/>
        <v>1.3707619920109766</v>
      </c>
      <c r="I33" s="19">
        <f t="shared" si="25"/>
        <v>2.0166111047163389</v>
      </c>
      <c r="J33" s="19">
        <f t="shared" si="25"/>
        <v>2.7577494307716726</v>
      </c>
      <c r="K33" s="19">
        <f t="shared" si="25"/>
        <v>1.8284919605462928</v>
      </c>
      <c r="L33" s="19">
        <f t="shared" si="25"/>
        <v>170.78439563788805</v>
      </c>
      <c r="M33" s="19">
        <f t="shared" si="25"/>
        <v>1.8655887192039757</v>
      </c>
      <c r="N33" s="19">
        <f t="shared" si="25"/>
        <v>3.1812570456604341</v>
      </c>
      <c r="O33" s="19">
        <f t="shared" si="25"/>
        <v>2.2949648999859686</v>
      </c>
      <c r="P33" s="19">
        <f t="shared" si="25"/>
        <v>4.1341491791601488</v>
      </c>
      <c r="Q33" s="19">
        <f t="shared" si="25"/>
        <v>2.5767340792466369</v>
      </c>
      <c r="R33" s="19">
        <f t="shared" si="25"/>
        <v>1.4069061763851036</v>
      </c>
      <c r="S33" s="19">
        <f t="shared" si="25"/>
        <v>1.1976805278680296</v>
      </c>
      <c r="T33" s="19">
        <f t="shared" si="25"/>
        <v>1.9106034349541456</v>
      </c>
      <c r="AB33">
        <v>2090</v>
      </c>
      <c r="AC33">
        <v>74770</v>
      </c>
    </row>
    <row r="34" spans="2:29">
      <c r="B34" s="16">
        <v>2041</v>
      </c>
      <c r="C34" s="19">
        <f>(C38-C33)/5*1+C33</f>
        <v>0.9767115439702091</v>
      </c>
      <c r="D34" s="21">
        <f t="shared" si="23"/>
        <v>1.2974529379735704</v>
      </c>
      <c r="E34" s="19">
        <f t="shared" si="21"/>
        <v>1.0530650342079095</v>
      </c>
      <c r="F34" s="19">
        <f t="shared" si="21"/>
        <v>1.0786448116139771</v>
      </c>
      <c r="G34" s="19">
        <f t="shared" si="21"/>
        <v>1.3876757045865546</v>
      </c>
      <c r="H34" s="19">
        <f t="shared" si="25"/>
        <v>1.3884173249638803</v>
      </c>
      <c r="I34" s="19">
        <f t="shared" si="25"/>
        <v>2.0650211573218784</v>
      </c>
      <c r="J34" s="19">
        <f t="shared" si="25"/>
        <v>2.8414517846179423</v>
      </c>
      <c r="K34" s="19">
        <f t="shared" si="25"/>
        <v>1.8679439586675448</v>
      </c>
      <c r="L34" s="19">
        <f t="shared" si="25"/>
        <v>178.86936685873988</v>
      </c>
      <c r="M34" s="19">
        <f t="shared" si="25"/>
        <v>1.9068072296422602</v>
      </c>
      <c r="N34" s="19">
        <f t="shared" si="25"/>
        <v>3.2851264287871214</v>
      </c>
      <c r="O34" s="19">
        <f t="shared" si="25"/>
        <v>2.3566298952233957</v>
      </c>
      <c r="P34" s="19">
        <f t="shared" si="25"/>
        <v>4.2833943781677757</v>
      </c>
      <c r="Q34" s="19">
        <f t="shared" si="25"/>
        <v>2.6518166544488575</v>
      </c>
      <c r="R34" s="19">
        <f t="shared" si="25"/>
        <v>1.4262826609748704</v>
      </c>
      <c r="S34" s="19">
        <f t="shared" si="25"/>
        <v>1.2070938863379359</v>
      </c>
      <c r="T34" s="19">
        <f t="shared" si="25"/>
        <v>1.9539655032852954</v>
      </c>
      <c r="AB34">
        <v>2095</v>
      </c>
      <c r="AC34">
        <v>74703</v>
      </c>
    </row>
    <row r="35" spans="2:29">
      <c r="B35" s="16">
        <v>2042</v>
      </c>
      <c r="C35" s="19">
        <f>(C38-C33)/5*2+C33</f>
        <v>0.97466819440465957</v>
      </c>
      <c r="D35" s="21">
        <f t="shared" si="23"/>
        <v>1.3143198261672266</v>
      </c>
      <c r="E35" s="19">
        <f t="shared" si="21"/>
        <v>1.0554770812173599</v>
      </c>
      <c r="F35" s="19">
        <f t="shared" si="21"/>
        <v>1.0822195757782489</v>
      </c>
      <c r="G35" s="19">
        <f t="shared" si="21"/>
        <v>1.4052973275223071</v>
      </c>
      <c r="H35" s="19">
        <f t="shared" si="25"/>
        <v>1.4060726579167839</v>
      </c>
      <c r="I35" s="19">
        <f t="shared" si="25"/>
        <v>2.1134312099274184</v>
      </c>
      <c r="J35" s="19">
        <f t="shared" si="25"/>
        <v>2.9251541384642126</v>
      </c>
      <c r="K35" s="19">
        <f t="shared" si="25"/>
        <v>1.9073959567887968</v>
      </c>
      <c r="L35" s="19">
        <f t="shared" si="25"/>
        <v>186.95433807959171</v>
      </c>
      <c r="M35" s="19">
        <f t="shared" si="25"/>
        <v>1.9480257400805447</v>
      </c>
      <c r="N35" s="19">
        <f t="shared" si="25"/>
        <v>3.3889958119138086</v>
      </c>
      <c r="O35" s="19">
        <f t="shared" si="25"/>
        <v>2.4182948904608228</v>
      </c>
      <c r="P35" s="19">
        <f t="shared" si="25"/>
        <v>4.4326395771754008</v>
      </c>
      <c r="Q35" s="19">
        <f t="shared" si="25"/>
        <v>2.7268992296510781</v>
      </c>
      <c r="R35" s="19">
        <f t="shared" si="25"/>
        <v>1.4456591455646373</v>
      </c>
      <c r="S35" s="19">
        <f t="shared" si="25"/>
        <v>1.216507244807842</v>
      </c>
      <c r="T35" s="19">
        <f t="shared" si="25"/>
        <v>1.9973275716164451</v>
      </c>
      <c r="AB35">
        <v>2100</v>
      </c>
      <c r="AC35">
        <v>74741</v>
      </c>
    </row>
    <row r="36" spans="2:29">
      <c r="B36" s="16">
        <v>2043</v>
      </c>
      <c r="C36" s="19">
        <f>(C38-C33)/5*3+C33</f>
        <v>0.97262484483911016</v>
      </c>
      <c r="D36" s="21">
        <f t="shared" si="23"/>
        <v>1.3314059839074004</v>
      </c>
      <c r="E36" s="19">
        <f t="shared" si="21"/>
        <v>1.0578891282268104</v>
      </c>
      <c r="F36" s="19">
        <f t="shared" si="21"/>
        <v>1.0857943399425205</v>
      </c>
      <c r="G36" s="19">
        <f t="shared" si="21"/>
        <v>1.4229189504580595</v>
      </c>
      <c r="H36" s="19">
        <f t="shared" si="25"/>
        <v>1.4237279908696876</v>
      </c>
      <c r="I36" s="19">
        <f t="shared" si="25"/>
        <v>2.1618412625329584</v>
      </c>
      <c r="J36" s="19">
        <f t="shared" si="25"/>
        <v>3.0088564923104828</v>
      </c>
      <c r="K36" s="19">
        <f t="shared" si="25"/>
        <v>1.9468479549100488</v>
      </c>
      <c r="L36" s="19">
        <f t="shared" si="25"/>
        <v>195.03930930044351</v>
      </c>
      <c r="M36" s="19">
        <f t="shared" si="25"/>
        <v>1.9892442505188292</v>
      </c>
      <c r="N36" s="19">
        <f t="shared" si="25"/>
        <v>3.4928651950404959</v>
      </c>
      <c r="O36" s="19">
        <f t="shared" si="25"/>
        <v>2.4799598856982503</v>
      </c>
      <c r="P36" s="19">
        <f t="shared" si="25"/>
        <v>4.5818847761830277</v>
      </c>
      <c r="Q36" s="19">
        <f t="shared" si="25"/>
        <v>2.8019818048532992</v>
      </c>
      <c r="R36" s="19">
        <f t="shared" si="25"/>
        <v>1.4650356301544041</v>
      </c>
      <c r="S36" s="19">
        <f t="shared" si="25"/>
        <v>1.2259206032777481</v>
      </c>
      <c r="T36" s="19">
        <f t="shared" si="25"/>
        <v>2.0406896399475949</v>
      </c>
    </row>
    <row r="37" spans="2:29">
      <c r="B37" s="16">
        <v>2044</v>
      </c>
      <c r="C37" s="19">
        <f>(C38-C33)/5*4+C33</f>
        <v>0.97058149527356063</v>
      </c>
      <c r="D37" s="21">
        <f t="shared" si="23"/>
        <v>1.3487142616981964</v>
      </c>
      <c r="E37" s="19">
        <f t="shared" si="21"/>
        <v>1.0603011752362608</v>
      </c>
      <c r="F37" s="19">
        <f t="shared" si="21"/>
        <v>1.0893691041067923</v>
      </c>
      <c r="G37" s="19">
        <f t="shared" si="21"/>
        <v>1.4405405733938121</v>
      </c>
      <c r="H37" s="19">
        <f t="shared" si="25"/>
        <v>1.4413833238225913</v>
      </c>
      <c r="I37" s="19">
        <f t="shared" si="25"/>
        <v>2.2102513151384984</v>
      </c>
      <c r="J37" s="19">
        <f t="shared" si="25"/>
        <v>3.092558846156753</v>
      </c>
      <c r="K37" s="19">
        <f t="shared" si="25"/>
        <v>1.9862999530313008</v>
      </c>
      <c r="L37" s="19">
        <f t="shared" si="25"/>
        <v>203.1242805212953</v>
      </c>
      <c r="M37" s="19">
        <f t="shared" si="25"/>
        <v>2.0304627609571138</v>
      </c>
      <c r="N37" s="19">
        <f t="shared" si="25"/>
        <v>3.5967345781671836</v>
      </c>
      <c r="O37" s="19">
        <f t="shared" si="25"/>
        <v>2.5416248809356774</v>
      </c>
      <c r="P37" s="19">
        <f t="shared" si="25"/>
        <v>4.7311299751906537</v>
      </c>
      <c r="Q37" s="19">
        <f t="shared" si="25"/>
        <v>2.8770643800555198</v>
      </c>
      <c r="R37" s="19">
        <f t="shared" si="25"/>
        <v>1.4844121147441709</v>
      </c>
      <c r="S37" s="19">
        <f t="shared" si="25"/>
        <v>1.2353339617476544</v>
      </c>
      <c r="T37" s="19">
        <f t="shared" si="25"/>
        <v>2.0840517082787446</v>
      </c>
    </row>
    <row r="38" spans="2:29">
      <c r="B38" s="16">
        <v>2045</v>
      </c>
      <c r="C38" s="19">
        <f>$AC$24/$AC$19</f>
        <v>0.96853814570801111</v>
      </c>
      <c r="D38" s="21">
        <f t="shared" si="23"/>
        <v>1.3662475471002729</v>
      </c>
      <c r="E38" s="19">
        <f t="shared" si="21"/>
        <v>1.0627132222457114</v>
      </c>
      <c r="F38" s="19">
        <f t="shared" si="21"/>
        <v>1.0929438682710639</v>
      </c>
      <c r="G38" s="19">
        <f t="shared" si="21"/>
        <v>1.4581621963295646</v>
      </c>
      <c r="H38" s="19">
        <f t="shared" si="25"/>
        <v>1.4590386567754949</v>
      </c>
      <c r="I38" s="19">
        <f t="shared" si="25"/>
        <v>2.2586613677440384</v>
      </c>
      <c r="J38" s="19">
        <f t="shared" si="25"/>
        <v>3.1762612000030233</v>
      </c>
      <c r="K38" s="19">
        <f t="shared" si="25"/>
        <v>2.0257519511525528</v>
      </c>
      <c r="L38" s="19">
        <f t="shared" si="25"/>
        <v>211.20925174214713</v>
      </c>
      <c r="M38" s="19">
        <f t="shared" si="25"/>
        <v>2.0716812713953985</v>
      </c>
      <c r="N38" s="19">
        <f t="shared" si="25"/>
        <v>3.7006039612938708</v>
      </c>
      <c r="O38" s="19">
        <f t="shared" si="25"/>
        <v>2.6032898761731045</v>
      </c>
      <c r="P38" s="19">
        <f t="shared" si="25"/>
        <v>4.8803751741982797</v>
      </c>
      <c r="Q38" s="19">
        <f t="shared" si="25"/>
        <v>2.9521469552577404</v>
      </c>
      <c r="R38" s="19">
        <f t="shared" si="25"/>
        <v>1.5037885993339377</v>
      </c>
      <c r="S38" s="19">
        <f t="shared" si="25"/>
        <v>1.2447473202175605</v>
      </c>
      <c r="T38" s="19">
        <f t="shared" si="25"/>
        <v>2.1274137766098944</v>
      </c>
    </row>
    <row r="39" spans="2:29">
      <c r="B39" s="16">
        <v>2046</v>
      </c>
      <c r="C39" s="19">
        <f>(C43-C38)/5*1+C38</f>
        <v>0.96604602310703713</v>
      </c>
      <c r="D39" s="21">
        <f t="shared" si="23"/>
        <v>1.3840087652125763</v>
      </c>
      <c r="E39" s="19">
        <f t="shared" si="21"/>
        <v>1.0651252692551618</v>
      </c>
      <c r="F39" s="19">
        <f t="shared" si="21"/>
        <v>1.0965186324353355</v>
      </c>
      <c r="G39" s="19">
        <f t="shared" si="21"/>
        <v>1.475783819265317</v>
      </c>
      <c r="H39" s="19">
        <f t="shared" si="25"/>
        <v>1.4766939897283984</v>
      </c>
      <c r="I39" s="19">
        <f t="shared" si="25"/>
        <v>2.3070714203495779</v>
      </c>
      <c r="J39" s="19">
        <f t="shared" si="25"/>
        <v>3.259963553849293</v>
      </c>
      <c r="K39" s="19">
        <f t="shared" si="25"/>
        <v>2.0652039492738048</v>
      </c>
      <c r="L39" s="19">
        <f t="shared" si="25"/>
        <v>219.29422296299896</v>
      </c>
      <c r="M39" s="19">
        <f t="shared" si="25"/>
        <v>2.1128997818336828</v>
      </c>
      <c r="N39" s="19">
        <f t="shared" si="25"/>
        <v>3.8044733444205581</v>
      </c>
      <c r="O39" s="19">
        <f t="shared" si="25"/>
        <v>2.6649548714105316</v>
      </c>
      <c r="P39" s="19">
        <f t="shared" si="25"/>
        <v>5.0296203732059057</v>
      </c>
      <c r="Q39" s="19">
        <f t="shared" si="25"/>
        <v>3.0272295304599615</v>
      </c>
      <c r="R39" s="19">
        <f t="shared" si="25"/>
        <v>1.5231650839237045</v>
      </c>
      <c r="S39" s="19">
        <f t="shared" si="25"/>
        <v>1.2541606786874668</v>
      </c>
      <c r="T39" s="19">
        <f t="shared" si="25"/>
        <v>2.1707758449410441</v>
      </c>
    </row>
    <row r="40" spans="2:29">
      <c r="B40" s="16">
        <v>2047</v>
      </c>
      <c r="C40" s="19">
        <f>(C43-C38)/5*2+C38</f>
        <v>0.96355390050606327</v>
      </c>
      <c r="D40" s="21">
        <f t="shared" si="23"/>
        <v>1.4020008791603398</v>
      </c>
      <c r="E40" s="19">
        <f t="shared" si="21"/>
        <v>1.0675373162646122</v>
      </c>
      <c r="F40" s="19">
        <f t="shared" si="21"/>
        <v>1.1000933965996074</v>
      </c>
      <c r="G40" s="19">
        <f t="shared" si="21"/>
        <v>1.4934054422010696</v>
      </c>
      <c r="H40" s="19">
        <f t="shared" si="25"/>
        <v>1.4943493226813023</v>
      </c>
      <c r="I40" s="19">
        <f t="shared" si="25"/>
        <v>2.3554814729551179</v>
      </c>
      <c r="J40" s="19">
        <f t="shared" si="25"/>
        <v>3.3436659076955633</v>
      </c>
      <c r="K40" s="19">
        <f t="shared" si="25"/>
        <v>2.1046559473950568</v>
      </c>
      <c r="L40" s="19">
        <f t="shared" si="25"/>
        <v>227.37919418385076</v>
      </c>
      <c r="M40" s="19">
        <f t="shared" si="25"/>
        <v>2.1541182922719675</v>
      </c>
      <c r="N40" s="19">
        <f t="shared" si="25"/>
        <v>3.9083427275472453</v>
      </c>
      <c r="O40" s="19">
        <f t="shared" si="25"/>
        <v>2.7266198666479586</v>
      </c>
      <c r="P40" s="19">
        <f t="shared" si="25"/>
        <v>5.1788655722135317</v>
      </c>
      <c r="Q40" s="19">
        <f t="shared" si="25"/>
        <v>3.1023121056621821</v>
      </c>
      <c r="R40" s="19">
        <f t="shared" si="25"/>
        <v>1.5425415685134714</v>
      </c>
      <c r="S40" s="19">
        <f t="shared" si="25"/>
        <v>1.2635740371573729</v>
      </c>
      <c r="T40" s="19">
        <f t="shared" si="25"/>
        <v>2.2141379132721939</v>
      </c>
    </row>
    <row r="41" spans="2:29">
      <c r="B41" s="16">
        <v>2048</v>
      </c>
      <c r="C41" s="19">
        <f>(C43-C38)/5*3+C38</f>
        <v>0.96106177790508929</v>
      </c>
      <c r="D41" s="21">
        <f t="shared" si="23"/>
        <v>1.420226890589424</v>
      </c>
      <c r="E41" s="19">
        <f t="shared" si="21"/>
        <v>1.0699493632740626</v>
      </c>
      <c r="F41" s="19">
        <f t="shared" si="21"/>
        <v>1.103668160763879</v>
      </c>
      <c r="G41" s="19">
        <f t="shared" si="21"/>
        <v>1.5110270651368221</v>
      </c>
      <c r="H41" s="19">
        <f t="shared" si="25"/>
        <v>1.5120046556342057</v>
      </c>
      <c r="I41" s="19">
        <f t="shared" si="25"/>
        <v>2.4038915255606579</v>
      </c>
      <c r="J41" s="19">
        <f t="shared" si="25"/>
        <v>3.4273682615418335</v>
      </c>
      <c r="K41" s="19">
        <f t="shared" si="25"/>
        <v>2.1441079455163088</v>
      </c>
      <c r="L41" s="19">
        <f t="shared" si="25"/>
        <v>235.46416540470256</v>
      </c>
      <c r="M41" s="19">
        <f t="shared" si="25"/>
        <v>2.1953368027102522</v>
      </c>
      <c r="N41" s="19">
        <f t="shared" si="25"/>
        <v>4.0122121106739321</v>
      </c>
      <c r="O41" s="19">
        <f t="shared" si="25"/>
        <v>2.7882848618853857</v>
      </c>
      <c r="P41" s="19">
        <f t="shared" si="25"/>
        <v>5.3281107712211586</v>
      </c>
      <c r="Q41" s="19">
        <f t="shared" si="25"/>
        <v>3.1773946808644031</v>
      </c>
      <c r="R41" s="19">
        <f t="shared" si="25"/>
        <v>1.5619180531032382</v>
      </c>
      <c r="S41" s="19">
        <f t="shared" si="25"/>
        <v>1.272987395627279</v>
      </c>
      <c r="T41" s="19">
        <f t="shared" si="25"/>
        <v>2.2574999816033436</v>
      </c>
    </row>
    <row r="42" spans="2:29">
      <c r="B42" s="16">
        <v>2049</v>
      </c>
      <c r="C42" s="19">
        <f>(C43-C38)/5*4+C38</f>
        <v>0.95856965530411542</v>
      </c>
      <c r="D42" s="21">
        <f t="shared" si="23"/>
        <v>1.4386898401670865</v>
      </c>
      <c r="E42" s="19">
        <f t="shared" si="21"/>
        <v>1.0723614102835131</v>
      </c>
      <c r="F42" s="19">
        <f>(F$43-F$12)/($B$43-$B$12)*($B42-$B$12)+F$12</f>
        <v>1.1072429249281508</v>
      </c>
      <c r="G42" s="19">
        <f>(G$43-G$12)/($B$43-$B$12)*($B42-$B$12)+G$12</f>
        <v>1.5286486880725745</v>
      </c>
      <c r="H42" s="19">
        <f>(H$43-H$12)/($B$43-$B$12)*($B42-$B$12)+H$12</f>
        <v>1.5296599885871094</v>
      </c>
      <c r="I42" s="19">
        <f>(I$43-I$12)/($B$43-$B$12)*($B42-$B$12)+I$12</f>
        <v>2.4523015781661979</v>
      </c>
      <c r="J42" s="19">
        <f t="shared" ref="J42:T42" si="26">(J$43-J$12)/($B$43-$B$12)*($B42-$B$12)+J$12</f>
        <v>3.5110706153881033</v>
      </c>
      <c r="K42" s="19">
        <f t="shared" si="26"/>
        <v>2.1835599436375612</v>
      </c>
      <c r="L42" s="19">
        <f t="shared" si="26"/>
        <v>243.54913662555438</v>
      </c>
      <c r="M42" s="19">
        <f t="shared" si="26"/>
        <v>2.2365553131485365</v>
      </c>
      <c r="N42" s="19">
        <f t="shared" si="26"/>
        <v>4.1160814938006203</v>
      </c>
      <c r="O42" s="19">
        <f t="shared" si="26"/>
        <v>2.8499498571228128</v>
      </c>
      <c r="P42" s="19">
        <f t="shared" si="26"/>
        <v>5.4773559702287846</v>
      </c>
      <c r="Q42" s="19">
        <f t="shared" si="26"/>
        <v>3.2524772560666237</v>
      </c>
      <c r="R42" s="19">
        <f t="shared" si="26"/>
        <v>1.5812945376930052</v>
      </c>
      <c r="S42" s="19">
        <f t="shared" si="26"/>
        <v>1.2824007540971851</v>
      </c>
      <c r="T42" s="19">
        <f t="shared" si="26"/>
        <v>2.3008620499344938</v>
      </c>
    </row>
    <row r="43" spans="2:29">
      <c r="B43" s="16">
        <v>2050</v>
      </c>
      <c r="C43" s="19">
        <f>$AC$25/$AC$19</f>
        <v>0.95607753270314144</v>
      </c>
      <c r="D43" s="21">
        <f t="shared" si="23"/>
        <v>1.4573928080892584</v>
      </c>
      <c r="E43" s="19">
        <f>$Z$4*D43/($D$12*$Y$4)</f>
        <v>1.0747734572929635</v>
      </c>
      <c r="F43" s="19">
        <f>$Z$5*D43/($D$12*$Y$5)</f>
        <v>1.1108176890924224</v>
      </c>
      <c r="G43" s="19">
        <f>$Z$6*$D43/($D$12*$Y$6)</f>
        <v>1.5462703110083269</v>
      </c>
      <c r="H43" s="19">
        <f>$Z$7*$D43/($D$12*$Y$7)</f>
        <v>1.5473153215400131</v>
      </c>
      <c r="I43" s="19">
        <f>$Z$12*$H43/($H$12*$Y$12)</f>
        <v>2.5007116307717379</v>
      </c>
      <c r="J43" s="19">
        <f>$Z$13*$H43/($H$12*$Y$13)</f>
        <v>3.5947729692343735</v>
      </c>
      <c r="K43" s="19">
        <f>$Z$25*$J43/($J$12*$Y$25)</f>
        <v>2.2230119417588132</v>
      </c>
      <c r="L43" s="19">
        <f>$Z$26*$J43/($J$12*$Y$26)</f>
        <v>251.63410784640618</v>
      </c>
      <c r="M43" s="19">
        <f>$Z$14*$H43/($H$12*$Y$14)</f>
        <v>2.2777738235868212</v>
      </c>
      <c r="N43" s="19">
        <f>$Z$15*$H43/($H$12*$Y$15)</f>
        <v>4.2199508769273075</v>
      </c>
      <c r="O43" s="19">
        <f>$Z$16*$H43/($H$12*$Y$16)</f>
        <v>2.9116148523602399</v>
      </c>
      <c r="P43" s="19">
        <f>$Z$17*$H43/($H$12*$Y$17)</f>
        <v>5.6266011692364106</v>
      </c>
      <c r="Q43" s="19">
        <f>$Z$18*$H43/($H$12*$Y$18)</f>
        <v>3.3275598312688448</v>
      </c>
      <c r="R43" s="19">
        <f>$Z$19*$H43/($H$12*$Y$19)</f>
        <v>1.600671022282772</v>
      </c>
      <c r="S43" s="19">
        <f>$Z$20*$H43/($H$12*$Y$20)</f>
        <v>1.2918141125670914</v>
      </c>
      <c r="T43" s="19">
        <f>SUM($Z$12:$Z$19)*$H43/($H$12*SUM($Y$12:$Y$19))</f>
        <v>2.3442241182656436</v>
      </c>
    </row>
    <row r="44" spans="2:29">
      <c r="B44" s="16">
        <v>2051</v>
      </c>
      <c r="C44" s="19">
        <f>(C48-C43)/5*1+C43</f>
        <v>0.95343979757471597</v>
      </c>
      <c r="D44" s="21">
        <f t="shared" si="23"/>
        <v>1.4763389145944186</v>
      </c>
      <c r="E44" s="19">
        <f t="shared" ref="E44:E93" si="27">$Z$4*D44/($D$12*$Y$4)</f>
        <v>1.0887455122377718</v>
      </c>
      <c r="F44" s="19">
        <f t="shared" ref="F44:F93" si="28">$Z$5*D44/($D$12*$Y$5)</f>
        <v>1.1252583190506238</v>
      </c>
      <c r="G44" s="19">
        <f t="shared" ref="G44:G93" si="29">$Z$6*$D44/($D$12*$Y$6)</f>
        <v>1.5663718250514349</v>
      </c>
      <c r="H44" s="19">
        <f t="shared" ref="H44:H93" si="30">$Z$7*$D44/($D$12*$Y$7)</f>
        <v>1.5674304207200329</v>
      </c>
      <c r="I44" s="19">
        <f t="shared" ref="I44:I75" si="31">$Z$12*$H44/($H$12*$Y$12)</f>
        <v>2.5332208819717703</v>
      </c>
      <c r="J44" s="19">
        <f t="shared" ref="J44:J93" si="32">$Z$13*$H44/($H$12*$Y$13)</f>
        <v>3.6415050178344197</v>
      </c>
      <c r="K44" s="19">
        <f t="shared" ref="K44:K93" si="33">$Z$25*$J44/($J$12*$Y$25)</f>
        <v>2.2519110970016771</v>
      </c>
      <c r="L44" s="19">
        <f t="shared" ref="L44:L93" si="34">$Z$26*$J44/($J$12*$Y$26)</f>
        <v>254.90535124840937</v>
      </c>
      <c r="M44" s="19">
        <f t="shared" ref="M44:M93" si="35">$Z$14*$H44/($H$12*$Y$14)</f>
        <v>2.3073848832934498</v>
      </c>
      <c r="N44" s="19">
        <f t="shared" ref="N44:N93" si="36">$Z$15*$H44/($H$12*$Y$15)</f>
        <v>4.2748102383273618</v>
      </c>
      <c r="O44" s="19">
        <f t="shared" ref="O44:O93" si="37">$Z$16*$H44/($H$12*$Y$16)</f>
        <v>2.9494658454409226</v>
      </c>
      <c r="P44" s="19">
        <f t="shared" ref="P44:P93" si="38">$Z$17*$H44/($H$12*$Y$17)</f>
        <v>5.6997469844364836</v>
      </c>
      <c r="Q44" s="19">
        <f t="shared" ref="Q44:Q93" si="39">$Z$18*$H44/($H$12*$Y$18)</f>
        <v>3.3708181090753393</v>
      </c>
      <c r="R44" s="19">
        <f t="shared" ref="R44:R93" si="40">$Z$19*$H44/($H$12*$Y$19)</f>
        <v>1.6214797455724477</v>
      </c>
      <c r="S44" s="19">
        <f t="shared" ref="S44:S93" si="41">$Z$20*$H44/($H$12*$Y$20)</f>
        <v>1.3086076960304633</v>
      </c>
      <c r="T44" s="19">
        <f t="shared" ref="T44:T93" si="42">SUM($Z$12:$Z$19)*$H44/($H$12*SUM($Y$12:$Y$19))</f>
        <v>2.3746990318030963</v>
      </c>
    </row>
    <row r="45" spans="2:29">
      <c r="B45" s="16">
        <v>2052</v>
      </c>
      <c r="C45" s="19">
        <f>(C48-C43)/5*2+C43</f>
        <v>0.95080206244629051</v>
      </c>
      <c r="D45" s="21">
        <f t="shared" si="23"/>
        <v>1.4955313204841458</v>
      </c>
      <c r="E45" s="19">
        <f t="shared" si="27"/>
        <v>1.1028992038968628</v>
      </c>
      <c r="F45" s="19">
        <f t="shared" si="28"/>
        <v>1.1398866771982819</v>
      </c>
      <c r="G45" s="19">
        <f t="shared" si="29"/>
        <v>1.5867346587771034</v>
      </c>
      <c r="H45" s="19">
        <f t="shared" si="30"/>
        <v>1.5878070161893933</v>
      </c>
      <c r="I45" s="19">
        <f t="shared" si="31"/>
        <v>2.5661527534374033</v>
      </c>
      <c r="J45" s="19">
        <f t="shared" si="32"/>
        <v>3.6888445830662673</v>
      </c>
      <c r="K45" s="19">
        <f t="shared" si="33"/>
        <v>2.2811859412626991</v>
      </c>
      <c r="L45" s="19">
        <f t="shared" si="34"/>
        <v>258.21912081463876</v>
      </c>
      <c r="M45" s="19">
        <f t="shared" si="35"/>
        <v>2.3373808867762644</v>
      </c>
      <c r="N45" s="19">
        <f t="shared" si="36"/>
        <v>4.3303827714256178</v>
      </c>
      <c r="O45" s="19">
        <f t="shared" si="37"/>
        <v>2.9878089014316545</v>
      </c>
      <c r="P45" s="19">
        <f t="shared" si="38"/>
        <v>5.7738436952341576</v>
      </c>
      <c r="Q45" s="19">
        <f t="shared" si="39"/>
        <v>3.4146387444933186</v>
      </c>
      <c r="R45" s="19">
        <f t="shared" si="40"/>
        <v>1.6425589822648896</v>
      </c>
      <c r="S45" s="19">
        <f t="shared" si="41"/>
        <v>1.3256195960788595</v>
      </c>
      <c r="T45" s="19">
        <f t="shared" si="42"/>
        <v>2.4055701192165366</v>
      </c>
    </row>
    <row r="46" spans="2:29">
      <c r="B46" s="16">
        <v>2053</v>
      </c>
      <c r="C46" s="19">
        <f>(C48-C43)/5*3+C43</f>
        <v>0.94816432731786493</v>
      </c>
      <c r="D46" s="21">
        <f t="shared" si="23"/>
        <v>1.5149732276504395</v>
      </c>
      <c r="E46" s="19">
        <f t="shared" si="27"/>
        <v>1.1172368935475219</v>
      </c>
      <c r="F46" s="19">
        <f t="shared" si="28"/>
        <v>1.1547052040018593</v>
      </c>
      <c r="G46" s="19">
        <f t="shared" si="29"/>
        <v>1.6073622093412054</v>
      </c>
      <c r="H46" s="19">
        <f t="shared" si="30"/>
        <v>1.6084485073998551</v>
      </c>
      <c r="I46" s="19">
        <f t="shared" si="31"/>
        <v>2.5995127392320891</v>
      </c>
      <c r="J46" s="19">
        <f t="shared" si="32"/>
        <v>3.7367995626461279</v>
      </c>
      <c r="K46" s="19">
        <f t="shared" si="33"/>
        <v>2.3108413584991134</v>
      </c>
      <c r="L46" s="19">
        <f t="shared" si="34"/>
        <v>261.57596938522897</v>
      </c>
      <c r="M46" s="19">
        <f t="shared" si="35"/>
        <v>2.3677668383043557</v>
      </c>
      <c r="N46" s="19">
        <f t="shared" si="36"/>
        <v>4.3866777474541498</v>
      </c>
      <c r="O46" s="19">
        <f t="shared" si="37"/>
        <v>3.0266504171502655</v>
      </c>
      <c r="P46" s="19">
        <f t="shared" si="38"/>
        <v>5.8489036632722007</v>
      </c>
      <c r="Q46" s="19">
        <f t="shared" si="39"/>
        <v>3.4590290481717312</v>
      </c>
      <c r="R46" s="19">
        <f t="shared" si="40"/>
        <v>1.6639122490343328</v>
      </c>
      <c r="S46" s="19">
        <f t="shared" si="41"/>
        <v>1.3428526508278844</v>
      </c>
      <c r="T46" s="19">
        <f t="shared" si="42"/>
        <v>2.4368425307663513</v>
      </c>
    </row>
    <row r="47" spans="2:29">
      <c r="B47" s="16">
        <v>2054</v>
      </c>
      <c r="C47" s="19">
        <f>(C48-C43)/5*4+C43</f>
        <v>0.94552659218943946</v>
      </c>
      <c r="D47" s="21">
        <f t="shared" si="23"/>
        <v>1.5346678796098951</v>
      </c>
      <c r="E47" s="19">
        <f t="shared" si="27"/>
        <v>1.1317609731636395</v>
      </c>
      <c r="F47" s="19">
        <f t="shared" si="28"/>
        <v>1.1697163716538834</v>
      </c>
      <c r="G47" s="19">
        <f t="shared" si="29"/>
        <v>1.6282579180626411</v>
      </c>
      <c r="H47" s="19">
        <f t="shared" si="30"/>
        <v>1.6293583379960532</v>
      </c>
      <c r="I47" s="19">
        <f t="shared" si="31"/>
        <v>2.6333064048421062</v>
      </c>
      <c r="J47" s="19">
        <f t="shared" si="32"/>
        <v>3.7853779569605273</v>
      </c>
      <c r="K47" s="19">
        <f t="shared" si="33"/>
        <v>2.3408822961596019</v>
      </c>
      <c r="L47" s="19">
        <f t="shared" si="34"/>
        <v>264.97645698723693</v>
      </c>
      <c r="M47" s="19">
        <f t="shared" si="35"/>
        <v>2.3985478072023123</v>
      </c>
      <c r="N47" s="19">
        <f t="shared" si="36"/>
        <v>4.4437045581710537</v>
      </c>
      <c r="O47" s="19">
        <f t="shared" si="37"/>
        <v>3.0659968725732187</v>
      </c>
      <c r="P47" s="19">
        <f t="shared" si="38"/>
        <v>5.9249394108947397</v>
      </c>
      <c r="Q47" s="19">
        <f t="shared" si="39"/>
        <v>3.5039964257979634</v>
      </c>
      <c r="R47" s="19">
        <f t="shared" si="40"/>
        <v>1.6855431082717791</v>
      </c>
      <c r="S47" s="19">
        <f t="shared" si="41"/>
        <v>1.3603097352886468</v>
      </c>
      <c r="T47" s="19">
        <f t="shared" si="42"/>
        <v>2.4685214836663132</v>
      </c>
    </row>
    <row r="48" spans="2:29">
      <c r="B48" s="16">
        <v>2055</v>
      </c>
      <c r="C48" s="19">
        <f>$AC$26/$AC$19</f>
        <v>0.942888857061014</v>
      </c>
      <c r="D48" s="21">
        <f t="shared" si="23"/>
        <v>1.5546185620448236</v>
      </c>
      <c r="E48" s="19">
        <f t="shared" si="27"/>
        <v>1.1464738658147668</v>
      </c>
      <c r="F48" s="19">
        <f t="shared" si="28"/>
        <v>1.184922684485384</v>
      </c>
      <c r="G48" s="19">
        <f t="shared" si="29"/>
        <v>1.6494252709974553</v>
      </c>
      <c r="H48" s="19">
        <f t="shared" si="30"/>
        <v>1.6505399963900018</v>
      </c>
      <c r="I48" s="19">
        <f t="shared" si="31"/>
        <v>2.6675393881050535</v>
      </c>
      <c r="J48" s="19">
        <f t="shared" si="32"/>
        <v>3.8345878704010139</v>
      </c>
      <c r="K48" s="19">
        <f t="shared" si="33"/>
        <v>2.3713137660096768</v>
      </c>
      <c r="L48" s="19">
        <f t="shared" si="34"/>
        <v>268.42115092807103</v>
      </c>
      <c r="M48" s="19">
        <f t="shared" si="35"/>
        <v>2.4297289286959418</v>
      </c>
      <c r="N48" s="19">
        <f t="shared" si="36"/>
        <v>4.5014727174272773</v>
      </c>
      <c r="O48" s="19">
        <f t="shared" si="37"/>
        <v>3.1058548319166706</v>
      </c>
      <c r="P48" s="19">
        <f t="shared" si="38"/>
        <v>6.00196362323637</v>
      </c>
      <c r="Q48" s="19">
        <f t="shared" si="39"/>
        <v>3.5495483793333369</v>
      </c>
      <c r="R48" s="19">
        <f t="shared" si="40"/>
        <v>1.7074551686793122</v>
      </c>
      <c r="S48" s="19">
        <f t="shared" si="41"/>
        <v>1.3779937618473992</v>
      </c>
      <c r="T48" s="19">
        <f t="shared" si="42"/>
        <v>2.5006122629539753</v>
      </c>
    </row>
    <row r="49" spans="2:20">
      <c r="B49" s="16">
        <v>2056</v>
      </c>
      <c r="C49" s="19">
        <f>(C53-C48)/5*1+C48</f>
        <v>0.9404134440943378</v>
      </c>
      <c r="D49" s="21">
        <f t="shared" si="23"/>
        <v>1.5748286033514063</v>
      </c>
      <c r="E49" s="19">
        <f t="shared" si="27"/>
        <v>1.1613780260703588</v>
      </c>
      <c r="F49" s="19">
        <f t="shared" si="28"/>
        <v>1.2003266793836938</v>
      </c>
      <c r="G49" s="19">
        <f t="shared" si="29"/>
        <v>1.6708677995204222</v>
      </c>
      <c r="H49" s="19">
        <f t="shared" si="30"/>
        <v>1.6719970163430717</v>
      </c>
      <c r="I49" s="19">
        <f t="shared" si="31"/>
        <v>2.7022174001504187</v>
      </c>
      <c r="J49" s="19">
        <f t="shared" si="32"/>
        <v>3.8844375127162269</v>
      </c>
      <c r="K49" s="19">
        <f t="shared" si="33"/>
        <v>2.4021408449678026</v>
      </c>
      <c r="L49" s="19">
        <f t="shared" si="34"/>
        <v>271.91062589013592</v>
      </c>
      <c r="M49" s="19">
        <f t="shared" si="35"/>
        <v>2.4613154047689889</v>
      </c>
      <c r="N49" s="19">
        <f t="shared" si="36"/>
        <v>4.5599918627538321</v>
      </c>
      <c r="O49" s="19">
        <f t="shared" si="37"/>
        <v>3.1462309447315868</v>
      </c>
      <c r="P49" s="19">
        <f t="shared" si="38"/>
        <v>6.0799891503384433</v>
      </c>
      <c r="Q49" s="19">
        <f t="shared" si="39"/>
        <v>3.59569250826467</v>
      </c>
      <c r="R49" s="19">
        <f t="shared" si="40"/>
        <v>1.7296520858721431</v>
      </c>
      <c r="S49" s="19">
        <f t="shared" si="41"/>
        <v>1.3959076807514152</v>
      </c>
      <c r="T49" s="19">
        <f t="shared" si="42"/>
        <v>2.5331202223723772</v>
      </c>
    </row>
    <row r="50" spans="2:20">
      <c r="B50" s="16">
        <v>2057</v>
      </c>
      <c r="C50" s="19">
        <f>(C53-C48)/5*2+C48</f>
        <v>0.93793803112766161</v>
      </c>
      <c r="D50" s="21">
        <f t="shared" si="23"/>
        <v>1.5953013751949745</v>
      </c>
      <c r="E50" s="19">
        <f t="shared" si="27"/>
        <v>1.1764759404092733</v>
      </c>
      <c r="F50" s="19">
        <f t="shared" si="28"/>
        <v>1.2159309262156817</v>
      </c>
      <c r="G50" s="19">
        <f t="shared" si="29"/>
        <v>1.6925890809141875</v>
      </c>
      <c r="H50" s="19">
        <f t="shared" si="30"/>
        <v>1.6937329775555316</v>
      </c>
      <c r="I50" s="19">
        <f t="shared" si="31"/>
        <v>2.7373462263523742</v>
      </c>
      <c r="J50" s="19">
        <f t="shared" si="32"/>
        <v>3.9349352003815379</v>
      </c>
      <c r="K50" s="19">
        <f t="shared" si="33"/>
        <v>2.433368675952384</v>
      </c>
      <c r="L50" s="19">
        <f t="shared" si="34"/>
        <v>275.44546402670767</v>
      </c>
      <c r="M50" s="19">
        <f t="shared" si="35"/>
        <v>2.4933125050309859</v>
      </c>
      <c r="N50" s="19">
        <f t="shared" si="36"/>
        <v>4.6192717569696313</v>
      </c>
      <c r="O50" s="19">
        <f t="shared" si="37"/>
        <v>3.1871319470130977</v>
      </c>
      <c r="P50" s="19">
        <f t="shared" si="38"/>
        <v>6.1590290092928432</v>
      </c>
      <c r="Q50" s="19">
        <f t="shared" si="39"/>
        <v>3.6424365108721108</v>
      </c>
      <c r="R50" s="19">
        <f t="shared" si="40"/>
        <v>1.752137562988481</v>
      </c>
      <c r="S50" s="19">
        <f t="shared" si="41"/>
        <v>1.4140544806011837</v>
      </c>
      <c r="T50" s="19">
        <f t="shared" si="42"/>
        <v>2.5660507852632182</v>
      </c>
    </row>
    <row r="51" spans="2:20">
      <c r="B51" s="16">
        <v>2058</v>
      </c>
      <c r="C51" s="19">
        <f>(C53-C48)/5*3+C48</f>
        <v>0.9354626181609853</v>
      </c>
      <c r="D51" s="21">
        <f t="shared" si="23"/>
        <v>1.6160402930725091</v>
      </c>
      <c r="E51" s="19">
        <f t="shared" si="27"/>
        <v>1.1917701276345938</v>
      </c>
      <c r="F51" s="19">
        <f t="shared" si="28"/>
        <v>1.2317380282564856</v>
      </c>
      <c r="G51" s="19">
        <f t="shared" si="29"/>
        <v>1.714592738966072</v>
      </c>
      <c r="H51" s="19">
        <f t="shared" si="30"/>
        <v>1.7157515062637534</v>
      </c>
      <c r="I51" s="19">
        <f t="shared" si="31"/>
        <v>2.7729317272949552</v>
      </c>
      <c r="J51" s="19">
        <f t="shared" si="32"/>
        <v>3.9860893579864976</v>
      </c>
      <c r="K51" s="19">
        <f t="shared" si="33"/>
        <v>2.4650024687397645</v>
      </c>
      <c r="L51" s="19">
        <f t="shared" si="34"/>
        <v>279.02625505905485</v>
      </c>
      <c r="M51" s="19">
        <f t="shared" si="35"/>
        <v>2.5257255675963886</v>
      </c>
      <c r="N51" s="19">
        <f t="shared" si="36"/>
        <v>4.6793222898102362</v>
      </c>
      <c r="O51" s="19">
        <f t="shared" si="37"/>
        <v>3.2285646623242679</v>
      </c>
      <c r="P51" s="19">
        <f t="shared" si="38"/>
        <v>6.2390963864136486</v>
      </c>
      <c r="Q51" s="19">
        <f t="shared" si="39"/>
        <v>3.6897881855134478</v>
      </c>
      <c r="R51" s="19">
        <f t="shared" si="40"/>
        <v>1.7749153513073312</v>
      </c>
      <c r="S51" s="19">
        <f t="shared" si="41"/>
        <v>1.4324371888489988</v>
      </c>
      <c r="T51" s="19">
        <f t="shared" si="42"/>
        <v>2.5994094454716397</v>
      </c>
    </row>
    <row r="52" spans="2:20">
      <c r="B52" s="16">
        <v>2059</v>
      </c>
      <c r="C52" s="19">
        <f>(C53-C48)/5*4+C48</f>
        <v>0.93298720519430911</v>
      </c>
      <c r="D52" s="21">
        <f t="shared" si="23"/>
        <v>1.6370488168824515</v>
      </c>
      <c r="E52" s="19">
        <f t="shared" si="27"/>
        <v>1.2072631392938433</v>
      </c>
      <c r="F52" s="19">
        <f t="shared" si="28"/>
        <v>1.2477506226238197</v>
      </c>
      <c r="G52" s="19">
        <f t="shared" si="29"/>
        <v>1.7368824445726307</v>
      </c>
      <c r="H52" s="19">
        <f t="shared" si="30"/>
        <v>1.7380562758451821</v>
      </c>
      <c r="I52" s="19">
        <f t="shared" si="31"/>
        <v>2.8089798397497892</v>
      </c>
      <c r="J52" s="19">
        <f t="shared" si="32"/>
        <v>4.0379085196403217</v>
      </c>
      <c r="K52" s="19">
        <f t="shared" si="33"/>
        <v>2.4970475008333812</v>
      </c>
      <c r="L52" s="19">
        <f t="shared" si="34"/>
        <v>282.65359637482254</v>
      </c>
      <c r="M52" s="19">
        <f t="shared" si="35"/>
        <v>2.5585599999751416</v>
      </c>
      <c r="N52" s="19">
        <f t="shared" si="36"/>
        <v>4.7401534795777698</v>
      </c>
      <c r="O52" s="19">
        <f t="shared" si="37"/>
        <v>3.2705360029344832</v>
      </c>
      <c r="P52" s="19">
        <f t="shared" si="38"/>
        <v>6.3202046394370255</v>
      </c>
      <c r="Q52" s="19">
        <f t="shared" si="39"/>
        <v>3.7377554319251223</v>
      </c>
      <c r="R52" s="19">
        <f t="shared" si="40"/>
        <v>1.7979892508743263</v>
      </c>
      <c r="S52" s="19">
        <f t="shared" si="41"/>
        <v>1.4510588723040356</v>
      </c>
      <c r="T52" s="19">
        <f t="shared" si="42"/>
        <v>2.6332017682627704</v>
      </c>
    </row>
    <row r="53" spans="2:20">
      <c r="B53" s="16">
        <v>2060</v>
      </c>
      <c r="C53" s="19">
        <f>$AC$27/$AC$19</f>
        <v>0.93051179222763292</v>
      </c>
      <c r="D53" s="21">
        <f t="shared" si="23"/>
        <v>1.6583304515019233</v>
      </c>
      <c r="E53" s="19">
        <f t="shared" si="27"/>
        <v>1.2229575601046634</v>
      </c>
      <c r="F53" s="19">
        <f t="shared" si="28"/>
        <v>1.2639713807179294</v>
      </c>
      <c r="G53" s="19">
        <f t="shared" si="29"/>
        <v>1.7594619163520746</v>
      </c>
      <c r="H53" s="19">
        <f t="shared" si="30"/>
        <v>1.7606510074311692</v>
      </c>
      <c r="I53" s="19">
        <f t="shared" si="31"/>
        <v>2.8454965776665357</v>
      </c>
      <c r="J53" s="19">
        <f t="shared" si="32"/>
        <v>4.090401330395645</v>
      </c>
      <c r="K53" s="19">
        <f t="shared" si="33"/>
        <v>2.5295091183442144</v>
      </c>
      <c r="L53" s="19">
        <f t="shared" si="34"/>
        <v>286.32809312769518</v>
      </c>
      <c r="M53" s="19">
        <f t="shared" si="35"/>
        <v>2.5918212799748179</v>
      </c>
      <c r="N53" s="19">
        <f t="shared" si="36"/>
        <v>4.8017754748122794</v>
      </c>
      <c r="O53" s="19">
        <f t="shared" si="37"/>
        <v>3.3130529709726306</v>
      </c>
      <c r="P53" s="19">
        <f t="shared" si="38"/>
        <v>6.4023672997497068</v>
      </c>
      <c r="Q53" s="19">
        <f t="shared" si="39"/>
        <v>3.7863462525401488</v>
      </c>
      <c r="R53" s="19">
        <f t="shared" si="40"/>
        <v>1.8213631111356923</v>
      </c>
      <c r="S53" s="19">
        <f t="shared" si="41"/>
        <v>1.469922637643988</v>
      </c>
      <c r="T53" s="19">
        <f t="shared" si="42"/>
        <v>2.667433391250186</v>
      </c>
    </row>
    <row r="54" spans="2:20">
      <c r="B54" s="16">
        <v>2061</v>
      </c>
      <c r="C54" s="19">
        <f>(C58-C53)/5*1+C53</f>
        <v>0.92849231356822304</v>
      </c>
      <c r="D54" s="21">
        <f t="shared" si="23"/>
        <v>1.6798887473714481</v>
      </c>
      <c r="E54" s="19">
        <f t="shared" si="27"/>
        <v>1.2388560083860238</v>
      </c>
      <c r="F54" s="19">
        <f t="shared" si="28"/>
        <v>1.2804030086672622</v>
      </c>
      <c r="G54" s="19">
        <f t="shared" si="29"/>
        <v>1.7823349212646515</v>
      </c>
      <c r="H54" s="19">
        <f t="shared" si="30"/>
        <v>1.7835394705277743</v>
      </c>
      <c r="I54" s="19">
        <f t="shared" si="31"/>
        <v>2.8824880331762008</v>
      </c>
      <c r="J54" s="19">
        <f t="shared" si="32"/>
        <v>4.1435765476907891</v>
      </c>
      <c r="K54" s="19">
        <f t="shared" si="33"/>
        <v>2.56239273688269</v>
      </c>
      <c r="L54" s="19">
        <f t="shared" si="34"/>
        <v>290.05035833835524</v>
      </c>
      <c r="M54" s="19">
        <f t="shared" si="35"/>
        <v>2.6255149566144906</v>
      </c>
      <c r="N54" s="19">
        <f t="shared" si="36"/>
        <v>4.8641985559848386</v>
      </c>
      <c r="O54" s="19">
        <f t="shared" si="37"/>
        <v>3.3561226595952749</v>
      </c>
      <c r="P54" s="19">
        <f t="shared" si="38"/>
        <v>6.4855980746464521</v>
      </c>
      <c r="Q54" s="19">
        <f t="shared" si="39"/>
        <v>3.83556875382317</v>
      </c>
      <c r="R54" s="19">
        <f t="shared" si="40"/>
        <v>1.8450408315804561</v>
      </c>
      <c r="S54" s="19">
        <f t="shared" si="41"/>
        <v>1.4890316319333596</v>
      </c>
      <c r="T54" s="19">
        <f t="shared" si="42"/>
        <v>2.7021100253364385</v>
      </c>
    </row>
    <row r="55" spans="2:20">
      <c r="B55" s="16">
        <v>2062</v>
      </c>
      <c r="C55" s="19">
        <f>(C58-C53)/5*2+C53</f>
        <v>0.92647283490881316</v>
      </c>
      <c r="D55" s="21">
        <f t="shared" si="23"/>
        <v>1.7017273010872769</v>
      </c>
      <c r="E55" s="19">
        <f t="shared" si="27"/>
        <v>1.2549611364950419</v>
      </c>
      <c r="F55" s="19">
        <f t="shared" si="28"/>
        <v>1.2970482477799365</v>
      </c>
      <c r="G55" s="19">
        <f t="shared" si="29"/>
        <v>1.8055052752410918</v>
      </c>
      <c r="H55" s="19">
        <f t="shared" si="30"/>
        <v>1.8067254836446351</v>
      </c>
      <c r="I55" s="19">
        <f t="shared" si="31"/>
        <v>2.9199603776074907</v>
      </c>
      <c r="J55" s="19">
        <f t="shared" si="32"/>
        <v>4.1974430428107681</v>
      </c>
      <c r="K55" s="19">
        <f t="shared" si="33"/>
        <v>2.5957038424621643</v>
      </c>
      <c r="L55" s="19">
        <f t="shared" si="34"/>
        <v>293.82101299675378</v>
      </c>
      <c r="M55" s="19">
        <f t="shared" si="35"/>
        <v>2.6596466510504784</v>
      </c>
      <c r="N55" s="19">
        <f t="shared" si="36"/>
        <v>4.927433137212641</v>
      </c>
      <c r="O55" s="19">
        <f t="shared" si="37"/>
        <v>3.3997522541700129</v>
      </c>
      <c r="P55" s="19">
        <f t="shared" si="38"/>
        <v>6.5699108496168552</v>
      </c>
      <c r="Q55" s="19">
        <f t="shared" si="39"/>
        <v>3.8854311476228709</v>
      </c>
      <c r="R55" s="19">
        <f t="shared" si="40"/>
        <v>1.8690263623910017</v>
      </c>
      <c r="S55" s="19">
        <f t="shared" si="41"/>
        <v>1.5083890431484932</v>
      </c>
      <c r="T55" s="19">
        <f t="shared" si="42"/>
        <v>2.7372374556658121</v>
      </c>
    </row>
    <row r="56" spans="2:20">
      <c r="B56" s="16">
        <v>2063</v>
      </c>
      <c r="C56" s="19">
        <f>(C58-C53)/5*3+C53</f>
        <v>0.92445335624940317</v>
      </c>
      <c r="D56" s="21">
        <f t="shared" si="23"/>
        <v>1.7238497560014112</v>
      </c>
      <c r="E56" s="19">
        <f t="shared" si="27"/>
        <v>1.2712756312694773</v>
      </c>
      <c r="F56" s="19">
        <f t="shared" si="28"/>
        <v>1.3139098750010756</v>
      </c>
      <c r="G56" s="19">
        <f t="shared" si="29"/>
        <v>1.8289768438192258</v>
      </c>
      <c r="H56" s="19">
        <f t="shared" si="30"/>
        <v>1.8302129149320154</v>
      </c>
      <c r="I56" s="19">
        <f t="shared" si="31"/>
        <v>2.9579198625163885</v>
      </c>
      <c r="J56" s="19">
        <f t="shared" si="32"/>
        <v>4.2520098023673079</v>
      </c>
      <c r="K56" s="19">
        <f t="shared" si="33"/>
        <v>2.629447992414172</v>
      </c>
      <c r="L56" s="19">
        <f t="shared" si="34"/>
        <v>297.64068616571154</v>
      </c>
      <c r="M56" s="19">
        <f t="shared" si="35"/>
        <v>2.6942220575141347</v>
      </c>
      <c r="N56" s="19">
        <f t="shared" si="36"/>
        <v>4.9914897679964048</v>
      </c>
      <c r="O56" s="19">
        <f t="shared" si="37"/>
        <v>3.4439490334742233</v>
      </c>
      <c r="P56" s="19">
        <f t="shared" si="38"/>
        <v>6.6553196906618748</v>
      </c>
      <c r="Q56" s="19">
        <f t="shared" si="39"/>
        <v>3.9359417525419684</v>
      </c>
      <c r="R56" s="19">
        <f t="shared" si="40"/>
        <v>1.8933237051020848</v>
      </c>
      <c r="S56" s="19">
        <f t="shared" si="41"/>
        <v>1.5279981007094237</v>
      </c>
      <c r="T56" s="19">
        <f t="shared" si="42"/>
        <v>2.7728215425894671</v>
      </c>
    </row>
    <row r="57" spans="2:20">
      <c r="B57" s="16">
        <v>2064</v>
      </c>
      <c r="C57" s="19">
        <f>(C58-C53)/5*4+C53</f>
        <v>0.92243387758999329</v>
      </c>
      <c r="D57" s="21">
        <f t="shared" si="23"/>
        <v>1.7462598028294294</v>
      </c>
      <c r="E57" s="19">
        <f t="shared" si="27"/>
        <v>1.2878022144759806</v>
      </c>
      <c r="F57" s="19">
        <f t="shared" si="28"/>
        <v>1.3309907033760895</v>
      </c>
      <c r="G57" s="19">
        <f t="shared" si="29"/>
        <v>1.8527535427888755</v>
      </c>
      <c r="H57" s="19">
        <f t="shared" si="30"/>
        <v>1.8540056828261311</v>
      </c>
      <c r="I57" s="19">
        <f t="shared" si="31"/>
        <v>2.9963728207291003</v>
      </c>
      <c r="J57" s="19">
        <f t="shared" si="32"/>
        <v>4.3072859297980823</v>
      </c>
      <c r="K57" s="19">
        <f t="shared" si="33"/>
        <v>2.663630816315556</v>
      </c>
      <c r="L57" s="19">
        <f t="shared" si="34"/>
        <v>301.51001508586575</v>
      </c>
      <c r="M57" s="19">
        <f t="shared" si="35"/>
        <v>2.7292469442618175</v>
      </c>
      <c r="N57" s="19">
        <f t="shared" si="36"/>
        <v>5.0563791349803573</v>
      </c>
      <c r="O57" s="19">
        <f t="shared" si="37"/>
        <v>3.488720370909387</v>
      </c>
      <c r="P57" s="19">
        <f t="shared" si="38"/>
        <v>6.7418388466404764</v>
      </c>
      <c r="Q57" s="19">
        <f t="shared" si="39"/>
        <v>3.9871089953250127</v>
      </c>
      <c r="R57" s="19">
        <f t="shared" si="40"/>
        <v>1.9179369132684112</v>
      </c>
      <c r="S57" s="19">
        <f t="shared" si="41"/>
        <v>1.5478620760186457</v>
      </c>
      <c r="T57" s="19">
        <f t="shared" si="42"/>
        <v>2.8088682226431301</v>
      </c>
    </row>
    <row r="58" spans="2:20">
      <c r="B58" s="16">
        <v>2065</v>
      </c>
      <c r="C58" s="19">
        <f>$AC$28/$AC$19</f>
        <v>0.92041439893058341</v>
      </c>
      <c r="D58" s="21">
        <f t="shared" si="23"/>
        <v>1.7689611802662117</v>
      </c>
      <c r="E58" s="19">
        <f t="shared" si="27"/>
        <v>1.3045436432641682</v>
      </c>
      <c r="F58" s="19">
        <f t="shared" si="28"/>
        <v>1.3482935825199784</v>
      </c>
      <c r="G58" s="19">
        <f t="shared" si="29"/>
        <v>1.8768393388451305</v>
      </c>
      <c r="H58" s="19">
        <f t="shared" si="30"/>
        <v>1.8781077567028708</v>
      </c>
      <c r="I58" s="19">
        <f t="shared" si="31"/>
        <v>3.0353256673985789</v>
      </c>
      <c r="J58" s="19">
        <f t="shared" si="32"/>
        <v>4.3632806468854577</v>
      </c>
      <c r="K58" s="19">
        <f t="shared" si="33"/>
        <v>2.6982580169276584</v>
      </c>
      <c r="L58" s="19">
        <f t="shared" si="34"/>
        <v>305.42964528198206</v>
      </c>
      <c r="M58" s="19">
        <f t="shared" si="35"/>
        <v>2.7647271545372214</v>
      </c>
      <c r="N58" s="19">
        <f t="shared" si="36"/>
        <v>5.1221120637351012</v>
      </c>
      <c r="O58" s="19">
        <f t="shared" si="37"/>
        <v>3.5340737357312091</v>
      </c>
      <c r="P58" s="19">
        <f t="shared" si="38"/>
        <v>6.8294827516468031</v>
      </c>
      <c r="Q58" s="19">
        <f t="shared" si="39"/>
        <v>4.0389414122642382</v>
      </c>
      <c r="R58" s="19">
        <f t="shared" si="40"/>
        <v>1.9428700931409009</v>
      </c>
      <c r="S58" s="19">
        <f t="shared" si="41"/>
        <v>1.5679842830068882</v>
      </c>
      <c r="T58" s="19">
        <f t="shared" si="42"/>
        <v>2.8453835095374904</v>
      </c>
    </row>
    <row r="59" spans="2:20">
      <c r="B59" s="16">
        <v>2066</v>
      </c>
      <c r="C59" s="19">
        <f>(C63-C58)/5*1+C58</f>
        <v>0.91886517712212357</v>
      </c>
      <c r="D59" s="21">
        <f t="shared" si="23"/>
        <v>1.7919576756096722</v>
      </c>
      <c r="E59" s="19">
        <f t="shared" si="27"/>
        <v>1.321502710626602</v>
      </c>
      <c r="F59" s="19">
        <f t="shared" si="28"/>
        <v>1.3658213990927379</v>
      </c>
      <c r="G59" s="19">
        <f t="shared" si="29"/>
        <v>1.9012382502501173</v>
      </c>
      <c r="H59" s="19">
        <f t="shared" si="30"/>
        <v>1.9025231575400077</v>
      </c>
      <c r="I59" s="19">
        <f t="shared" si="31"/>
        <v>3.0747849010747594</v>
      </c>
      <c r="J59" s="19">
        <f t="shared" si="32"/>
        <v>4.4200032952949675</v>
      </c>
      <c r="K59" s="19">
        <f t="shared" si="33"/>
        <v>2.7333353711477173</v>
      </c>
      <c r="L59" s="19">
        <f t="shared" si="34"/>
        <v>309.40023067064772</v>
      </c>
      <c r="M59" s="19">
        <f t="shared" si="35"/>
        <v>2.8006686075462044</v>
      </c>
      <c r="N59" s="19">
        <f t="shared" si="36"/>
        <v>5.1886995205636568</v>
      </c>
      <c r="O59" s="19">
        <f t="shared" si="37"/>
        <v>3.5800166942957143</v>
      </c>
      <c r="P59" s="19">
        <f t="shared" si="38"/>
        <v>6.91826602741821</v>
      </c>
      <c r="Q59" s="19">
        <f t="shared" si="39"/>
        <v>4.0914476506236719</v>
      </c>
      <c r="R59" s="19">
        <f t="shared" si="40"/>
        <v>1.9681274043517318</v>
      </c>
      <c r="S59" s="19">
        <f t="shared" si="41"/>
        <v>1.5883680786859773</v>
      </c>
      <c r="T59" s="19">
        <f t="shared" si="42"/>
        <v>2.8823734951614775</v>
      </c>
    </row>
    <row r="60" spans="2:20">
      <c r="B60" s="16">
        <v>2067</v>
      </c>
      <c r="C60" s="19">
        <f>(C63-C58)/5*2+C58</f>
        <v>0.91731595531366372</v>
      </c>
      <c r="D60" s="21">
        <f t="shared" si="23"/>
        <v>1.8152531253925979</v>
      </c>
      <c r="E60" s="19">
        <f t="shared" si="27"/>
        <v>1.3386822458647478</v>
      </c>
      <c r="F60" s="19">
        <f t="shared" si="28"/>
        <v>1.3835770772809435</v>
      </c>
      <c r="G60" s="19">
        <f t="shared" si="29"/>
        <v>1.9259543475033687</v>
      </c>
      <c r="H60" s="19">
        <f t="shared" si="30"/>
        <v>1.9272559585880276</v>
      </c>
      <c r="I60" s="19">
        <f t="shared" si="31"/>
        <v>3.1147571047887315</v>
      </c>
      <c r="J60" s="19">
        <f t="shared" si="32"/>
        <v>4.4774633381338012</v>
      </c>
      <c r="K60" s="19">
        <f t="shared" si="33"/>
        <v>2.768868730972637</v>
      </c>
      <c r="L60" s="19">
        <f t="shared" si="34"/>
        <v>313.42243366936611</v>
      </c>
      <c r="M60" s="19">
        <f t="shared" si="35"/>
        <v>2.8370772994443052</v>
      </c>
      <c r="N60" s="19">
        <f t="shared" si="36"/>
        <v>5.2561526143309836</v>
      </c>
      <c r="O60" s="19">
        <f t="shared" si="37"/>
        <v>3.6265569113215581</v>
      </c>
      <c r="P60" s="19">
        <f t="shared" si="38"/>
        <v>7.0082034857746462</v>
      </c>
      <c r="Q60" s="19">
        <f t="shared" si="39"/>
        <v>4.144636470081779</v>
      </c>
      <c r="R60" s="19">
        <f t="shared" si="40"/>
        <v>1.9937130606083042</v>
      </c>
      <c r="S60" s="19">
        <f t="shared" si="41"/>
        <v>1.6090168637088949</v>
      </c>
      <c r="T60" s="19">
        <f t="shared" si="42"/>
        <v>2.9198443505985758</v>
      </c>
    </row>
    <row r="61" spans="2:20">
      <c r="B61" s="16">
        <v>2068</v>
      </c>
      <c r="C61" s="19">
        <f>(C63-C58)/5*3+C58</f>
        <v>0.91576673350520388</v>
      </c>
      <c r="D61" s="21">
        <f t="shared" si="23"/>
        <v>1.8388514160227014</v>
      </c>
      <c r="E61" s="19">
        <f t="shared" si="27"/>
        <v>1.3560851150609894</v>
      </c>
      <c r="F61" s="19">
        <f t="shared" si="28"/>
        <v>1.4015635792855956</v>
      </c>
      <c r="G61" s="19">
        <f t="shared" si="29"/>
        <v>1.9509917540209121</v>
      </c>
      <c r="H61" s="19">
        <f t="shared" si="30"/>
        <v>1.9523102860496719</v>
      </c>
      <c r="I61" s="19">
        <f t="shared" si="31"/>
        <v>3.155248947150985</v>
      </c>
      <c r="J61" s="19">
        <f t="shared" si="32"/>
        <v>4.5356703615295402</v>
      </c>
      <c r="K61" s="19">
        <f t="shared" si="33"/>
        <v>2.8048640244752812</v>
      </c>
      <c r="L61" s="19">
        <f t="shared" si="34"/>
        <v>317.49692530706784</v>
      </c>
      <c r="M61" s="19">
        <f t="shared" si="35"/>
        <v>2.8739593043370806</v>
      </c>
      <c r="N61" s="19">
        <f t="shared" si="36"/>
        <v>5.324482598317287</v>
      </c>
      <c r="O61" s="19">
        <f t="shared" si="37"/>
        <v>3.673702151168738</v>
      </c>
      <c r="P61" s="19">
        <f t="shared" si="38"/>
        <v>7.0993101310897169</v>
      </c>
      <c r="Q61" s="19">
        <f t="shared" si="39"/>
        <v>4.1985167441928422</v>
      </c>
      <c r="R61" s="19">
        <f t="shared" si="40"/>
        <v>2.0196313303962121</v>
      </c>
      <c r="S61" s="19">
        <f t="shared" si="41"/>
        <v>1.6299340829371105</v>
      </c>
      <c r="T61" s="19">
        <f t="shared" si="42"/>
        <v>2.9578023271563576</v>
      </c>
    </row>
    <row r="62" spans="2:20">
      <c r="B62" s="16">
        <v>2069</v>
      </c>
      <c r="C62" s="19">
        <f>(C63-C58)/5*4+C58</f>
        <v>0.91421751169674403</v>
      </c>
      <c r="D62" s="21">
        <f t="shared" si="23"/>
        <v>1.8627564844309963</v>
      </c>
      <c r="E62" s="19">
        <f t="shared" si="27"/>
        <v>1.3737142215567819</v>
      </c>
      <c r="F62" s="19">
        <f t="shared" si="28"/>
        <v>1.419783905816308</v>
      </c>
      <c r="G62" s="19">
        <f t="shared" si="29"/>
        <v>1.9763546468231836</v>
      </c>
      <c r="H62" s="19">
        <f t="shared" si="30"/>
        <v>1.9776903197683173</v>
      </c>
      <c r="I62" s="19">
        <f t="shared" si="31"/>
        <v>3.1962671834639473</v>
      </c>
      <c r="J62" s="19">
        <f t="shared" si="32"/>
        <v>4.5946340762294238</v>
      </c>
      <c r="K62" s="19">
        <f t="shared" si="33"/>
        <v>2.8413272567934591</v>
      </c>
      <c r="L62" s="19">
        <f t="shared" si="34"/>
        <v>321.62438533605967</v>
      </c>
      <c r="M62" s="19">
        <f t="shared" si="35"/>
        <v>2.9113207752934627</v>
      </c>
      <c r="N62" s="19">
        <f t="shared" si="36"/>
        <v>5.39370087209541</v>
      </c>
      <c r="O62" s="19">
        <f t="shared" si="37"/>
        <v>3.7214602791339311</v>
      </c>
      <c r="P62" s="19">
        <f t="shared" si="38"/>
        <v>7.191601162793881</v>
      </c>
      <c r="Q62" s="19">
        <f t="shared" si="39"/>
        <v>4.2530974618673483</v>
      </c>
      <c r="R62" s="19">
        <f t="shared" si="40"/>
        <v>2.0458865376913629</v>
      </c>
      <c r="S62" s="19">
        <f t="shared" si="41"/>
        <v>1.6511232260152926</v>
      </c>
      <c r="T62" s="19">
        <f t="shared" si="42"/>
        <v>2.9962537574093897</v>
      </c>
    </row>
    <row r="63" spans="2:20">
      <c r="B63" s="16">
        <v>2070</v>
      </c>
      <c r="C63" s="19">
        <f>$AC$29/$AC$19</f>
        <v>0.91266828988828419</v>
      </c>
      <c r="D63" s="21">
        <f t="shared" si="23"/>
        <v>1.8869723187285989</v>
      </c>
      <c r="E63" s="19">
        <f t="shared" si="27"/>
        <v>1.3915725064370201</v>
      </c>
      <c r="F63" s="19">
        <f t="shared" si="28"/>
        <v>1.4382410965919199</v>
      </c>
      <c r="G63" s="19">
        <f t="shared" si="29"/>
        <v>2.0020472572318848</v>
      </c>
      <c r="H63" s="19">
        <f t="shared" si="30"/>
        <v>2.0034002939253051</v>
      </c>
      <c r="I63" s="19">
        <f t="shared" si="31"/>
        <v>3.2378186568489773</v>
      </c>
      <c r="J63" s="19">
        <f t="shared" si="32"/>
        <v>4.6543643192204049</v>
      </c>
      <c r="K63" s="19">
        <f t="shared" si="33"/>
        <v>2.8782645111317735</v>
      </c>
      <c r="L63" s="19">
        <f t="shared" si="34"/>
        <v>325.80550234542835</v>
      </c>
      <c r="M63" s="19">
        <f t="shared" si="35"/>
        <v>2.9491679453722766</v>
      </c>
      <c r="N63" s="19">
        <f t="shared" si="36"/>
        <v>5.4638189834326507</v>
      </c>
      <c r="O63" s="19">
        <f t="shared" si="37"/>
        <v>3.7698392627626713</v>
      </c>
      <c r="P63" s="19">
        <f t="shared" si="38"/>
        <v>7.2850919779102004</v>
      </c>
      <c r="Q63" s="19">
        <f t="shared" si="39"/>
        <v>4.3083877288716232</v>
      </c>
      <c r="R63" s="19">
        <f t="shared" si="40"/>
        <v>2.07248306268135</v>
      </c>
      <c r="S63" s="19">
        <f t="shared" si="41"/>
        <v>1.6725878279534911</v>
      </c>
      <c r="T63" s="19">
        <f t="shared" si="42"/>
        <v>3.0352050562557111</v>
      </c>
    </row>
    <row r="64" spans="2:20">
      <c r="B64" s="16">
        <v>2071</v>
      </c>
      <c r="C64" s="19">
        <f>(C68-C63)/5*1+C63</f>
        <v>0.91134822877876442</v>
      </c>
      <c r="D64" s="21">
        <f t="shared" si="23"/>
        <v>1.9115029588720704</v>
      </c>
      <c r="E64" s="19">
        <f t="shared" si="27"/>
        <v>1.4096629490207011</v>
      </c>
      <c r="F64" s="19">
        <f t="shared" si="28"/>
        <v>1.4569382308476146</v>
      </c>
      <c r="G64" s="19">
        <f t="shared" si="29"/>
        <v>2.028073871575899</v>
      </c>
      <c r="H64" s="19">
        <f t="shared" si="30"/>
        <v>2.0294444977463337</v>
      </c>
      <c r="I64" s="19">
        <f t="shared" si="31"/>
        <v>3.279910299388014</v>
      </c>
      <c r="J64" s="19">
        <f t="shared" si="32"/>
        <v>4.7148710553702697</v>
      </c>
      <c r="K64" s="19">
        <f t="shared" si="33"/>
        <v>2.9156819497764861</v>
      </c>
      <c r="L64" s="19">
        <f t="shared" si="34"/>
        <v>330.04097387591895</v>
      </c>
      <c r="M64" s="19">
        <f t="shared" si="35"/>
        <v>2.987507128662116</v>
      </c>
      <c r="N64" s="19">
        <f t="shared" si="36"/>
        <v>5.5348486302172732</v>
      </c>
      <c r="O64" s="19">
        <f t="shared" si="37"/>
        <v>3.8188471731785856</v>
      </c>
      <c r="P64" s="19">
        <f t="shared" si="38"/>
        <v>7.3797981736230316</v>
      </c>
      <c r="Q64" s="19">
        <f t="shared" si="39"/>
        <v>4.3643967693469543</v>
      </c>
      <c r="R64" s="19">
        <f t="shared" si="40"/>
        <v>2.099425342496207</v>
      </c>
      <c r="S64" s="19">
        <f t="shared" si="41"/>
        <v>1.6943314697168863</v>
      </c>
      <c r="T64" s="19">
        <f t="shared" si="42"/>
        <v>3.0746627219870351</v>
      </c>
    </row>
    <row r="65" spans="2:20">
      <c r="B65" s="16">
        <v>2072</v>
      </c>
      <c r="C65" s="19">
        <f>(C68-C63)/5*2+C63</f>
        <v>0.91002816766924477</v>
      </c>
      <c r="D65" s="21">
        <f t="shared" si="23"/>
        <v>1.9363524973374071</v>
      </c>
      <c r="E65" s="19">
        <f t="shared" si="27"/>
        <v>1.42798856735797</v>
      </c>
      <c r="F65" s="19">
        <f t="shared" si="28"/>
        <v>1.4758784278486334</v>
      </c>
      <c r="G65" s="19">
        <f t="shared" si="29"/>
        <v>2.0544388319063853</v>
      </c>
      <c r="H65" s="19">
        <f t="shared" si="30"/>
        <v>2.0558272762170362</v>
      </c>
      <c r="I65" s="19">
        <f t="shared" si="31"/>
        <v>3.3225491332800585</v>
      </c>
      <c r="J65" s="19">
        <f t="shared" si="32"/>
        <v>4.7761643790900834</v>
      </c>
      <c r="K65" s="19">
        <f t="shared" si="33"/>
        <v>2.9535858151235805</v>
      </c>
      <c r="L65" s="19">
        <f t="shared" si="34"/>
        <v>334.33150653630588</v>
      </c>
      <c r="M65" s="19">
        <f t="shared" si="35"/>
        <v>3.0263447213347239</v>
      </c>
      <c r="N65" s="19">
        <f t="shared" si="36"/>
        <v>5.6068016624100983</v>
      </c>
      <c r="O65" s="19">
        <f t="shared" si="37"/>
        <v>3.8684921864299073</v>
      </c>
      <c r="P65" s="19">
        <f t="shared" si="38"/>
        <v>7.4757355498801319</v>
      </c>
      <c r="Q65" s="19">
        <f t="shared" si="39"/>
        <v>4.4211339273484649</v>
      </c>
      <c r="R65" s="19">
        <f t="shared" si="40"/>
        <v>2.1267178719486584</v>
      </c>
      <c r="S65" s="19">
        <f t="shared" si="41"/>
        <v>1.7163577788232058</v>
      </c>
      <c r="T65" s="19">
        <f t="shared" si="42"/>
        <v>3.1146333373728665</v>
      </c>
    </row>
    <row r="66" spans="2:20">
      <c r="B66" s="16">
        <v>2073</v>
      </c>
      <c r="C66" s="19">
        <f>(C68-C63)/5*3+C63</f>
        <v>0.908708106559725</v>
      </c>
      <c r="D66" s="21">
        <f t="shared" si="23"/>
        <v>1.9615250798027932</v>
      </c>
      <c r="E66" s="19">
        <f t="shared" si="27"/>
        <v>1.4465524187336234</v>
      </c>
      <c r="F66" s="19">
        <f t="shared" si="28"/>
        <v>1.4950648474106656</v>
      </c>
      <c r="G66" s="19">
        <f t="shared" si="29"/>
        <v>2.0811465367211683</v>
      </c>
      <c r="H66" s="19">
        <f t="shared" si="30"/>
        <v>2.082553030807857</v>
      </c>
      <c r="I66" s="19">
        <f t="shared" si="31"/>
        <v>3.3657422720126982</v>
      </c>
      <c r="J66" s="19">
        <f t="shared" si="32"/>
        <v>4.838254516018254</v>
      </c>
      <c r="K66" s="19">
        <f t="shared" si="33"/>
        <v>2.9919824307201872</v>
      </c>
      <c r="L66" s="19">
        <f t="shared" si="34"/>
        <v>338.67781612127783</v>
      </c>
      <c r="M66" s="19">
        <f t="shared" si="35"/>
        <v>3.0656872027120743</v>
      </c>
      <c r="N66" s="19">
        <f t="shared" si="36"/>
        <v>5.6796900840214279</v>
      </c>
      <c r="O66" s="19">
        <f t="shared" si="37"/>
        <v>3.9187825848534947</v>
      </c>
      <c r="P66" s="19">
        <f t="shared" si="38"/>
        <v>7.5729201120285712</v>
      </c>
      <c r="Q66" s="19">
        <f t="shared" si="39"/>
        <v>4.478608668403993</v>
      </c>
      <c r="R66" s="19">
        <f t="shared" si="40"/>
        <v>2.15436520428399</v>
      </c>
      <c r="S66" s="19">
        <f t="shared" si="41"/>
        <v>1.738670429947907</v>
      </c>
      <c r="T66" s="19">
        <f t="shared" si="42"/>
        <v>3.1551235707587133</v>
      </c>
    </row>
    <row r="67" spans="2:20">
      <c r="B67" s="16">
        <v>2074</v>
      </c>
      <c r="C67" s="19">
        <f>(C68-C63)/5*4+C63</f>
        <v>0.90738804545020535</v>
      </c>
      <c r="D67" s="21">
        <f t="shared" si="23"/>
        <v>1.9870249058402294</v>
      </c>
      <c r="E67" s="19">
        <f t="shared" si="27"/>
        <v>1.4653576001771604</v>
      </c>
      <c r="F67" s="19">
        <f t="shared" si="28"/>
        <v>1.514500690427004</v>
      </c>
      <c r="G67" s="19">
        <f t="shared" si="29"/>
        <v>2.1082014416985433</v>
      </c>
      <c r="H67" s="19">
        <f t="shared" si="30"/>
        <v>2.1096262202083591</v>
      </c>
      <c r="I67" s="19">
        <f t="shared" si="31"/>
        <v>3.4094969215488633</v>
      </c>
      <c r="J67" s="19">
        <f t="shared" si="32"/>
        <v>4.9011518247264902</v>
      </c>
      <c r="K67" s="19">
        <f t="shared" si="33"/>
        <v>3.0308782023195491</v>
      </c>
      <c r="L67" s="19">
        <f t="shared" si="34"/>
        <v>343.08062773085436</v>
      </c>
      <c r="M67" s="19">
        <f t="shared" si="35"/>
        <v>3.1055411363473309</v>
      </c>
      <c r="N67" s="19">
        <f t="shared" si="36"/>
        <v>5.7535260551137064</v>
      </c>
      <c r="O67" s="19">
        <f t="shared" si="37"/>
        <v>3.9697267584565905</v>
      </c>
      <c r="P67" s="19">
        <f t="shared" si="38"/>
        <v>7.6713680734849428</v>
      </c>
      <c r="Q67" s="19">
        <f t="shared" si="39"/>
        <v>4.5368305810932448</v>
      </c>
      <c r="R67" s="19">
        <f t="shared" si="40"/>
        <v>2.182371951939682</v>
      </c>
      <c r="S67" s="19">
        <f t="shared" si="41"/>
        <v>1.7612731455372297</v>
      </c>
      <c r="T67" s="19">
        <f t="shared" si="42"/>
        <v>3.196140177178576</v>
      </c>
    </row>
    <row r="68" spans="2:20">
      <c r="B68" s="16">
        <v>2075</v>
      </c>
      <c r="C68" s="19">
        <f>$AC$30/$AC$19</f>
        <v>0.90606798434068558</v>
      </c>
      <c r="D68" s="21">
        <f t="shared" si="23"/>
        <v>2.0128562296161521</v>
      </c>
      <c r="E68" s="19">
        <f t="shared" si="27"/>
        <v>1.4844072489794633</v>
      </c>
      <c r="F68" s="19">
        <f t="shared" si="28"/>
        <v>1.5341891994025549</v>
      </c>
      <c r="G68" s="19">
        <f t="shared" si="29"/>
        <v>2.135608060440624</v>
      </c>
      <c r="H68" s="19">
        <f t="shared" si="30"/>
        <v>2.1370513610710677</v>
      </c>
      <c r="I68" s="19">
        <f t="shared" si="31"/>
        <v>3.4538203815289981</v>
      </c>
      <c r="J68" s="19">
        <f t="shared" si="32"/>
        <v>4.9648667984479342</v>
      </c>
      <c r="K68" s="19">
        <f t="shared" si="33"/>
        <v>3.0702796189497028</v>
      </c>
      <c r="L68" s="19">
        <f t="shared" si="34"/>
        <v>347.54067589135542</v>
      </c>
      <c r="M68" s="19">
        <f t="shared" si="35"/>
        <v>3.1459131711198465</v>
      </c>
      <c r="N68" s="19">
        <f t="shared" si="36"/>
        <v>5.828321893830184</v>
      </c>
      <c r="O68" s="19">
        <f t="shared" si="37"/>
        <v>4.0213332063165259</v>
      </c>
      <c r="P68" s="19">
        <f t="shared" si="38"/>
        <v>7.7710958584402468</v>
      </c>
      <c r="Q68" s="19">
        <f t="shared" si="39"/>
        <v>4.5958093786474565</v>
      </c>
      <c r="R68" s="19">
        <f t="shared" si="40"/>
        <v>2.2107427873148975</v>
      </c>
      <c r="S68" s="19">
        <f t="shared" si="41"/>
        <v>1.7841696964292137</v>
      </c>
      <c r="T68" s="19">
        <f t="shared" si="42"/>
        <v>3.2376899994818973</v>
      </c>
    </row>
    <row r="69" spans="2:20">
      <c r="B69" s="16">
        <v>2076</v>
      </c>
      <c r="C69" s="19">
        <f>(C73-C68)/5*1+C68</f>
        <v>0.90484579394633824</v>
      </c>
      <c r="D69" s="21">
        <f t="shared" si="23"/>
        <v>2.0390233606011616</v>
      </c>
      <c r="E69" s="19">
        <f t="shared" si="27"/>
        <v>1.503704543216196</v>
      </c>
      <c r="F69" s="19">
        <f t="shared" si="28"/>
        <v>1.5541336589947878</v>
      </c>
      <c r="G69" s="19">
        <f t="shared" si="29"/>
        <v>2.1633709652263517</v>
      </c>
      <c r="H69" s="19">
        <f t="shared" si="30"/>
        <v>2.1648330287649911</v>
      </c>
      <c r="I69" s="19">
        <f t="shared" si="31"/>
        <v>3.4987200464888741</v>
      </c>
      <c r="J69" s="19">
        <f t="shared" si="32"/>
        <v>5.0294100668277562</v>
      </c>
      <c r="K69" s="19">
        <f t="shared" si="33"/>
        <v>3.110193253996048</v>
      </c>
      <c r="L69" s="19">
        <f t="shared" si="34"/>
        <v>352.05870467794296</v>
      </c>
      <c r="M69" s="19">
        <f t="shared" si="35"/>
        <v>3.186810042344403</v>
      </c>
      <c r="N69" s="19">
        <f t="shared" si="36"/>
        <v>5.9040900784499755</v>
      </c>
      <c r="O69" s="19">
        <f t="shared" si="37"/>
        <v>4.0736105379986398</v>
      </c>
      <c r="P69" s="19">
        <f t="shared" si="38"/>
        <v>7.8721201045999685</v>
      </c>
      <c r="Q69" s="19">
        <f t="shared" si="39"/>
        <v>4.6555549005698733</v>
      </c>
      <c r="R69" s="19">
        <f t="shared" si="40"/>
        <v>2.2394824435499903</v>
      </c>
      <c r="S69" s="19">
        <f t="shared" si="41"/>
        <v>1.807363902482793</v>
      </c>
      <c r="T69" s="19">
        <f t="shared" si="42"/>
        <v>3.2797799694751615</v>
      </c>
    </row>
    <row r="70" spans="2:20">
      <c r="B70" s="16">
        <v>2077</v>
      </c>
      <c r="C70" s="19">
        <f>(C73-C68)/5*2+C68</f>
        <v>0.90362360355199089</v>
      </c>
      <c r="D70" s="21">
        <f t="shared" si="23"/>
        <v>2.0655306642889766</v>
      </c>
      <c r="E70" s="19">
        <f t="shared" si="27"/>
        <v>1.5232527022780065</v>
      </c>
      <c r="F70" s="19">
        <f t="shared" si="28"/>
        <v>1.57433739656172</v>
      </c>
      <c r="G70" s="19">
        <f t="shared" si="29"/>
        <v>2.1914947877742943</v>
      </c>
      <c r="H70" s="19">
        <f t="shared" si="30"/>
        <v>2.1929758581389356</v>
      </c>
      <c r="I70" s="19">
        <f t="shared" si="31"/>
        <v>3.5442034070932289</v>
      </c>
      <c r="J70" s="19">
        <f t="shared" si="32"/>
        <v>5.0947923976965166</v>
      </c>
      <c r="K70" s="19">
        <f t="shared" si="33"/>
        <v>3.1506257662979964</v>
      </c>
      <c r="L70" s="19">
        <f t="shared" si="34"/>
        <v>356.6354678387562</v>
      </c>
      <c r="M70" s="19">
        <f t="shared" si="35"/>
        <v>3.2282385728948801</v>
      </c>
      <c r="N70" s="19">
        <f t="shared" si="36"/>
        <v>5.9808432494698236</v>
      </c>
      <c r="O70" s="19">
        <f t="shared" si="37"/>
        <v>4.1265674749926218</v>
      </c>
      <c r="P70" s="19">
        <f t="shared" si="38"/>
        <v>7.9744576659597657</v>
      </c>
      <c r="Q70" s="19">
        <f t="shared" si="39"/>
        <v>4.7160771142772804</v>
      </c>
      <c r="R70" s="19">
        <f t="shared" si="40"/>
        <v>2.26859571531614</v>
      </c>
      <c r="S70" s="19">
        <f t="shared" si="41"/>
        <v>1.8308596332150693</v>
      </c>
      <c r="T70" s="19">
        <f t="shared" si="42"/>
        <v>3.3224171090783381</v>
      </c>
    </row>
    <row r="71" spans="2:20">
      <c r="B71" s="16">
        <v>2078</v>
      </c>
      <c r="C71" s="19">
        <f>(C73-C68)/5*3+C68</f>
        <v>0.90240141315764344</v>
      </c>
      <c r="D71" s="21">
        <f t="shared" si="23"/>
        <v>2.0923825629247332</v>
      </c>
      <c r="E71" s="19">
        <f t="shared" si="27"/>
        <v>1.5430549874076205</v>
      </c>
      <c r="F71" s="19">
        <f t="shared" si="28"/>
        <v>1.5948037827170223</v>
      </c>
      <c r="G71" s="19">
        <f t="shared" si="29"/>
        <v>2.2199842200153599</v>
      </c>
      <c r="H71" s="19">
        <f t="shared" si="30"/>
        <v>2.221484544294742</v>
      </c>
      <c r="I71" s="19">
        <f t="shared" si="31"/>
        <v>3.5902780513854409</v>
      </c>
      <c r="J71" s="19">
        <f t="shared" si="32"/>
        <v>5.1610246988665711</v>
      </c>
      <c r="K71" s="19">
        <f t="shared" si="33"/>
        <v>3.1915839012598703</v>
      </c>
      <c r="L71" s="19">
        <f t="shared" si="34"/>
        <v>361.27172892066</v>
      </c>
      <c r="M71" s="19">
        <f t="shared" si="35"/>
        <v>3.2702056743425141</v>
      </c>
      <c r="N71" s="19">
        <f t="shared" si="36"/>
        <v>6.0585942117129319</v>
      </c>
      <c r="O71" s="19">
        <f t="shared" si="37"/>
        <v>4.1802128521675259</v>
      </c>
      <c r="P71" s="19">
        <f t="shared" si="38"/>
        <v>8.0781256156172443</v>
      </c>
      <c r="Q71" s="19">
        <f t="shared" si="39"/>
        <v>4.7773861167628864</v>
      </c>
      <c r="R71" s="19">
        <f t="shared" si="40"/>
        <v>2.2980874596152501</v>
      </c>
      <c r="S71" s="19">
        <f t="shared" si="41"/>
        <v>1.854660808446865</v>
      </c>
      <c r="T71" s="19">
        <f t="shared" si="42"/>
        <v>3.3656085314963566</v>
      </c>
    </row>
    <row r="72" spans="2:20">
      <c r="B72" s="16">
        <v>2079</v>
      </c>
      <c r="C72" s="19">
        <f>(C73-C68)/5*4+C68</f>
        <v>0.90117922276329609</v>
      </c>
      <c r="D72" s="21">
        <f t="shared" si="23"/>
        <v>2.1195835362427546</v>
      </c>
      <c r="E72" s="19">
        <f t="shared" si="27"/>
        <v>1.5631147022439196</v>
      </c>
      <c r="F72" s="19">
        <f t="shared" si="28"/>
        <v>1.6155362318923434</v>
      </c>
      <c r="G72" s="19">
        <f t="shared" si="29"/>
        <v>2.2488440148755595</v>
      </c>
      <c r="H72" s="19">
        <f t="shared" si="30"/>
        <v>2.250363843370573</v>
      </c>
      <c r="I72" s="19">
        <f t="shared" si="31"/>
        <v>3.6369516660534509</v>
      </c>
      <c r="J72" s="19">
        <f t="shared" si="32"/>
        <v>5.228118019951836</v>
      </c>
      <c r="K72" s="19">
        <f t="shared" si="33"/>
        <v>3.2330744919762484</v>
      </c>
      <c r="L72" s="19">
        <f t="shared" si="34"/>
        <v>365.96826139662852</v>
      </c>
      <c r="M72" s="19">
        <f t="shared" si="35"/>
        <v>3.3127183481089655</v>
      </c>
      <c r="N72" s="19">
        <f t="shared" si="36"/>
        <v>6.1373559364651991</v>
      </c>
      <c r="O72" s="19">
        <f t="shared" si="37"/>
        <v>4.234555619245703</v>
      </c>
      <c r="P72" s="19">
        <f t="shared" si="38"/>
        <v>8.1831412486202648</v>
      </c>
      <c r="Q72" s="19">
        <f t="shared" si="39"/>
        <v>4.8394921362808017</v>
      </c>
      <c r="R72" s="19">
        <f t="shared" si="40"/>
        <v>2.3279625965902477</v>
      </c>
      <c r="S72" s="19">
        <f t="shared" si="41"/>
        <v>1.8787713989566739</v>
      </c>
      <c r="T72" s="19">
        <f t="shared" si="42"/>
        <v>3.4093614424058085</v>
      </c>
    </row>
    <row r="73" spans="2:20">
      <c r="B73" s="16">
        <v>2080</v>
      </c>
      <c r="C73" s="19">
        <f>$AC$31/$AC$19</f>
        <v>0.89995703236894875</v>
      </c>
      <c r="D73" s="21">
        <f t="shared" si="23"/>
        <v>2.1471381222139101</v>
      </c>
      <c r="E73" s="19">
        <f t="shared" si="27"/>
        <v>1.5834351933730901</v>
      </c>
      <c r="F73" s="19">
        <f t="shared" si="28"/>
        <v>1.6365382029069435</v>
      </c>
      <c r="G73" s="19">
        <f t="shared" si="29"/>
        <v>2.2780789870689415</v>
      </c>
      <c r="H73" s="19">
        <f t="shared" si="30"/>
        <v>2.2796185733343903</v>
      </c>
      <c r="I73" s="19">
        <f t="shared" si="31"/>
        <v>3.684232037712146</v>
      </c>
      <c r="J73" s="19">
        <f t="shared" si="32"/>
        <v>5.2960835542112097</v>
      </c>
      <c r="K73" s="19">
        <f t="shared" si="33"/>
        <v>3.2751044603719395</v>
      </c>
      <c r="L73" s="19">
        <f t="shared" si="34"/>
        <v>370.72584879478472</v>
      </c>
      <c r="M73" s="19">
        <f t="shared" si="35"/>
        <v>3.355783686634382</v>
      </c>
      <c r="N73" s="19">
        <f t="shared" si="36"/>
        <v>6.2171415636392462</v>
      </c>
      <c r="O73" s="19">
        <f t="shared" si="37"/>
        <v>4.2896048422958968</v>
      </c>
      <c r="P73" s="19">
        <f t="shared" si="38"/>
        <v>8.2895220848523294</v>
      </c>
      <c r="Q73" s="19">
        <f t="shared" si="39"/>
        <v>4.9024055340524519</v>
      </c>
      <c r="R73" s="19">
        <f t="shared" si="40"/>
        <v>2.358226110345921</v>
      </c>
      <c r="S73" s="19">
        <f t="shared" si="41"/>
        <v>1.9031954271431104</v>
      </c>
      <c r="T73" s="19">
        <f t="shared" si="42"/>
        <v>3.4536831411570836</v>
      </c>
    </row>
    <row r="74" spans="2:20">
      <c r="B74" s="16">
        <v>2081</v>
      </c>
      <c r="C74" s="19">
        <f>(C78-C73)/5*1+C73</f>
        <v>0.8989998090327509</v>
      </c>
      <c r="D74" s="21">
        <f t="shared" si="23"/>
        <v>2.1750509178026909</v>
      </c>
      <c r="E74" s="19">
        <f t="shared" si="27"/>
        <v>1.6040198508869403</v>
      </c>
      <c r="F74" s="19">
        <f t="shared" si="28"/>
        <v>1.6578131995447338</v>
      </c>
      <c r="G74" s="19">
        <f t="shared" si="29"/>
        <v>2.3076940139008375</v>
      </c>
      <c r="H74" s="19">
        <f t="shared" si="30"/>
        <v>2.3092536147877372</v>
      </c>
      <c r="I74" s="19">
        <f t="shared" si="31"/>
        <v>3.7321270542024032</v>
      </c>
      <c r="J74" s="19">
        <f t="shared" si="32"/>
        <v>5.3649326404159545</v>
      </c>
      <c r="K74" s="19">
        <f t="shared" si="33"/>
        <v>3.3176808183567741</v>
      </c>
      <c r="L74" s="19">
        <f t="shared" si="34"/>
        <v>375.54528482911689</v>
      </c>
      <c r="M74" s="19">
        <f t="shared" si="35"/>
        <v>3.3994088745606286</v>
      </c>
      <c r="N74" s="19">
        <f t="shared" si="36"/>
        <v>6.2979644039665548</v>
      </c>
      <c r="O74" s="19">
        <f t="shared" si="37"/>
        <v>4.3453697052457425</v>
      </c>
      <c r="P74" s="19">
        <f t="shared" si="38"/>
        <v>8.3972858719554093</v>
      </c>
      <c r="Q74" s="19">
        <f t="shared" si="39"/>
        <v>4.9661368059951325</v>
      </c>
      <c r="R74" s="19">
        <f t="shared" si="40"/>
        <v>2.3888830497804174</v>
      </c>
      <c r="S74" s="19">
        <f>$Z$20*$H74/($H$12*$Y$20)</f>
        <v>1.9279369676959708</v>
      </c>
      <c r="T74" s="19">
        <f t="shared" si="42"/>
        <v>3.4985810219921256</v>
      </c>
    </row>
    <row r="75" spans="2:20">
      <c r="B75" s="16">
        <v>2082</v>
      </c>
      <c r="C75" s="19">
        <f>(C78-C73)/5*2+C73</f>
        <v>0.89804258569655304</v>
      </c>
      <c r="D75" s="21">
        <f t="shared" si="23"/>
        <v>2.2033265797341257</v>
      </c>
      <c r="E75" s="19">
        <f t="shared" si="27"/>
        <v>1.6248721089484703</v>
      </c>
      <c r="F75" s="19">
        <f t="shared" si="28"/>
        <v>1.6793647711388153</v>
      </c>
      <c r="G75" s="19">
        <f t="shared" si="29"/>
        <v>2.3376940360815479</v>
      </c>
      <c r="H75" s="19">
        <f t="shared" si="30"/>
        <v>2.3392739117799777</v>
      </c>
      <c r="I75" s="19">
        <f t="shared" si="31"/>
        <v>3.7806447059070343</v>
      </c>
      <c r="J75" s="19">
        <f t="shared" si="32"/>
        <v>5.4346767647413623</v>
      </c>
      <c r="K75" s="19">
        <f t="shared" si="33"/>
        <v>3.3608106689954127</v>
      </c>
      <c r="L75" s="19">
        <f t="shared" si="34"/>
        <v>380.42737353189534</v>
      </c>
      <c r="M75" s="19">
        <f t="shared" si="35"/>
        <v>3.4436011899299164</v>
      </c>
      <c r="N75" s="19">
        <f t="shared" si="36"/>
        <v>6.3798379412181205</v>
      </c>
      <c r="O75" s="19">
        <f t="shared" si="37"/>
        <v>4.4018595114139369</v>
      </c>
      <c r="P75" s="19">
        <f t="shared" si="38"/>
        <v>8.5064505882908286</v>
      </c>
      <c r="Q75" s="19">
        <f t="shared" si="39"/>
        <v>5.0306965844730698</v>
      </c>
      <c r="R75" s="19">
        <f t="shared" si="40"/>
        <v>2.4199385294275628</v>
      </c>
      <c r="S75" s="19">
        <f t="shared" si="41"/>
        <v>1.9530001482760184</v>
      </c>
      <c r="T75" s="19">
        <f t="shared" si="42"/>
        <v>3.5440625752780228</v>
      </c>
    </row>
    <row r="76" spans="2:20">
      <c r="B76" s="16">
        <v>2083</v>
      </c>
      <c r="C76" s="19">
        <f>(C78-C73)/5*3+C73</f>
        <v>0.89708536236035519</v>
      </c>
      <c r="D76" s="21">
        <f t="shared" si="23"/>
        <v>2.231969825270669</v>
      </c>
      <c r="E76" s="19">
        <f t="shared" si="27"/>
        <v>1.6459954463648001</v>
      </c>
      <c r="F76" s="19">
        <f t="shared" si="28"/>
        <v>1.7011965131636195</v>
      </c>
      <c r="G76" s="19">
        <f t="shared" si="29"/>
        <v>2.368084058550608</v>
      </c>
      <c r="H76" s="19">
        <f t="shared" si="30"/>
        <v>2.3696844726331174</v>
      </c>
      <c r="I76" s="19">
        <f t="shared" ref="I76:I93" si="43">$Z$12*$H76/($H$12*$Y$12)</f>
        <v>3.8297930870838259</v>
      </c>
      <c r="J76" s="19">
        <f t="shared" si="32"/>
        <v>5.5053275626829992</v>
      </c>
      <c r="K76" s="19">
        <f t="shared" si="33"/>
        <v>3.404501207692352</v>
      </c>
      <c r="L76" s="19">
        <f t="shared" si="34"/>
        <v>385.37292938781002</v>
      </c>
      <c r="M76" s="19">
        <f t="shared" si="35"/>
        <v>3.488368005399006</v>
      </c>
      <c r="N76" s="19">
        <f t="shared" si="36"/>
        <v>6.4627758344539563</v>
      </c>
      <c r="O76" s="19">
        <f t="shared" si="37"/>
        <v>4.4590836850623186</v>
      </c>
      <c r="P76" s="19">
        <f t="shared" si="38"/>
        <v>8.617034445938609</v>
      </c>
      <c r="Q76" s="19">
        <f t="shared" si="39"/>
        <v>5.0960956400712201</v>
      </c>
      <c r="R76" s="19">
        <f t="shared" si="40"/>
        <v>2.4513977303101218</v>
      </c>
      <c r="S76" s="19">
        <f t="shared" si="41"/>
        <v>1.9783891502036066</v>
      </c>
      <c r="T76" s="19">
        <f t="shared" si="42"/>
        <v>3.5901353887566372</v>
      </c>
    </row>
    <row r="77" spans="2:20">
      <c r="B77" s="16">
        <v>2084</v>
      </c>
      <c r="C77" s="19">
        <f>(C78-C73)/5*4+C73</f>
        <v>0.89612813902415733</v>
      </c>
      <c r="D77" s="21">
        <f t="shared" si="23"/>
        <v>2.2609854329991874</v>
      </c>
      <c r="E77" s="19">
        <f t="shared" si="27"/>
        <v>1.6673933871675424</v>
      </c>
      <c r="F77" s="19">
        <f t="shared" si="28"/>
        <v>1.7233120678347464</v>
      </c>
      <c r="G77" s="19">
        <f t="shared" si="29"/>
        <v>2.3988691513117657</v>
      </c>
      <c r="H77" s="19">
        <f t="shared" si="30"/>
        <v>2.4004903707773475</v>
      </c>
      <c r="I77" s="19">
        <f t="shared" si="43"/>
        <v>3.8795803972159151</v>
      </c>
      <c r="J77" s="19">
        <f t="shared" si="32"/>
        <v>5.5768968209978773</v>
      </c>
      <c r="K77" s="19">
        <f t="shared" si="33"/>
        <v>3.4487597233923522</v>
      </c>
      <c r="L77" s="19">
        <f t="shared" si="34"/>
        <v>390.38277746985148</v>
      </c>
      <c r="M77" s="19">
        <f t="shared" si="35"/>
        <v>3.5337167894691923</v>
      </c>
      <c r="N77" s="19">
        <f t="shared" si="36"/>
        <v>6.5467919203018559</v>
      </c>
      <c r="O77" s="19">
        <f t="shared" si="37"/>
        <v>4.5170517729681281</v>
      </c>
      <c r="P77" s="19">
        <f t="shared" si="38"/>
        <v>8.7290558937358096</v>
      </c>
      <c r="Q77" s="19">
        <f t="shared" si="39"/>
        <v>5.1623448833921444</v>
      </c>
      <c r="R77" s="19">
        <f t="shared" si="40"/>
        <v>2.4832659008041524</v>
      </c>
      <c r="S77" s="19">
        <f t="shared" si="41"/>
        <v>2.0041082091562532</v>
      </c>
      <c r="T77" s="19">
        <f t="shared" si="42"/>
        <v>3.636807148810473</v>
      </c>
    </row>
    <row r="78" spans="2:20">
      <c r="B78" s="16">
        <v>2085</v>
      </c>
      <c r="C78" s="19">
        <f>$AC$32/$AC$19</f>
        <v>0.89517091568795948</v>
      </c>
      <c r="D78" s="21">
        <f t="shared" si="23"/>
        <v>2.2903782436281768</v>
      </c>
      <c r="E78" s="19">
        <f t="shared" si="27"/>
        <v>1.6890695012007204</v>
      </c>
      <c r="F78" s="19">
        <f t="shared" si="28"/>
        <v>1.7457151247165981</v>
      </c>
      <c r="G78" s="19">
        <f t="shared" si="29"/>
        <v>2.4300544502788184</v>
      </c>
      <c r="H78" s="19">
        <f t="shared" si="30"/>
        <v>2.4316967455974527</v>
      </c>
      <c r="I78" s="19">
        <f t="shared" si="43"/>
        <v>3.9300149423797213</v>
      </c>
      <c r="J78" s="19">
        <f t="shared" si="32"/>
        <v>5.6493964796708491</v>
      </c>
      <c r="K78" s="19">
        <f t="shared" si="33"/>
        <v>3.4935935997964527</v>
      </c>
      <c r="L78" s="19">
        <f t="shared" si="34"/>
        <v>395.45775357695948</v>
      </c>
      <c r="M78" s="19">
        <f t="shared" si="35"/>
        <v>3.5796551077322913</v>
      </c>
      <c r="N78" s="19">
        <f t="shared" si="36"/>
        <v>6.6319002152657793</v>
      </c>
      <c r="O78" s="19">
        <f t="shared" si="37"/>
        <v>4.5757734460167132</v>
      </c>
      <c r="P78" s="19">
        <f t="shared" si="38"/>
        <v>8.8425336203543736</v>
      </c>
      <c r="Q78" s="19">
        <f t="shared" si="39"/>
        <v>5.229455366876242</v>
      </c>
      <c r="R78" s="19">
        <f t="shared" si="40"/>
        <v>2.5155483575146063</v>
      </c>
      <c r="S78" s="19">
        <f t="shared" si="41"/>
        <v>2.0301616158752842</v>
      </c>
      <c r="T78" s="19">
        <f t="shared" si="42"/>
        <v>3.6840856417450087</v>
      </c>
    </row>
    <row r="79" spans="2:20">
      <c r="B79" s="16">
        <v>2086</v>
      </c>
      <c r="C79" s="19">
        <f>(C83-C78)/5*1+C78</f>
        <v>0.89461949775613481</v>
      </c>
      <c r="D79" s="21">
        <f t="shared" ref="D79:D93" si="44">D78*1.013</f>
        <v>2.3201531607953427</v>
      </c>
      <c r="E79" s="19">
        <f t="shared" si="27"/>
        <v>1.7110274047163296</v>
      </c>
      <c r="F79" s="19">
        <f t="shared" si="28"/>
        <v>1.7684094213379138</v>
      </c>
      <c r="G79" s="19">
        <f t="shared" si="29"/>
        <v>2.4616451581324426</v>
      </c>
      <c r="H79" s="19">
        <f t="shared" si="30"/>
        <v>2.4633088032902193</v>
      </c>
      <c r="I79" s="19">
        <f t="shared" si="43"/>
        <v>3.9811051366306573</v>
      </c>
      <c r="J79" s="19">
        <f t="shared" si="32"/>
        <v>5.7228386339065693</v>
      </c>
      <c r="K79" s="19">
        <f t="shared" si="33"/>
        <v>3.5390103165938056</v>
      </c>
      <c r="L79" s="19">
        <f t="shared" si="34"/>
        <v>400.5987043734599</v>
      </c>
      <c r="M79" s="19">
        <f t="shared" si="35"/>
        <v>3.6261906241328106</v>
      </c>
      <c r="N79" s="19">
        <f t="shared" si="36"/>
        <v>6.7181149180642343</v>
      </c>
      <c r="O79" s="19">
        <f t="shared" si="37"/>
        <v>4.6352585008149294</v>
      </c>
      <c r="P79" s="19">
        <f t="shared" si="38"/>
        <v>8.9574865574189797</v>
      </c>
      <c r="Q79" s="19">
        <f t="shared" si="39"/>
        <v>5.2974382866456322</v>
      </c>
      <c r="R79" s="19">
        <f t="shared" si="40"/>
        <v>2.5482504861622957</v>
      </c>
      <c r="S79" s="19">
        <f t="shared" si="41"/>
        <v>2.0565537168816626</v>
      </c>
      <c r="T79" s="19">
        <f t="shared" si="42"/>
        <v>3.7319787550876931</v>
      </c>
    </row>
    <row r="80" spans="2:20">
      <c r="B80" s="16">
        <v>2087</v>
      </c>
      <c r="C80" s="19">
        <f>(C83-C78)/5*2+C78</f>
        <v>0.89406807982431014</v>
      </c>
      <c r="D80" s="21">
        <f t="shared" si="44"/>
        <v>2.350315151885682</v>
      </c>
      <c r="E80" s="19">
        <f t="shared" si="27"/>
        <v>1.7332707609776417</v>
      </c>
      <c r="F80" s="19">
        <f t="shared" si="28"/>
        <v>1.7913987438153063</v>
      </c>
      <c r="G80" s="19">
        <f t="shared" si="29"/>
        <v>2.493646545188164</v>
      </c>
      <c r="H80" s="19">
        <f t="shared" si="30"/>
        <v>2.4953318177329917</v>
      </c>
      <c r="I80" s="19">
        <f t="shared" si="43"/>
        <v>4.0328595034068551</v>
      </c>
      <c r="J80" s="19">
        <f t="shared" si="32"/>
        <v>5.7972355361473538</v>
      </c>
      <c r="K80" s="19">
        <f t="shared" si="33"/>
        <v>3.5850174507095249</v>
      </c>
      <c r="L80" s="19">
        <f t="shared" si="34"/>
        <v>405.80648753031477</v>
      </c>
      <c r="M80" s="19">
        <f t="shared" si="35"/>
        <v>3.6733311022465367</v>
      </c>
      <c r="N80" s="19">
        <f t="shared" si="36"/>
        <v>6.8054504119990682</v>
      </c>
      <c r="O80" s="19">
        <f t="shared" si="37"/>
        <v>4.6955168613255225</v>
      </c>
      <c r="P80" s="19">
        <f t="shared" si="38"/>
        <v>9.0739338826654254</v>
      </c>
      <c r="Q80" s="19">
        <f t="shared" si="39"/>
        <v>5.3663049843720252</v>
      </c>
      <c r="R80" s="19">
        <f t="shared" si="40"/>
        <v>2.5813777424824051</v>
      </c>
      <c r="S80" s="19">
        <f t="shared" si="41"/>
        <v>2.0832889152011238</v>
      </c>
      <c r="T80" s="19">
        <f t="shared" si="42"/>
        <v>3.7804944789038326</v>
      </c>
    </row>
    <row r="81" spans="2:20">
      <c r="B81" s="16">
        <v>2088</v>
      </c>
      <c r="C81" s="19">
        <f>(C83-C78)/5*3+C78</f>
        <v>0.89351666189248535</v>
      </c>
      <c r="D81" s="21">
        <f t="shared" si="44"/>
        <v>2.3808692488601957</v>
      </c>
      <c r="E81" s="19">
        <f t="shared" si="27"/>
        <v>1.7558032808703508</v>
      </c>
      <c r="F81" s="19">
        <f t="shared" si="28"/>
        <v>1.8146869274849051</v>
      </c>
      <c r="G81" s="19">
        <f t="shared" si="29"/>
        <v>2.5260639502756099</v>
      </c>
      <c r="H81" s="19">
        <f t="shared" si="30"/>
        <v>2.5277711313635209</v>
      </c>
      <c r="I81" s="19">
        <f t="shared" si="43"/>
        <v>4.0852866769511449</v>
      </c>
      <c r="J81" s="19">
        <f t="shared" si="32"/>
        <v>5.8725995981172705</v>
      </c>
      <c r="K81" s="19">
        <f t="shared" si="33"/>
        <v>3.6316226775687492</v>
      </c>
      <c r="L81" s="19">
        <f t="shared" si="34"/>
        <v>411.081971868209</v>
      </c>
      <c r="M81" s="19">
        <f t="shared" si="35"/>
        <v>3.7210844065757418</v>
      </c>
      <c r="N81" s="19">
        <f t="shared" si="36"/>
        <v>6.8939212673550569</v>
      </c>
      <c r="O81" s="19">
        <f t="shared" si="37"/>
        <v>4.7565585805227553</v>
      </c>
      <c r="P81" s="19">
        <f t="shared" si="38"/>
        <v>9.1918950231400753</v>
      </c>
      <c r="Q81" s="19">
        <f t="shared" si="39"/>
        <v>5.436066949168862</v>
      </c>
      <c r="R81" s="19">
        <f t="shared" si="40"/>
        <v>2.614935653134677</v>
      </c>
      <c r="S81" s="19">
        <f t="shared" si="41"/>
        <v>2.1103716710987386</v>
      </c>
      <c r="T81" s="19">
        <f t="shared" si="42"/>
        <v>3.8296409071295829</v>
      </c>
    </row>
    <row r="82" spans="2:20">
      <c r="B82" s="16">
        <v>2089</v>
      </c>
      <c r="C82" s="19">
        <f>(C83-C78)/5*4+C78</f>
        <v>0.89296524396066068</v>
      </c>
      <c r="D82" s="21">
        <f t="shared" si="44"/>
        <v>2.4118205490953781</v>
      </c>
      <c r="E82" s="19">
        <f t="shared" si="27"/>
        <v>1.7786287235216653</v>
      </c>
      <c r="F82" s="19">
        <f t="shared" si="28"/>
        <v>1.8382778575422087</v>
      </c>
      <c r="G82" s="19">
        <f t="shared" si="29"/>
        <v>2.5589027816291932</v>
      </c>
      <c r="H82" s="19">
        <f t="shared" si="30"/>
        <v>2.5606321560712462</v>
      </c>
      <c r="I82" s="19">
        <f t="shared" si="43"/>
        <v>4.1383954037515087</v>
      </c>
      <c r="J82" s="19">
        <f t="shared" si="32"/>
        <v>5.9489433928927937</v>
      </c>
      <c r="K82" s="19">
        <f t="shared" si="33"/>
        <v>3.6788337723771423</v>
      </c>
      <c r="L82" s="19">
        <f t="shared" si="34"/>
        <v>416.4260375024956</v>
      </c>
      <c r="M82" s="19">
        <f t="shared" si="35"/>
        <v>3.7694585038612258</v>
      </c>
      <c r="N82" s="19">
        <f t="shared" si="36"/>
        <v>6.9835422438306711</v>
      </c>
      <c r="O82" s="19">
        <f t="shared" si="37"/>
        <v>4.8183938420695505</v>
      </c>
      <c r="P82" s="19">
        <f t="shared" si="38"/>
        <v>9.3113896584408948</v>
      </c>
      <c r="Q82" s="19">
        <f t="shared" si="39"/>
        <v>5.5067358195080551</v>
      </c>
      <c r="R82" s="19">
        <f t="shared" si="40"/>
        <v>2.6489298166254271</v>
      </c>
      <c r="S82" s="19">
        <f t="shared" si="41"/>
        <v>2.1378065028230218</v>
      </c>
      <c r="T82" s="19">
        <f t="shared" si="42"/>
        <v>3.8794262389222665</v>
      </c>
    </row>
    <row r="83" spans="2:20">
      <c r="B83" s="16">
        <v>2090</v>
      </c>
      <c r="C83" s="19">
        <f>$AC$33/$AC$19</f>
        <v>0.89241382602883601</v>
      </c>
      <c r="D83" s="21">
        <f t="shared" si="44"/>
        <v>2.4431742162336176</v>
      </c>
      <c r="E83" s="19">
        <f t="shared" si="27"/>
        <v>1.8017508969274467</v>
      </c>
      <c r="F83" s="19">
        <f t="shared" si="28"/>
        <v>1.8621754696902573</v>
      </c>
      <c r="G83" s="19">
        <f t="shared" si="29"/>
        <v>2.5921685177903724</v>
      </c>
      <c r="H83" s="19">
        <f t="shared" si="30"/>
        <v>2.593920374100172</v>
      </c>
      <c r="I83" s="19">
        <f t="shared" si="43"/>
        <v>4.1921945440002775</v>
      </c>
      <c r="J83" s="19">
        <f t="shared" si="32"/>
        <v>6.0262796570003987</v>
      </c>
      <c r="K83" s="19">
        <f t="shared" si="33"/>
        <v>3.7266586114180442</v>
      </c>
      <c r="L83" s="19">
        <f t="shared" si="34"/>
        <v>421.83957599002798</v>
      </c>
      <c r="M83" s="19">
        <f t="shared" si="35"/>
        <v>3.8184614644114205</v>
      </c>
      <c r="N83" s="19">
        <f t="shared" si="36"/>
        <v>7.0743282930004687</v>
      </c>
      <c r="O83" s="19">
        <f t="shared" si="37"/>
        <v>4.8810329620164534</v>
      </c>
      <c r="P83" s="19">
        <f t="shared" si="38"/>
        <v>9.432437724000625</v>
      </c>
      <c r="Q83" s="19">
        <f t="shared" si="39"/>
        <v>5.5783233851616592</v>
      </c>
      <c r="R83" s="19">
        <f t="shared" si="40"/>
        <v>2.683365904241557</v>
      </c>
      <c r="S83" s="19">
        <f t="shared" si="41"/>
        <v>2.1655979873597206</v>
      </c>
      <c r="T83" s="19">
        <f t="shared" si="42"/>
        <v>3.9298587800282556</v>
      </c>
    </row>
    <row r="84" spans="2:20">
      <c r="B84" s="16">
        <v>2091</v>
      </c>
      <c r="C84" s="19">
        <f>(C88-C83)/5*1+C83</f>
        <v>0.89225389095770069</v>
      </c>
      <c r="D84" s="21">
        <f t="shared" si="44"/>
        <v>2.4749354810446542</v>
      </c>
      <c r="E84" s="19">
        <f t="shared" si="27"/>
        <v>1.8251736585875034</v>
      </c>
      <c r="F84" s="19">
        <f t="shared" si="28"/>
        <v>1.8863837507962304</v>
      </c>
      <c r="G84" s="19">
        <f t="shared" si="29"/>
        <v>2.6258667085216465</v>
      </c>
      <c r="H84" s="19">
        <f t="shared" si="30"/>
        <v>2.6276413389634738</v>
      </c>
      <c r="I84" s="19">
        <f t="shared" si="43"/>
        <v>4.2466930730722812</v>
      </c>
      <c r="J84" s="19">
        <f t="shared" si="32"/>
        <v>6.1046212925414034</v>
      </c>
      <c r="K84" s="19">
        <f t="shared" si="33"/>
        <v>3.7751051733664784</v>
      </c>
      <c r="L84" s="19">
        <f t="shared" si="34"/>
        <v>427.32349047789825</v>
      </c>
      <c r="M84" s="19">
        <f t="shared" si="35"/>
        <v>3.8681014634487694</v>
      </c>
      <c r="N84" s="19">
        <f t="shared" si="36"/>
        <v>7.1662945608094741</v>
      </c>
      <c r="O84" s="19">
        <f t="shared" si="37"/>
        <v>4.9444863905226661</v>
      </c>
      <c r="P84" s="19">
        <f t="shared" si="38"/>
        <v>9.555059414412634</v>
      </c>
      <c r="Q84" s="19">
        <f t="shared" si="39"/>
        <v>5.6508415891687607</v>
      </c>
      <c r="R84" s="19">
        <f t="shared" si="40"/>
        <v>2.7182496609966971</v>
      </c>
      <c r="S84" s="19">
        <f t="shared" si="41"/>
        <v>2.193750761195397</v>
      </c>
      <c r="T84" s="19">
        <f t="shared" si="42"/>
        <v>3.9809469441686223</v>
      </c>
    </row>
    <row r="85" spans="2:20">
      <c r="B85" s="16">
        <v>2092</v>
      </c>
      <c r="C85" s="19">
        <f>(C88-C83)/5*2+C83</f>
        <v>0.89209395588656537</v>
      </c>
      <c r="D85" s="21">
        <f t="shared" si="44"/>
        <v>2.5071096422982344</v>
      </c>
      <c r="E85" s="19">
        <f t="shared" si="27"/>
        <v>1.8489009161491408</v>
      </c>
      <c r="F85" s="19">
        <f t="shared" si="28"/>
        <v>1.9109067395565813</v>
      </c>
      <c r="G85" s="19">
        <f t="shared" si="29"/>
        <v>2.6600029757324277</v>
      </c>
      <c r="H85" s="19">
        <f t="shared" si="30"/>
        <v>2.6618006763699986</v>
      </c>
      <c r="I85" s="19">
        <f t="shared" si="43"/>
        <v>4.30190008302222</v>
      </c>
      <c r="J85" s="19">
        <f t="shared" si="32"/>
        <v>6.1839813693444405</v>
      </c>
      <c r="K85" s="19">
        <f t="shared" si="33"/>
        <v>3.8241815406202417</v>
      </c>
      <c r="L85" s="19">
        <f t="shared" si="34"/>
        <v>432.8786958541109</v>
      </c>
      <c r="M85" s="19">
        <f t="shared" si="35"/>
        <v>3.9183867824736027</v>
      </c>
      <c r="N85" s="19">
        <f t="shared" si="36"/>
        <v>7.2594563900999951</v>
      </c>
      <c r="O85" s="19">
        <f t="shared" si="37"/>
        <v>5.0087647135994606</v>
      </c>
      <c r="P85" s="19">
        <f t="shared" si="38"/>
        <v>9.6792751867999964</v>
      </c>
      <c r="Q85" s="19">
        <f t="shared" si="39"/>
        <v>5.7243025298279537</v>
      </c>
      <c r="R85" s="19">
        <f t="shared" si="40"/>
        <v>2.7535869065896539</v>
      </c>
      <c r="S85" s="19">
        <f t="shared" si="41"/>
        <v>2.2222695210909369</v>
      </c>
      <c r="T85" s="19">
        <f t="shared" si="42"/>
        <v>4.0326992544428135</v>
      </c>
    </row>
    <row r="86" spans="2:20">
      <c r="B86" s="16">
        <v>2093</v>
      </c>
      <c r="C86" s="19">
        <f>(C88-C83)/5*3+C83</f>
        <v>0.89193402081543016</v>
      </c>
      <c r="D86" s="21">
        <f t="shared" si="44"/>
        <v>2.5397020676481112</v>
      </c>
      <c r="E86" s="19">
        <f t="shared" si="27"/>
        <v>1.8729366280590791</v>
      </c>
      <c r="F86" s="19">
        <f t="shared" si="28"/>
        <v>1.9357485271708164</v>
      </c>
      <c r="G86" s="19">
        <f t="shared" si="29"/>
        <v>2.6945830144169491</v>
      </c>
      <c r="H86" s="19">
        <f t="shared" si="30"/>
        <v>2.6964040851628086</v>
      </c>
      <c r="I86" s="19">
        <f t="shared" si="43"/>
        <v>4.3578247841015081</v>
      </c>
      <c r="J86" s="19">
        <f t="shared" si="32"/>
        <v>6.2643731271459187</v>
      </c>
      <c r="K86" s="19">
        <f t="shared" si="33"/>
        <v>3.8738959006483054</v>
      </c>
      <c r="L86" s="19">
        <f t="shared" si="34"/>
        <v>438.50611890021435</v>
      </c>
      <c r="M86" s="19">
        <f t="shared" si="35"/>
        <v>3.9693258106457594</v>
      </c>
      <c r="N86" s="19">
        <f t="shared" si="36"/>
        <v>7.3538293231712952</v>
      </c>
      <c r="O86" s="19">
        <f t="shared" si="37"/>
        <v>5.0738786548762533</v>
      </c>
      <c r="P86" s="19">
        <f t="shared" si="38"/>
        <v>9.8051057642283954</v>
      </c>
      <c r="Q86" s="19">
        <f t="shared" si="39"/>
        <v>5.7987184627157173</v>
      </c>
      <c r="R86" s="19">
        <f t="shared" si="40"/>
        <v>2.7893835363753192</v>
      </c>
      <c r="S86" s="19">
        <f t="shared" si="41"/>
        <v>2.2511590248651188</v>
      </c>
      <c r="T86" s="19">
        <f t="shared" si="42"/>
        <v>4.0851243447505707</v>
      </c>
    </row>
    <row r="87" spans="2:20">
      <c r="B87" s="16">
        <v>2094</v>
      </c>
      <c r="C87" s="19">
        <f>(C88-C83)/5*4+C83</f>
        <v>0.89177408574429484</v>
      </c>
      <c r="D87" s="21">
        <f t="shared" si="44"/>
        <v>2.5727181945275364</v>
      </c>
      <c r="E87" s="19">
        <f t="shared" si="27"/>
        <v>1.8972848042238468</v>
      </c>
      <c r="F87" s="19">
        <f t="shared" si="28"/>
        <v>1.9609132580240367</v>
      </c>
      <c r="G87" s="19">
        <f t="shared" si="29"/>
        <v>2.7296125936043687</v>
      </c>
      <c r="H87" s="19">
        <f t="shared" si="30"/>
        <v>2.7314573382699248</v>
      </c>
      <c r="I87" s="19">
        <f t="shared" si="43"/>
        <v>4.4144765062948279</v>
      </c>
      <c r="J87" s="19">
        <f t="shared" si="32"/>
        <v>6.3458099777988144</v>
      </c>
      <c r="K87" s="19">
        <f t="shared" si="33"/>
        <v>3.9242565473567326</v>
      </c>
      <c r="L87" s="19">
        <f t="shared" si="34"/>
        <v>444.20669844591703</v>
      </c>
      <c r="M87" s="19">
        <f t="shared" si="35"/>
        <v>4.0209270461841538</v>
      </c>
      <c r="N87" s="19">
        <f t="shared" si="36"/>
        <v>7.4494291043725216</v>
      </c>
      <c r="O87" s="19">
        <f t="shared" si="37"/>
        <v>5.1398390773896443</v>
      </c>
      <c r="P87" s="19">
        <f t="shared" si="38"/>
        <v>9.9325721391633639</v>
      </c>
      <c r="Q87" s="19">
        <f t="shared" si="39"/>
        <v>5.8741018027310208</v>
      </c>
      <c r="R87" s="19">
        <f t="shared" si="40"/>
        <v>2.8256455223481978</v>
      </c>
      <c r="S87" s="19">
        <f t="shared" si="41"/>
        <v>2.2804240921883654</v>
      </c>
      <c r="T87" s="19">
        <f t="shared" si="42"/>
        <v>4.1382309612323276</v>
      </c>
    </row>
    <row r="88" spans="2:20">
      <c r="B88" s="16">
        <v>2095</v>
      </c>
      <c r="C88" s="19">
        <f>$AC$34/$AC$19</f>
        <v>0.89161415067315952</v>
      </c>
      <c r="D88" s="21">
        <f t="shared" si="44"/>
        <v>2.606163531056394</v>
      </c>
      <c r="E88" s="19">
        <f t="shared" si="27"/>
        <v>1.9219495066787566</v>
      </c>
      <c r="F88" s="19">
        <f t="shared" si="28"/>
        <v>1.986405130378349</v>
      </c>
      <c r="G88" s="19">
        <f t="shared" si="29"/>
        <v>2.7650975573212251</v>
      </c>
      <c r="H88" s="19">
        <f t="shared" si="30"/>
        <v>2.7669662836674331</v>
      </c>
      <c r="I88" s="19">
        <f t="shared" si="43"/>
        <v>4.4718647008766599</v>
      </c>
      <c r="J88" s="19">
        <f t="shared" si="32"/>
        <v>6.4283055075101974</v>
      </c>
      <c r="K88" s="19">
        <f t="shared" si="33"/>
        <v>3.9752718824723692</v>
      </c>
      <c r="L88" s="19">
        <f t="shared" si="34"/>
        <v>449.98138552571385</v>
      </c>
      <c r="M88" s="19">
        <f t="shared" si="35"/>
        <v>4.0731990977845474</v>
      </c>
      <c r="N88" s="19">
        <f t="shared" si="36"/>
        <v>7.5462716827293628</v>
      </c>
      <c r="O88" s="19">
        <f t="shared" si="37"/>
        <v>5.2066569853957079</v>
      </c>
      <c r="P88" s="19">
        <f t="shared" si="38"/>
        <v>10.061695576972484</v>
      </c>
      <c r="Q88" s="19">
        <f t="shared" si="39"/>
        <v>5.950465126166522</v>
      </c>
      <c r="R88" s="19">
        <f t="shared" si="40"/>
        <v>2.8623789141387239</v>
      </c>
      <c r="S88" s="19">
        <f t="shared" si="41"/>
        <v>2.3100696053868135</v>
      </c>
      <c r="T88" s="19">
        <f t="shared" si="42"/>
        <v>4.1920279637283464</v>
      </c>
    </row>
    <row r="89" spans="2:20">
      <c r="B89" s="16">
        <v>2096</v>
      </c>
      <c r="C89" s="19">
        <f>(C93-C88)/5*1+C88</f>
        <v>0.89170486011648997</v>
      </c>
      <c r="D89" s="21">
        <f t="shared" si="44"/>
        <v>2.6400436569601267</v>
      </c>
      <c r="E89" s="19">
        <f t="shared" si="27"/>
        <v>1.9469348502655801</v>
      </c>
      <c r="F89" s="19">
        <f t="shared" si="28"/>
        <v>2.0122283970732671</v>
      </c>
      <c r="G89" s="19">
        <f t="shared" si="29"/>
        <v>2.8010438255664005</v>
      </c>
      <c r="H89" s="19">
        <f t="shared" si="30"/>
        <v>2.8029368453551093</v>
      </c>
      <c r="I89" s="19">
        <f t="shared" si="43"/>
        <v>4.5299989419880555</v>
      </c>
      <c r="J89" s="19">
        <f t="shared" si="32"/>
        <v>6.5118734791078294</v>
      </c>
      <c r="K89" s="19">
        <f t="shared" si="33"/>
        <v>4.0269504169445094</v>
      </c>
      <c r="L89" s="19">
        <f t="shared" si="34"/>
        <v>455.83114353754814</v>
      </c>
      <c r="M89" s="19">
        <f t="shared" si="35"/>
        <v>4.1261506860557446</v>
      </c>
      <c r="N89" s="19">
        <f t="shared" si="36"/>
        <v>7.644373214604844</v>
      </c>
      <c r="O89" s="19">
        <f t="shared" si="37"/>
        <v>5.2743435262058522</v>
      </c>
      <c r="P89" s="19">
        <f t="shared" si="38"/>
        <v>10.192497619473125</v>
      </c>
      <c r="Q89" s="19">
        <f t="shared" si="39"/>
        <v>6.0278211728066866</v>
      </c>
      <c r="R89" s="19">
        <f t="shared" si="40"/>
        <v>2.8995898400225268</v>
      </c>
      <c r="S89" s="19">
        <f t="shared" si="41"/>
        <v>2.3401005102568417</v>
      </c>
      <c r="T89" s="19">
        <f t="shared" si="42"/>
        <v>4.2465243272568145</v>
      </c>
    </row>
    <row r="90" spans="2:20">
      <c r="B90" s="16">
        <v>2097</v>
      </c>
      <c r="C90" s="19">
        <f>(C93-C88)/5*2+C88</f>
        <v>0.89179556955982042</v>
      </c>
      <c r="D90" s="21">
        <f t="shared" si="44"/>
        <v>2.6743642245006081</v>
      </c>
      <c r="E90" s="19">
        <f t="shared" si="27"/>
        <v>1.9722450033190326</v>
      </c>
      <c r="F90" s="19">
        <f t="shared" si="28"/>
        <v>2.0383873662352197</v>
      </c>
      <c r="G90" s="19">
        <f t="shared" si="29"/>
        <v>2.8374573952987636</v>
      </c>
      <c r="H90" s="19">
        <f t="shared" si="30"/>
        <v>2.8393750243447258</v>
      </c>
      <c r="I90" s="19">
        <f t="shared" si="43"/>
        <v>4.5888889282339003</v>
      </c>
      <c r="J90" s="19">
        <f t="shared" si="32"/>
        <v>6.5965278343362312</v>
      </c>
      <c r="K90" s="19">
        <f t="shared" si="33"/>
        <v>4.0793007723647881</v>
      </c>
      <c r="L90" s="19">
        <f t="shared" si="34"/>
        <v>461.75694840353623</v>
      </c>
      <c r="M90" s="19">
        <f t="shared" si="35"/>
        <v>4.1797906449744699</v>
      </c>
      <c r="N90" s="19">
        <f t="shared" si="36"/>
        <v>7.7437500663947061</v>
      </c>
      <c r="O90" s="19">
        <f t="shared" si="37"/>
        <v>5.3429099920465282</v>
      </c>
      <c r="P90" s="19">
        <f t="shared" si="38"/>
        <v>10.325000088526275</v>
      </c>
      <c r="Q90" s="19">
        <f t="shared" si="39"/>
        <v>6.106182848053173</v>
      </c>
      <c r="R90" s="19">
        <f t="shared" si="40"/>
        <v>2.9372845079428198</v>
      </c>
      <c r="S90" s="19">
        <f t="shared" si="41"/>
        <v>2.3705218168901805</v>
      </c>
      <c r="T90" s="19">
        <f t="shared" si="42"/>
        <v>4.3017291435111531</v>
      </c>
    </row>
    <row r="91" spans="2:20">
      <c r="B91" s="16">
        <v>2098</v>
      </c>
      <c r="C91" s="19">
        <f>(C93-C88)/5*3+C88</f>
        <v>0.89188627900315098</v>
      </c>
      <c r="D91" s="21">
        <f t="shared" si="44"/>
        <v>2.7091309594191157</v>
      </c>
      <c r="E91" s="19">
        <f t="shared" si="27"/>
        <v>1.9978841883621798</v>
      </c>
      <c r="F91" s="19">
        <f t="shared" si="28"/>
        <v>2.0648864019962772</v>
      </c>
      <c r="G91" s="19">
        <f t="shared" si="29"/>
        <v>2.8743443414376477</v>
      </c>
      <c r="H91" s="19">
        <f t="shared" si="30"/>
        <v>2.8762868996612068</v>
      </c>
      <c r="I91" s="19">
        <f t="shared" si="43"/>
        <v>4.64854448430094</v>
      </c>
      <c r="J91" s="19">
        <f t="shared" si="32"/>
        <v>6.6822826961826012</v>
      </c>
      <c r="K91" s="19">
        <f t="shared" si="33"/>
        <v>4.1323316824055292</v>
      </c>
      <c r="L91" s="19">
        <f t="shared" si="34"/>
        <v>467.75978873278211</v>
      </c>
      <c r="M91" s="19">
        <f t="shared" si="35"/>
        <v>4.2341279233591376</v>
      </c>
      <c r="N91" s="19">
        <f t="shared" si="36"/>
        <v>7.8444188172578357</v>
      </c>
      <c r="O91" s="19">
        <f t="shared" si="37"/>
        <v>5.4123678219431319</v>
      </c>
      <c r="P91" s="19">
        <f t="shared" si="38"/>
        <v>10.459225089677117</v>
      </c>
      <c r="Q91" s="19">
        <f t="shared" si="39"/>
        <v>6.185563225077864</v>
      </c>
      <c r="R91" s="19">
        <f t="shared" si="40"/>
        <v>2.9754692065460757</v>
      </c>
      <c r="S91" s="19">
        <f t="shared" si="41"/>
        <v>2.4013386005097526</v>
      </c>
      <c r="T91" s="19">
        <f t="shared" si="42"/>
        <v>4.3576516223767978</v>
      </c>
    </row>
    <row r="92" spans="2:20">
      <c r="B92" s="16">
        <v>2099</v>
      </c>
      <c r="C92" s="19">
        <f>(C93-C88)/5*4+C88</f>
        <v>0.89197698844648143</v>
      </c>
      <c r="D92" s="21">
        <f t="shared" si="44"/>
        <v>2.7443496618915639</v>
      </c>
      <c r="E92" s="19">
        <f t="shared" si="27"/>
        <v>2.0238566828108882</v>
      </c>
      <c r="F92" s="19">
        <f t="shared" si="28"/>
        <v>2.0917299252222286</v>
      </c>
      <c r="G92" s="19">
        <f t="shared" si="29"/>
        <v>2.9117108178763362</v>
      </c>
      <c r="H92" s="19">
        <f t="shared" si="30"/>
        <v>2.9136786293568022</v>
      </c>
      <c r="I92" s="19">
        <f t="shared" si="43"/>
        <v>4.7089755625968515</v>
      </c>
      <c r="J92" s="19">
        <f t="shared" si="32"/>
        <v>6.7691523712329742</v>
      </c>
      <c r="K92" s="19">
        <f t="shared" si="33"/>
        <v>4.1860519942768013</v>
      </c>
      <c r="L92" s="19">
        <f t="shared" si="34"/>
        <v>473.8406659863083</v>
      </c>
      <c r="M92" s="19">
        <f t="shared" si="35"/>
        <v>4.2891715863628059</v>
      </c>
      <c r="N92" s="19">
        <f t="shared" si="36"/>
        <v>7.946396261882188</v>
      </c>
      <c r="O92" s="19">
        <f t="shared" si="37"/>
        <v>5.4827286036283924</v>
      </c>
      <c r="P92" s="19">
        <f t="shared" si="38"/>
        <v>10.595195015842917</v>
      </c>
      <c r="Q92" s="19">
        <f t="shared" si="39"/>
        <v>6.2659755470038752</v>
      </c>
      <c r="R92" s="19">
        <f t="shared" si="40"/>
        <v>3.0141503062311745</v>
      </c>
      <c r="S92" s="19">
        <f t="shared" si="41"/>
        <v>2.432556002316379</v>
      </c>
      <c r="T92" s="19">
        <f t="shared" si="42"/>
        <v>4.4143010934676949</v>
      </c>
    </row>
    <row r="93" spans="2:20">
      <c r="B93" s="16">
        <v>2100</v>
      </c>
      <c r="C93" s="19">
        <f>$AC$35/$AC$19</f>
        <v>0.89206769788981188</v>
      </c>
      <c r="D93" s="21">
        <f t="shared" si="44"/>
        <v>2.7800262074961539</v>
      </c>
      <c r="E93" s="19">
        <f t="shared" si="27"/>
        <v>2.0501668196874294</v>
      </c>
      <c r="F93" s="19">
        <f t="shared" si="28"/>
        <v>2.1189224142501173</v>
      </c>
      <c r="G93" s="19">
        <f t="shared" si="29"/>
        <v>2.9495630585087285</v>
      </c>
      <c r="H93" s="19">
        <f t="shared" si="30"/>
        <v>2.9515564515384405</v>
      </c>
      <c r="I93" s="19">
        <f t="shared" si="43"/>
        <v>4.7701922449106107</v>
      </c>
      <c r="J93" s="19">
        <f t="shared" si="32"/>
        <v>6.8571513520590015</v>
      </c>
      <c r="K93" s="19">
        <f t="shared" si="33"/>
        <v>4.2404706702023987</v>
      </c>
      <c r="L93" s="19">
        <f t="shared" si="34"/>
        <v>480.0005946441301</v>
      </c>
      <c r="M93" s="19">
        <f t="shared" si="35"/>
        <v>4.3449308169855216</v>
      </c>
      <c r="N93" s="19">
        <f t="shared" si="36"/>
        <v>8.0496994132866551</v>
      </c>
      <c r="O93" s="19">
        <f t="shared" si="37"/>
        <v>5.5540040754755609</v>
      </c>
      <c r="P93" s="19">
        <f t="shared" si="38"/>
        <v>10.732932551048876</v>
      </c>
      <c r="Q93" s="19">
        <f t="shared" si="39"/>
        <v>6.3474332291149258</v>
      </c>
      <c r="R93" s="19">
        <f t="shared" si="40"/>
        <v>3.0533342602121798</v>
      </c>
      <c r="S93" s="19">
        <f t="shared" si="41"/>
        <v>2.4641792303464922</v>
      </c>
      <c r="T93" s="19">
        <f t="shared" si="42"/>
        <v>4.4716870076827746</v>
      </c>
    </row>
  </sheetData>
  <hyperlinks>
    <hyperlink ref="AB2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3:K95"/>
  <sheetViews>
    <sheetView topLeftCell="A4" workbookViewId="0">
      <selection activeCell="B18" sqref="B18"/>
    </sheetView>
  </sheetViews>
  <sheetFormatPr defaultColWidth="8.81640625" defaultRowHeight="14.5"/>
  <cols>
    <col min="1" max="2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5"/>
  <sheetViews>
    <sheetView workbookViewId="0">
      <selection activeCell="C3" sqref="C3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1488.91583872213</v>
      </c>
      <c r="H5" s="13"/>
      <c r="I5" s="13"/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1133.5920000000001</v>
      </c>
      <c r="H6" s="13"/>
      <c r="I6" s="13"/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1044.08416127787</v>
      </c>
      <c r="H7" s="13"/>
      <c r="I7" s="13"/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58.408000000000001</v>
      </c>
      <c r="H8" s="13"/>
      <c r="I8" s="13"/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1488.91583872213</v>
      </c>
      <c r="H9" s="13"/>
      <c r="I9" s="13"/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1133.5920000000001</v>
      </c>
      <c r="H10" s="13"/>
      <c r="I10" s="13"/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1044.08416127787</v>
      </c>
      <c r="H11" s="13"/>
      <c r="I11" s="13"/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58.408000000000001</v>
      </c>
      <c r="H12" s="13"/>
      <c r="I12" s="13"/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355.92124027</v>
      </c>
      <c r="H13" s="13"/>
      <c r="I13" s="13"/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235.55123954999999</v>
      </c>
      <c r="H14" s="13"/>
      <c r="I14" s="13"/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136.2387713</v>
      </c>
      <c r="H15" s="13"/>
      <c r="I15" s="13"/>
      <c r="J15" s="16" t="str">
        <f t="shared" si="0"/>
        <v>RFDEM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D1" workbookViewId="0">
      <selection activeCell="M35" sqref="M35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658511.43980088795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667072.0885182994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675744.02566903725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684528.69800273457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693427.57107677008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702442.12950076803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711573.87718427798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720824.33758767345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730195.05397631309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739687.58967800508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749303.52834381908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759044.47421228862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768912.05237704841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778907.90905794979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789033.71187570307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799291.15013008716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809681.93508177821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820207.80023784132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830870.5016409331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841671.81816226512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852613.55179837451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863697.52797175338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874925.59583538608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886299.6285812459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897821.52375280205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909493.20356158842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921316.615207889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933293.73120559147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945426.54971126409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957717.09485751041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970167.41709065798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982779.59351283638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995555.72822850314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1008497.9526954736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1021608.4260805147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1034889.3356195613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1048342.8969826155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1061971.3546433893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1075776.9822537533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1089762.0830230522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1103928.9901023516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1118280.0669736823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1132817.70784434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1147544.3380463163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1162462.4144409182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1177574.4258286501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1192882.8933644223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1208390.3709781598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1224099.4458008758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1240012.7385962869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1256132.9041980384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1272462.6319526127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1289004.6461679966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1305761.7065681804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1322736.6087535666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1339932.1846673628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1357351.3030680383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1374996.8700079226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1392871.8293180256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1410979.16309916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1429321.8922194487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1447903.0768183016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1466725.8168169393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1485793.2524355594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1505108.5647172213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1524674.9760585453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1544495.750747306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1564574.1955070209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1584913.6600486122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1605517.5376292439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1626389.2656184239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1647532.3260714631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1668950.2463103919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1690646.5995124269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1712625.0053060881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1734889.130375067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1757442.6890699426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1780289.4440278518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1803433.2068002135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1826877.8384886163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1850627.250388968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205562.35485676368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208234.66546990158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210941.71612101028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213683.95843058339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216461.84989018095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219275.85393875328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222126.44003995706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225014.08376047647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227939.26684936264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230902.4773184043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233904.20952354354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236944.96424734959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240025.24878256512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243145.57701673842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246306.46951795599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249508.4536216894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252752.06351877132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256037.84034451534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259366.33226899401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262738.0945884909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266153.68981814128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269613.68778577709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273118.66572699219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276669.20838144299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280265.90809040173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283909.36489557696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287600.18663921941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291338.98906552925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295126.39592338109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298963.03907038504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302849.5585783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306786.60283981788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310774.82867673546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314814.901449533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318907.49516837689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323053.29260556574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327252.98540943809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331507.27421976079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335816.86878461763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340182.48807881767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344604.86042384227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349084.72360935219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353622.82501627377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358219.92174148525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362876.78072412452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367594.1788735381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372372.90319889406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377213.75094047963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382117.5297027058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387085.05758884095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392117.16333749582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397214.68646088318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402378.47738487466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407609.39759087795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412908.31975955935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418276.12791643356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423713.71757934708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429221.99590787856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434801.88185468101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440454.30631879182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446180.21230093605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451980.55506084819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457856.30227663921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463808.43420623546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469837.94385091646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475945.83712097834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482133.13300355099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488400.86373259709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494750.07496112084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501181.8259356154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507697.1896727783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514297.25313852431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520983.11742932507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527755.89795590623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534616.72462933301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541566.7420495142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548607.10969615786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555739.00212220778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562963.60914979642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570282.13606874377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577695.80383763742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25806.529397602368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26142.014279771192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26481.860465408216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26826.124651458522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27174.864271927479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27528.137507462532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27886.003295059545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28248.521337895312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28615.752115287949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28987.756892786685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29364.597732392911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29746.337502914015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30133.039890451895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30524.769409027766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30921.591411345122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31323.572099692607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31730.778536988608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32143.278657969458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32561.141280523058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32984.436117169855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33413.233786693054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33847.605825920065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34287.62470165702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34733.363822778556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35184.897552474678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35642.301220656846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36105.651136525383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36575.024601300211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37050.499921117109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37532.156420091625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38020.074453552814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38514.335421448995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39015.021781927826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39522.217065092882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40036.005886939092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40556.473963469296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41083.708124994395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41617.79633061932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42158.82768291737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42706.892442795288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43262.082044551622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43824.489111130788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44394.207469575493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44971.33216667996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45555.959484846797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46148.186958149803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46748.113388605743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47355.838862657612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47971.464767872159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48595.093809854487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49226.830029382589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49866.778819764557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50515.04694442149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51171.742554698962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51836.975207910044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52510.855885612866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53193.497012125823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53885.012473283459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54585.517635436139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55295.129364696804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56013.966046437854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56742.147605041544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57479.79552390708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58227.032865717869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58983.984292972193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59750.776088780825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60527.53617793497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61314.394148248117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62111.481272175341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62918.930528713616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63736.876625586883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64565.456021719503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65404.806950001846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66255.069440351857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67116.385343076428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67988.898352536416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68872.754031119373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69768.099833523927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70675.085131359723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71593.861238067402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72524.581434162261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49476.870004399381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50120.069314456567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50771.630215544494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51431.661408346568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52100.273006655072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52777.57655574158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53463.685050966218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54158.712956628769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54862.776225064939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55575.99231599077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56298.480216098644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57030.360458907926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57771.755144873721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58522.787961757072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59283.584205259911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60054.270799928279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60834.97632032734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61625.831012491595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62426.966815653977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63238.517384257473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64060.618110252813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64893.406145686095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65737.020425580005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66591.601691112533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67457.292513096996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68334.237315767241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69222.582400872212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70122.475972083557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71034.068159720628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71957.511045797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72892.958689392355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73840.567152354444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74800.494525335045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75772.900954164375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76757.948666568511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77755.801999233896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78766.627425223938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79790.593581751848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80827.871298314611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81878.633625192699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82943.055862320194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84021.315588530342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85113.592691181242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86220.069396166582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87340.930298316744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88476.362392194846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89626.555103293373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90791.700319636177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91971.992423791438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93167.628325300713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94378.807493529603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95605.731990945482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96848.606506827753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98107.638391416505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99383.03769050492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100675.01718048146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101983.7924038277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103309.58170507745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104652.60626724346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106013.09014871762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107391.26032065092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108787.34670481939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110201.58221198204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111634.20278073777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113085.44741688736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114555.55823330689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116044.78049033986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117553.36263671427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119081.55635099155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120629.61658355444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122197.80159914061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123786.37301992942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125395.59586918849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127025.73861548794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128677.07321748926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130349.8751693166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132044.4235465177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133761.00105262242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135499.8940663065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137261.39268916845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139045.79079412762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6184.6087505499227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6265.0086643070708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6346.4537769430617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6428.957676043321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6512.534125831884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6597.1970694676975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6682.9606313707773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6769.8391195785962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6857.8470281331174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6946.9990394988463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7037.3100270123305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7128.7950573634907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7221.4693931092152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7315.3484952196341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7410.4480256574889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7506.7838499910349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7604.3720400409175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7703.2288765614494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7803.3708519567472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7904.8146730321841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8007.5772637816017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8111.6757682107618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8217.1275531975007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8323.9502113890667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8432.1615641371245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8541.7796644709051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8652.8228001090265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8765.3094965104447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8879.2585199650784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8994.6888807246251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9111.6198361740444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9230.0708940443055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9350.0618156668806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9471.6126192705469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9594.7435833210639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9719.475249904237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9845.8284281529923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9973.8241977189809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10103.483912289326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10234.829203149087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10367.881982790024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10502.664448566293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10639.199086397655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10777.508674520823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10917.616287289593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11059.545299024356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11203.319387911672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11348.962539954522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11496.49905297393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11645.953540662589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11797.3509366912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11950.716498868185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12106.075813353469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12263.454798927063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12422.879711313115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12584.377147560182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12747.974050478462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12913.697713134681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13081.575783405433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13251.636268589702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13423.907540081365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13598.418338102423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13775.197776497755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13954.275347592222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14135.68092711092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14319.444779163361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14505.597561292483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14694.170329589284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14885.194543873944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15078.702072944305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15274.725199892577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15473.296627491178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15674.449483648561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15878.217326935992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16084.634152186158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16293.734396164575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16505.552943314713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16720.125131577803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16937.486758288313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17157.674086146057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17380.723849265953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6184.6087505499227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6265.0086643070708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6346.4537769430617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6428.957676043321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6512.534125831884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6597.1970694676975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6682.9606313707773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6769.8391195785962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6857.8470281331174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6946.9990394988463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7037.3100270123305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7128.7950573634907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7221.4693931092152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7315.3484952196341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7410.4480256574889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7506.7838499910349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7604.3720400409175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7703.2288765614494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7803.3708519567472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7904.8146730321841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8007.5772637816017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8111.6757682107618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8217.1275531975007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8323.9502113890667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8432.1615641371245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8541.7796644709051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8652.8228001090265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8765.3094965104447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8879.2585199650784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8994.6888807246251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9111.6198361740444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9230.0708940443055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9350.0618156668806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9471.6126192705469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9594.7435833210639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9719.475249904237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9845.8284281529923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9973.8241977189809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10103.483912289326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10234.829203149087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10367.881982790024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10502.664448566293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10639.199086397655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10777.508674520823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10917.616287289593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11059.545299024356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11203.319387911672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11348.962539954522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11496.49905297393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11645.953540662589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11797.3509366912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11950.716498868185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12106.075813353469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12263.454798927063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12422.879711313115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12584.377147560182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12747.974050478462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12913.697713134681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13081.575783405433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13251.636268589702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13423.907540081365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13598.418338102423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13775.197776497755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13954.275347592222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14135.68092711092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14319.444779163361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14505.597561292483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14694.170329589284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14885.194543873944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15078.702072944305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15274.725199892577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15473.296627491178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15674.449483648561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15878.217326935992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16084.634152186158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16293.734396164575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16505.552943314713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16720.125131577803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16937.486758288313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17157.674086146057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17380.723849265953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75568.582869900798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76550.97444720949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77546.137115023201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78554.236897518495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79575.44197718623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80609.922722889634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81657.851718287202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82719.403790624929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83794.756039903034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84884.087868421761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85987.581010711234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87105.419563850475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88237.790018180531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89384.881288416858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90546.884745166273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91723.994246853414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92916.406172062503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94124.319452299314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95347.935605179198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96587.458768046505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97843.095732031099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99115.055976547505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100403.55170424261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101708.79787639774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103031.01224879091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104370.41540802518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105727.23080832951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107101.68480883779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108494.00671135266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109904.42879860025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111333.18637298203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112780.51779583078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114246.66452717657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115731.87116602984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117236.38549118822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118760.45850257366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120304.34446310712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121868.3009411275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123452.58885336215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125057.47250845584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126683.21965106577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128330.10150652961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129998.39282611449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131688.37193285394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133400.32076798106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135134.52493796477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136891.27376215829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138670.86032106634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140473.5815052402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142299.73806480831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144149.63465965079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146023.57991022622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147921.88644905915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149844.8709728969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151792.85429554456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153766.16140138661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155765.1214996046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157790.06807909947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159841.33896412773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161919.27637066139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164024.22696347997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166156.54191400521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168316.57695888725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170504.69245935275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172721.25346132432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174966.62975632155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177241.1959431537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179545.33149041468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181879.42079979007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184243.8532701873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186639.02336269972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189065.33066641478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191523.17996507816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194012.98130462415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196535.15006158425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199090.1070123848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201678.27840354579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204300.09602279184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206955.99727108813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209646.42523561226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212371.82876367518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23503.614357173865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23809.161343817123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24118.680441286742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24432.223287023469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24749.842189754771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25071.590138221578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25397.520810018457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25727.688580548693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26062.148532095824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26400.956463013063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26744.168897032232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27091.843092693649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27444.037052898664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27800.80953458634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28162.220058535961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28528.328919296928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28899.197195247783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29274.886758786004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29655.460286650217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30040.981270376666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30431.51402689156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30827.12370924115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31227.87631746128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31633.838709588272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32045.078612812915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32461.664634779481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32883.66627503161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33311.153936607021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33744.198937782909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34182.873523974085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34627.250879785744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35077.405141222953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35533.411408058848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35995.345756363611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36463.285251196336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36937.307959461883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37417.492962934884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37903.920371453038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38396.671336281928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38895.828063653586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39401.473828481081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39913.692988251329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40432.570997098599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40958.19442006087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41490.650947521659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42030.029409839437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42576.41979216734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43129.913249465513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43690.602121708558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44258.579949290768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44833.941488631535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45416.782727983744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46007.200903447527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46605.294515192341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47211.163343889835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47824.908467360394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48446.632277436074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49076.438497042735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49714.432197504291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50360.719816071847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51015.409173680768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51678.609492938616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52350.431416346815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53030.987024759321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53720.389856081179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54418.754924210232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55126.198738224957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55842.839321821877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56568.79623300556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57304.19058403463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58049.145061627074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58803.783947428208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59568.23313874477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60342.620169548449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61127.074231752573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61921.726196765347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62726.708637323281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63542.155849608484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64368.203875653388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65204.990526036876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66052.655402875345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99.171368595670316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100.46059638741403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101.76658414045039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103.08954973427623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104.42971388082182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105.78730016127248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107.16253506336902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108.5556480191928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109.9668714434423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111.39644077220703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112.84459450224571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114.31157423077489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115.79762469577496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117.30299381682001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118.82793273643865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120.37269586201235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121.93754090821849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123.52272894002533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125.12852441624565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126.75519523365682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128.40301277169436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130.07225193772638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131.76319121291681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133.47611269868469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135.21130216376758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136.96904909189655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138.7496467300912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140.55339213758236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142.38058623537091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144.23153385643076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146.10654379656432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148.00592886591966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149.93000594117657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151.87909601841184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153.85352426665119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155.85362008211766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157.87971714318519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159.93215346604657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162.01127146110517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164.11741799009951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166.25094442397079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168.4122067014824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170.60156538860167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172.81938573865347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175.06603775325596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177.34189624404826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179.64734089522085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181.98275632685872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184.34853215910786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186.74506307717624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189.1727488971795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191.6319946328428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194.12321056306973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196.64681230038963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199.20322086029466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201.79286273147846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204.41616994698765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207.07358015629848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209.76553669833035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212.49248867540862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215.25489102818889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218.05320461155534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220.88789627150555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223.75943892303511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226.66831162903452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229.61499968021198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232.59999467605468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235.62379460684338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238.68690393673234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241.78983368790983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244.93310152585263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248.11723184568865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251.3427558596826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254.61021168585845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257.92014443777458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261.27310631546561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264.66965669756661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268.11036223463492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271.59579694368517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275.12654230395304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278.70318735390441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10337.555852206404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10471.944078285087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10608.079351302791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10745.984382869727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10885.682179847032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11027.19604818504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11170.549596811446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11315.766741569993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11462.871709210402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11611.889041430135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11762.843598968726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11915.760565755318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12070.665453110136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12227.584104000565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12386.542697352572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12547.567752418154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12710.686133199588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12875.925052931183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13043.312078619287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13212.875135641336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13384.642512404673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13558.642865065933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13734.905222311787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13913.45899020184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14094.333957074461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14277.560298516428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14463.16858239714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14651.189773968303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14841.655241029888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15034.596759163276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15230.046517032397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15428.037121753816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15628.601604336614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15831.773425192989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16037.586479720496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16246.07510395686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16457.2740803083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16671.218643352306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16887.944485715885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17107.487764030189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17329.885104962581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17555.173611327093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17783.390868274346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18014.574949561909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18248.76442390621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18485.998361416991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18726.316340115409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18969.758452536909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19216.365312419886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19466.17806148134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19719.238376280595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19975.588475172241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20235.271125349478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20498.329649979019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20764.807935428744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21034.750438589315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21308.202194290971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21585.208822816752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21865.816537513369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22150.072152501041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22438.023090483552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22729.717390659836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23025.203716738415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23324.531365056009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23627.750272801735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23934.911026348156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24246.064869690679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24561.263712996657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24880.560141265611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25204.007423102063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25531.659519602385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25863.571093357212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26199.797517570853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26540.394885299269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26885.420018808156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27234.930479052658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27588.984575280341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27947.641374758983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28310.960712630847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28679.003201895044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29051.830243519675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31012.667556619115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31415.832234855159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31824.238053908273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32237.953148609078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32657.046539540992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33081.588144555019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33511.648790434236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33947.30022470987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34388.615127631099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34835.667124290296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35288.530796906067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35747.28169726584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36211.996359330296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36682.752312001583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37159.628092057603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37642.703257254347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38132.058399598645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38627.775158793425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39129.936235857735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39638.625406923886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40153.927537213887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40675.928595197671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41204.715666935233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41740.376970605386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42283.001871223249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42832.680895549151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43389.505747191288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43953.569321904768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44524.965723089525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45103.790277489687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45690.139551097047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46284.111365261306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46885.804813009694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47495.320275578815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48112.759439161338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48738.225311870432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49371.822240924746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50013.655930056761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50663.833457147499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51322.463292090411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51989.655314887583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52665.520833981114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53350.172604822867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54043.724848685561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54746.293271718467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55457.995084250797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56178.949020346052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56909.275357610546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57649.095937259473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58398.534184443837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59157.715128841599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59926.765425516533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60705.813376048238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61494.988949936858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62294.423806286039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63104.251315767746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63924.606582872715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64755.626468450057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65597.449612539902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66450.216457502916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67314.06927145044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68189.152171979295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69075.611150215031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69973.594095167806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70883.25081840498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71804.73307904425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72738.194609071812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73683.791138989734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74641.680423796599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75612.022269305948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76594.978558806921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77590.713280071388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78599.392552712306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79621.184655897567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80656.260056424217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81704.791437157721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82766.953725840765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83842.924124276688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84932.882137892273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86037.009605684856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87155.490730558755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28026.802423279143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28391.150854781768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28760.235815893928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29134.118881500548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29512.862426960051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29896.529638510525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30285.184523811164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30678.891922620704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31077.717517614768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31481.727845343754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31890.990307333221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32305.573181328549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32725.545632685818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33150.977725910729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33581.940436347562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34018.505662020078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34460.746235626335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34908.735936689474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35362.549503866438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35822.262647416697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36287.952061833108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36759.69543863694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37237.571479339211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37721.659908570618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38212.041487382034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38708.798026717996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39212.012401065324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39721.768562279176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40238.151553588796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40761.247523785452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41291.143741594657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41827.92861023538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42371.691682168435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42922.523674036616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43480.516481799095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44045.763196062479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44618.358117611286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45198.39677314023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45785.975931191053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46381.193618296529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46984.149135334381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47594.943074093724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48213.677334056942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48840.455139399673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49475.381056211867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50118.561009942612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50770.102303071864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51430.113633011795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52098.705110240939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52775.988276674063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53462.076124270818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54157.083113886329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54861.125194366847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55574.319821893609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56296.785979578221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57028.644197312729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57770.016571877786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58521.026787312192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59281.800135547252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60052.463537309362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60833.145563294369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61623.976455617201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62425.088149540214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63236.614295484229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64058.690281325515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64891.453254982749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65735.042147297514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66589.597695212375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67455.262465250125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68332.180877298379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69220.499228703251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70120.365718676374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71031.930473019165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71955.345569168407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72890.765061567581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73838.345007367956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74798.24349246372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75770.620657865744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76755.638726417994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77753.462029861417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78764.257036249604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13296.310335068438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13469.162369424326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13644.26148022684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13821.636879469786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14001.318158902894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14183.335294968629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14367.71865380322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14554.49899630266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14743.707483254593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14935.375680536899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15129.535564383877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15326.219526720868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15525.460380568238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15727.291365515621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15931.746153267322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16138.858853259797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16348.664018352172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16561.196650590748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16776.492207048428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16994.586605740056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17215.516231614674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17439.317942625665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17666.029075879796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17895.68745386623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18128.331390766489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18363.999698846452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18602.731694931455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18844.567206965563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19089.546580656111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19337.710686204642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19589.100925125298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19843.759237151924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20101.7281072349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20363.050572628948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20627.770230073125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20895.931243064071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21167.578349223906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21442.756867763816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21721.512707044742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22003.892372236322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22289.942973075395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22579.712231725371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22873.248490737798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23170.600721117389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23471.818530491913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23776.952171388304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24086.052549616346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24399.17123276136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24716.360458787254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25037.673144751483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25363.16289563325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25692.884013276478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26026.891505449068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26365.241095019905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26707.989229255163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27055.193089235476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27406.910599395531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27763.200437187668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28124.122042871109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28489.735629428433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28860.102192610997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29235.28352111494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29615.342206889432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30000.341655578988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30390.346097101512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30785.420596363831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31185.631064116555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31591.044267950067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32001.727843433418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32417.750305398051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32839.181059368217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33266.090413140002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33698.549588510818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34136.630733161452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34580.406932692546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35029.952222817548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35485.341601714172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35946.651042536447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36413.95750608942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36887.338953668579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37366.874360066264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11943.440668252881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12439.809384430362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12936.178100607844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13432.546816785327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13928.915532962808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14425.28424914029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14921.652965317769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15418.021681495255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15914.390397672736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16410.759113850218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16907.127830027697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17403.49654620518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17899.86526238266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18396.23397856014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18892.602694737627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19388.971410915106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19885.340127092586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20381.708843270073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20878.077559447553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21374.446275625032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21870.814991802516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22367.183707979995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22863.552424157479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23359.921140334958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23856.289856512441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24352.658572689921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24849.027288867401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25345.396005044884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25841.764721222364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26338.133437399851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26834.50215357733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27183.350681573829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27536.734240434289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27894.711785559932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28257.343038772204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28624.688498276242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28996.809448753836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29373.767971587637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29755.626955218275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30142.450105636104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30534.301957009367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30931.247882450491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31333.354104922346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31740.687708286332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32153.316648494052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32571.30976492447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32994.736791868483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33423.668370162763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33858.176058974888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34298.332347741554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34744.210668262182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35195.885406949586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35653.431917239934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36116.926532164049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36586.446577082177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37062.070382584243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37543.877297557832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38031.947702426078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38526.36302255762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39027.205741850856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39534.559416494914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40048.508688909344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40569.139301865165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41096.538112789414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41630.793108255668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42171.993418662983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42720.229333105599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43275.592314435962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43838.175014523636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44408.071289712432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44985.376216478689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45570.18610729291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46162.598526687703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46762.712307534654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47370.627567532596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47986.445725910504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48610.269520347334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49242.203024111848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49882.351663425303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50530.822235049818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51187.722924105459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19357.421381681612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20161.914715438623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20966.408049195634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21770.901382952648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22575.394716709663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23379.888050466674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24184.381384223685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24988.8747179807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25793.368051737711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26597.861385494722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27402.354719251733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28206.848053008744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29011.341386765755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29815.834720522766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30620.328054279784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31424.821388036795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32229.314721793806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33033.80805555082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33838.301389307831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34642.794723064842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35447.288056821853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36251.781390578864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37056.274724335875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37860.768058092886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38665.261391849897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39469.754725606908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40274.248059363919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41078.74139312093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41883.234726877941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42687.728060634967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43492.221394391978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44057.62027251906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44630.369336061805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45210.564137430607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45798.301471217193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46393.679390343015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46996.797222417481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47607.755586308907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48226.656408930918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48853.602942247009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49488.699780496208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50132.052877642665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50783.769565052018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51443.958569397684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52112.730030799852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52790.195521200243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53476.468062975837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54171.662147794508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54875.893755715842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55589.28037454014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56311.941019409147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57043.996252661462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57785.568203946059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58536.780590597351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59297.758738275108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60068.629601872679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60849.521786697012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61640.565569924067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62441.892922333085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63253.637530323402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64075.934818217596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64908.921970854419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65752.737956475525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66607.523549909703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67473.421356058519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68350.575833687282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69239.133319525194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70139.242052679008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71051.052199363854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71974.715877955561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72910.387184368985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73858.222217765768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74818.379106596694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75791.018034982466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76776.30126943723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77774.393185939887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78785.460297357102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79809.671281222749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80847.19700787864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81898.210568981027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82962.887306377772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4955.9698245729614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5161.9396491459229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5367.9094737188843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5573.8792982918467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5779.8491228648072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5985.8189474377687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6191.7887720107301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6397.7585965836925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6603.7284211566539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6809.6982457296153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7015.6680703025768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7221.6378948755382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7427.6077194484988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7633.5775440214602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7839.5473685944226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8045.517193167384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8251.4870177403463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8457.4568423133078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8663.4266668862692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8869.3964914592307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9075.3663160321921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9281.3361406051536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9487.305965178115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9693.2757897510764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9899.2456143240379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10105.215438896998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10311.185263469959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10517.15508804292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10723.124912615882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10929.094737188845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11135.064561761807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11279.820401064708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11426.458066278548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11575.002021140168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11725.477047414988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11877.908249031383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12032.321056268791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12188.741230000287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12347.194865990288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12507.70839924816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12670.308608438383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12835.022620348083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13001.877914412607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13170.902327299969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13342.124057554867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13515.571670303079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13691.274102017018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13869.260665343236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14049.561053992698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14232.2053476946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14417.224017214628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14604.647929438417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14794.508352521116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14986.836961103889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15181.665841598237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15379.027497539013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15578.954855007018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15781.481268122106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15986.640524607694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16194.466851427591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16404.994920496149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16618.259854462598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16834.297232570607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17053.143096594027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17274.833956849747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17499.40679828879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17726.899086666541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17957.348774793205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18190.794308865519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18427.274634880767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18666.829205134214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18909.497984800957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19155.321458603365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19404.340637565212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19656.597065853555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19912.132827709647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20170.99055446987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20433.213431677977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20698.845206289789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20967.930193971551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21240.51328649318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4955.9698245729614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5161.9396491459229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5367.9094737188843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5573.8792982918467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5779.8491228648072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5985.8189474377687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6191.7887720107301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6397.7585965836925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6603.7284211566539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6809.6982457296153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7015.6680703025768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7221.6378948755382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7427.6077194484988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7633.5775440214602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7839.5473685944226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8045.517193167384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8251.4870177403463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8457.4568423133078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8663.4266668862692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8869.3964914592307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9075.3663160321921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9281.3361406051536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9487.305965178115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9693.2757897510764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9899.2456143240379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10105.215438896998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10311.185263469959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10517.15508804292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10723.124912615882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10929.094737188845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11135.064561761807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11279.820401064708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11426.458066278548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11575.002021140168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11725.477047414988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11877.908249031383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12032.321056268791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12188.741230000287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12347.194865990288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12507.70839924816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12670.308608438383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12835.022620348083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13001.877914412607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13170.902327299969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13342.124057554867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13515.571670303079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13691.274102017018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13869.260665343236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14049.561053992698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14232.2053476946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14417.224017214628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14604.647929438417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14794.508352521116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14986.836961103889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15181.665841598237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15379.027497539013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15578.954855007018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15781.481268122106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15986.640524607694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16194.466851427591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16404.994920496149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16618.259854462598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16834.297232570607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17053.143096594027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17274.833956849747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17499.40679828879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17726.899086666541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17957.348774793205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18190.794308865519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18427.274634880767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18666.829205134214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18909.497984800957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19155.321458603365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19404.340637565212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19656.597065853555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19912.132827709647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20170.99055446987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20433.213431677977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20698.845206289789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20967.930193971551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21240.51328649318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94944.901630178691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98890.806352177271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102836.71107417587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106782.61579617448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110728.52051817307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114674.42524017165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118620.32996217025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122566.23468416886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126512.13940616745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130458.04412816603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134403.94885016463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138349.85357216321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142295.75829416182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146241.6630161604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150187.56773815901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154133.47246015759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158079.3771821562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162025.28190415481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165971.18662615339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169917.09134815197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173862.99607015058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177808.90079214916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181754.80551414774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185700.71023614635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189646.61495814493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193592.51968014351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197538.42440214212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201484.3291241407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205430.23384613928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209376.13856813792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213322.0432901365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216095.22985290823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218904.46784099605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221750.22592292895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224632.97885992698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227553.20758510602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230511.39928371244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233508.04747440069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236543.65209156787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239618.71956875821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242733.76292315201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245889.30184115301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249085.86276508798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252323.97898103407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255604.19070778752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258927.04518698872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262293.09677441954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265702.90703248692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269157.04482390929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272656.08640662004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276200.61552990606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279791.22353179479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283428.50943770813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287113.08006039832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290845.55010118341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294626.5422524988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298456.6873017812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302336.62423670432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306267.00035178149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310248.4713563546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314281.70148398716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318367.36360327899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322506.13933012157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326698.71914141317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330945.80249025149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335248.09792262473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339606.32319561881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344021.20539716177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348493.48106732493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353023.89632120007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357613.20697337564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362262.17866402946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366971.58698666177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371742.21761748841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376574.86644651572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381470.33971032029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386429.45412655442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391453.03703019966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396541.92651159217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401696.97155624279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406919.03218647389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29604.85159260131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30835.227544206718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32065.603495812127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33295.979447417543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34526.355399022948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35756.731350628361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36987.107302233766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38217.483253839178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39447.859205444591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40678.235157049996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41908.611108655408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43138.987060260813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44369.363011866219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45599.738963471631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46830.114915077043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48060.490866682456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49290.866818287861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50521.242769893273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51751.618721498686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52981.994673104091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54212.370624709503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55442.746576314908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56673.122527920321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57903.498479525726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59133.874431131138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60364.250382736544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61594.626334341949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62825.002285947361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64055.378237552766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65285.754189158186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66516.130140763591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67380.839832593512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68256.790750417218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69144.12903017264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70043.002707564869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70953.56174276321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71875.958045419131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72810.345500009586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73756.879991509704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74715.71943139931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75687.023784007484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76670.955093199591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77667.67750941118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78677.357317033515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79700.162962154951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80736.265080662954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81785.836526711559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82849.052401558787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83926.090082779061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85017.129253855164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86122.351934155275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87241.942509299275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88376.087761920164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89524.976902825118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90688.801602561827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91867.756023395123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93062.036851699246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94271.843330771328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95497.377294071353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96738.843198894261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97996.448160479878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99270.40198656611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100560.91721239146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101868.20913615255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103192.49585492253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104533.9983010365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105892.94027894996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107269.54850257629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108664.05263310979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110076.68531734019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111507.68222646561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112957.28209540964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114425.72676264994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115913.26121056441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117420.13360630174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118946.59534318361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120492.901082645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122059.30879671937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123646.07981107672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125253.47884862068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126881.77407365273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100.71308074238237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104.89871066084106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109.08434057929973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113.26997049775844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117.45560041621711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121.64123033467578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125.82686025313446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130.01249017159316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134.19812009005184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138.3837500085105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142.56937992696919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146.75500984542788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150.94063976388654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155.12626968234522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159.31189960080391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163.4975295192626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167.68315943772126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171.86878935617997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176.05441927463863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180.24004919309732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184.42567911155601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188.61130903001467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192.79693894847335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196.98256886693204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201.1681987853907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205.35382870384939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209.53945862230805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213.72508854076673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217.91071845922542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222.09634837768414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226.2819782961428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229.22364401399261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232.20355138617452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235.22219755419474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238.28008612239921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241.37772724199041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244.51563769613631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247.69434098618609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250.91436741900648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254.17625419545351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257.48054549999438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260.8277925914943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264.21855389518373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267.65339509582105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271.1328892320667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274.65761679208356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278.22816581038057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281.84513196591547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285.50911868147239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289.22073722433146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292.98060680824773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296.78935469675491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300.64761630781271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304.55603531981427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308.51526377897176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312.52596220809841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316.58879971680363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320.70445411312204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324.87361201659263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329.09696897280827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333.37522956945475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337.70910755385762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342.09932595205771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346.54661718943447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351.05172321289712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355.61539561466469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360.23839575765527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364.92149490250478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369.66547433623737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374.47112550260834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379.33925013414222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384.270660385886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389.26617897090244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394.32663929752425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399.45288560839202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404.64577312130098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409.90616817187782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415.23494835811226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420.63300268676767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426.10123172169557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431.64054773407753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2908.8934465072457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3029.7868930144909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3150.6803395217366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3271.5737860289828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3392.467232536228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3513.3606790434737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3634.254125550719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3755.1475720579651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3876.0410185652108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3996.9344650724561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4117.8279115797013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4238.7213580869475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4359.6148045941927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4480.508251101438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4601.4016976086841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4722.2951441159303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4843.1885906231755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4964.0820371304217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5084.9754836376669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5205.8689301449122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5326.7623766521583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5447.6558231594036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5568.5492696666488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5689.442716173895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5810.3361626811402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5931.2296091883854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6052.1230556956307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6173.0165022028768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6293.9099487101221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6414.8033952173691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6535.6968417246144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6620.6609006670324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6706.7294923757045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6793.9169757765876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6882.237896461681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6971.7069891156834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7062.3391799741876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7154.1495893138526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7247.1535339749316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7341.3665299166041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7436.8042948055181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7533.4827506379906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7631.4180263962844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7730.6264607394342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7831.124604729047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7932.9292245905235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8036.0573045101992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8140.5260494688291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8246.3528881119255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8353.5554756573783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8462.1516968409233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8572.1596688998543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8683.5977445955523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8796.4845152752932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8910.838813973869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9026.6797185555297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9144.0265548967509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9262.8989001104073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9383.3165858118427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9505.2997014273933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9628.8685975459484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9754.0438893140454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9880.846459875127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10009.297463853505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10139.418330883598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10271.230769185084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10404.756769184489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10540.018607183885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10677.038849077277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10815.840354115278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10956.446278718777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11098.880080342118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11243.165521386563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11389.326673164591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11537.387919915729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11687.37396287463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11839.309824391999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11993.220852109094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12149.132723186513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12307.071448587934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12467.063377419576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6974668.3726346381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7264535.1942692753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7554402.0159039134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7844268.8375385525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8134135.6591731906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8424002.4808078278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8713869.3024424668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9003736.1240771059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9293602.9457117431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9583469.7673463821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9873336.5889810193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10163203.410615657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10453070.232250296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10742937.053884933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11032803.875519572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11322670.697154209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11612537.518788848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11902404.340423487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12192271.162058124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12482137.983692763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12772004.805327401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13061871.626962038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13351738.448596677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13641605.270231314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13931472.091865951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14221338.91350059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14511205.735135227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14801072.556769865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15090939.378404504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15380806.200039145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15670673.021673782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15874391.770955537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16080758.863977959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16289808.729209671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16501576.242689392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16716096.733844355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16933405.991384331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17153540.269272327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17376536.292772867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17602431.264578909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17831262.871018432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18063069.288341675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18297889.189090114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18535761.74854828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18776726.651279408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19020824.097746041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19268094.811016735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19518580.043559946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19772321.58412623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20029361.764719866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20289743.467661221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20553510.132740814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20820705.764466446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21091374.939404506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21365562.81361676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21643315.130193777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21924678.226886291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22209699.043835811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22498425.131405678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22790904.658113945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23087186.418669425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23387319.842112128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23691355.000059582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23999342.615060356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24311334.069056138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24627381.411953866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24947537.37030926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25271855.356123276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25600389.475752883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25933194.538937662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26270326.067943852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26611840.306827117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26957794.230815865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27308245.555816475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27663252.748042084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28022875.03376662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28387172.409205586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28756205.650525257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29130036.323982086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29508726.796193842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29892340.244544361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1488.91583872213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1472.8665906899014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1492.0138563688699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1511.410036501665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1531.0583669761866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1550.9621257468768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1571.1246333815859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1591.5492536155466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1612.2393939125484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1633.1985060334111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1654.4300866118454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1675.937677737799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1697.7248675483904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1719.7952908265195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1742.1526296072639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1764.8006137921579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1787.7430217714559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1810.9836810544846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1834.5264689081928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1858.3753130039993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1882.5341920730509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1907.0071365700003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1931.7982293454104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1956.9116063269005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1982.3514572091499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2008.1220261528686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2034.2276124928555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2060.6725714552626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2087.4613148841809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2114.5983119776752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2142.0880900333846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2169.9352352038186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2198.1443932614679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2226.7202703738667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2255.6676338887264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2284.9913131292801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2314.6962001999605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2344.7872508025598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2375.2694850629928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2406.1479883688116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2437.4279122176058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2469.1144750764347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2501.2129632524279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2533.7287317747096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2566.6672052877802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2600.0338789565212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2633.8343193829555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2668.0741655349339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2702.7591296868877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2737.8949983728171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2773.4876333516631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2809.5429725852346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2846.0670312288421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2883.0659026348167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2920.5457593690689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2958.5128542408665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2996.9735213459976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3035.9341771234949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3075.4013214260999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3115.3815386046394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3155.8814986064995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3196.9079580883831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3238.4677615435321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3280.5678424435978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3323.2152243953642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3366.4170223125034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3410.1804436025659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3454.5127893693989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3499.4214556312008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3544.9139345544058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3590.997815703613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3637.6807873077596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3684.9706375427595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3732.8752558308151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3781.4026341566155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3830.5608684006511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3880.3581596898589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3930.8028157658264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3981.903252370782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4033.6679946516015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4086.105678582072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4139.2250524036381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1133.5920000000001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1121.3728411313803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1135.9506880660879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1150.718047010947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1165.6773816220891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1180.8311875831762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1196.1819930217573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1211.7323589310402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1227.4848795971434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1243.4421830319061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1259.6069314113206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1275.9818215196678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1292.5695851994233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1309.3729898070158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1326.3948386745067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1343.6379715772753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1361.1052652077797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1378.7996336554806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1396.7240288930018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1414.8814412686106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1433.2749000051024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1451.9074737051685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1470.7822708633357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1489.902440384559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1509.2711721095579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1528.891697346982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1548.7672894124926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1568.901264174855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1589.296980609128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1609.9578413570464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1630.8872932946881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1652.0888281075188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1673.5659828729163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1695.3223406502641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1717.3615310787172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1739.6872309827404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1762.3031649855159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1785.2131061303276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1808.4208765100218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1831.9303479046519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1855.7454424274122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1879.8701331789684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1904.3084449102948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1929.0644546941285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1954.1422926051519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1979.5461424090188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2005.2802422603356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2031.3488854097197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2057.7564209200459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2084.5072543920064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2111.6058486991019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2139.0567247321901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2166.8644621537082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2195.0337001617063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2223.5691382638083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2252.4755370612374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2281.7577190430334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2311.4205693905924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2341.4690367926696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2371.9081342709742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2402.742940016497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2433.9785982367112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2465.6203200137884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2497.6733841739674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2530.1431381682282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2563.0349989644151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2596.3544539509526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2630.1070618523145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2664.298453656394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2698.934333553927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2734.0204798901282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2769.5627461286995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2805.5670618283721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2842.0394336321406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2878.985946269358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2916.4127635708592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2954.3261294972799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2992.7323691807442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3031.6378899800934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3071.0491825498343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3110.9728219229819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3151.4154686079805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1044.08416127787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1032.8298208812687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1046.2566085527251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1059.8579444639104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1073.6360977419411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1087.5933670125862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1101.7320807837496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1116.0545978339383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1130.5633076057793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1145.2606306046544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1160.1490188025145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1175.2309560469471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1190.5089584755574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1205.9855749357396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1221.6633874099039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1237.5450114462326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1253.6330965950335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1269.9303268507688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1286.4394210998287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1303.1631335741263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1320.1042543105898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1337.2656096166274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1354.6500625416436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1372.2605133546847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1390.0999000282955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1408.1711987286631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1426.4774243121356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1445.0216308281931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1463.8069120289597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1482.8364018853358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1502.1132751098453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1521.640747686273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1541.4220774061944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1561.4605644124747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1581.7595517498366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1602.3224259225844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1623.1526174595779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1644.2536014865523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1665.6288983058776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1687.2820739838537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1709.2167409456438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1731.4365585779369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1753.9452338394499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1776.7465218793627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1799.8442266637942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1823.2422016104233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1846.9443502313586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1870.9546267843659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1895.2770369325626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1919.9156384126857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1944.8745417120504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1970.1579107543066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1995.7699635941124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2021.7149731208356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2047.9972677714063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2074.6212322524343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2101.5913082717157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2128.9119952792475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2156.5878512178779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2184.6234932837101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2213.023598696398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2241.7929054794508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2270.936213250684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2300.4583840229425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2330.3643430152406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2360.6590794744384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2391.3476475076059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2422.4351669252042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2453.926824095232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2485.8278728084697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2518.1436351549796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2550.8795024119941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2584.0409359433493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2617.6334681106127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2651.6627031960502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2686.1343183375989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2721.0540644759872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2756.4277673141746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2792.2613282892585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2828.5607255570185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2865.3320149892597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2902.5813311841193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58.408000000000001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57.778411372699921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58.529530720545011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59.290414619912092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60.061190009970943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60.841985480100561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61.632931291341855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62.434159398129296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63.245803470304971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64.067998915418926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64.900882901319363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65.744594379036499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66.599274105963971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67.465064669341501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68.342110510042929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69.230557946673486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70.130555199980222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71.042252417579959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71.965801699008495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72.9013571210956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73.849074763669833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74.809112735597537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75.781631201160309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76.76679240677538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77.764760708063449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78.775702597268264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79.799786731032739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80.837183958536158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81.888067349997129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82.952612225547071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84.030996184479193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85.123399134877403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86.230003323630797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87.350993366837997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88.486556280606877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89.63688151225476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90.802160971914063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91.982589064548947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93.178362722388073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94.389681437779117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95.616747296470237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96.859765011324342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98.118941956471545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99.394488201905673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100.68661654853042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101.99554256366132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103.3214846169889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104.66466391700973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106.02530454793086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107.40363350705394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108.79988074264563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110.21427919230001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111.64706482179989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113.09847666448327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114.56875686112154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116.05815070031612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117.56690665942021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119.09527644599265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120.64351503979054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122.21188073530782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123.80063518486682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125.41004344227007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127.04037400701957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128.69189886911082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130.36489355440924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132.05963717061655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133.77641245383455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135.51550581573437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137.27720739133892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139.06181108742632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140.86961463156285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142.70091962177315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144.55603157685616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146.43525998735527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148.33891836719087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150.26732430596434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152.22079952194187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154.19966991572707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156.20426562463152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158.23492107775172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160.29197505176248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162.37577072743537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1488.91583872213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1472.8665906899014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1492.0138563688699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1511.410036501665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1531.0583669761866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1550.9621257468768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1571.1246333815859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1591.5492536155466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1612.2393939125484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1633.1985060334111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1654.4300866118454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1675.937677737799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1697.7248675483904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1719.7952908265195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1742.1526296072639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1764.8006137921579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1787.7430217714559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1810.9836810544846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1834.5264689081928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1858.3753130039993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1882.5341920730509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1907.0071365700003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1931.7982293454104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1956.9116063269005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1982.3514572091499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2008.1220261528686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2034.2276124928555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2060.6725714552626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2087.4613148841809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2114.5983119776752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2142.0880900333846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2169.9352352038186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2198.1443932614679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2226.7202703738667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2255.6676338887264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2284.9913131292801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2314.6962001999605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2344.7872508025598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2375.2694850629928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2406.1479883688116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2437.4279122176058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2469.1144750764347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2501.2129632524279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2533.7287317747096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2566.6672052877802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2600.0338789565212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2633.8343193829555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2668.0741655349339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2702.7591296868877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2737.8949983728171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2773.4876333516631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2809.5429725852346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2846.0670312288421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2883.0659026348167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2920.5457593690689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2958.5128542408665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2996.9735213459976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3035.9341771234949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3075.4013214260999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3115.3815386046394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3155.8814986064995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3196.9079580883831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3238.4677615435321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3280.5678424435978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3323.2152243953642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3366.4170223125034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3410.1804436025659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3454.5127893693989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3499.4214556312008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3544.9139345544058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3590.997815703613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3637.6807873077596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3684.9706375427595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3732.8752558308151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3781.4026341566155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3830.5608684006511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3880.3581596898589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3930.8028157658264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3981.903252370782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4033.6679946516015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4086.105678582072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4139.2250524036381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1133.5920000000001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1121.3728411313803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1135.9506880660879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1150.718047010947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1165.6773816220891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1180.8311875831762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1196.1819930217573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1211.7323589310402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1227.4848795971434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1243.4421830319061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1259.6069314113206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1275.9818215196678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1292.5695851994233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1309.3729898070158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1326.3948386745067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1343.6379715772753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1361.1052652077797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1378.7996336554806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1396.7240288930018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1414.8814412686106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1433.2749000051024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1451.9074737051685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1470.7822708633357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1489.902440384559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1509.2711721095579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1528.891697346982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1548.7672894124926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1568.901264174855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1589.296980609128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1609.9578413570464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1630.8872932946881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1652.0888281075188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1673.5659828729163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1695.3223406502641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1717.3615310787172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1739.6872309827404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1762.3031649855159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1785.2131061303276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1808.4208765100218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1831.9303479046519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1855.7454424274122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1879.8701331789684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1904.3084449102948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1929.0644546941285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1954.1422926051519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1979.5461424090188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2005.2802422603356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2031.3488854097197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2057.7564209200459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2084.5072543920064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2111.6058486991019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2139.0567247321901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2166.8644621537082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2195.0337001617063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2223.5691382638083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2252.4755370612374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2281.7577190430334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2311.4205693905924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2341.4690367926696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2371.9081342709742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2402.742940016497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2433.9785982367112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2465.6203200137884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2497.6733841739674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2530.1431381682282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2563.0349989644151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2596.3544539509526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2630.1070618523145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2664.298453656394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2698.934333553927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2734.0204798901282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2769.5627461286995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2805.5670618283721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2842.0394336321406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2878.985946269358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2916.4127635708592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2954.3261294972799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2992.7323691807442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3031.6378899800934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3071.0491825498343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3110.9728219229819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3151.4154686079805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1044.08416127787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1032.8298208812687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1046.2566085527251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1059.8579444639104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1073.6360977419411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1087.5933670125862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1101.7320807837496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1116.0545978339383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1130.5633076057793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1145.2606306046544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1160.1490188025145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1175.2309560469471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1190.5089584755574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1205.9855749357396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1221.6633874099039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1237.5450114462326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1253.6330965950335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1269.9303268507688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1286.4394210998287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1303.1631335741263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1320.1042543105898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1337.2656096166274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1354.6500625416436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1372.2605133546847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1390.0999000282955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1408.1711987286631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1426.4774243121356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1445.0216308281931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1463.8069120289597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1482.8364018853358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1502.1132751098453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1521.640747686273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1541.4220774061944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1561.4605644124747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1581.7595517498366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1602.3224259225844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1623.1526174595779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1644.2536014865523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1665.6288983058776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1687.2820739838537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1709.2167409456438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1731.4365585779369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1753.9452338394499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1776.7465218793627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1799.8442266637942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1823.2422016104233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1846.9443502313586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1870.9546267843659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1895.2770369325626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1919.9156384126857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1944.8745417120504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1970.1579107543066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1995.7699635941124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2021.7149731208356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2047.9972677714063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2074.6212322524343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2101.5913082717157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2128.9119952792475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2156.5878512178779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2184.6234932837101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2213.023598696398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2241.7929054794508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2270.936213250684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2300.4583840229425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2330.3643430152406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2360.6590794744384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2391.3476475076059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2422.4351669252042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2453.926824095232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2485.8278728084697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2518.1436351549796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2550.8795024119941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2584.0409359433493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2617.6334681106127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2651.6627031960502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2686.1343183375989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2721.0540644759872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2756.4277673141746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2792.2613282892585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2828.5607255570185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2865.3320149892597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2902.5813311841193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58.408000000000001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57.778411372699921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58.529530720545011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59.290414619912092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60.061190009970943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60.841985480100561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61.632931291341855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62.434159398129296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63.245803470304971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64.067998915418926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64.900882901319363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65.744594379036499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66.599274105963971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67.465064669341501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68.342110510042929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69.230557946673486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70.130555199980222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71.042252417579959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71.965801699008495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72.9013571210956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73.849074763669833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74.809112735597537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75.781631201160309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76.76679240677538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77.764760708063449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78.775702597268264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79.799786731032739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80.837183958536158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81.888067349997129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82.952612225547071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84.030996184479193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85.123399134877403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86.230003323630797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87.350993366837997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88.486556280606877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89.63688151225476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90.802160971914063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91.982589064548947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93.178362722388073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94.389681437779117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95.616747296470237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96.859765011324342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98.118941956471545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99.394488201905673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100.68661654853042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101.99554256366132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103.3214846169889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104.66466391700973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106.02530454793086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107.40363350705394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108.79988074264563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110.21427919230001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111.64706482179989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113.09847666448327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114.56875686112154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116.05815070031612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117.56690665942021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119.09527644599265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120.64351503979054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122.21188073530782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123.80063518486682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125.41004344227007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127.04037400701957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128.69189886911082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130.36489355440924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132.05963717061655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133.77641245383455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135.51550581573437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137.27720739133892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139.06181108742632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140.86961463156285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142.70091962177315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144.55603157685616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146.43525998735527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148.33891836719087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150.26732430596434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152.22079952194187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154.19966991572707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156.20426562463152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158.23492107775172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160.29197505176248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162.37577072743537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355.92124027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352.08471162514775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356.66181287627461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361.2984164436661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365.99529585743375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370.75323470358035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375.57302675472681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380.45547610253828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385.40139729187121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390.41161545666552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395.48696645760208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400.62829702155085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405.83646488283097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411.11233892630776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416.4567993323497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421.87073772367017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427.35505731407784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432.91067305916084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438.53851180892991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444.23951246244593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450.01462612445766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455.86481626407561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461.79105887550855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467.79434264089008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473.87566909522161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480.03605279345942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486.27652147977437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492.59811625901142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499.00189177037851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505.48891636339334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512.06027227611742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518.717055815707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525.460377541311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532.29136244934807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539.21115016118949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546.22089511328488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553.32176674975756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560.51494971750435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567.80164406383199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575.18306543666176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582.66044528733823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590.2350310760736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597.90808648006248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605.68089160430327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613.55474319515918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621.53095485669621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629.6108572698331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637.79579841434088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646.08714379372725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654.4862766630456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662.99459825966517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671.61352803704074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680.3445039015221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689.18898245224182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698.14843922412092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707.22436893403437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716.41828573017676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725.73172344466889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735.16623584944955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744.72339691549234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754.40480107539372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764.21206348937369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774.14682031473558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784.21072897882709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794.40546845555173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804.73273954547381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815.19426515956491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825.7917906066391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836.52708388452538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847.40193597502412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858.41816114269943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869.5775972375543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880.88210600164246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892.33357337966368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903.93390983359916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915.68505066143587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927.58895632003441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939.64761275219473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951.86303171797317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964.23725113030673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976.7723353950006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989.47037575513548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235.55123954999999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233.01219726868379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236.04135583317665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239.10989345900791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242.218322073975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245.36716026093666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248.55693334432877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251.78817347780506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255.06141973301646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258.37721818954566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261.7361220260097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265.13869161234777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268.58549460330829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272.07710603315127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275.61410841158221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279.19709182093277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282.82665401460486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286.50340051679467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290.22794472351296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294.00090800491864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297.82291980898253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301.69461776649928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305.61664779746377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309.58966421883076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313.61432985367549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317.69131614177326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321.82130325161626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326.00498019388726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330.24304493640778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334.53620452058101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338.88517517934861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343.29068245668009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347.75346132861688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352.27425632588887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356.85382165812536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361.49292133968095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366.19232931709678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370.95282959821901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375.77521638299584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380.66029419597476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385.60887802052241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390.6217934347892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395.69987674944139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400.8439751471841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406.05494682409744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411.33366113281068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416.68099872753714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422.09785171099509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427.58512378323798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433.14373039242003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438.77459888752145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444.47866867305913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450.25689136580883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456.11023095356433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462.03966395596058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468.04617958738805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474.13077992202403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480.29448006101023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486.53830830180334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492.8633063097268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499.27052929175318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505.76104617254589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512.33593977278895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518.99630698983515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525.74325898070299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532.57792134745205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539.50143432496895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546.51495297119345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553.61964735981894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560.81670277549654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568.10731991157797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575.49271507042829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582.97412036634375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590.55278393110621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598.22997012221049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606.00695973379925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613.88505021033848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621.86555586307281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629.94980808929267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638.13915559445343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646.43496461718121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654.83861915720456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136.2387713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134.77023306880193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136.52224609869634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138.29703529797936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140.0948967568531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141.91613041469216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143.76104011008314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145.62993363151423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147.52312276872388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149.44092336471726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151.38365536845856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153.35164288824851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155.34521424579575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157.36470203099108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159.41044315739393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161.48277891844003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163.58205504437973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165.70862175995666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167.86283384283607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170.04505068279295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172.25563634166923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174.49495961411091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176.76339408909433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179.06131821225253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181.3891153490118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183.74717384854893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186.13588710858005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188.55565364099158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191.00687713832446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193.48996654112264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196.00533610615724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198.55340547553726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201.13459974671923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203.74934954342655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206.39809108749105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209.08126627162844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211.79932273315958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214.55271392869065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217.34189920976362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220.16734389949053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223.02951937018389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225.92890312199626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228.86597886258218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231.84123658779575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234.85517266343706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237.9082899080617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241.00109767686649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244.13411194666571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247.30785540197235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250.52285752219797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253.77965466998651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257.07879018069627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260.4208144530453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263.80628504093488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267.23576674646699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270.70983171417106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274.22905952645522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277.79403730029907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281.40535978520296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285.06362946241057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288.76945664542188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292.52345958181235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296.32626455637592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300.17850599560876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304.08082657355163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308.03387731900779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312.03831772415487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316.09481585456882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320.20404846067817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324.36670109066699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328.58346820484564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332.85505329150857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337.18216898429813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341.56553718109393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346.00588916444815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350.50396572358591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355.06051727799252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359.67630400260634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364.35209595464016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369.08867320205047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373.88682595367709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378.74735469107486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549.13402519500312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558.66096790010727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568.1879106052113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577.71485331031545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587.24179601541948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596.76873872052363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606.29568142562766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615.82262413073181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625.34956683583596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634.87650954094011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644.40345224604414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653.93039495114829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663.45733765625243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672.98428036135658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682.51122306646062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692.03816577156465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701.56510847666891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711.09205118177294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720.61899388687709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730.14593659198113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739.67287929708527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749.19982200218942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758.72676470729357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768.2537074123976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777.78065011750175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787.3075928226059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796.83453552770993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806.36147823281408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815.88842093791811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825.41536364302226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834.94230634812641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845.79655633065181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856.7919115629503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867.93020641326848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879.21329909664098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890.64307198489723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902.22143192070087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913.95031053566993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925.8316645726336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937.8674762120778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950.05975340283464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962.41053019707147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974.92186708963322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987.59585136179851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1000.4345974295015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1013.4402471960851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1026.614970409634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1039.960965024959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1053.4804575702835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1067.175703518697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1081.0489876644399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1095.1026245040775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1109.3389586226306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1123.7603650847245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1138.3692498308258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1153.1680500786265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1168.1592347296485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1183.3453047811336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1198.7287937432884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1214.3122680619508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1230.0983275467561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1246.0896058048638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1262.2887706803272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1278.6985246991712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1295.3216055202604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1312.1607863920235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1329.2188766151196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1346.4987220111161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1364.0032053972607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1381.7352470674248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1399.6978052793011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1417.8938767479319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1436.3264971456547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1454.9987416085482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1473.9137252494593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1493.0746036777018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1512.4845735255117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1532.1468729813434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1552.0647823301006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1572.2416245003917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1592.6807656188967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418.0853757477073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425.33875149541461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432.59212724312198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439.84550299082929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447.09887873853648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454.35225448624379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461.60563023395116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468.85900598165847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476.11238172936578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483.36575747707309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490.6191332247804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497.87250897248776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505.12588472019507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512.37926046790233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519.63263621560975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526.88601196331695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534.13938771102437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541.39276345873157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548.64613920643887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555.89951495414618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563.15289070185349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570.4062664495608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577.65964219726811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584.91301794497554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592.16639369268285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599.41976944039016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606.67314518809735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613.92652093580477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621.17989668351197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628.43327243121928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635.68664817892659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643.95057460525254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652.3219320751208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660.80211719209728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669.39254471559457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678.09464779689722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686.90987821825684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695.83970663509422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704.88562282135035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714.04913591802779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723.33177468496206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732.73508775586652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742.26064389669273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751.91003226734972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761.68486268682511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771.58676590175378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781.61739385847648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791.77841997863652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802.07153943835885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812.4984694510573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823.06094955392086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833.76074189812175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844.5996315427974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855.57942675285346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866.70195930064062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877.96908477154886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889.3826828735788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900.94465775093522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912.65693830169744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924.52147849961921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936.54025772011425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948.71528107047561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961.04857972439174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973.54221126080893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986.19826000719922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999.01883738729271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1012.0060822733274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1025.1621613428804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1038.4892694403379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1051.9896299430623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1065.6654951323219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1079.5191465690418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1093.5528954744393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1107.7690831156069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1122.1700811961098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1136.7582922516588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1151.5361500509302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1166.5061200015923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1181.670699561613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1197.0324186559137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1212.5938400984405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385.07357045576344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391.75422340142489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398.4348763470864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405.11552929274785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411.79618223840924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418.47683518407069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425.15748812973214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431.83814107539359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438.5187940210551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445.19944696671655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451.880099912378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458.56075285803945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465.24140580370096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471.92205874936241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478.60271169502386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485.28336464068525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491.96401758634681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498.64467053200815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505.32532347766966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512.00597642333105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518.68662936899261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525.36728231465406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532.04793526031551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538.72858820597696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545.40924115163841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552.08989409729986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558.7705470429612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565.45119998862276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572.13185293428421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578.81250587994566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585.49315882560711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593.10456989033992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600.81492929891431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608.62552337980003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616.53765518373746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624.55264470112604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632.67182908224061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640.8965628603097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649.22821817749366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657.66818501380101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666.21787141898039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674.87870374742704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683.65212689614361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692.5396045457934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701.54261940488857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710.6626734571521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719.90128821209487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729.26000495885205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738.74038502331712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748.34401002862012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758.0724821589921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767.92742442705878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777.91048094461064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788.02331719689039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798.26762032044985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808.64509938461572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819.15748567661558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829.80653299041137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840.59401791928678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851.52174015223738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862.5915227742164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873.80521257028113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885.16468033369472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896.6718211780327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908.32855485334699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920.13682606644045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932.09860480530403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944.21588666777279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956.49069319445402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968.92507220598168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981.52109814465928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994.28087242053971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1007.2065237620066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1020.3002085709127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1033.5641112823344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1047.0004447290046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1060.6114505104813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1074.3993993671177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1088.3665915588899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1102.5153572491556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1116.8480568933944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21.541728087947064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21.915456175894128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22.289184263841193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22.662912351788258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23.036640439735319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23.410368527682383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23.784096615629448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24.157824703576512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24.531552791523577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24.905280879470642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25.279008967417706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25.652737055364774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26.026465143311839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26.400193231258903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26.773921319205968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27.147649407153029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27.521377495100097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27.895105583047158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28.268833670994223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28.642561758941287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29.016289846888352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29.390017934835416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29.763746022782481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30.137474110729546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30.51120219867661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30.884930286623675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31.258658374570736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31.632386462517804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32.006114550464865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32.37984263841193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32.753570726358994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33.179367145801656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33.610698918697075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34.047638004640135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34.490257298700456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34.938630643583558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35.392832841950138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35.852939668895495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36.319027884591129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36.791175247090813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37.269460525302989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37.753963512131925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38.244765037789634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38.741946983280904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39.245592294063542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39.755784993886365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40.272610198806881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40.796154131391368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41.326504135099455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41.863748688855743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42.407977421810855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42.959281128294393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43.517751782962222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44.083482556140716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44.656567829370545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45.237103211152359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45.825185552897331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46.420912965084987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47.024384833631096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47.635701836468286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48.254965960342375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48.882280517826821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49.517750164558564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50.161480916697826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50.813580168614891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51.474156710806881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52.143320748047358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52.821183917771968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53.507859308703011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54.20346147971614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54.90810647895244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55.621911863178809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56.344996717400129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57.077481674726329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57.819488936497763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58.571142292672221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59.332567142476954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60.103890515329155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60.885241092028423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61.676749226224786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62.478546966165709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549.13402519500312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558.66096790010727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568.1879106052113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577.71485331031545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587.24179601541948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596.76873872052363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606.29568142562766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615.82262413073181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625.34956683583596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634.87650954094011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644.40345224604414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653.93039495114829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663.45733765625243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672.98428036135658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682.51122306646062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692.03816577156465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701.56510847666891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711.09205118177294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720.61899388687709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730.14593659198113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739.67287929708527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749.19982200218942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758.72676470729357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768.2537074123976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777.78065011750175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787.3075928226059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796.83453552770993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806.36147823281408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815.88842093791811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825.41536364302226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834.94230634812641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845.79655633065181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856.7919115629503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867.93020641326848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879.21329909664098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890.64307198489723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902.22143192070087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913.95031053566993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925.8316645726336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937.8674762120778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950.05975340283464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962.41053019707147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974.92186708963322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987.59585136179851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1000.4345974295015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1013.4402471960851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1026.614970409634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1039.960965024959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1053.4804575702835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1067.175703518697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1081.0489876644399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1095.1026245040775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1109.3389586226306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1123.7603650847245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1138.3692498308258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1153.1680500786265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1168.1592347296485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1183.3453047811336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1198.7287937432884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1214.3122680619508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1230.0983275467561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1246.0896058048638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1262.2887706803272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1278.6985246991712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1295.3216055202604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1312.1607863920235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1329.2188766151196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1346.4987220111161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1364.0032053972607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1381.7352470674248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1399.6978052793011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1417.8938767479319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1436.3264971456547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1454.9987416085482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1473.9137252494593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1493.0746036777018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1512.4845735255117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1532.1468729813434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1552.0647823301006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1572.2416245003917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1592.6807656188967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418.0853757477073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425.33875149541461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432.59212724312198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439.84550299082929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447.09887873853648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454.35225448624379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461.60563023395116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468.85900598165847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476.11238172936578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483.36575747707309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490.6191332247804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497.87250897248776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505.12588472019507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512.37926046790233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519.63263621560975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526.88601196331695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534.13938771102437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541.39276345873157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548.64613920643887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555.89951495414618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563.15289070185349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570.4062664495608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577.65964219726811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584.91301794497554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592.16639369268285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599.41976944039016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606.67314518809735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613.92652093580477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621.17989668351197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628.43327243121928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635.68664817892659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643.95057460525254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652.3219320751208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660.80211719209728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669.39254471559457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678.09464779689722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686.90987821825684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695.83970663509422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704.88562282135035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714.04913591802779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723.33177468496206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732.73508775586652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742.26064389669273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751.91003226734972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761.68486268682511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771.58676590175378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781.61739385847648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791.77841997863652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802.07153943835885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812.4984694510573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823.06094955392086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833.76074189812175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844.5996315427974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855.57942675285346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866.70195930064062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877.96908477154886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889.3826828735788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900.94465775093522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912.65693830169744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924.52147849961921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936.54025772011425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948.71528107047561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961.04857972439174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973.54221126080893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986.19826000719922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999.01883738729271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1012.0060822733274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1025.1621613428804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1038.4892694403379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1051.9896299430623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1065.6654951323219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1079.5191465690418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1093.5528954744393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1107.7690831156069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1122.1700811961098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1136.7582922516588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1151.5361500509302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1166.5061200015923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1181.670699561613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1197.0324186559137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1212.5938400984405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385.07357045576344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391.75422340142489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398.4348763470864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405.11552929274785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411.79618223840924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418.47683518407069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425.15748812973214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431.83814107539359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438.5187940210551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445.19944696671655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451.880099912378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458.56075285803945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465.24140580370096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471.92205874936241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478.60271169502386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485.28336464068525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491.96401758634681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498.64467053200815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505.32532347766966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512.00597642333105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518.68662936899261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525.36728231465406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532.04793526031551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538.72858820597696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545.40924115163841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552.08989409729986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558.7705470429612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565.45119998862276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572.13185293428421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578.81250587994566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585.49315882560711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593.10456989033992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600.81492929891431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608.62552337980003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616.53765518373746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624.55264470112604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632.67182908224061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640.8965628603097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649.22821817749366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657.66818501380101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666.21787141898039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674.87870374742704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683.65212689614361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692.5396045457934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701.54261940488857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710.6626734571521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719.90128821209487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729.26000495885205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738.74038502331712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748.34401002862012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758.0724821589921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767.92742442705878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777.91048094461064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788.02331719689039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798.26762032044985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808.64509938461572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819.15748567661558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829.80653299041137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840.59401791928678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851.52174015223738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862.5915227742164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873.80521257028113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885.16468033369472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896.6718211780327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908.32855485334699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920.13682606644045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932.09860480530403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944.21588666777279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956.49069319445402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968.92507220598168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981.52109814465928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994.28087242053971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1007.2065237620066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1020.3002085709127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1033.5641112823344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1047.0004447290046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1060.6114505104813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1074.3993993671177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1088.3665915588899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1102.5153572491556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1116.8480568933944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21.541728087947064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21.915456175894128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22.289184263841193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22.662912351788258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23.036640439735319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23.410368527682383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23.784096615629448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24.157824703576512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24.531552791523577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24.905280879470642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25.279008967417706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25.652737055364774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26.026465143311839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26.400193231258903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26.773921319205968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27.147649407153029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27.521377495100097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27.895105583047158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28.268833670994223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28.642561758941287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29.016289846888352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29.390017934835416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29.763746022782481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30.137474110729546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30.51120219867661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30.884930286623675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31.258658374570736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31.632386462517804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32.006114550464865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32.37984263841193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32.753570726358994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33.179367145801656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33.610698918697075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34.047638004640135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34.490257298700456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34.938630643583558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35.392832841950138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35.852939668895495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36.319027884591129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36.791175247090813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37.269460525302989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37.753963512131925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38.244765037789634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38.741946983280904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39.245592294063542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39.755784993886365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40.272610198806881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40.796154131391368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41.326504135099455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41.863748688855743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42.407977421810855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42.959281128294393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43.517751782962222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44.083482556140716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44.656567829370545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45.237103211152359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45.825185552897331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46.420912965084987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47.024384833631096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47.635701836468286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48.254965960342375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48.882280517826821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49.517750164558564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50.161480916697826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50.813580168614891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51.474156710806881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52.143320748047358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52.821183917771968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53.507859308703011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54.20346147971614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54.90810647895244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55.621911863178809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56.344996717400129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57.077481674726329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57.819488936497763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58.571142292672221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59.332567142476954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60.103890515329155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60.885241092028423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61.676749226224786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62.478546966165709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141.7517522824869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144.21100769260977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146.67026310273266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149.12951851285553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151.58877392297839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154.04802933310125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156.50728474322415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158.96654015334701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161.4257955634699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163.88505097359277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166.34430638371566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168.80356179383853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171.26281720396142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173.72207261408428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176.18132802420718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178.64058343433001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181.09983884445293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183.55909425457577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186.01834966469866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188.47760507482155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190.93686048494442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193.39611589506731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195.85537130519018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198.31462671531307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200.77388212543593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203.23313753555882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205.69239294568166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208.15164835580458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210.61090376592742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213.07015917605031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215.52941458617317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218.33129697579338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221.1696038364787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224.04480868635289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226.95739119927546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229.90783728486605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232.89663916956928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235.92429547877367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238.99131131999772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242.09819836715766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245.24547494593068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248.43366612022777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251.66330377979071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254.93492672892799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258.24908077640396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261.60631882649722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265.00720097124162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268.45229458386774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271.94217441345802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275.47742268083294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279.05862917568368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282.68639135496755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286.36131444258211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290.0840115303356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293.85510368022994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297.67522002807294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301.54499788843782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305.46508286098748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309.43612893818033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313.45879861437658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317.53376299636346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321.66170191531614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325.84330404021529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330.0792669927381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334.37029746364362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338.71711133067095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343.12043377796959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347.58099941708315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352.09955240950529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356.67684659082875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361.3136455965095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366.01072298926408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370.76886238812443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375.58885759917007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380.4715127479592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385.41764241368259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390.42807176506039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395.50363669800623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400.64518397508022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405.85357136675623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411.12966779452404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250.17842373226293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254.51877672369184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258.85912971512073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263.19948270654965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267.5398356979785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271.88018868940742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276.22054168083633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280.56089467226525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284.90124766369416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289.24160065512308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293.58195364655199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297.92230663798085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302.26265962940977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306.60301262083868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310.9433656122676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315.28371860369646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319.62407159512543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323.96442458655429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328.3047775779832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332.64513056941212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336.98548356084103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341.32583655226995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345.66618954369881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350.00654253512772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354.34689552655664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358.68724851798555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363.02760150941441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367.36795450084338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371.70830749227224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376.04866048370116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380.38901347513007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385.33407065030667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390.34341356876064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395.41787794515449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400.55831035844147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405.7655683931012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411.0405207822115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416.3840475523802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421.7970401705611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427.28040169277841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432.83504691478447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438.46190252467659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444.16190725749738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449.93601205184484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455.78518020851868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461.71038755122942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467.71262258939532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473.79288668305736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479.95219420993715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486.19157273466624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492.51206318021678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498.91472000155954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505.40061136157988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511.97081930928022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518.6264399603009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525.36858367978482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532.19837526762183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539.11695414610085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546.12547455000015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553.22510571915006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560.41703209349896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567.70245351071435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575.0825854063537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582.55865901663628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590.13192158385243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597.8036365644424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605.57508383978006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613.44755992969715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621.42237820878324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629.50086912549739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637.68438042412868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645.97427736964232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654.3719429754475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662.87877823412839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671.49620235117197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680.22565298173697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689.06858647049944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698.02647809461598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707.10082230984585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716.29313299987382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725.60494372887217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143.52186007540462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146.01182513882026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148.50179020223587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150.99175526565148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153.48172032906709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155.9716853924827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158.46165045589831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160.95161551931395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163.44158058272956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165.93154564614517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168.42151070956081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170.91147577297642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173.40144083639203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175.89140589980767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178.38137096322328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180.87133602663886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183.36130109005452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185.85126615347011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188.34123121688572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190.83119628030136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193.32116134371697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195.81112640713258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198.30109147054822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200.79105653396383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203.28102159737944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205.77098666079507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208.26095172421066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210.75091678762629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213.24088185104191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215.73084691445752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218.22081197787313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221.05768253358545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223.93143240652205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226.84254102780679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229.79149406116827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232.77878348396345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235.80490766925496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238.87037146895528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241.97568629805167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245.12137021992632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248.30794803278533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251.53595135721153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254.80591872485525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258.11839566827837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261.47393481196593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264.87309596452144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268.31644621206016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271.80456001281692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275.33801929298357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278.91741354379229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282.54333991986152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286.2164033388197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289.93721658222438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293.70640039779317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297.52458360296453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301.39240318980302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305.31050443127037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309.27954098887687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313.30017502173229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317.37307729701473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321.49892730187588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325.67841335680026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329.91223273043863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334.20109175593433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338.54570594876145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342.9468001260953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347.40510852773451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351.92137493859497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356.49635281279677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361.13080539936306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365.82550586955472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370.58123744585885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375.39879353265496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380.27897784857947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385.22260456061099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390.23049841989882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395.30349489935747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400.44244033304909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405.64819205737865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410.92161855412456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416.26359959532817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2:H577"/>
  <sheetViews>
    <sheetView topLeftCell="A3" workbookViewId="0">
      <selection activeCell="G24" sqref="G2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40.085295526291368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40.181750489582747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40.278205452874118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40.37466041616549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40.471115379456862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40.567570342748247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40.664025306039619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40.760480269330991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40.856935232622369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40.953390195913741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41.049845159205113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41.146300122496484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41.242755085787863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41.339210049079234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41.435665012370606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41.532119975661992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41.628574938953363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41.725029902244735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41.821484865536114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41.917939828827485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42.014394792118857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42.110849755410229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42.207304718701607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42.303759681992979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42.40021464528435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42.496669608575736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42.593124571867108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42.689579535158479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42.786034498449858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42.88248946174123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42.978944425032601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43.537670702558017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44.103660421691274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44.677008007173249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45.257809111266496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45.846160629712962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46.442160717899228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47.045908807231918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47.657505621725925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48.27705319480836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48.904654886340872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49.540415399863292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50.184440800061509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50.836838530462302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51.497717431358318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52.167187757965962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52.845361198819511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53.532350894404161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54.228271456031408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54.933238984959807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55.647371091764285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56.370786915957211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57.103607145864643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57.845954038760873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58.597951441264762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59.359724810001197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60.131401232531196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60.913109448554103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61.704979871385305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62.507144609713315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63.319737489639571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64.142894077004883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64.976751700005934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65.821449472106011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66.67712831524338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67.543930983341539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68.422002086124976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69.311488113244593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70.212537458716753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71.125300445680082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72.049929351473907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72.986578433043064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73.935403952672615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74.896564204057341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75.870219538710074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76.856532392713291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77.855667313818557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78.867790988898193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79.893072271753866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80.931682211286656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81.983794080033377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1.6656709603521567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1.669678969504313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1.6736869786564696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1.677694987808626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1.6817029969607826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1.6857110061129394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1.689719015265096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1.6937270244172524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1.697735033569409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1.7017430427215656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1.705751051873722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1.7097590610258786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1.713767070178035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1.7177750793301916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1.721783088482348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1.725791097634505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1.7297991067866614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1.733807115938818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1.7378151250909744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1.741823134243131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1.7458311433952876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1.7498391525474439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1.7538471616996005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1.7578551708517569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1.7618631800039135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1.7658711891560703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1.7698791983082269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1.7738872074603833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1.7778952166125399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1.7819032257646965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1.7859112349168529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1.8091280809707717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1.8326467460233917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1.8564711537216956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1.8806052787200773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1.9050531473434384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1.929818838258903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1.9549064831562684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1.9803202674372999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2.0060644309139843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2.0321432685158665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2.0585611310065723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2.0853224257096574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2.1124316172438826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2.1398932282680536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2.1677118402355378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2.1958920941585993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2.224438691382661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2.2533563943706354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2.282650027497453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2.3123244778549199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2.3423846960670334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2.3728356971159044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2.4036825611784107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2.4349304344737304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2.4665845301218883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2.4986501290134724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2.5311325806906475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2.5640373042396254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2.5973697891947407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2.6311355964542718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2.6653403592081775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2.6999897838778835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2.7350896510682952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2.7706458165321828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2.8066642121471013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2.8431508469050133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2.8801118079147781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2.9175532614176696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2.9554814538160996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2.9939027127157081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3.0328234479810123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3.0722501528047652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3.1121894047912262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3.1526478670535116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3.1936322893252069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3.2351495090864342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3.2772064527045579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3.3198101365897168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3.3629676683653829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3.4066862480541324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0.54138983104427363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0.5426925465561363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0.54399526206799886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0.54529797757986154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0.54660069309172421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0.54790340860358699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0.54920612411544967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0.55050883962731234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0.5518115551391749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0.55311427065103758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0.55441698616290025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0.55571970167476292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0.5570224171866256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0.55832513269848816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0.55962784821035083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0.56093056372221362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0.56223327923407629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0.56353599474593896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0.56483871025780152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0.5661414257696642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0.56744414128152687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0.56874685679338954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0.57004957230525222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0.57135228781711478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0.57265500332897745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0.57395771884084024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0.57526043435270291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0.57656314986456558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0.57786586537642826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0.57916858088829082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0.58047129640015349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0.58801742325335538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0.59566164975564906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0.60340525120247235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0.61124951946810446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0.61919576322118974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0.62724530814306523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0.63539949714892496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0.64365969061186101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0.65202726658981514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0.66050362105548277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0.66909016812920397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0.67778834031488344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0.68659958873897686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0.69552538339258363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0.70456721337668704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0.71372658715058379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0.72300503278354145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0.73240409820972741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0.74192535148645367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0.75157038105577756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0.76134079600950255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0.77123822635762596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0.78126432330027495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0.79142075950317847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0.80170922937671973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0.81213144935861692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0.82268915820027888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0.83338411725688244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0.84421811078122189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0.85519294622137765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0.86631045452225552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0.87757249043104479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0.88898093280664814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0.90053768493313446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0.91224467483726523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0.92410385561014963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0.93611720573308144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0.94828672940761138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0.96061445688991032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0.97310244482947894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0.98575277661226213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0.99856756270822145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1.011548941023428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1.0246990772567324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1.0380201652610699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1.0515144274094637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1.0651841149657866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1.0790315084603417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1.0930589180703261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1.1072686840052401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3.9882319466551519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3.9978286020112237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4.0074252573672959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4.0170219127233677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4.0266185680794395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4.0362152234355122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4.045811878791584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4.0554085341476558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4.0650051895037276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4.0746018448597994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4.0841985002158712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4.093795155571943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4.1033918109280147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4.1129884662840865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4.1225851216401583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4.132181776996231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4.1417784323523028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4.1513750877083746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4.1609717430644464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4.1705683984205182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4.18016505377659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4.1897617091326618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4.1993583644887336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4.2089550198448054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4.2185516752008771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4.2281483305569498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4.2377449859130216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4.2473416412690934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4.2569382966251652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4.266534951981237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4.2761316073373088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4.3317213182326935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4.3880336953697183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4.445078133409524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4.5028641491438472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4.5614013830827176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4.6206996010627925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4.6807686958766084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4.7416186889230039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4.8032597318790025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4.86570210839343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4.9289562358025432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4.9930326668679754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5.0579420915372584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5.1236953387272433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5.1903033781306966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5.2577773220463948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5.3261284272329981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5.3953680967870259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5.4655078820452561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5.5365594845118444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5.6085347578104976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5.6814457096620332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5.7553045038876389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5.8301234624381779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5.9059150674498735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5.9826919633267197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6.0604669588499673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6.1392530293150163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6.2190633186961115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6.2999111418391598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6.3818099866830691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6.4647735165099478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6.5488155722245756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6.6339501746634948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6.7201915269341201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6.8075540167842634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6.8960522190024571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6.9857008978494886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7.0765150095215317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7.1685097046453112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7.2617003308056995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7.3561024351061723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7.4517317667625509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7.5486042797304629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7.6467361353669583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7.7461437051267277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7.8468435732933743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7.9488525397461878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8.0521876227628884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8.1568660618588051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11.937494421982867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11.966218934828435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11.994943447674004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12.023667960519571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12.052392473365138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12.081116986210709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12.109841499056277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12.138566011901844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12.167290524747411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12.19601503759298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12.224739550438548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12.253464063284115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12.282188576129682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12.31091308897525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12.339637601820819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12.368362114666388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12.397086627511957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12.425811140357524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12.454535653203092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12.483260166048659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12.511984678894226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12.540709191739795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12.569433704585363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12.59815821743093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12.626882730276497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12.655607243122068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12.684331755967635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12.713056268813203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12.741780781658772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12.770505294504339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12.799229807349906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12.965619794845454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13.134172852178443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13.304917099256761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13.477881021547098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13.653093474827211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13.830583689999964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14.010381277969961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14.19251623458357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14.377018945633154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14.563920191926387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14.753251154421427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14.945043419428904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15.139328983881477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15.336140260671938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15.53551008406067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15.737471715153454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15.942058847450451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16.149305612467305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16.359246585429375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16.571916791039957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16.787351709323474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17.005587281544674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17.226659916204753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17.450606495115416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17.677464379551914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17.907271416486083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18.140065944900403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18.375886802184105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18.614773330612501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18.856765383910457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19.101903333901294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19.350228077242008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19.601781042246149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19.856604195795349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20.114740050340689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20.376231670995114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20.641122682718049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20.909457277593379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21.181280222202094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21.456636865090719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21.735573144336897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22.018135595213273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22.304371357951041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22.5943281856044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22.888054452017254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23.185599159893474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23.487011948972089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23.792343104308724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24.101643564664737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24.414964931005375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84.219198860935705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84.421850721871408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84.624502582807096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84.827154443742799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85.029806304678502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85.232458165614219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85.435110026549921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85.637761887485624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85.840413748421327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86.043065609357029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86.245717470292718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86.44836933122842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86.651021192164123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86.853673053099826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87.056324914035528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87.258976774971245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87.461628635906948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87.664280496842636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87.866932357778339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88.069584218714041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88.272236079649744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88.474887940585447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88.677539801521135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88.880191662456838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89.08284352339254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89.285495384328257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89.48814724526396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89.690799106199663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89.893450967135365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90.096102828071068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90.298754689006756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91.472638499963836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92.661782800463357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93.866385976869367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95.086648994568662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96.322775431498059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97.574971512107524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98.843446141764915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100.12841094160785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101.43008028384874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102.74867132753877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104.08440405479676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105.43750130750911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106.80818882450671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108.19669527922531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109.60325231785522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111.02809459798731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112.47145982776115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113.93358880552202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115.41472545999379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116.91511689097371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118.43501341055634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119.97466858489355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121.53433927649715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123.11428568709161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124.71477140102378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126.33606342923706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127.97843225381715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129.64215187311675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131.32749984746727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133.03475734548431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134.76420919097561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136.51614391045828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138.2908537812942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140.08863488045102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141.90978713389688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143.75461436663753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145.62342435340381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147.51652886999804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149.43424374530801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151.37688891399699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153.34478846987892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155.33827071998735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157.35766823934713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159.40331792645864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161.47556105950258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163.57474335327609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165.70121501686867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167.85533081208794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170.03745011264508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172.24793696410944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6.638601588856079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6.6545756777121579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6.6705497665682376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6.6865238554243165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6.7024979442803954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6.718472033136476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6.7344461219925549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6.7504202108486338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6.7663942997047135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6.7823683885607924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6.7983424774168713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6.8143165662729501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6.8302906551290299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6.8462647439851088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6.8622388328411876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6.8782129216972683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6.8941870105533472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6.910161099409426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6.9261351882655049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6.9421092771215847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6.9580833659776635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6.9740574548337424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6.9900315436898213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7.006005632545901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7.0219797214019799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7.0379538102580605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7.0539278991141394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7.0699019879702183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7.0858760768262972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7.1018501656823769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7.1178242545384558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7.2103559698474546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7.3040905974554713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7.399043775222391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7.4952313443002812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7.592669351776185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7.6913740533492749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7.7913619160428143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7.8926496209513708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7.9952540660237377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8.0991923688820471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8.2044818696775117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8.3111401339833186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8.4191849557251004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8.5286343601495282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8.6395066068314694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8.7518201927202757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8.8655938552256401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8.9808465753435733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9.0975975808230363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9.2158663493737372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9.3356726119155926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9.4570363558704944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9.5799778284968102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9.7045175402672683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9.8306762682907411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9.9584750597785181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10.087935235555639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10.219078393617862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10.351926412734894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10.486501456100445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10.62282597502975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10.760922712705137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10.9008147079703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11.042525299173914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11.186078128063174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11.331497143727994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11.478806606596457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11.628031092482209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11.779195496684478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11.932325038141375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12.087445263637211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12.244582052064494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12.40376161874133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12.565010519784964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12.728355656542167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12.893824280077213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13.061443995718218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13.231242767662552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13.403248923642165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13.577491159649512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226.39827897496943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236.85215870241385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247.30603842985821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257.75991815730265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268.21379788474707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278.66767761219143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289.12155733963584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299.57543706708026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310.02931679452468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320.48319652196909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330.93707624941345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341.39095597685787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351.84483570430228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362.29871543174664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372.75259515919106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383.20647488663548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393.66035461407989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404.11423434152431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414.56811406896867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425.02199379641308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435.47587352385756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445.92975325130186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456.38363297874628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466.83751270619069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477.29139243363511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487.74527216107953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498.19915188852383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508.65303161596825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519.10691134341266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529.56079107085714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540.01467079830149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547.03486151867935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554.14631471842222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561.3502168097616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568.64776962828853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576.04019063345629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583.5287131116911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591.1145863821431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598.79907600511092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606.58346399317725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614.46904902508845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622.45714666241463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630.54908956902591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638.74622773342332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647.04992869395755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655.46157776697908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663.98257827794953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672.61435179556292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681.35833836890527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690.21599676770097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699.18880472568071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708.2782591871146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717.48587655654717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726.81319295178207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736.26176446015518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745.83316739813711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755.52899857431271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765.35087555577866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775.30043693800371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785.37934261819771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795.58927407223428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805.93193463517321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816.4090497854304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827.02236743264109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837.77365820926525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848.66471576598553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859.69735707094333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870.87342271286536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882.19477720813279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893.66330931183825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905.28093233289201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917.04958445321961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928.97122905111132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941.04785502877553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953.28147714414968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965.67413634702348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978.22790011953452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990.94486282108846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1003.8271460377624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1016.8768989362532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1030.0962986224245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8.3926942110542626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8.7802246122075331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9.1677550133608037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9.555285414514076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9.9428158156673483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10.330346216820617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10.717876617973889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11.105407019127162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11.492937420280434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11.880467821433705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12.267998222586975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12.655528623740247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13.04305902489352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13.430589426046788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13.818119827200061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14.205650228353333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14.593180629506605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14.980711030659876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15.368241431813146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15.755771832966419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16.143302234119691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16.530832635272962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16.918363036426232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17.305893437579503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17.693423838732777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18.080954239886047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18.468484641039318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18.856015042192588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19.243545443345859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19.631075844499133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20.018606245652403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20.278848126845883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20.542473152494882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20.809525303477312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21.080049132422513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21.354089771144007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21.631692938168875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21.912904946365071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22.197772710667817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22.486343755906496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22.778666224733275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23.074788885654808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23.374761141168314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23.678633036003507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23.986455265471541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24.298279183922673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24.614156813313659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24.934140851886738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25.258284682961268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25.586642383839759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25.919268734829668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26.256219228382452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26.597550078351425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26.943318229369986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27.293581366351795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27.648397924114366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28.007827097127844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28.371928849390503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28.740763924432578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29.114393855450196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29.492880975571051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29.876288428253471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30.264680177820765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30.658121020132434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31.056676593394151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31.460413389108272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31.869398763166675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32.283700947087837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32.703389059399981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33.128533117172175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33.559204047695403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33.995473700315443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34.437414858419544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34.885101251578988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35.338607567849515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35.798009466231555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36.263383589292559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36.734807575953361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37.212360074440745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37.696120755408472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38.18617032522878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4.0407643782464344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4.2273455881760391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4.4139267981056429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4.6005080080352476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4.7870892179648523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4.9736704278944552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5.1602516378240599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5.3468328477536646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5.5334140576832693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5.719995267612874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5.9065764775424778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6.0931576874720816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6.2797388974016863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6.4663201073312901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6.6529013172608948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6.8394825271904995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7.0260637371201033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7.212644947049708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7.3992261569793119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7.5858073669089165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7.7723885768385221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7.9589697867681251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8.1455509966977289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8.3321322066273336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8.5187134165569383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8.705294626486543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8.8918758364161459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9.0784570463457506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9.2650382562753553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9.45161946620496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9.6382006761345647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9.7634972849243127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9.8904227496283283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10.018998245373496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10.14924522256335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10.281185410456674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10.414840820792609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10.550233751462912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10.687386790231931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10.826322818504945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10.967065015145506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11.109636860342398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11.254062139526846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11.400364947340696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11.548569691656121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11.698701097647652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11.850784211917068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12.004844406671991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12.160907383958726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12.318999179950188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12.479146169289535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12.6413750694903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12.805712945393674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12.972187213683787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13.140825647461677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13.311656380878677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13.484707913830096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13.660009116709885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13.837589235227114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14.017477895285063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14.199705107923771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14.384301274326777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14.571297190893024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14.760724054374634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14.952613467081502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15.146997442153559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15.343908408901553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15.543379218217272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15.745443148054099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15.950133908978797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16.157485649795518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16.367532963242862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16.580310891765016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16.795854933357958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17.014201047491611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17.235385661108999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17.459445674703414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17.686418468474557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17.916341908564721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18.149254353376062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18.385194659969951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20.237080962489266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21.171522740820134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22.105964519150994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23.040406297481859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23.974848075812726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24.909289854143587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25.843731632474451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26.778173410805319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27.712615189136184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28.647056967467051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29.581498745797912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30.515940524128776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31.450382302459644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32.384824080790501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33.319265859121373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34.253707637452237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35.188149415783101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36.122591194113966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37.05703297244483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37.991474750775694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38.925916529106566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39.860358307437423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40.794800085768287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41.729241864099151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42.663683642430016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43.598125420760887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44.532567199091744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45.467008977422608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46.401450755753473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47.335892534084337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48.270334312415201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48.897848658476597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49.533520691036792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50.177456460020267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50.82976339400053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51.49055031812253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52.159927472258111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52.838006529397475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53.524900614279638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54.220724322265269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54.925593738454701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55.639626457054618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56.362941600996315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57.095659841809272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57.83790341975277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58.589796164209559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59.351463514344267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60.123032540030742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60.904631963051145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61.696392178570804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62.498445276892191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63.310925065491794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64.133967091343195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64.96770866353063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65.812288876156529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66.667848631546562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67.534530663756641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68.412479562385471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69.301841796696479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70.202765740053522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71.115401694674219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72.039901916704977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72.976420641622141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73.925114109963232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74.886140593392739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75.859660421106824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76.845836006581209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77.844831874666752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78.856814689037435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79.881953279994903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80.920418672634824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81.972384115379072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83.038025108878983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84.117519435294398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85.211047187953227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86.318790801396602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87.440935081814743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88.57766723787833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89.72917691197074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90.895656211826335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92.077299742580081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45.073472467914236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47.154727953650273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49.235983439386295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51.317238925122332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53.398494410858369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55.479749896594399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57.561005382330436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59.642260868066472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61.723516353802509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63.804771839538546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65.886027325274569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67.967282811010605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70.048538296746642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72.129793782482665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74.211049268218702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76.292304753954738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78.373560239690775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80.454815725426812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82.536071211162835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84.617326696898871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86.698582182634922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88.779837668370945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90.861093154106982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92.942348639843019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95.023604125579055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97.104859611315078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99.186115097051101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101.26737058278714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103.34862606852317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105.42988155425921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107.51113703999525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108.90878182151518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110.32459598519488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111.75881573300239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113.21168033753142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114.68343218191933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116.17431680028425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117.68458291868795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119.21448249663089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120.76427076908708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122.33420628908519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123.9245509708433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125.53557013346423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127.16753254519928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128.82071046828682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130.49537970437456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132.19181964053138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133.91031329585829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135.65114736870447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137.41461228449759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139.20100224419602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141.01061527337055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142.84375327192438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144.70072206445937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146.58183145129732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148.48739526016419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150.41773139854627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152.37316190672735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154.35401301151481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156.36061518066447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158.39330317801313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160.45241611932727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162.5382975288785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164.65129539675394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166.79176223691169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168.96005514599153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171.1565358628894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173.38157082910692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175.63553124988536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177.91879315613383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180.23173746716353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182.57475005423666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184.94822180494168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187.3525486884059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189.78813182135519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192.25537753503278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194.75469744298815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197.28650850974699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199.85123312037368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202.44929915093849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205.0811400399007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0.33755011148385289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0.35313639722513179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0.36872268296641064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0.3843089687076896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0.39989525444896851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0.41548154019024736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0.43106782593152626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0.44665411167280517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0.46224039741408407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0.47782668315536303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0.49341296889664182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0.50899925463792073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0.52458554037919969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0.54017182612047854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0.5557581118617575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0.57134439760303635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0.58693068334431531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0.60251696908559416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0.61810325482687301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0.63368954056815197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0.64927582630943093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0.66486211205070966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0.68044839779198862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0.69603468353326758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0.71162096927454643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0.72720725501582539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0.74279354075710413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0.75837982649838309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0.77396611223966194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0.7895523979809409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0.80513868372221986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0.81560548661060861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0.82620835793654657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0.83694906658972146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0.8478294044553879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0.85885118671330785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0.87001625214058076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0.88132646341840826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0.89278370744284763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0.90438989563960448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0.9161469642829192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0.92805687481859711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0.94012161419123863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0.95234319517572485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0.96472365671300886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0.97726506425027815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0.98996951008553147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1.0028391137166435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1.0158760221949599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1.0290824104834941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1.0424604818197791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1.0560124680834362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1.0697406301685211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1.0836472583607113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1.0977346727194006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1.1120052234647528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1.1264612913697942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1.1411052881576014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1.1559396569036502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1.1709668724433975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1.1861894417851617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1.2016099045283686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1.2172308332872372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1.2330548341199714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1.2490845469635308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1.2653226460740565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1.2817718404730192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1.298434874399168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1.3153145277663576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1.3324136166273199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1.3497349936434748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1.3672815485608398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1.3850562086921305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1.403061939405128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1.4213017446173948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1.4397786672974207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1.4584957899722868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1.4774562352419265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1.4966631663000713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1.5161197874619721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1.5358293446989777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1.569657939742105E-2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1.6421364735436202E-2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1.7146150073451348E-2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1.7870935411466501E-2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1.859572074948165E-2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1.9320506087496799E-2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2.0045291425511948E-2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2.0770076763527101E-2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2.149486210154225E-2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2.22196474395574E-2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2.2944432777572549E-2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2.3669218115587698E-2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2.4394003453602851E-2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2.5118788791617996E-2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2.5843574129633149E-2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2.6568359467648298E-2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2.7293144805663451E-2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2.80179301436786E-2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2.8742715481693746E-2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2.9467500819708899E-2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3.0192286157724051E-2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3.0917071495739197E-2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3.1641856833754346E-2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3.2366642171769495E-2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3.3091427509784652E-2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3.3816212847799801E-2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3.4540998185814943E-2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3.5265783523830092E-2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3.5990568861845242E-2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3.6715354199860398E-2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3.7440139537875547E-2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3.7926861351867923E-2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3.8419910549442209E-2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3.8919369386584954E-2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3.9425321188610557E-2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3.9937850364062492E-2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4.0457042418795296E-2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4.0982983970239632E-2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4.1515762761852752E-2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4.2055467677756829E-2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4.2602188757567661E-2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4.3156017211416042E-2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4.3717045435164442E-2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4.428536702582158E-2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4.4861076797157243E-2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4.544427079552029E-2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4.6035046315862041E-2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4.6633501917968251E-2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4.7239737442901837E-2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4.7853854029659554E-2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4.8475954132045113E-2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4.9106141535761698E-2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4.9744521375726602E-2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5.0391200153611031E-2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5.1046285755607976E-2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5.1709887470430871E-2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5.2382116007546463E-2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5.3063083515644559E-2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5.3752903601347934E-2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5.4451691348165451E-2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5.5159563335691601E-2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5.5876637659055581E-2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5.6603033948623302E-2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5.7338873389955407E-2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5.8084278744024824E-2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5.883937436769713E-2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5.9604286234477194E-2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6.0379141955525385E-2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6.1164070800947226E-2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6.1959203721359518E-2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6.2764673369737178E-2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6.3580614123543766E-2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6.4407162107149821E-2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6.5244455214542765E-2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6.6092633132331824E-2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6.6951837363052116E-2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6.7822211248771788E-2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6.8703899995005813E-2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6.9597050694940876E-2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7.0501812353975096E-2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7.1418335914576775E-2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261.18433138632173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281.35753046373236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301.53072954114305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321.70392861855373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341.87712769596448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362.05032677337516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382.22352585078579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402.39672492819653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422.56992400560722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442.74312308301791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462.91632216042859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483.08952123783928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503.26272031525002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523.43591939266059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543.60911847007128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563.78231754748208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583.95551662489277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604.12871570230345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624.30191477971414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644.47511385712482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664.64831293453551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684.8215120119462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704.99471108935688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725.16791016676757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745.34110924417826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765.51430832158906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785.68750739899963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805.86070647641031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826.03390555382111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846.20710463123169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866.38030370864237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877.64324765685456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889.05260987639372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900.61029380478669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912.31822762424883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924.17836458336399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936.19268332294769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948.36318820614599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960.69190965282587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973.18090447831253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985.83225623653038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998.64807556760536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1011.6305005499839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1024.7816970571337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1038.1038591188762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1051.5992092874217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1065.269999008158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1079.1185089952637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1093.1470496122022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1107.3579612571607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1121.7536147535034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1136.3364117452988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1151.1087850979877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1166.0731993042616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1181.2321508952166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1196.5881688568543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1212.1438150519932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1227.9016846476691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1243.8644065480887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1260.0346438332137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1276.4150942030453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1293.0084904276848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1309.8176008032449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1326.8452296136868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1344.0942175986645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1361.5674424274471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1379.2678191790035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1397.1983008283305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1415.361878739099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1433.761583162707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1452.4004837438217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1471.2816900324913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1490.4083520029135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1509.7836605789514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1529.4108481664775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1549.2931891926414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1569.4340006521456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1589.8366426606235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1610.5045190152114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1631.4410777624089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1652.6498117733199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20.637533896147854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22.231523388335301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23.825512880522748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25.419502372710202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27.013491864897656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28.607481357085103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30.201470849272553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31.795460341460004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33.389449833647454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34.983439325834908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36.577428818022355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38.171418310209809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39.765407802397256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41.359397294584703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42.953386786772157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44.547376278959611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46.141365771147065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47.735355263334512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49.329344755521959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50.923334247709413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52.517323739896867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54.111313232084306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55.70530272427176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57.299292216459214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58.893281708646668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60.487271200834115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62.081260693021562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63.675250185209016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65.26923967739647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66.863229169583917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68.457218661771364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69.347162504374381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70.248675616931251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71.161908399951344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72.087013209150697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73.024144380869657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73.973458257820965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74.935113215172635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75.909269686969864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76.896090192900473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77.895739365408161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78.908383977158479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79.93419296886151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80.97333747745671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82.02599086466364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83.092328745904268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84.172529019601001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85.266771896855801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86.375239931514926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87.498118050624612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88.635593585282706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89.787856301891367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90.955098433815962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92.137514713455559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93.335302404730456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94.548661335991952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95.777793933359817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97.022905254493494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98.284203022801904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99.561897662098318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100.85620233170559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102.16733296201774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103.49550829052399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104.84094989830078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106.20388224697867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107.58453271618939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108.98313164149982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110.39991235283931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111.83511121342625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113.28896765920075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114.76172423877034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116.25362665387435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117.76492380037469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119.29586780977957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120.84671409130668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122.41772137449364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124.00915175236204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125.62127072514275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127.25434724456959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128.90865375874898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130.58446625761269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135.4844589472907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145.94892650448242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156.4133940616741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166.87786161886584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177.34232917605755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187.80679673324926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198.27126429044094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208.73573184763268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219.20019940482439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229.6646669620161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240.12913451920778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250.59360207639952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261.05806963359123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271.52253719078288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281.98700474797459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292.45147230516636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302.91593986235807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313.38040741954978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323.84487497674144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334.3093425339332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344.77381009112491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355.23827764831657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365.70274520550828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376.16721276270005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386.63168031989176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397.09614787708347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407.56061543427512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418.02508299146683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428.4895505486586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438.95401810585025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449.41848566304196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455.26092597666144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461.17931801435805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467.17464914854457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473.24791958747562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479.4001425421128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485.63234439516026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491.94556487229733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498.34085721563713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504.81928835944041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511.38193910811299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518.02990431651858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524.76429307263311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531.5862288825773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538.49684985805084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545.49730890620549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552.58877392198599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559.77242798297175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567.04946954675029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574.42111265085805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581.88858711531896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589.45313874781812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597.11602955153978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604.87853793570969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612.74195892887383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620.70760439494904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628.77680325208325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636.95090169436037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645.23126341638692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653.61926984079992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662.11632034873037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670.72383251326369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679.44324233593613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688.27600448630324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697.22359254462503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706.28749924770511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715.46923673792514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724.77033681551814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734.19235119411996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743.7368517596434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753.40543083251862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763.19970143334126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773.12129755197452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783.17187442015029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793.35310878761209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803.66669920185086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814.11436629147477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824.697853053264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835.41892514295625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846.27937116981457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857.28100299502205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14.394186333759665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15.505955883360928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16.617725432962189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17.729494982563455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18.841264532164718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19.953034081765981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21.064803631367244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22.176573180968507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23.288342730569774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24.400112280171037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25.5118818297723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26.623651379373563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27.735420928974829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28.847190478576088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29.958960028177351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31.070729577778618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32.182499127379884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33.294268676981147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34.40603822658241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35.517807776183673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36.629577325784936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37.741346875386199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38.853116424987462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39.964885974588725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41.076655524189995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42.188425073791258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43.300194623392514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44.411964172993784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45.523733722595047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46.635503272196303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47.747272821797573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48.367987368480932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48.996771204271184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49.633729229926701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50.27896770991574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50.932594290144642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51.59471801591652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52.265449350123433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52.944900191675039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53.633183894166805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54.330415284790966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55.036710683493254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55.752187922378653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56.47696636536957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57.211166928119368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57.954912098184927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58.708325955461312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59.471534192882295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60.244664137389762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61.027844771175822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61.821206753201089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62.6248824409927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63.439005912725605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64.263712989591028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65.099141258455703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65.94543009481562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66.802720686048204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67.671156054966829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68.550881083681389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69.442042537769254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70.344789090760244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71.259271348940118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72.185641876476339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73.124055220870531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74.074667938741825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75.037638621945462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76.013127924030741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77.001298587043138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78.002315468674709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79.016345569767466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80.043558062174426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81.084124316982681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82.138217933103448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83.206014766233793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84.28769295819481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85.383432966651327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86.493417595217792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87.617832023955614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88.75686384026703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89.910703070190493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91.079542210102943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166.56129658798559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179.42605833240714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192.29082007682871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205.15558182125031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218.02034356567191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230.88510531009345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243.74986705451502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256.61462879893662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269.47939054335819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282.34415228777976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295.20891403220133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308.07367577662291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320.93843752104453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333.80319926546605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346.66796100988762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359.53272275430925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372.39748449873082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385.26224624315245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398.12700798757396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410.99176973199553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423.85653147641716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436.72129322083867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449.58605496526025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462.45081670968187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475.31557845410344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488.18034019852507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501.04510194294659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513.90986368736822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526.77462543178979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539.63938717621124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552.50414892063293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559.68670285660107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566.96262999373687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574.33314418365535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581.79947505804273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589.36286823379726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597.02458552083658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604.78590513260747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612.64812189933139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620.61254748402257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628.68051060131472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636.85335723913192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645.13245088324049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653.5191727447226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662.01492199040388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670.62111597627916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679.3391904839707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688.17059996026217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697.11681775974546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706.1793363906221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715.35966776370003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724.65934344462801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734.07991490940822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743.62295380323042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753.29005220267231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763.08282288130692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773.00289957876373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783.05193727328765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793.23161245784036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803.5436234197922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813.98969052424945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824.57155650106449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835.29098673557849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846.14976956314081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857.1497165674615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868.29266288283839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879.58046750031519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891.0150135778191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902.59820875433093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914.33198546813708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926.21830127922271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938.25913919585253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950.4565080053984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962.81244260946858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975.3290043633915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988.0082814201154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1000.8523890785768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1013.8634701365983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1027.043695248374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1040.3952632866026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1053.9204017093282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1.7212509036173547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1.854195850799069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1.9871407979807831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2.1200857451624979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2.2530306923442125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2.3859756395259266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2.5189205867076412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2.6518655338893558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2.7848104810710703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2.9177554282527844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3.0507003754344986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3.1836453226162131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3.3165902697979281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3.4495352169796418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3.5824801641613564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3.715425111343071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3.8483700585247855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3.9813150057065001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4.1142599528882142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4.2472049000699288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4.3801498472516434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4.513094794433357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4.6460397416150716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4.7789846887967862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4.9119296359785007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5.0448745831602162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5.1778195303419299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5.3107644775236444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5.443709424705359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5.5766543718870727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5.7095993190687873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5.7838241102166803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5.859013823649498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5.9351810033569397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6.0123383564005799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6.0904987550337868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6.1696752388492255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6.2498810169542658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6.3311294701746705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6.413434153286941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6.4968087972796695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6.5812673116443063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6.6668237866956801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6.7534924959227238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6.8412878983697185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6.9302246410485253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7.0203175613821545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7.1115816896801212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7.2040322516459616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7.2976846709173584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7.3925545716392822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7.4886577810705921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7.58601033222451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7.6846284665434279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7.7845286366084911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7.8857275088844005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7.9882419664998956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8.092089112064393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8.1972862705212304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8.3038509920380061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8.4118010549345001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8.5211544686486462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8.6319294767410799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8.7441445599387126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8.8578184392179136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8.9729700789277462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9.0896186899538058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9.207783732923204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9.327484921451207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9.4487422254300704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9.5715758743606596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9.6960063607273472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9.8220544434168016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9.9497411511812199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10.079087786146573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10.210115927366477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10.342847434422239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10.477304451069729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10.613509408933634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10.75148503124977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10.891254336656015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70.604114350524895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73.864240368376471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77.124366386228047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80.384492404079637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83.644618421931213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86.904744439782789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90.164870457634379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93.424996475485969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96.685122493337545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99.945248511189135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103.20537452904071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106.46550054689229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109.72562656474388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112.98575258259545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116.24587860044703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119.50600461829862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122.76613063615021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126.0262566540018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129.28638267185337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132.54650868970495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135.80663470755655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139.0667607254081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142.32688674325968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145.58701276111128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148.84713877896286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152.10726479681446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155.36739081466601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158.62751683251759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161.88764285036919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165.14776886822077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168.40789488607234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170.59719751959128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172.81496108734598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175.06155558148143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177.3373558040407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179.64274142949321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181.97809706807658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184.34381232996159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186.74028189025111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189.16790555482433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191.627088327037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194.1182404752885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196.6417776014672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199.1981207102863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201.78769627951993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204.41093633115372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207.06827850345863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209.7601661240036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212.48704828361568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215.24937991130264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218.04762185014948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220.88224093420143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223.75371006634606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226.66250829720849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229.60912090507219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232.59403947683811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235.61776199003694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238.68079289590739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241.78364320355419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244.92683056520033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248.11087936254796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251.33632079426104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254.60369296458643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257.91354097312603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261.26641700577665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264.6628804268517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268.10349787240074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271.58884334474192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275.11949830822363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278.69605178623044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282.31910045945136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285.98924876542424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289.70710899937473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293.47330141636655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297.28845433477932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301.15320424113139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305.06819589626605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309.03408244291751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313.05152551467535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317.12119534636605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321.24377088586886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1.9593553942501323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2.0498281033517545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2.1403008124533764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2.2307735215549984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2.3212462306566208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2.4117189397582424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2.5021916488598648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2.5926643579614868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2.6831370670631092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2.7736097761647311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2.8640824852663531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2.9545551943679751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3.0450279034695975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3.135500612571219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3.2259733216728415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3.3164460307744634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3.4069187398760858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3.4973914489777078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3.5878641580793298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3.6783368671809522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3.7688095762825746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3.8592822853841962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3.9497549944858181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4.0402277035874405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4.1307004126890625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4.2211731217906845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4.3116458308923065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4.4021185399939284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4.4925912490955504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4.5830639581971724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4.6735366672987952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4.7342926439736788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4.7958384483453367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4.8581843481738254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4.9213407447000854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4.9853181743811863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5.0501273106481408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5.115778965686566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5.1822840922404918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5.2496537854396177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5.3178992846503315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5.3870319753507863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5.4570633910303448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5.5280052151137395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5.5998692829102161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5.6726675835880496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5.746412262174692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5.8211156215829636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5.8967901246635419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5.9734483962841676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6.0511032254358588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6.1297675673665255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6.2094545457422905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6.2901774548369387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6.3719497617498186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6.4547851086525654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6.5386973150650469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6.6237003801608916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6.7098084851029833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6.7970359954093205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6.8853974633496424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6.9749076303731865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7.065581429568037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7.1574339881524223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7.2504806299984024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7.3447368781883808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7.4402184576048294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7.5369412975536898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7.6349215344218893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7.7341755143693725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7.8347197960561727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7.9365711534049028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8.0397465783991642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8.1442632839183524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8.2501387066092917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8.357390509795211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8.4660365864225469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8.5760950620460399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8.6875842978526361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8.80052289372472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8.9149296913431417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3.7449354147125562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3.9178568017023423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4.0907781886921279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4.2636995756819136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4.4366209626716993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4.6095423496614849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4.7824637366512714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4.9553851236410571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5.1283065106308428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5.3012278976206293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5.4741492846104149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5.6470706716002006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5.8199920585899863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5.9929134455797719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6.1658348325695584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6.3387562195593441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6.5116776065491306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6.6845989935389163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6.8575203805287019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7.0304417675184876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7.2033631545082741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7.3762845414980589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7.5492059284878454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7.7221273154776311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7.8950487024674176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8.0679700894572033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8.2408914764469881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8.4138128634367746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8.5867342504265594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8.7596556374163459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8.9325770244061324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9.0487005257234117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9.1663336325578157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9.2854959697810653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9.4062074173882184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9.5284881138142659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9.6523584592938487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9.7778391192646694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9.9049510278151107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10.033715391176706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10.164153691262001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10.296287689248407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10.430139429208634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10.565731241788347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10.703085747931592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10.842225862654702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10.983174798869211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11.12595607125451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11.270593500180819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11.417111215683169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11.565533661487045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11.715885599086377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11.868192111874501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12.022478609328866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12.178770831250141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12.33709485205639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12.49747708513312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12.659944287239849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12.824523562973967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12.991242369292626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13.160128520093432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13.331210190854643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13.504515923335752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13.680074630339119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13.857915600533525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14.038068503340458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14.220563393883884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14.405430718004371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14.592701317338431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14.782406434463827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14.974577718111853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15.169247228447308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15.366447442417119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15.566211259168538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15.768572005537731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15.973563441609718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16.18121976635064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16.391575623313202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16.604666106416268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16.820526765799677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17.039193613755074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18.436590009981991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19.287894602142178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20.139199194302364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20.990503786462551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21.841808378622741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22.693112970782924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23.544417562943114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24.395722155103304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25.24702674726349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26.09833133942368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26.949635931583863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27.800940523744053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28.652245115904243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29.503549708064426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30.354854300224616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31.206158892384803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32.057463484544989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32.908768076705179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33.760072668865362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34.611377261025552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35.46268185318575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36.313986445345925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37.165291037506115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38.016595629666305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38.867900221826496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39.719204813986686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40.570509406146861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41.421813998307051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42.273118590467242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43.124423182627432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43.975727774787615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44.547412235859852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45.126528594926036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45.713173466660066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46.30744472172664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46.909441503109086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47.519264242649498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48.13701467780394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48.762795868615392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49.396712214907389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50.038869473701169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50.689374776859289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51.348336648958444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52.015865025394916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52.692071270725023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53.377068197244455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54.070970083808618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54.77389269489813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55.485953299931808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56.20727069283091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56.937965211837692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57.678158759591582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58.427974823466279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59.187538496171321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59.95697649662155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60.736417191077621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61.525990614561614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62.325828492550905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63.136064262954065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63.956833098372456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64.788271928651298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65.630519463723758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66.483716216752157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67.348004527569941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68.223528586428344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69.110434458051898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70.008870106006569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70.918985417384633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71.840932227810654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72.774864346772176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73.72093758328019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74.679309771862833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75.650140798897041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76.633592629282688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77.629829333463363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78.639017114798378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79.661324337290736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80.696921553675523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81.745981533873291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82.808679293813626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83.885192124633207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0.4950724056661065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0.51793224103518298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0.5407920764042593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0.56365191177333585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0.58651174714241228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0.6093715825114886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0.63223141788056514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0.65509125324964157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0.677951088618718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0.70081092398779454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0.72367075935687086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0.74653059472594741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0.76939043009502384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0.79225026546410016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0.8151101008331767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0.83796993620225313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0.86082977157132967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0.8836896069404061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0.90654944230948242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0.92940927767855896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0.95226911304763551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0.97512894841671183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0.99798878378578826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1.0208486191548647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1.0437084545239412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1.0665682898930178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1.0894281252620939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1.1122879606311704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1.135147796000247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1.1580076313693233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1.1808674667383998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1.196218743805999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1.211769587475477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1.227522592112658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1.2434803858101224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1.2596456308256541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1.2760210240263872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1.2926092973387304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1.3094132182041338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1.3264355900407874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1.3436792527113173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1.3611470829965646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1.3788419950755195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1.3967669410115013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1.4149249112446503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1.4333189350908309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1.4519520812470113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1.4708274583032226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1.4899482152611645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1.5093175420595593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1.528938670106333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1.5488148728177153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1.5689494661643457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1.5893458092244817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1.6100073047444001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1.630937399706077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1.6521395859022556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1.6736174005189846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1.6953744267257314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1.7174142942731656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1.739740680098717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1.7623573089399998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1.7852679539562197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1.8084764373576507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1.8319866310433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1.8558024572468625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1.8799278891910716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1.904366951750555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1.9291237221233126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1.9542023305109153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1.9796069608075566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2.0053418512980548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2.0314112953649293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2.0578196422046728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2.0845712975533339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2.1116707244215269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2.1391224438390064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2.1669310356089135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2.1951011390718289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2.2236374538797623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2.2525447407801993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9.0333077887765373E-2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9.4504183498303043E-2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9.86752891088407E-2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0.10284639471937837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0.10701750032991604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0.1111886059404537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0.11535971155099137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0.11953081716152904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0.12370192277206671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0.12787302838260436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0.13204413399314202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0.13621523960367971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0.14038634521421736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0.14455745082475502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0.1487285564352927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0.15289966204583036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0.15707076765636804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0.1612418732669057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0.16541297887744336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0.16958408448798104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0.17375519009851872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0.17792629570905635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0.18209740131959404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0.18626850693013169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0.19043961254066938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0.19461071815120703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0.19878182376174466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0.20295292937228235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0.20712403498282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0.21129514059335769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0.21546624620389535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0.21826730740454597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0.22110478240080508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0.22397914457201551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0.2268908734514517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0.22984045480632057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0.23282838071880269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0.23585514966814713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0.23892126661383306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0.24202724307981285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0.24517359723985035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0.24836085400396843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0.25158954510601994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0.25486020919239827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0.25817339191189931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0.26152964600675405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0.26492953140484177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0.26837361531310472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0.27186247231217509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0.27539668445223331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0.27897684135011219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0.28260354028766366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0.28627738631140331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0.2899989923334515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0.29376897923378636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0.29758797596382552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0.30145661965135517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0.30537555570682273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0.30934543793101144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0.31336692862411453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0.31744069869622804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0.32156742777927894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0.32574780434040956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0.3299825257968349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0.33427229863219371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0.33861783851441218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0.34301987041509951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0.34747912873049575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0.35199635740399221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0.35657231005024403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0.36120775008089712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0.36590345083194881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0.37066019569276409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0.37547877823676995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0.38036000235384798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0.38530468238444793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0.39031364325544565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0.39538772061776645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0.40052776098579734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0.40573462187861264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0.4110091719630346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215.05265440091071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218.77660906320745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222.50056372550415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226.22451838780086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229.94847305009753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233.6724277123943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237.39638237469097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241.12033703698768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244.84429169928438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248.56824636158112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252.29220102387782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256.0161556861745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259.74011034847126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263.46406501076797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267.18801967306467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270.91197433536138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274.63592899765803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278.35988365995479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282.08383832225149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285.8077929845482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289.53174764684496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293.25570230914161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296.97965697143832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300.70361163373502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304.42756629603178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308.15152095832849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311.8754756206252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315.5994302829219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319.32338494521861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323.04733960751531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326.77129426981202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331.01932109531953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335.32257226955863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339.68176570906286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344.09762866328066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348.57089783590328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353.10231950777001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357.69264966137098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362.34265410696884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367.05310861035935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371.82479902229397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376.65852140958378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381.55508218790834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386.51529825635106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391.53999713368358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396.6300170964214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401.78620731867488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407.00942801381768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412.30055057799723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417.6604577355111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423.0900436860727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428.59021425399158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434.16188703929339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439.80599157080422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445.52346946122464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451.31527456422049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457.18237313355525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463.12574398429149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469.14637865608722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475.2452815786163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481.42347023913828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487.68197535224704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494.02184103182611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500.44412496523989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506.94989858978795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513.54024727145509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520.21627048598396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526.97908200230165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533.82981006833154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540.76959759921988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547.79960236800969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554.92099719879366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562.13497016237795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569.44272477448885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576.84548019655711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584.34447143911223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591.94094956782055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599.63618191220223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607.43145227706088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615.32806115666244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623.32732595169909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1.0150196551250603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1.0325962211412099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1.0501727871573592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1.0677493531735085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1.0853259191896578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1.1029024852058074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1.1204790512219567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1.1380556172381062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1.1556321832542555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1.1732087492704051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1.1907853152865544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1.2083618813027037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1.2259384473188533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1.2435150133350026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1.2610915793511519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1.2786681453673012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1.2962447113834505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1.3138212773996001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1.3313978434157494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1.3489744094318987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1.3665509754480483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1.3841275414641976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1.4017041074803469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1.4192806734964964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1.436857239512646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1.4544338055287953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1.4720103715449446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1.4895869375610942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1.5071635035772435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1.5247400695933928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1.5423166356095421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1.562366751872466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1.5826775196468079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1.6032523274022161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1.6240946076584448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1.6452078375580044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1.6665955394462586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1.6882612814590596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1.7102086781180275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1.7324413909335616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1.7549631290156977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1.7777776496929016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1.8008887591389093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1.8243003130077149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1.8480162170768148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1.8720404278988132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1.8963769534614978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1.9210298538564972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1.9460032419566311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1.9713012841020672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1.9969282007953937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2.0228882674057336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2.0491858148820077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2.0758252304754738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2.1028109584716548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2.1301475009317858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2.1578394184438987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2.1858913308836696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2.214307918185157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2.2430939211215639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2.272254142096144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2.3017934459433937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2.3317167607406573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2.3620290786302856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2.392735456652479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2.4238410175889613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2.4553509508176172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2.4872705131782458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2.5196050298495627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2.5523598952376076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2.5855405738756962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2.6191526013360793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2.6532015851534485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2.6876932057604428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2.722633217435328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2.758027449261987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2.7938818061023922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2.8302022695817231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2.8669948990862859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2.9042658327744064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2.9420212886004737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4.5763739523558415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4.6556206334245536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4.7348673144932647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4.8141139955619758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4.8933606766306861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4.9726073576993981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5.0518540387681092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5.1311007198368204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5.2103474009055315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5.2895940819742435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5.3688407630429547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5.4480874441116658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5.5273341251803778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5.6065808062490889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5.6858274873177992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5.7650741683865103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5.8443208494552215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5.9235675305239335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6.0028142115926446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6.0820608926613557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6.1613075737300678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6.2405542547987789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6.31980093586749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6.3990476169362003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6.4782942980049123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6.5575409790736234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6.6367876601423346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6.7160343412110466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6.7952810222797577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6.8745277033484689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6.95377438441718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7.0441734514146015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7.1357477062829906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7.2285124264646683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7.3224830880087088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7.417675368152822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7.5141051479388086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7.6117885148620115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7.7107417655552188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7.8109814085074358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7.9125241668180308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8.0153869809866656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8.1195870117394904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8.2251416428921029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8.3320684842496995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8.4403853745449435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8.5501103844140278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8.6612618194114095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8.7738582230637565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8.8879183799635832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9.0034613189031099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9.1205063160488482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9.2390728981574828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9.3591808458335297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9.4808501968293637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9.6041012493881439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9.7289545656301879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9.8554309749833813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9.9835515776581634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10.113337748167719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10.244811138893899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10.377993683699518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10.51290760158761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10.649575400408249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10.788019880613556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10.928264139061531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11.070331572869328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11.214245883316627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11.360031079799743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11.507711483837141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11.657311733127022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11.808856785657671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11.962371923871221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12.117882758881544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12.275415234747001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12.43499563279871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12.596650576025091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12.760407033513417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12.926292324949092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13.094334125173427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13.264560468800681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41.187302023251064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41.900521052442741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42.613740081634404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43.326959110826067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44.04017814001773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44.753397169209407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45.46661619840107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46.179835227592733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46.893054256784396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47.606273285976073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48.319492315167736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49.032711344359399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49.745930373551076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50.459149402742739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51.172368431934402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51.885587461126065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52.598806490317727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53.312025519509405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54.025244548701068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54.73846357789273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55.451682607084408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56.16490163627607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56.878120665467733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57.591339694659396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58.304558723851073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59.017777753042736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59.730996782234399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60.444215811426069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61.157434840617739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61.870653869809402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62.583872899001065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63.397463246688069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64.221630268895012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65.056511462390631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65.902246111401709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66.75897531084992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67.626841989890977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68.505990935759542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69.396568817924418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70.298724212557431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71.212607627320665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72.138371526475837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73.07617035632002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74.026160570952158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74.988500658374534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75.963351166933393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76.950874732103529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77.951236103620872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78.964602172967915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79.991142001216488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81.031026847232297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82.084430196246302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83.151527788797495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84.232497650051855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85.327520119502523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86.436777881056045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87.560455993509748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88.69874192142538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89.851825566403903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91.019899298767157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92.203157989651118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93.401799043516561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94.616022431082257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95.846030722686336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97.092029122081243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98.354225500668292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99.632830432176959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100.92805722779525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102.24012197175658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103.56924355738943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104.91564372363547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106.27954709204271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107.66118120423926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109.06077655989436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110.47856665517295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111.91478802169019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113.36968026597214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114.84348610942978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116.33645142885237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117.84882529742741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119.38086002629396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3.232588970213127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3.2885660275549649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3.3445430848968019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3.4005201422386393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3.4564971995804763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3.5124742569223142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3.5684513142641512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3.6244283716059882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3.6804054289478252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3.7363824862896631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3.7923595436315001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3.8483366009733375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3.904313658315175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3.9602907156570124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4.016267772998849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4.0722448303406864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4.1282218876825238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4.1841989450243613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4.2401760023661987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4.2961530597080353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4.3521301170498736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4.4081071743917102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4.4640842317335476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4.5200612890753851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4.5760383464172225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4.63201540375906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4.6879924611008965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4.7439695184427348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4.7999465757845714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4.8559236331264088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4.9119006904682454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4.9757553994443322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5.0404402196371079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5.1059659424923893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5.1723434997447901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5.2395839652414722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5.3076985567896111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5.3766986380278761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5.4465957203222386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5.5174014646864267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5.5891276837273489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5.6617863436158045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5.7353895660828096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5.8099496304418849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5.8854789756376293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5.9619902023209175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6.0394960749510895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6.1180095239254531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6.1975436477364827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6.2781117151570562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6.3597271674540972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6.4424036206309996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6.5261548676992014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6.6109948809792911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6.6969378144320206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6.7839980060196359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6.8721899800978905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6.9615284498391627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7.0520283196870714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7.1437046878430026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7.2365728487849612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7.3306482958191648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7.4259467236648122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7.5224840310724543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7.6202763234763964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7.7193399156815881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7.8196913345854471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7.9213473219350572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8.0243248371202132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8.1286410600027761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8.234313393782811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8.3413594679019862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8.4497971409847104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8.5596445038175109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8.6709198823671372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8.7836418408379089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8.8978291847687991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9.0135009641707935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9.1306764767050144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9.2493752709021759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9.3696171494239042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0.26300908421654995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0.26756347536379299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0.27211786651103592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0.27667225765827891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0.28122664880552184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0.28578103995276483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0.29033543110000781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0.29488982224725074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0.29944421339449373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0.30399860454173672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0.3085529956889797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0.31310738683622263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0.31766177798346562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0.32221616913070861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0.32677056027795154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0.33132495142519452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0.33587934257243746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0.34043373371968044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0.34498812486692343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0.34954251601416636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0.3540969071614094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0.35865129830865233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0.36320568945589526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0.36776008060313825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0.37231447175038124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0.37686886289762422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0.38142325404486715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0.3859776451921102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0.39053203633935313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0.39508642748659606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0.39964081863383905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0.40483614927607886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0.41009901921666786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0.41543030646648449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0.42083090045054877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0.42630170215640584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0.43184362428443912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0.43745759140013679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0.44314454008833859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0.44890541910948695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0.45474118955791021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0.46065282502216298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0.4666413117474511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0.47270764880016786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0.47885284823457003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0.48507793526161935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0.49138394842002037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0.49777193974948064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0.50424297496622372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0.51079813364078464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0.51743850937811475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0.52416521000003014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0.53097935773003047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0.53788208938052084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0.54487455654246753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0.55195792577751956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0.55913337881262726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0.56640211273719132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0.57376534020277481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0.58122428962541084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0.5887802053905411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0.59643434806061812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0.60418799458540595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0.61204243851501627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0.61999899021571137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0.62805897708851555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0.63622374379066615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0.64449465245994475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0.65287308294192403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0.66136043302016911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0.66995811864943122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0.67866757419187362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0.68749025265636798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0.69642762594090069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0.70548118507813218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0.71465244048414778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0.72394292221044154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0.73335418019917731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0.74288778454176663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0.75254532574080935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0.76232841497543991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46.455490749469462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47.259936255374541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48.064381761279606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48.86882726718467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49.673272773089735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50.477718278994814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51.282163784899879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52.086609290804944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52.891054796710009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53.695500302615088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54.499945808520152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55.304391314425217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56.108836820330296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56.913282326235361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57.717727832140426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58.522173338045491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59.326618843950556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60.131064349855635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60.935509855760699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61.739955361665764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62.544400867570843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63.348846373475908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64.153291879380973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64.957737385286038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65.762182891191117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66.566628397096181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67.371073903001246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68.175519408906325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68.97996491481139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69.784410420716455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70.58885592662152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71.506511053667595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72.436095697365261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73.377764941430996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74.331675885669597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75.297987672183297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76.27686151192168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77.268460711576651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78.272950700827153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79.2904990599379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80.321275547717079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81.365452129837394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82.423203007525274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83.494704646623092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84.58013580702918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85.679677572520546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86.793513380963319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87.921829054915833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89.064812832629713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90.222655399453885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91.395549919646783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92.583692068602176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93.787280065493988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95.006514706345413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96.241599397527892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97.492740189695738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98.760145812161767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100.04402770771986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101.34460006792021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102.66207986880318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103.9966869070976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105.34864383688986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106.7181762067694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108.10551249745741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109.51088415992434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110.93452565400335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112.37667448750537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113.83757125584292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115.31745968216887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116.81658665803708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118.33520228459155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119.87355991429121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121.43191619317699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123.01053110368828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124.60966800803619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126.22959369214064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127.87057841013845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129.53289592947024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131.21682357655337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132.92264228304853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134.65063663272815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5.6748161807953714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5.773084013075894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5.8713518453564157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5.9696196776369375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6.0678875099174592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6.1661553421979818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6.2644231744785035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6.3626910067590252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6.460958839039546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6.5592266713200695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6.6574945036005904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6.7557623358811121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6.8540301681616356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6.9522980004421564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7.0505658327226781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7.1488336650031998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7.2471014972837215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7.3453693295642442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7.4436371618447659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7.5419049941252876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7.6401728264058102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7.7384406586863319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7.8367084909668536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7.9349763232473753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8.0332441555278979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8.1315119878084197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8.2297798200889414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8.3280476523694631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8.4263154846499848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8.5245833169305065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8.6228511492110282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8.7349482141507711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8.8485025409347298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8.9635330739668788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9.080059003928449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9.1980997709795176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9.3176750680022522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9.4388048438862793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9.5615093068568022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9.6858089278459385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9.8117244439079343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9.9392768616787368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10.06848746088056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10.199377797872005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10.331969709244341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10.466285315464516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10.602347024565555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10.740177535884905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10.879799843851407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11.021237241821474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11.164513325965151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11.309651999202696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11.456677475192331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11.60561428236983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11.756487268040637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11.909321602525162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12.064142783357989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12.220976639541641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12.379849335855681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12.540787377221806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12.703817613125688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12.868967242096319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13.036263816243569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13.205735245854736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13.377409804050846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13.551316131503505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13.727483241213049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13.905940523348816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14.086717750152349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14.269845080904332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14.455353066956087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14.643272656826513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14.833635201365256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15.026472458983003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15.221816600949778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15.419700216762124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15.620156319580028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15.823218351734567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16.028920190307119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16.237296152781106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16.44838100276726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4.5243440670759121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4.6026897737557855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4.681035480435658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4.7593811871155305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4.837726893795403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4.9160726004752764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4.9944183071551489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5.0727640138350214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5.1511097205148939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5.2294554271947673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5.3078011338746407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5.3861468405545132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5.4644925472343866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5.5428382539142591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5.6211839605941316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5.6995296672740041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5.7778753739538766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5.85622108063375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5.9345667873136225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6.012912493993495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6.0912582006733684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6.1696039073532409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6.2479496140331134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6.3262953207129859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6.4046410273928593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6.4829867340727318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6.5613324407526044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6.6396781474324778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6.7180238541123503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6.7963695607922228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6.8747152674720953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6.9640865659492315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7.0546196913065709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7.1463297472935547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7.2392320340083716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7.3333420504504794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7.4286754971063358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7.5252482785687169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7.6230765061901105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7.7221765007705816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7.8225647952805977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7.9242581376192449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8.0272734934082948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8.1316280488226003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8.2373392134572931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8.3444246232322374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8.4529021433342564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8.5627898711976016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8.6741061395231682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8.7868695193369675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8.9010988230883488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9.0168131077884954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9.1340316781897446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9.252774090006211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9.37306015317629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9.4949099351675805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9.6183437643247576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9.743382233260979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9.8700462022933717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9.9983568029231851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10.128335441361184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10.260003802098879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10.393383851526162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10.528497841596002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10.665368313536749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10.804018101612726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10.944470336933689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11.086748451313825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11.230876181180905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11.376877571536257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11.524776979966228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11.674599080705786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11.82636886875496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11.980111664048774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12.135853115681405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12.29361920618526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12.453436255865666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12.61533092719192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12.779330229245415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12.945461522225603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13.113752522014535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6.2197875257594504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6.3274923426080116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6.4351971594565711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6.5429019763051315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6.650606793153691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6.7583116100022522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6.8660164268508126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6.9737212436993721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7.0814260605479324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7.1891308773964937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7.2968356942450532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7.4045405110936136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7.5122453279421748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7.6199501447907343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7.7276549616392947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7.8353597784878541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7.9430645953364145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8.0507694121849749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8.1584742290335353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8.2661790458820956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8.3738838627306578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8.4815886795792164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8.5892934964277767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8.6969983132763371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8.8047031301248975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8.9124079469734578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9.0201127638220182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9.1278175806705786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9.2355223975191389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9.3432272143676993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9.4509320312162597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9.5737941476220687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9.6982534715411557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9.8243307666711885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9.9520470666379133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10.081423678504205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10.21248218632476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10.345244454746981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10.479732632658692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10.615969156883253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10.753976755922734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10.893778453749729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11.035397573648474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11.178857742105903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11.324182892753278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11.47139727035907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11.620525434873738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11.771592265527095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11.924622964978946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12.079643063523669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12.236678423349476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12.395755242853017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12.556900061010104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12.720139761803235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12.885501578706677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13.053013099229862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13.222702269519846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13.394597399023604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13.568727165210911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13.745120618358651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13.923807186397312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14.104816679820477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14.288179296658139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14.473925627514694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14.662086660672385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14.852693787261124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15.045778806495516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15.241373930979956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15.439511792082694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15.640225445379771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15.843548376169705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16.049514505059907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16.258158193625686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16.469514250142819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16.683617935394672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16.900504968554799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17.120211533146009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17.342774283076906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17.568230348756906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17.796617343290741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18.027973368753518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30.476946166630995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31.004699549103599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31.532452931576195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32.060206314048791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32.587959696521388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33.115713078993991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33.643466461466588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34.171219843939184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34.698973226411781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35.226726608884384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35.75447999135698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36.282233373829577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36.80998675630218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37.337740138774777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37.865493521247373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38.39324690371997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38.921000286192566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39.448753668665169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39.976507051137766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40.504260433610362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41.032013816082966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41.559767198555562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42.087520581028159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42.615273963500755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43.143027345973358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43.670780728445955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44.198534110918551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44.726287493391155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45.254040875863751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45.781794258336348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46.309547640808944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46.911571760139459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47.521422193021266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48.139200681530532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48.765010290390428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49.3989554241655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50.04114184467965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50.691676688660479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51.35066848561307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52.018227175926036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52.69446412921306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53.379492162892831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54.073425561010431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54.776380093303558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55.488473034516502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56.209823183965206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56.94055088535675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57.680778046866386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58.430628161475639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59.190226327574813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59.95969926983328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60.7391753603411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61.528784640025528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62.328658840345859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63.138931405270348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63.959737513538848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64.791214101214848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65.633499884530636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66.486735383029526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67.351062943008912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68.226626761268022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69.113572909164489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70.012049356983624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70.922205998624406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71.84419467660652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72.778169207402385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73.724285407098606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74.682701117390877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75.653576231916958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76.63707272293189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77.633354668329986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78.642588279018256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79.664941926645497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80.700586171691882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81.749693791923846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82.812439811218852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83.88900152876468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84.979558548638622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86.084292809770929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87.203388616297914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88.337032668309789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1.3978801758459725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1.4220865378305549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1.4462928998151374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1.4704992617997197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1.4947056237843022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1.5189119857688849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1.5431183477534671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1.5673247097380496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1.5915310717226319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1.6157374337072146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1.639943795691797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1.6641501576763793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1.688356519660962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1.7125628816455445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1.7367692436301267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1.7609756056147092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1.7851819675992915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1.8093883295838742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1.8335946915684567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1.8578010535530389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1.8820074155376216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1.9062137775222041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1.9304201395067864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1.9546265014913689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1.9788328634759516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2.003039225460534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2.0272455874451163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2.051451949429699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2.0756583114142813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2.0998646733988635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2.1240710353834462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2.1516839588434307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2.1796558503083947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2.2079913763624037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2.2366952642551148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2.2657723026904311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2.2952273426254068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2.3250652980795365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2.355291146954571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2.3859099318649801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2.4169267609792242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2.4483468088719542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2.4801753173872894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2.5124175965133237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2.5450790252679965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2.5781650525964799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2.6116811982802344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2.6456330538578774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2.6800262835580293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2.7148666252442832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2.7501598913724585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2.7859119699603001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2.8221288255697834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2.8588165003021908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2.8959811148061188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2.9336288692985977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2.9717660445994789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3.0103990031792724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3.0495341902206023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3.0891781346934701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3.1293374504444849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3.1700188373002631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3.2112290821851657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3.252975060253573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3.2952637360368691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3.3381021646053481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3.3814974927452166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3.4254569601509042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3.4699879006328658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3.5150977433410935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3.5607940140045273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3.6070843361865852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3.6539764325570103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3.7014781261802514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3.7495973418205937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3.7983421072642605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3.8477205546586952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3.8977409218692585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3.9484115538535587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3.9997409040536538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4.0517375358063514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0.1643826635088273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0.16722919236418962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0.17007572121955192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0.17292225007491421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0.17576877893027648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0.1786153077856388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0.1814618366410011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0.1843083654963634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0.18715489435172569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0.19000142320708802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0.19284795206245031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0.19569448091781261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0.19854100977317493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0.20138753862853723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0.2042340674838995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0.20708059633926179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0.20992712519462409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0.21277365404998641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0.21562018290534871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0.218466711760711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0.22131324061607333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0.22415976947143562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0.22700629832679792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0.22985282718216019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0.23269935603752251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0.2355458848928848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0.2383924137482471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0.24123894260360942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0.24408547145897172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0.24693200031433402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0.24977852916969631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0.25302565004890232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0.25631498349953802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0.25964707828503197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0.26302249030273739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0.26644178267667296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0.26990552585146971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0.27341429768753878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0.27696868355747678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0.28056927644372393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0.28421667703749232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0.28791149383897968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0.29165434325888639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0.29544584972125187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0.29928664576762815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0.30317737216260726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0.30711867800072112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0.31111122081473047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0.31515566668532191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0.31925269035223108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0.32340297532681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0.32760721400605852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0.33186610778813719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0.33618036718938299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0.34055071196284492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0.34497787121836188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0.34946258354420051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0.35400559713027513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0.35860766989296866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0.36326956960157725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0.36799207400639772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0.37277597096848081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0.37762205859107101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0.3825311453527549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0.38750405024234069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0.39254160289549106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0.39764464373313241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0.40281402410166306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0.40805060641498464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0.41335526429837949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0.4187288827342584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0.42417235820980365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0.42968659886653104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0.43527252465179594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0.44093106747226912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0.44666317134940858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0.4524697925769508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0.45835189988045116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0.46431047457889707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0.47034651074842254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0.47646101538815205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69.417971087709788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70.620045890271086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71.822120692832357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73.024195495393641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74.226270297954926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75.428345100516225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76.63041990307751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77.83249470563878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79.034569508200065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80.236644310761363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81.438719113322648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82.640793915883918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83.842868718445217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85.044943521006502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86.247018323567787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87.449093126129071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88.651167928690342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89.85324273125164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91.055317533812925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92.25739233637421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93.459467138935509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94.661541941496779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95.863616744058064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97.065691546619348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98.267766349180647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99.469841151741932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100.6719159543032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101.8739907568645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103.07606555942579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104.27814036198707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105.48021516454834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106.85145796168746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108.24052691518939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109.64765376508683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111.07307326403296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112.51702321646538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113.97974451827942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115.46148119701704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116.96248045257826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118.48299269846177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120.02327160354176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121.58357413438779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123.16416059813483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124.76529468591056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126.38724351682738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128.03027768254611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129.6946712924192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131.38070201922065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133.08865114547049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134.81880361036158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136.57144805729629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138.3468768820411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140.14538628150763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141.96727630316721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143.81285089510837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145.68241795674476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147.57628939018241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149.4947811522548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151.43821330723409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153.40691008022813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155.40119991127108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157.42141551011758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159.46789391174909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161.5409765326018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163.64100922752561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165.76834234748344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167.92333079800068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170.10633409837467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172.31771644165354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174.55784675539505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176.82709876321516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179.1258510471369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181.45448711074968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183.81339544318942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186.20296958395082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188.62360818854216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191.07571509499317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193.55969939122807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196.07597548331404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198.62496316459706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201.20708768573684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22.038842637353518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22.420477781637743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22.802112925921964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23.183748070206182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23.565383214490403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23.947018358774624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24.328653503058845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24.710288647343063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25.091923791627284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25.473558935911509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25.855194080195727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26.236829224479944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26.618464368764169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27.00009951304839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27.381734657332608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27.763369801616829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28.145004945901047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28.526640090185271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28.908275234469489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29.28991037875371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29.671545523037935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30.053180667322152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30.43481581160637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30.816450955890591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31.198086100174816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31.579721244459034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31.961356388743255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32.34299153302748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32.724626677311697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33.106261821595915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33.487896965880132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33.923239626436569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34.364241741580244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34.810976884220779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35.263519583715649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35.721945338303954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36.186330627701899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36.656752925862023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37.133290713898234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37.616023493178901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38.105031798590218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38.600397211971895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39.102202375727522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39.610531006611978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40.125467909697925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40.647098992523993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41.175511279426807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41.710792926059355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42.253033234098112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42.802322666141386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43.358752860801218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43.922416647991625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44.493408064415512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45.071822369252914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45.657756060053195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46.251306888833881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46.852573878388711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47.461657338807761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48.07865888421226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48.70368144970702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49.336829308553206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49.97820808956439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50.627924794728713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51.286087817060185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51.952806958681968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52.628193449144824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53.312359963983695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54.005420643515478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54.707491111881176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55.418688496335641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56.139131446787992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56.868940155596221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57.608236377618972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58.357143450528014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59.11578631538486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59.884291537484856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60.662787327472145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61.451403562729283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62.250271809044769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63.059525342562331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63.879299172015635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18.097201511437071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18.410581311983044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18.723961112529015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19.037340913074985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19.350720713620955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19.664100514166932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19.977480314712903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20.290860115258873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20.604239915804843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20.917619716350817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21.230999516896787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21.544379317442758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21.857759117988731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22.171138918534702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22.484518719080675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22.797898519626646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23.111278320172616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23.42465812071859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23.73803792126456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24.05141772181053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24.364797522356504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24.678177322902474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24.991557123448445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25.304936923994415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25.618316724540392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25.931696525086362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26.245076325632333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26.558456126178307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26.871835926724277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27.185215727270247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27.498595527816217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27.856077269677826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28.218206274183633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28.585042955748015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28.956648514172738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29.333084944856981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29.714415049140122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30.100702444778939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30.492011576561069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30.888407727056357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31.289957027508084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31.696726468865691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32.108783912960938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32.526198103829429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32.94903867917921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33.377376182008533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33.811282072374645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34.250828739315509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34.696089512926605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35.147138676594643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35.604051479390371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36.066904148622442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36.535773902554524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37.010738963287736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37.491878569810474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37.979272991218004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38.473003540103832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38.973152586125181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39.479803569744803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39.993041016151487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40.512950549361449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41.039618906503144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41.573133952287677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42.113584693667413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42.661061294685084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43.215655091515991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43.77745860770569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44.346565569605858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44.92307092201073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45.507070843996871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46.098662764968829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46.69794538091341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47.30501867086528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47.919983913586528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48.542943704463141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49.174001972621149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49.813263998265221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50.460836430242665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51.116827303835819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51.781346058785672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52.454503557549884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97.724881806964973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99.417132619870557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101.10938343277613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102.80163424568168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104.49388505858725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106.18613587149284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107.87838668439841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109.57063749730398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111.26288831020955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112.95513912311513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114.6473899360207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116.33964074892626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118.03189156183186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119.72414237473741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121.41639318764298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123.10864400054855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124.80089481345411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126.49314562635971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128.18539643926528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129.87764725217085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131.56989806507642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133.26214887798199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134.95439969088756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136.64665050379313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138.3389013166987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140.03115212960427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141.72340294250984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143.41565375541543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145.107904568321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146.80015538122657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148.49240619413212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150.42280747465583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152.37830397182634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154.35922192346004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156.36589180846502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158.39864840197507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160.45783083120074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162.54378263200633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164.65685180622242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166.79739087970327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168.96575696113939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171.16231180163419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173.38742185505544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175.64145833917112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177.92479729758034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180.23781966244883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182.58091131806069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184.95446316519545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187.35887118634295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189.79453651176539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192.26186548641832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194.76126973774174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197.29316624433233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199.85797740550865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202.45613111178025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205.08806081623337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207.75420560684435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210.45501027973333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213.19092541336983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215.96240744374364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218.76991874051228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221.61392768413893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224.49490874403267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227.41334255770511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230.36971601095524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233.36452231909763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236.39826110924585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239.47143850366604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242.58456720421367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245.73816657786847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248.93276274338075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252.16888865904463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255.44708421161218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258.76789630636313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262.13187895834579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265.53959338480422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268.99160809880664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272.48849900409112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276.03084949114429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279.6192505345291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283.25430079147799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7.6009228163886116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7.7325440327772261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7.864165249165838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7.9957864655544499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8.1274076819430618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8.2590288983316764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8.3906501147202892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8.5222713311089002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8.653892547497513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8.7855137638861276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8.9171349802747404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9.0487561966633514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9.180377413051966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9.3119986294405788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9.4436198458291898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9.5752410622178026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9.7068622786064154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9.8384834949950282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9.970104711383641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10.101725927772254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10.233347144160867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10.364968360549479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10.496589576938092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10.628210793326703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10.759832009715318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10.891453226103931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11.023074442492543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11.154695658881156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11.286316875269769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11.417938091658382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11.549559308046993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11.699703579051603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11.851799725579271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12.005873122011801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12.161949472597954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12.320054815741726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12.480215528346369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12.64245833021487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12.806810288507663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12.973298822258261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13.141951706947616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13.312797079137935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13.485863441166726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13.661179665901892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13.838775001558616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14.018679076578875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14.2009219045744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14.385533889333868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14.572545829895205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14.761988925683839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14.953894781717729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15.148295413880057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15.345223254260494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15.544711156565882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15.746792401601235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15.951500702822049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16.158870211958732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16.368935524714196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16.58173168653548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16.797294198460438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17.015659023040424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17.236862590339946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17.460941804014364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17.687934047466548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17.917877190083612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18.150809593554698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18.386770118270906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18.625798129808423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18.867933505495934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19.113216641067382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19.361688457401257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19.613390407347467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19.868364482642981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20.126653220917341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20.388299712789259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20.653347609055519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20.921841127973234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21.193825062636886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21.469344788451167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21.748446270701027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22.031176072220138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0.7260988936897127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0.73867236955764348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0.75124584542557415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0.76381932129350472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0.77639279716143539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0.78896627302936617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0.80153974889729684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0.81411322476522752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0.82668670063315819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0.83926017650108897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0.85183365236901964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0.86440712823695021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0.8769806041048811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0.88955407997281166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0.90212755584074233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0.91470103170867301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0.92727450757660368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0.93984798344453446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0.95242145931246502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0.9649949351803957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0.97756841104832648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0.99014188691625715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1.0027153627841878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1.0152888386521184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1.0278623145200492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1.04043579038798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1.0530092662559105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1.0655827421238413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1.0781562179917721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1.0907296938597026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1.1033031697276332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1.1176461109340923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1.1321755103762354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1.1468937920111262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1.1618034113072708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1.1769068556542652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1.1922066447777708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1.2077053311598815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1.2234055004649602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1.2393097719710044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1.2554207990066273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1.2717412693937136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1.2882739058958317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1.3050214666724773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1.3219867457392194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1.3391725734338289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1.3565818168884687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1.3742173805080187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1.3920822064546228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1.4101792751385325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1.4285116057153333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1.4470822565896324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1.4658943259252974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1.4849509521623263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1.5042553145404363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1.5238106336294617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1.5436201718666445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1.5636872341009109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1.5840151681442225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1.6046073653300974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1.6254672610793885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1.6465983354734204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1.6680041138345745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1.6896881673144239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1.7116541134895114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1.7339056169648748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1.7564463899854177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1.779280193055228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1.8024108355649457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1.8258421764272903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1.8495781247208449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1.8736226403422154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1.897979734666664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1.9226534712173304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1.9476479663431552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1.9729673899056159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1.9986159659743887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2.0245979735320558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2.0509177471879725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2.0775796779014155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2.1045882137141336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6.6722648273342928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6.7878049576388868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6.9033450879434799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7.018885218248073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7.1344253485526661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7.2499654788572601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7.3655056091618532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7.4810457394664462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7.5965858697710393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7.7121260000756333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7.8276661303802264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7.9432062606848195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8.0587463909894126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8.1742865212940057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8.2898266515985988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8.4053667819031919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8.520906912207785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8.6364470425123798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8.7519871728169729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8.867527303121566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8.9830674334261591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9.0986075637307522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9.2141476940353453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9.3296878243399384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9.4452279546445332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9.5607680849491263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9.6763082152537194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9.7918483455583125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9.9073884758629056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10.022928606167499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10.138468736472092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10.270268830046227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10.403782324836827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10.539031495059705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10.67603890449548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10.814827410253921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10.955420166587221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11.097840628752854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11.242112556926642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11.388260020166687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11.536307400428852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11.686279396634426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11.838201028790673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11.99209764216495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12.147994911513093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12.305918845362761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12.465895790352477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12.627952435627058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12.792115817290208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12.958413322914978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13.126872696112871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13.297522041162336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13.470389827697444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13.645504895457512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13.822896459098457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14.002594113066735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14.184627836536601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14.369027998411577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14.555825362390925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14.745051092102006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14.936736756299331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15.130914334131221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15.327616220474923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15.526875231341098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15.72872460934853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15.933198029270059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16.140329603650567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16.350153888498021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16.562705889048495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16.778021065606126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16.996135339459006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17.217085098871969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17.440907205157302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17.667638998824344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17.897318305809058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18.129983443784571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18.365673228553767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18.604426980524966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18.846284531271792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19.091286230178319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19.339472951170638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0.21051847628834167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0.21416391495292136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0.21780935361750101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0.22145479228208068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0.22510023094666035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0.22874566961124004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0.23239110827581969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0.23603654694039936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0.23968198560497903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0.24332742426955872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0.24697286293413837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0.25061830159871801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0.25426374026329773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0.2579091789278774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0.26155461759245707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0.26520005625703669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0.26884549492161636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0.27249093358619608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0.27613637225077575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0.27978181091535537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0.28342724957993509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0.28707268824451476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0.29071812690909443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0.29436356557367405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0.29800900423825377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0.30165444290283344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0.30529988156741311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0.30894532023199278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0.31259075889657245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0.31623619756115212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0.31988163622573179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0.32404009749666624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0.32825261876412287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0.33251990280805638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0.33684266154456111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0.34122161614464042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0.34565749715452071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0.35015104461752944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0.35470300819755735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0.35931414730412553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0.36398523121907911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0.36871703922492716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0.37351036073485117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0.37836599542440413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0.38328475336492135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0.38826745515866529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0.39331493207572793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0.39842802619271239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0.40360759053321754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0.40885448921014933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0.4141695975698812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0.41955380233828959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0.4250080017686873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0.43053310579168025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0.43613003616697205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0.44179972663714262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0.44754312308342536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0.45336118368350992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0.45925487907139545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0.46522519249932359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0.47127312000181476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0.4773996705618383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0.48360586627914209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0.48989274254077092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0.49626134819380091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0.50271274572032032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0.50924801141468434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0.51586823556307515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0.52257452262539505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0.52936799141952529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0.53624977530797913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0.54322102238698267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0.55028289567801336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0.5574365733218275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0.56468324877501108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0.57202413100908622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0.57946044471220426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0.58699343049346286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0.59462434508987794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0.60235446157604611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0.61018506957653473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0.65540179766049789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0.66675104878634284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0.67810029991218757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0.6894495510380324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0.70079880216387713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0.71214805328972208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0.72349730441556692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0.73484655554141176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0.74619580666725649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0.75754505779310144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0.76889430891894628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0.78024356004479101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0.79159281117063596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0.8029420622964808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0.81429131342232552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0.82564056454817036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0.8369898156740152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0.84833906679986015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0.85968831792570488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0.87103756905154972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0.88238682017739467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0.8937360713032394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0.90508532242908424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0.91643457355492908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0.92778382468077403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0.93913307580661876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0.95048232693246359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0.96183157805830855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0.97318082918415327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0.98453008030999811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0.99587933143584295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1.0088257627445087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1.0219404976601871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1.0352257241297695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1.0486836585434565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1.0623165461045212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1.07612666120388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1.0901163077995304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1.1042878198009243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1.1186435614583361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1.1331859277572944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1.1479173448181392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1.1628402703007747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1.1779571938146847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1.1932706373342756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1.2087831556196209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1.2244973366426759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1.2404158020190308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1.2565412074452778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1.2728762431420662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1.2894236343029131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1.3061861415488507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1.3231665613889856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1.3403677266870424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1.3577925071339736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1.3754438097267152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1.3933245792531621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1.4114377987834532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1.429786490167638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1.4483737145398172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1.4672025728288347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1.4862762062756094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1.5055977969571921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1.5251705683176355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1.5449977857057646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1.5650827569199395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1.5854288327598982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1.6060394075857767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1.6269179198843917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1.6480678528428891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1.6694927349298465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1.691196140483934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1.713181690310225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1.7354530522842577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1.7580139419639527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1.7808681232094838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1.8040194088112067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1.8274716611257524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1.8512287927203872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1.8752947670257518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1.8996735989970863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5.8985049700293786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6.0006463044151976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6.1027876388010149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6.2049289731868331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6.3070703075726513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6.4092116419584704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6.5113529763442877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6.6134943107301059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6.715635645115924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6.8177769795017431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6.9199183138875604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7.0220596482733786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7.1242009826591977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7.2263423170450158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7.3284836514308331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7.4306249858166513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7.5327663202024695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7.6349076545882886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7.7370489889741059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7.8391903233599241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7.9413316577457431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8.0434729921315604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8.1456143265173786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8.2477556609031968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8.3498969952890167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8.4520383296748332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8.5541796640606513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8.6563209984464713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8.7584623328322895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8.8606036672181059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8.9627450016039241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9.0792606866247745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9.1972910755508952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9.3168558595330548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9.437974985706985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9.5606686605211753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9.6849573531079507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9.8108617986983528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9.9384030020814311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10.067602241108489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10.198481070242897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10.331061324156055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10.465365121370082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10.601414867947891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10.739233261231213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10.878843293627217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11.020268256444371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11.163531743778147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11.308657656447261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11.455670205981074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11.604593918658827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11.75545363960139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11.908274536916204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12.063082105896116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12.219902173272764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12.378760901525308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12.539684793245135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12.702700695557322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12.867835804599565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13.035117670059359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13.204574199770128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13.37623366436714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13.55012470200391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13.72627632312996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13.904717915330648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14.085479248229944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14.268590478456932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14.45408215467687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14.641985222687667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14.83233103058261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15.025151333980181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15.22047830132192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15.418344519239104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15.618782997989211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15.821827176963067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16.027510930263585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16.23586857235701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16.446934863797647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16.660745017027018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16.877334702248366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17.096740053377594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0.74262136107631604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0.75548094789520626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0.76834053471409636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0.78120012153298635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0.79405970835187645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0.80691929517076666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0.81977888198965665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0.83263846880854675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0.84549805562743674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0.85835764244632695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0.87121722926521694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0.88407681608410704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0.89693640290299725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0.90979598972188724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0.92265557654077734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0.93551516335966733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0.94837475017855744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0.96123433699744765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0.97409392381633764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0.98695351063522774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0.99981309745411795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1.0126726842730078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1.0255322710918979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1.038391857910788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1.0512514447296781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1.0641110315485682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1.0769706183674583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1.0898302051863484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1.1026897920052385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1.1155493788241286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1.1284089656430187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1.1430782821963776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1.1579382998649306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1.1729914977631744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1.1882403872340956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1.2036875122681387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1.2193354499276245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1.2351868107766835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1.2512442393167804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1.2675104144278986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1.283988049815461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1.300679894463062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1.3175887330910816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1.3347173866212654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1.3520687126473416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1.369645605911757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1.3874509987886099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1.4054878617728617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1.4237592039759086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1.442268073627595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1.4610175585847538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1.4800107868463552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1.4992509270753576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1.5187411891273372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1.5384848245859926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1.5584851273056102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1.5787454339605829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1.5992691246020703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1.6200596232218971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1.6411203983237816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1.6624549635019907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1.6840668780275163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1.7059597474418737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1.7281372241586181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1.75060300807268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1.7733608471776245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1.7964145381909333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1.8197679271874152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1.8434249102408515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1.8673894340739829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1.8916654967169444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1.9162571481742641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1.9411684911005296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1.9664036814848362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1.9919669293441387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2.017862499425612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2.0440947119181447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2.0706679431730803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2.0975866264343308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2.1248552525779765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2.1524783708614899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116.01356918322014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118.02251565752933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120.03146213183847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122.04040860614762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124.04935508045676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126.05830155476593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128.06724802907507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130.07619450338424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132.08514097769338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134.09408745200255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136.1030339263117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138.11198040062084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140.12092687493003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142.12987334923918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144.13881982354832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146.14776629785746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148.1567127721666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150.1656592464758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152.17460572078494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154.18355219509408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156.19249866940325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158.20144514371239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160.21039161802156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162.2193380923307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164.22828456663987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166.23723104094901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168.24617751525815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170.25512398956735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172.26407046387649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174.27301693818563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176.28196341249478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178.57362893685718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180.89508611303631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183.24672223250576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185.62892962152833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188.04210570660817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190.48665308079407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192.96297957084437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195.47149830526536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198.0126277832338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200.58679194441578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203.19442023969319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205.83594770280919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208.51181502294568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211.22246861824394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213.96836071028108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216.74994939951475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219.56769874170843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222.42207882535058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225.3135658500801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228.24264220613111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231.20979655481079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234.21552391002328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237.26032572085359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240.34470995522466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243.46919118464254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246.63429067004284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249.8405364487534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253.08846342258718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256.3786134470808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259.71153542189285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263.08778538237738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266.50792659234827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269.9725296380488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273.48217252334337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277.0374407661468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280.63892749610665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284.28723355355601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287.98296758975221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291.72674616841903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295.51919386860845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299.3609433889003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303.25263565295597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307.19491991644441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311.18845387535805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315.2339037757377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319.33194452482223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323.4832598036449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327.68854218109226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331.9484932294464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336.26382364142916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12.485393124540966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12.701596165913633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12.917799207286297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13.134002248658962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13.350205290031626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13.566408331404295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13.782611372776959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13.998814414149624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14.215017455522288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14.431220496894957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14.647423538267621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14.863626579640286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15.079829621012953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15.296032662385617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15.512235703758282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15.728438745130948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15.944641786503611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16.160844827876279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16.377047869248944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16.59325091062161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16.809453951994275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17.02565699336694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17.241860034739606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17.458063076112271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17.674266117484937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17.890469158857602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18.106672200230268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18.322875241602933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18.539078282975598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18.755281324348264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18.971484365720929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19.218113662475297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19.467949140087473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19.721032478908608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19.977405901134418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20.237112177849166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20.500194636161204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20.766697166431296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21.036664229594905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21.310140864579637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21.587172695819167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21.867805940864816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22.152087418096059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22.440064554531304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22.731785393740207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23.027298603858824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23.326653485708992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23.629899981023208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23.937088680776505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24.248270833626595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24.563498354463736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24.882823833071761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25.20630054290169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25.533982449959414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25.865924221808882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26.202181236692393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26.542809592769391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26.88786611747539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27.23740837700257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27.591494685903601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27.950184116820346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28.313536510339006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28.681612484973407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29.05447344727806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29.432181602092673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29.814799962919874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30.202392362437827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30.595023463149516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30.992758768170457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31.395664632156677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31.80380827237471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32.21725777991557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32.636082131054472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33.060351198758177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33.490135764342028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33.92550752927847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34.366539127159079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34.813304135812146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35.265877089577707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35.724333491742208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36.188749827134856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24.871174835126165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25.301855998965234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25.732537162804299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26.163218326643364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26.593899490482428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27.0245806543215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27.455261818160565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27.88594298199963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28.316624145838695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28.747305309677763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29.177986473516828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29.608667637355893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30.039348801194965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30.47002996503403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30.900711128873095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31.33139229271216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31.762073456551221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32.192754620390289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32.623435784229358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33.054116948068419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33.484798111907494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33.915479275746556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34.346160439585624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34.776841603424685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35.207522767263754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35.638203931102822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36.068885094941884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36.499566258780959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36.93024742262002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37.360928586459089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37.79160975029815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38.282900677052019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38.780578385853694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39.284725904869781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39.795427341633086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40.312767897074316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40.836833879736282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41.367712720172847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41.905492985535098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42.450264394347052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43.002117831473555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43.561145363282712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44.127440253005382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44.701096976294444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45.282211236986264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45.870879983067077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46.467201422846955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47.071275041343959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47.683201616881419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48.303083237900871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48.931023319993578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49.567126623153491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50.211499269254475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50.86424875975478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51.525483993631589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52.195315285548794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52.873854384260916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53.561214491256308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54.257510279642631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54.962857913277986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55.677375066150596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56.401180942010548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57.134396294256668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57.877143446082009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58.629546310881068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59.391730412922513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60.163822908290499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60.945952606098267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61.73824998997754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62.540847239847253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63.353878253965263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64.177478671266798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65.011785893993249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65.856939110615158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66.713079319053136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67.580349350200819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68.458893891753419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69.348859512346209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70.250394686006715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71.163649816924789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72.088777264544802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5.4737663492785869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5.5685527064779636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5.6633390636773404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5.7581254208767172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5.8529117780760931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5.9476981352754708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6.0424844924748475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6.1372708496742234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6.2320572068736002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6.3268435640729779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6.4216299212723538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6.5164162784717305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6.6112026356711082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6.7059889928704841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6.8007753500698609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6.8955617072692368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6.9903480644686136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7.0851344216679912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7.179920778867368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7.2747071360667439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7.3694934932661216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7.4642798504654984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7.5590662076648742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7.653852564864251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7.7486389220636287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7.8434252792630046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7.9382116364623814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8.032997993661759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8.1277843508611358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8.2225707080605108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8.3173570652598876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8.4254827071082659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8.5350139823006721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8.6459691640705785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8.7583667632034956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8.8722255311251406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8.9875644630297682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9.1044028010491544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9.2227600374627929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9.3426559179498092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9.4641104448831541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9.587143880666634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9.7117767511153001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9.8380298488797973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9.9659242369152334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10.09548125199513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10.226722508271067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10.35966990087859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10.49434560959001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10.630772102514678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10.768972139847367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10.908968777665383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11.05078537177503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11.194445581608106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11.339973374169009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11.487393028033205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11.636729137397635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11.788006616183804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11.941250702194193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12.096486961322716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12.25374129181991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12.413039928613568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12.574409447685541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12.737876770505453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12.903469168522022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13.071214267712808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13.241140053193071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13.41327487388458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13.587647447245079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13.764286864059265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13.943222593292035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14.124484487004828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14.308102785335889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14.494108121545255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14.68253152712534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14.873404436977966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15.066758694658677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15.26262655768924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15.461040702939201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15.662034232077405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15.865640677094412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47.895423782211878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48.724803857493065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49.554183932774237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50.383564008055416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51.212944083336588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52.042324158617774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52.871704233898953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53.701084309180132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54.530464384461304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55.35984445974249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56.189224535023669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57.018604610304841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57.847984685586027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58.677364760867206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59.506744836148378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60.336124911429557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61.165504986710737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61.994885061991923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62.824265137273095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63.653645212554274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64.48302528783546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65.312405363116639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66.141785438397804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66.971165513678983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67.800545588960176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68.629925664241355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69.45930573952252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70.288685814803713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71.118065890084893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71.947445965366057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72.776826040647236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73.722924779175642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74.681322801304916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75.652179997721873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76.635658337692249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77.631921896082247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78.64113688073131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79.663471660180804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80.699096791763168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81.74818505005608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82.810911455706787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83.887453304630981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84.977990197591168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86.082704070159849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87.20177922307191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88.335402352971826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89.483762583560463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90.647051497146748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91.825463166609637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93.01919418777554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94.228443712216617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95.453413480475419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96.69430785572159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97.951333857845967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99.224701197997945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100.51462231357191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101.82131240364832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103.14498946489576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104.48587432793938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105.8441906942026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107.22016517322722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108.61402732047915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110.02600967564537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111.45634780142875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112.90528032284732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114.37304896704433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115.85989860361587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117.36607728546286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118.89183629017387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120.43743016194615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122.00311675405143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123.58915727185406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125.19581631638816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126.8233619285012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128.47206563357167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130.14220248680809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131.83405111913657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133.54789378368534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135.28401640287328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137.04270861611059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138.82426382812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5.460437166454204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5.5549927091460285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5.6495482518378521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5.7441037945296758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5.8386593372214994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5.933214879913324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6.0277704226051476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6.1223259652969713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6.2168815079887949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6.3114370506806203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6.405992593372444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6.5005481360642676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6.5951036787560922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6.6896592214479158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6.7842147641397395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6.8787703068315631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6.9733258495233867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7.0678813922152113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7.1624369349070349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7.2569924775988586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7.3515480202906831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7.4461035629825068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7.5406591056743304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7.635214648366154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7.7297701910579795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7.8243257337498031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7.9188812764416268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8.0134368191334513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8.1079923618252749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8.2025479045170986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8.2971034472089222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8.4049657920226366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8.5142303473189305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8.6249153418340754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8.7370392412779179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8.8506207514145299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8.9656788211829177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9.082232645858296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9.2003016702544542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9.3199055919677605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9.4410643646633403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9.5637982014039622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9.6881275780222129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9.8140732365365011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9.9416561886114732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10.070897719063421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10.201819389411247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10.334443041473591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10.468790801012746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10.604885081425911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10.742748587484446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10.882404319121742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11.023875575270322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11.167185957748837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11.31235937519957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11.459420047077163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11.608392507689164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11.759301610289123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11.912172531222881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12.067030774128778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12.22390217419245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12.382812902456951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12.543789470188889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12.706858733301344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12.87204789683426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13.039384519493105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13.208896518246512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13.380612172983716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13.554560131232503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13.730769412938526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13.909269415306726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14.09008991770571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14.273261086635882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14.458813480762149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14.646778056012053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14.837186170740207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15.030069590959826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15.225460495642304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15.423391482085655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15.623895571352763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15.827006213780349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0.13151248560221129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0.13378981872917461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0.13606715185613791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0.1383444849831012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0.14062181811006449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0.14289915123702782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0.14517648436399111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0.1474538174909544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0.14973115061791767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0.15200848374488099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0.15428581687184428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0.15656314999880758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0.1588404831257709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0.16111781625273419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0.16339514937969749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0.16567248250666078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0.16794981563362407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0.17022714876058739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0.17250448188755069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0.17478181501451398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0.1770591481414773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0.1793364812684406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0.18161381439540389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0.18389114752236718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0.1861684806493305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0.1884458137762938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0.19072314690325709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0.19300048003022038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0.19527781315718368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0.19755514628414697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0.19983247941111026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0.20243030164345469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0.20506189556481957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0.20772770020716219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0.21042816030985528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0.2131637263938834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0.21593485483700386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0.21874200794988488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0.22158565405323341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0.22446626755592541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0.2273843290341524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0.23034032531159637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0.23333474954064712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0.23636810128467547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0.23944088660137625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0.24255361812719409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0.24570681516284762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0.24890100375996463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0.25213671680884409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0.25541449412735906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0.25873488255101468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0.26209843602417782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0.26550571569249209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0.26895728999649449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0.27245373476644891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0.2759956333184127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0.27958357655155203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0.2832181630467222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0.28689999916632952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0.29062969915549181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0.29440788524451317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0.29823518775269181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0.30211224519347674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0.30603970438099193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0.31001822053794481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0.31404845740493803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0.31813108735120221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0.32226679148676779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0.32645625977609571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0.330700191153185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0.33499929363817638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0.33935428445547255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0.34376589015339371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0.34823484672538779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0.35276189973281774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0.35734780442934433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0.36199332588692573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0.36669923912345576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0.37146632923206069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0.37629539151207736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0.38118723160173434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120.00098072119489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122.07897512159781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124.15696952200069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126.23496392240358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128.31295832280648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130.39095272320938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132.46894712361228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134.54694152401515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136.62493592441805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138.70293032482095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140.78092472522385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142.85891912562673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144.93691352602966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147.01490792643253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149.09290232683543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151.1708967272383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153.2488911276412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155.3268855280441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157.404879928447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159.4828743288499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161.5608687292528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163.6388631296557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165.71685753005858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167.79485193046148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169.87284633086438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171.95084073126728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174.02883513167015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176.10682953207308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178.18482393247595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180.26281833287885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182.34081273328172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184.71124329881437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187.11248946169894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189.54495182470097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192.00903619842211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194.50515366900157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197.0337206666986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199.59515903536564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202.1898961028254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204.81836475216213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207.48100349394019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210.1782565393614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212.91057387437309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215.67841133473991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218.48223068209148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221.32249968095863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224.19969217681111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227.11428817510964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230.06677392138602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233.057641982364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236.08739132813471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239.15652741540043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242.26556227180058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245.41501458133399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248.6054097708913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251.83728009791287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255.11116473918568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258.4276098807951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261.78716880924537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265.1904020037656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268.63787722981448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272.13016963380204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275.66786183904145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279.25154404294898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282.88181411550727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286.55927769900882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290.2845483090959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294.05824743711412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297.88100465379659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301.75345771429596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305.6762526645818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309.65004394922124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313.67549452056113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317.75327594932838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321.88406853666953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326.06856142764622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330.30745272620555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334.60144961164622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338.95126845659763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343.35763494653332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347.82128420083819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26.414452723974289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26.871858026166386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27.329263328358476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27.786668630550569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28.244073932742658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28.701479234934755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29.158884537126845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29.616289839318934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30.073695141511024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30.531100443703121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30.988505745895214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31.445911048087304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31.9033163502794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32.36072165247149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32.818126954663583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33.275532256855669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33.732937559047762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34.190342861239856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34.647748163431949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35.105153465624042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35.562558767816135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36.019964070008228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36.477369372200315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36.934774674392408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37.392179976584501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37.849585278776594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38.306990580968687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38.76439588316078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39.221801185352874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39.67920648754496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40.136611789737053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40.65838774300363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41.18694678366267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41.722377091850277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42.264767994044327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42.814209977966904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43.370794707680474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43.93461503888031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44.50576503438576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45.08433997983277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45.670436399570583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46.264152072765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46.865586049710942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47.474838668357179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48.092011571045816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48.717207721469407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49.350531421848508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49.992088330332535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50.64198547862685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51.300331289848991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51.967235596617023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52.642809659373036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53.327166184944872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54.020419345349154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54.722684796838692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55.434079699197582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56.154722735287145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56.884734130845871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57.624235674546867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58.37335073831597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59.132204297914072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59.900922953786953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60.67963495218617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61.468470206564589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62.267560319249924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63.077038603400162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63.897040105244351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64.727701626612514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65.569161747758486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66.421560850479352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67.285041141535572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68.159746676375519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69.045823383168397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69.943419087149579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70.852683535282495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71.773768421241158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72.706827410717281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73.652016167056601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74.609492377228349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75.579415778132287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76.561948183248006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7.2492166788841779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7.3747475835109277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7.5002784881376749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7.625809392764423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7.7513402973911711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7.876871202017921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8.0024021066446682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8.1279330112714163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8.2534639158981644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8.3789948205249143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8.5045257251516624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8.6300566297784105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8.7555875344051604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8.8811184390319085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9.0066493436586565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9.1321802482854046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9.257711152912151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9.3832420575389008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9.5087729621656489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9.634303866792397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9.7598347714191469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9.885365676045895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10.010896580672643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10.136427485299391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10.261958389926141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10.387489294552889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10.513020199179637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10.638551103806385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10.764082008433133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10.889612913059882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11.01514381768663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11.158340687316555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11.303399116251668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11.450343304762939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11.599197767724856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11.749987338705278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11.902737174108447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12.057472757371855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12.214219903217689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12.373004761959518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12.533853823864989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12.696793923575234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12.86185224458171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13.029056323761271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13.198434055970166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13.370013698697777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13.543823876780849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13.719893587178998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13.898252203812323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14.078929482461881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14.261955565733883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14.447360988088422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14.635176680933569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14.825433977785705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15.018164619496917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15.213400759550375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15.411174969424527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15.611520244027046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15.814470007199395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16.020058117292987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16.228318872817795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16.439287018164425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16.652997749400559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16.869486720142763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17.08879004750462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17.310944318122178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17.535986594257761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17.763954419983111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17.994885827442889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18.22881934319965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18.465793994661244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18.705849316591834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18.949025357707526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19.195362687357722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19.444902402293369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19.697686133523177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19.953756053258978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20.213154881951343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20.475925895416712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20.742112932057122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21.011760400173863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65.242902448993988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66.372679765314686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67.502457081635356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68.63223439795604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69.762011714276724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70.891789030597423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72.021566346918092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73.151343663238777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74.281120979559461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75.410898295880159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76.540675612200843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77.670452928521513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78.800230244842211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79.930007561162896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81.05978487748358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82.189562193804264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83.319339510124934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84.449116826445632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85.578894142766316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86.708671459087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87.838448775407684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88.968226091728368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90.098003408049053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91.227780724369737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92.357558040690435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93.487335357011105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94.617112673331789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95.746889989652487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96.876667305973172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98.006444622293841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99.136221938614526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100.4249928238165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101.7305177305261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103.05301446102293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104.39270364901623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105.74980879645342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107.12455631080732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108.5171755428478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109.92789882490483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111.35696150962858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112.80460200925373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114.27106183537403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115.75658563923388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117.2614212525439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118.78581972882695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120.33003538530168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121.8943258453106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123.47895208129964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125.0841784583565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126.71027277831513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128.35750632443322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130.02615390665082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131.71649390743727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133.42880832823394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135.16338283650097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136.92050681337545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138.70047340194932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140.50357955617466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142.33012609040492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144.18041772958017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146.05476316006471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147.95347508114551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149.87687025720038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151.82526957054398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153.79899807496105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155.79838504993552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157.82376405558466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159.87547298830722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161.95385413715522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164.05925424093826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166.19202454607043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168.35252086516931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170.54110363641649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172.75813798368989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175.0039937774778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177.279045696585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179.58367329064058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181.91826104341888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184.28319843698335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186.67888001666407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189.10570545688068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1.1357766499381055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1.1554443018564109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1.1751119537747163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1.1947796056930218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1.214447257611327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1.2341149095296327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1.2537825614479381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1.2734502133662435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1.2931178652845488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1.3127855172028544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1.3324531691211599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1.3521208210394651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1.3717884729577707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1.3914561248760762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1.4111237767943814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1.4307914287126868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1.4504590806309923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1.4701267325492977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1.4897943844676031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1.5094620363859086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1.5291296883042143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1.5487973402225195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1.5684649921408249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1.5881326440591303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1.6078002959774358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1.6274679478957412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1.6471355998140467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1.6668032517323521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1.6864709036506575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1.706138555568963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1.7258062074872682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1.7482416881846026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1.7709688301310023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1.7939914249227049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1.8173133134466999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1.840938386521507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1.8648705855462866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1.8891139031583879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1.9136723838994472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1.9385501248901398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1.9637512765137111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1.9892800431083895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2.0151406836687982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2.0413375125564923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2.0678749002197265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2.0947572739225824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2.1219891184835764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2.1495749770238626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2.1775194517251721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2.2058272045975991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2.2345029582573677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2.2635514967147135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2.2929776661720043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2.3227863758322402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2.352982598718059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2.3835713725013932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2.414557800343911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2.4459470517483819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2.4777443634211105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2.5099550401455848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2.5425844556674773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2.5756380535911543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2.6091213482878386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2.6430399258155806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2.6773994448511829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2.712205637634248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2.7474643109234926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2.7831813469654976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2.819362704476049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2.8560144196342381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2.8931426070894828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2.930753460981645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2.9688532559744063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3.0074483483020735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3.0465451768299996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3.086150264128789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3.1262702175624626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3.1669117303907748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3.2080815828858551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3.24978664346337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3.2920338698283937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6.5756242801105452E-2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6.6894909364587099E-2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6.8033575928068746E-2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6.9172242491550393E-2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7.0310909055032025E-2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7.1449575618513686E-2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7.2588242181995333E-2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7.3726908745476979E-2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7.4865575308958612E-2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7.6004241872440273E-2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7.714290843592192E-2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7.8281574999403553E-2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7.9420241562885213E-2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8.055890812636686E-2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8.1697574689848493E-2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8.283624125333014E-2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8.3974907816811786E-2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8.5113574380293447E-2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8.625224094377508E-2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8.7390907507256727E-2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8.8529574070738387E-2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8.966824063422002E-2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9.0806907197701667E-2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9.1945573761183313E-2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9.308424032466496E-2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9.4222906888146607E-2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9.5361573451628254E-2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9.6500240015109914E-2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9.7638906578591547E-2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9.8777573142073194E-2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9.9916239705554841E-2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0.10121515082172704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0.10253094778240947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0.10386385010358078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0.10521408015492732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0.10658186319694138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0.10796742741850161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0.10937100397494212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0.11079282702661637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0.11223313377796237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0.11369216451707587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0.11517016265579784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0.1166673747703232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0.11818405064233739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0.11972044330068776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0.12127680906359668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0.12285340758142343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0.12445050187998194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0.12606835840442168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0.12770724706367914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0.12936744127550695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0.13104921801208852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0.13275285784624566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0.13447864499824685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0.13622686738322404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0.13799781665920594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0.13979178827577557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0.14160908152336066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0.14344999958316434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0.14531484957774546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0.14720394262225614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0.14911759387634546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0.15105612259673792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0.15301985219049552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0.15500911026897193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0.15702422870246854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0.15906554367560061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0.1611333957433834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0.16322812988804739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0.165350095576592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0.16749964681908769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0.16967714222773578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0.17188294507669633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0.17411742336269337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0.17638094986640834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0.17867390221467161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0.18099666294346231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0.18334961956172732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0.18573316461602979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0.18814769575603812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0.19059361580086662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45.681540248310085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46.47258365701618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47.263627065722268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48.054670474428356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48.845713883134444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49.636757291840546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50.427800700546626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51.218844109252714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52.009887517958802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52.800930926664904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53.591974335370992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54.38301774407708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55.174061152783175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55.965104561489262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56.75614797019535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57.547191378901438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58.338234787607526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59.129278196313621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59.920321605019708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60.711365013725796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61.502408422431891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62.293451831137979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63.084495239844067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63.875538648550155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64.66658205725625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65.457625465962337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66.248668874668425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67.039712283374527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67.830755692080615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68.621799100786703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69.412842509492791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70.315209462116187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71.229307185123687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72.155288178530284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73.093306924851177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74.043519914874238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75.0060856737676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75.981164787526566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76.968919929764411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77.969515888851348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78.983119595406393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80.009900150146677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81.050028852098578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82.103679227175846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83.171027057129123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84.252250408871788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85.347529664187121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86.457047549821553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87.580989167969207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88.719542027152798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89.872896073505771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91.041243722461346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92.224779890853313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93.423702029434409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94.638210155817049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95.868506887842656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97.114797477384599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98.377289844590592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99.65619461257026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100.95172514253368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102.26409756938659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103.59353083778861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104.94024673867985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106.30446994628268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107.68642805558434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109.08635162030693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110.50447419137089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111.9410323558587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113.39626577648485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114.87041723157917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116.36373265558969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117.87646118011233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119.40885517545378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120.96117029273466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122.53366550654019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124.12660315812519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125.74024899918079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127.37487223617013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129.03074557524036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130.70814526771844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132.40735115619879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2.229150929246563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2.2677519733446068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2.3063530174426496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2.3449540615406925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2.3835551056387354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2.4221561497367792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2.4607571938348221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2.4993582379328649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2.5379592820309083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2.5765603261289516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2.6151613702269945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2.6537624143250373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2.6923634584230811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2.730964502521124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2.7695655466191669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2.8081665907172102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2.8467676348152531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2.8853686789132964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2.9239697230113397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2.9625707671093826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3.0011718112074259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3.0397728553054688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3.0783738994035121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3.116974943501555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3.1555759875995983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3.1941770316976417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3.2327780757956845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3.2713791198937279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3.3099801639917712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3.3485812080898141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3.387182252187857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3.4312156214662988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3.47582142454536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3.521007103064449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3.566780195404287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3.6131483379445424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3.6601192663378215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3.7077008168002128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3.7559009274186157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3.8047276394750571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3.8541890987882321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3.9042935570724793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3.955049373314421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4.0064650151675076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4.058549060364685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4.1113101981494253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4.1647572307253675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4.2188990747247974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4.2737447626962188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4.329303444611269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4.385584389391215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4.4425969864533004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4.5003507472771922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4.5588553069917959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4.6181204259826885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4.6781559915204625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4.7389720194102276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4.8005786556625605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4.8629861781861736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4.9262049985025937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4.9902456634831269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5.0551188571084067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5.1208354022508153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5.1874062624800761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5.2548425438923161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5.323155496962916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5.3923565184234326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5.4624571531629362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5.5334690961540547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5.6054041944040573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5.6782744489313099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5.7520920167674152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5.8268692129853914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5.9026185127542012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5.9793525534200036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6.0570841366144634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6.1358262303904505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6.2155919713855257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6.296394667013538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6.3782477976847121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6.4611650190546133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1.6723596653059052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1.7013190454633005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1.7302784256206956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1.7592378057780906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1.7881971859354857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1.8171565660928812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1.8461159462502763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1.8750753264076714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1.9040347065650665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1.9329940867224618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1.9619534668798568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1.9909128470372519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2.0198722271946474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2.0488316073520423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2.0777909875094376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2.1067503676668324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2.1357097478242277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2.164669127981623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2.1936285081390179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2.2225878882964132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2.2515472684538085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2.2805066486112038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2.3094660287685986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2.3384254089259935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2.3673847890833892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2.3963441692407841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2.4253035493981794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2.4542629295555747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2.4832223097129695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2.5121816898703648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2.5411410700277597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2.5741759039381202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2.6076401906893154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2.6415395131682762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2.6758795268394637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2.7106659606883765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2.7459046181773257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2.7816013782136304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2.8177621961304076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2.8543931046801028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2.8915002150409435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2.9290897178364759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2.9671678841683495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3.0057410666625377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3.0448157005291505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3.0843983046360286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3.1244954825962972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3.1651139238700488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3.2062604048803589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3.2479417901438028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3.290165033415672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3.3329371788500755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3.3762653621751255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3.4201568118834023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3.4646188504378861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3.5096588954935779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3.5552844611349941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3.6015031591297491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3.6483227001984351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3.695750895301015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3.7437956569399278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3.7924650004801461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3.8417670454863875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3.8917100170777101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3.94230224729972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3.993552176514616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4.0454683548093051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4.0980594434218256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4.1513342161863092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4.2053015609967321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4.259970481289689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4.3153500975464532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4.3714496488145569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4.4282784942491462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4.4858461146743833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4.5441621141651503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4.6032362216492961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4.663078292530737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4.7236983103336367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4.7851063883679723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4.8473127714167559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15.051236987753157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15.311871409169715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15.572505830586271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15.833140252002826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16.093774673419382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16.35440909483594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16.615043516252499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16.875677937669053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17.136312359085608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17.396946780502166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17.657581201918724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17.918215623335279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18.178850044751837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18.439484466168395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18.700118887584949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18.960753309001504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19.221387730418062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19.48202215183462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19.742656573251175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20.003290994667729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20.263925416084291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20.524559837500846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20.7851942589174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21.045828680333958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21.306463101750516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21.567097523167071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21.827731944583626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22.088366366000187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22.349000787416742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22.609635208833296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22.870269630249854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23.167583135443099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23.468761716203854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23.773855618514503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24.08291574155519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24.395993646195404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24.713141563595943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25.034412403922691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25.359859765173685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25.689537942120939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26.023501935368508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26.361807460528297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26.704510957515165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27.051669599962857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27.403341304762371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27.759584741724275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28.120459343366694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28.486025314830457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28.856343643923246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29.231476111294246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29.611485300741069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29.996434609650699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30.386388259576151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30.781411306950641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31.181569653940997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31.586930059442224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31.997560150214966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32.413528432167759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32.83490430178594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33.261758057709152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33.694160912459367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34.132185004321336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34.57590340937751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35.025390153699412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35.480720225697503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35.941969588631565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36.409215193283771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36.882534990796458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37.362007945676808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37.847714048970609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38.339734331607225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38.83815087791811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39.343046839331038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39.85450644824234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40.372615032069483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40.897459027486377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41.429125994843695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41.967704632776659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42.513284793002761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43.065957495311778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43.625814942750829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0.56789626846298957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0.57773023197548412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0.58756419548797867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0.59739815900047322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0.60723212251296765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0.61706608602546231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0.62690004953795686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0.6367340130504513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0.64656797656294585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0.6564019400754405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0.66623590358793494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0.67606986710042949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0.68590383061292415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0.69573779412541858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0.70557175763791313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0.71540572115040757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0.72523968466290212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0.73507364817539678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0.74490761168789121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0.75474157520038576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0.76457553871288042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0.77440950222537486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0.78424346573786941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0.79407742925036395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0.8039113927628585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0.81374535627535305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0.8235793197878476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0.83341328330034214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0.84324724681283669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0.85308121032533124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0.86291517383782568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0.87413307109771732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0.88549680102198758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0.89700825943527318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0.90866936680793176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0.92048206857643478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0.93244833546792838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0.94457016382901138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0.95684957595878861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0.96928862044625275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0.98188937251205388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0.9946539343547105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1.0075844355013217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1.0206830331628387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1.0339519125939556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1.0473932874576768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1.0610094001946264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1.0748025223971567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1.0887749551883195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1.1029290296057674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1.1172671069906424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1.1317915793815205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1.1465048699134799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1.1614094332223552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1.1765077558542458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1.1918023566803508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1.207295787317195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1.2229906325523185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1.2388895107754987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1.25499507441558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1.2713100103829824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1.2878370405179611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1.3045789220446944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1.3215384480312753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1.3387184478556817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1.3561217876778056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1.3737513709176168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1.3916101387395456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1.4097010705431596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1.4280271844602208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1.4465915378582035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1.4653972278503598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1.4844473918124144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1.5037452079059757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1.5232938956087529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1.5430967162516664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1.5631569735629378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1.5834780142192559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1.6040632284041063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1.6249160503733593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1.6460399590282129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3.2886064894488531E-2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3.3455535729571162E-2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3.4025006564653792E-2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3.4594477399736416E-2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3.5163948234819047E-2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3.5733419069901677E-2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3.6302889904984308E-2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3.6872360740066938E-2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3.7441831575149562E-2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3.8011302410232199E-2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3.8580773245314823E-2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3.9150244080397453E-2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3.9719714915480091E-2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4.0289185750562714E-2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4.0858656585645345E-2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4.1428127420727968E-2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4.1997598255810599E-2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4.2567069090893229E-2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4.313653992597586E-2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4.3706010761058491E-2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4.4275481596141121E-2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4.4844952431223752E-2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4.5414423266306375E-2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4.5983894101389006E-2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4.6553364936471636E-2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4.7122835771554267E-2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4.7692306606636897E-2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4.8261777441719528E-2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4.8831248276802158E-2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4.9400719111884782E-2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4.9970189946967412E-2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5.0619802416277983E-2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5.1277859847689587E-2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5.1944472025709544E-2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5.2619750162043767E-2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5.3303806914150334E-2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5.3996756404034285E-2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5.4698714237286727E-2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5.5409797522371455E-2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5.6130124890162281E-2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5.6859816513734375E-2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5.759899412841292E-2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5.8347781052082284E-2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5.9106302205759347E-2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5.9874684134434211E-2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6.0653055028181843E-2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6.144154474354821E-2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6.2240284825214334E-2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6.3049408527942108E-2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6.3869050838805341E-2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6.4699348499709805E-2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6.5540440030206024E-2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6.6392465750598692E-2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6.7255567805356478E-2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6.8129890186826095E-2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6.9015578759254834E-2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6.9912781283125128E-2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7.0821647439805749E-2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7.1742328856523221E-2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7.2674979131658018E-2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7.3619753860369563E-2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7.4576810660554368E-2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7.5546309199141556E-2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7.6528411218730399E-2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7.7523280564573888E-2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7.8531083211913336E-2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7.9551987293668192E-2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8.0586163128485863E-2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8.1633783249156183E-2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8.2695022431395218E-2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8.3770057723003347E-2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8.4859068473402369E-2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8.5962236363556599E-2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8.7079745436282829E-2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8.8211782126954477E-2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8.9358535294604871E-2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9.0520196253434715E-2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9.1696958804729362E-2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9.2889019269190853E-2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9.4096576519690306E-2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9.5319832014446271E-2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10.455322040315098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10.636371399442099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10.817420758569098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10.998470117696098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11.179519476823096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11.360568835950097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11.541618195077096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11.722667554204094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11.903716913331094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12.084766272458094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12.265815631585093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12.446864990712092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12.627914349839093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12.808963708966091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12.99001306809309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13.17106242722009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13.352111786347088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13.533161145474089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13.714210504601088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13.895259863728086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14.076309222855087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14.257358581982086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14.438407941109086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14.619457300236084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14.800506659363085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14.981556018490084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15.162605377617082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15.343654736744083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15.524704095871082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15.705753454998082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15.88680281412508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16.093331250708705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16.302544556967913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16.514477636208493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16.729165845479205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16.946645001470433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17.166951386489547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17.39012175451391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17.616193337322592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17.845203850707783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18.077191500766983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18.31219499027695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18.550253525150548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18.791406820977503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19.035695109650209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19.283159146075658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19.533840214974642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19.787780137769314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20.045021279560309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20.30560655619459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20.56957944142512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20.83698397416364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21.107864765827763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21.382267007783526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21.660236478884709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21.941819553110207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22.227063207300635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22.516015028995543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22.808723224372482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23.105236626289326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23.405604702431084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23.709877563562685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24.018105971888996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24.33034134952355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24.646635787067357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24.967042052299227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25.291613598979115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25.620404575765839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25.953469835250793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26.290864943109057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26.63264618736947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26.978870587805268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27.329595905446734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27.68488065221754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28.044784100696358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28.409366294005409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28.778688055827473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29.152811000553228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29.531797543560423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29.9157109116267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30.304615153477844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0.65044505744451697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0.66170847528507415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0.6729718931256311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0.68423531096618806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0.69549872880674501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0.70676214664730219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0.71802556448785915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0.7292889823284161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0.74055240016897317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0.75181581800953023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0.76307923585008719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0.77434265369064426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0.78560607153120132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0.79686948937175828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0.80813290721231534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0.8193963250528723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0.83065974289342925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0.84192316073398643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0.85318657857454339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0.86444999641510034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0.87571341425565752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0.88697683209621447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0.89824024993677143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0.90950366777732838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0.92076708561788556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0.93203050345844252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0.94329392129899947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0.95455733913955665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0.9658207569801136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0.97708417482067056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0.98834759266122763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1.0011961113658234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1.0142116608135789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1.0273964124041552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1.0407525657654093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1.0542823491203595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1.0679880196589242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1.0818718639144902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1.0959361981453786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1.1101833687212683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1.1246157525146445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1.1392357572973351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1.1540458221422001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1.1690484178300486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1.1842460472618392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1.1996412458762429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1.2152365820726341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1.2310346576395781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1.2470381081888924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1.2632496035953478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1.2796718484420873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1.2963075824718342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1.3131595810439678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1.3302306555975394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1.3475236541203073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1.3650414616238711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1.3827870006249812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1.4007632316331058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1.418973153644336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1.4374198046417124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1.4561062621020544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1.475035643509381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1.4942111068750026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1.5136358512643777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1.5333131173308145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1.5532461878561148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1.5734383882982441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1.593893087346121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1.6146136974816205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1.6356036755488816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1.6568665233310169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1.6784057881343197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1.7002250633800657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1.7223279892040066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1.7447182530636582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1.7673995903534854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1.7903757850280804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1.8136506702334454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1.8372281289464802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1.8611120946227839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1.8853065518528802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0.80235643547403368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0.81625042342331555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0.8301444113725972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0.84403839932187885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0.8579323872711605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0.87182637522044237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0.88572036316972402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0.89961435111900567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0.91350833906828732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0.92740232701756919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0.94129631496685084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0.95519030291613249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0.96908429086541437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0.98297827881469602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0.99687226676397767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1.0107662547132594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1.0246602426625411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1.0385542306118227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1.0524482185611044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1.0663422065103862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1.0802361944596679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1.0941301824089495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1.1080241703582312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1.1219181583075131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1.1358121462567947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1.1497061342060764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1.163600122155358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1.1774941101046399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1.1913880980539215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1.2052820860032032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1.2191760739524851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1.235025362913867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1.2510806926317473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1.2673447416359598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1.2838202232772271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1.300509886179831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1.3174165147001689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1.3345429293912707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1.3518919874733575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1.3694665833105109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1.3872696488935472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1.4053041543291633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1.4235731083354424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1.4420795587438029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1.4608265930074722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1.479817338716569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1.4990549641198845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1.5185426786534428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1.5382837334759374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1.5582814220111243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1.5785390804972688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1.5990600885437329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1.6198478696948011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1.6409058920008337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1.6622376685968443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1.683846758288603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1.7057367661463545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1.727911344106257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1.7503741915796383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1.7731290560701736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1.7961797337990855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1.8195300703384736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1.8431839612528733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1.8671453527491606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1.8914182423348995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1.9160066794852531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1.9409147663185609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1.9661466582807019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1.991706564838351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2.0175987501812496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2.0438275339336056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2.070397291874742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2.0973124566691137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2.124577518605812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2.1521970263476868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2.1801755876902065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2.2085178703301787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2.2372286026444712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2.266312574478849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2.2957746379470736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2.3256197082403856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1.2119388697951945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1.2329253831547495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1.2539118965143041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1.2748984098738589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1.2958849232334135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1.3168714365929683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1.3378579499525232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1.3588444633120778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1.3798309766716323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1.4008174900311874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1.421804003390742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1.4427905167502968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1.4637770301098516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1.4847635434694062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1.505750056828961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1.5267365701885156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1.5477230835480702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1.5687095969076252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1.5896961102671798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1.6106826236267346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1.6316691369862895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1.6526556503458443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1.6736421637053989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1.6946286770649535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1.7156151904245085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1.7366017037840631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1.7575882171436177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1.7785747305031727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1.7995612438627273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1.8205477572222821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1.8415342705818367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1.8654742160994002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1.8897253809086922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1.9142918108605049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1.9391776044016915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1.9643869132589133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1.9899239431312792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2.0157929543919857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2.0419982627990816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2.0685442402154695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2.0954353153382699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2.1226759744376675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2.1502707621053569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2.1782242820127262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2.2065411976788916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2.2352262332487167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2.2642841742809501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2.293719868546602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2.3235382268377074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2.3537442237865975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2.3843428986958228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2.4153393563788681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2.4467387680117931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2.4785463719959466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2.5107674748318933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2.5434074520047076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2.5764717488807682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2.6099658816162186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2.6438954380772288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2.678266078772233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2.7130835377962716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2.7483536237876227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2.7840822208968614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2.8202752897685204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2.856938868535511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2.8940790738264721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2.9317021017862159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2.9698142291094363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3.0084218140878587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3.0475312976710014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3.0871492045407241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3.1272821441997527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3.1679368120743492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3.2091199906313155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3.2508385505095214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3.2930994516661447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3.3359097445378043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3.3792765712167956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3.423207166642614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3.4677088598089671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3.5127890749864834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3.4932467802246547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3.5537375129245605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3.6142282456244654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3.6747189783243703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3.7352097110242752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3.795700443724181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3.8561911764240859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3.9166819091239913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3.9771726418238962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4.0376633745238015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4.0981541072237064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4.1586448399236113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4.2191355726235171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4.279626305323422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4.3401170380233278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4.4006077707232327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4.4610985034231376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4.5215892361230434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4.5820799688229483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4.6425707015228532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4.703061434222759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4.7635521669226639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4.8240428996225688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4.8845336323224737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4.9450243650223795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5.0055150977222844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5.0660058304221893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5.1264965631220951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5.186987295822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5.2474780285219049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5.3079687612218098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5.3769723551176929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5.4468729957342221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5.5176823446787662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5.58941221515959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5.662074573956664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5.7356815434181003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5.8102454034825355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5.8857785937278084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5.9622937154462692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6.0398035337470697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6.1183209796857811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6.1978591524216959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6.2784313214031773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6.3600509285814173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6.4427315906529747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6.5264871013314636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6.6113314336487727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6.6972787422862048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6.7843433659359249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6.8725398296930909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6.9618828474791004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7.0523873244963271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7.1440683597147796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7.2369412483910711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7.3310214846201536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7.4263247639202143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7.5228669858511772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7.6206642566672418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7.7197328920039157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7.8200894195999657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7.9217505820547638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8.0247333396214735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8.1290548730365533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8.234732586386027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8.341784110009046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8.4502273034391617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8.56008025838387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8.6713613017428592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8.7840889986655171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8.8982821556481682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9.0139598236715912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9.131141301379321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9.2498461382972526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9.3700941380951139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9.4919053618903497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9.6153001315949211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9.7402990333056554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9.8669229207386291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9.9951929187082289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10.125130426651435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0.56789626846298957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0.57773023197548412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0.58756419548797867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0.59739815900047322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0.60723212251296765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0.61706608602546231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0.62690004953795686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0.6367340130504513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0.64656797656294585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0.6564019400754405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0.66623590358793494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0.67606986710042949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0.68590383061292415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0.69573779412541858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0.70557175763791313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0.71540572115040757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0.72523968466290212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0.73507364817539678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0.74490761168789121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0.75474157520038576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0.76457553871288042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0.77440950222537486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0.78424346573786941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0.79407742925036395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0.8039113927628585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0.81374535627535305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0.8235793197878476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0.83341328330034214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0.84324724681283669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0.85308121032533124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0.86291517383782568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0.87413307109771732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0.88549680102198758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0.89700825943527318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0.90866936680793176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0.92048206857643478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0.93244833546792838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0.94457016382901138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0.95684957595878861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0.96928862044625275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0.98188937251205388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0.9946539343547105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1.0075844355013217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1.0206830331628387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1.0339519125939556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1.0473932874576768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1.0610094001946264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1.0748025223971567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1.0887749551883195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1.1029290296057674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1.1172671069906424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1.1317915793815205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1.1465048699134799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1.1614094332223552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1.1765077558542458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1.1918023566803508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1.207295787317195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1.2229906325523185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1.2388895107754987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1.25499507441558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1.2713100103829824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1.2878370405179611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1.3045789220446944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1.3215384480312753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1.3387184478556817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1.3561217876778056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1.3737513709176168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1.3916101387395456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1.4097010705431596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1.4280271844602208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1.4465915378582035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1.4653972278503598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1.4844473918124144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1.5037452079059757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1.5232938956087529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1.5430967162516664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1.5631569735629378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1.5834780142192559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1.6040632284041063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1.6249160503733593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1.6460399590282129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3.2886064894488531E-2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3.3455535729571162E-2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3.4025006564653792E-2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3.4594477399736416E-2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3.5163948234819047E-2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3.5733419069901677E-2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3.6302889904984308E-2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3.6872360740066938E-2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3.7441831575149562E-2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3.8011302410232199E-2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3.8580773245314823E-2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3.9150244080397453E-2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3.9719714915480091E-2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4.0289185750562714E-2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4.0858656585645345E-2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4.1428127420727968E-2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4.1997598255810599E-2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4.2567069090893229E-2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4.313653992597586E-2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4.3706010761058491E-2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4.4275481596141121E-2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4.4844952431223752E-2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4.5414423266306375E-2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4.5983894101389006E-2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4.6553364936471636E-2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4.7122835771554267E-2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4.7692306606636897E-2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4.8261777441719528E-2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4.8831248276802158E-2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4.9400719111884782E-2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4.9970189946967412E-2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5.0619802416277983E-2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5.1277859847689587E-2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5.1944472025709544E-2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5.2619750162043767E-2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5.3303806914150334E-2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5.3996756404034285E-2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5.4698714237286727E-2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5.5409797522371455E-2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5.6130124890162281E-2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5.6859816513734375E-2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5.759899412841292E-2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5.8347781052082284E-2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5.9106302205759347E-2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5.9874684134434211E-2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6.0653055028181843E-2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6.144154474354821E-2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6.2240284825214334E-2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6.3049408527942108E-2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6.3869050838805341E-2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6.4699348499709805E-2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6.5540440030206024E-2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6.6392465750598692E-2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6.7255567805356478E-2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6.8129890186826095E-2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6.9015578759254834E-2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6.9912781283125128E-2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7.0821647439805749E-2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7.1742328856523221E-2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7.2674979131658018E-2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7.3619753860369563E-2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7.4576810660554368E-2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7.5546309199141556E-2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7.6528411218730399E-2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7.7523280564573888E-2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7.8531083211913336E-2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7.9551987293668192E-2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8.0586163128485863E-2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8.1633783249156183E-2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8.2695022431395218E-2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8.3770057723003347E-2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8.4859068473402369E-2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8.5962236363556599E-2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8.7079745436282829E-2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8.8211782126954477E-2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8.9358535294604871E-2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9.0520196253434715E-2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9.1696958804729362E-2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9.2889019269190853E-2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9.4096576519690306E-2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9.5319832014446271E-2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28.386933477165051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28.87849519987471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29.370056922584361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29.861618645294012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30.353180368003663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30.844742090713321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31.336303813422973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31.827865536132627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32.319427258842275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32.810988981551937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33.302550704261584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33.794112426971239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34.285674149680894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34.777235872390548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35.268797595100196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35.760359317809851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36.251921040519505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36.74348276322916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37.235044485938815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37.726606208648462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38.218167931358124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38.709729654067772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39.201291376777426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39.692853099487074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40.184414822196736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40.675976544906383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41.167538267616038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41.659099990325693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42.150661713035348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42.642223435744995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43.13378515845465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43.694524365514553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44.262553182266238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44.837966373635687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45.420859936492953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46.01133111566736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46.609478420171037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47.215401639633249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47.829201860948487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48.450981485140808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49.080844244447633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49.718895219625452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50.365240857480579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51.019988988627816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51.683248845479973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52.355131080471203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53.035747784517326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53.725212505716051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54.423640268290349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55.131147591778117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55.847852510471228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56.573874593107341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57.309334962817729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58.05435631733436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58.809062949459701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59.573580767802667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60.34803731778409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61.132561802915284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61.927285106353175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62.732339812735766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63.547860230301318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64.373982413295224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65.210844184668062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66.058585159068741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66.917346766136632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67.787272274096395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68.668506813659633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69.561197402237198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70.465492968466279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71.381544377056343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72.30950445395807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73.24952801185951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74.20177187601368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75.166394910401849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76.143558044237054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77.13342429881213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78.136158814696671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79.151928879287723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80.180903954718474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81.223255706129777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82.279158030309461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0.67071685396884939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0.68233130793769903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0.69394576190654855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0.70556021587539797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0.71717466984424749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0.72878912381309713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0.74040357778194654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0.75201803175079596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0.76363248571964548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0.77524693968849512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0.78686139365734453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0.79847584762619406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0.81009030159504369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0.82170475556389311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0.83331920953274263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0.84493366350159205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0.85654811747044146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0.8681625714392911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0.87977702540814062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0.89139147937699004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0.90300593334583967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0.9146203873146892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0.92623484128353861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0.93784929525238803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0.94946374922123766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0.96107820319008719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0.9726926571589366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0.98430711112778624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0.99592156509663576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1.0075360190654852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1.0191504730343346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1.0323994291837808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1.0458206217631698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1.0594162898460908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1.07318870161409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1.0871401547350732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1.1012729767466292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1.1155895254443351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1.1300921892751115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1.1447833877356879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1.1596655717762516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1.1747412242093429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1.1900128601240643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1.2054830273056769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1.2211543066606505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1.2370293126472387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1.253110693711653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1.2694011327299042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1.2859033474553927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1.3026200909723127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1.3195541521549525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1.3367083561329667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1.354085564762695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1.3716886771046102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1.38952062990697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1.4075843980957603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1.425882995271005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1.444419474209528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1.4631969273742518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1.482218487430117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1.5014873277667082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1.5210066630276753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1.5407797496470348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1.5608098863924462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1.5811004149155479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1.6016547203094498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1.6224762316734724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1.6435684226852272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1.6649348121801351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1.686578964738477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1.7085044912800771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1.7307150496667176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1.7532143453123847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1.7760061318014457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1.799094211514864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1.8224824362645569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1.8461747079359958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1.8701749791391638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1.8944872538679729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1.919115588168256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1.9440640908144433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3.0005753993343265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3.0525347986686535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3.1044941980029801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3.1564535973373067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3.2084129966716333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3.2603723960059607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3.3123317953402873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3.3642911946746139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3.4162505940089405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3.4682099933432675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3.5201693926775941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3.5721287920119207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3.6240881913462477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3.6760475906805743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3.7280069900149009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3.7799663893492275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3.831925788683554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3.8838851880178815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3.9358445873522081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3.9878039866865347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4.0397633860208622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4.0917227853551879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4.1436821846895144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4.195641584023841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4.2476009833581685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4.2995603826924951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4.3515197820268217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4.4034791813611491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4.4554385806954757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4.5073979800298023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4.5593573793641289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4.6186290252958617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4.6786712026247077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4.7394939282588275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4.801107349326192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4.8635217448674322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4.9267475275507087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4.9907952454088678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5.0556755835991831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5.1213993661859716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5.1879775579463887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5.2554212661996917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5.3237417426602871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5.3929503853148697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5.4630587403239623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5.534078503948173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5.6060215244995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5.678899804317993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5.7527255017741252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5.8275109332971882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5.9032685754300509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5.9800110669106408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6.0577512107804781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6.1365019765206243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6.2162765022153916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6.2970880967441909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6.3789502420018644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6.4618765951478885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6.5458809908848101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6.6309774437663123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6.717180150535274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6.8045034924922314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6.8929620378946295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6.9825705443872597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7.0733439614642935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7.1652974329633281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7.2584462995918502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7.3528061014865429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7.4483925808058675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7.5452216843563447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7.6433095662529764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7.7426725906142631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7.8433273342922476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7.9452905896380468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8.0485793673033381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8.1532108990782817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8.2592026407662971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8.3665722750962583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8.4753377146725111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8.5855171049632499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8.6971288273277718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13.94385038514187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14.185308770283743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14.426767155425614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14.668225540567486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14.909683925709356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15.151142310851229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15.392600695993099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15.63405908113497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15.87551746627684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16.116975851418715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16.358434236560583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16.599892621702455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16.841351006844327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17.082809391986199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17.324267777128071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17.565726162269939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17.807184547411811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18.048642932553683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18.290101317695555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18.531559702837423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18.773018087979299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19.014476473121171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19.255934858263039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19.497393243404911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19.738851628546783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19.980310013688655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20.221768398830523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20.463226783972399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20.704685169114271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20.946143554256139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21.187601939398011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21.463040764610181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21.742060294550111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22.024707078379258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22.311028270398189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22.601071637913364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22.894885569206238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23.192519081605916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23.494021829666792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23.799444113452459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24.108836886927335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24.422251766457389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24.739741039421336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25.061357672933809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25.387155322681945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25.717188341876806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26.051511790321204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26.390181443595377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26.733253802362114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27.080786101792818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27.43283632111612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27.789463193290626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28.150726214803399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28.516685655595843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28.887402569118585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29.262938802517123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29.643357006949838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30.028720648040188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30.419094016464708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30.814542238678747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31.215131287781567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31.620927994522724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32.032000058451516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32.448416059211382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32.870245467981128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33.297558659064876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33.730426921632713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34.168922471613939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34.613118463744911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35.063089003773605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35.518909160822652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35.980654979913339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36.448403494652212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36.922232740082684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37.40222176570375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37.888450648657894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38.381000507090441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38.879953513682615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39.38539290936049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39.897403017182164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40.416069256405535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54.167479498069326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55.105469491188167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56.043459484307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56.981449477425826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57.919439470544653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58.857429463663493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59.795419456782327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60.733409449901153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61.671399443019979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62.609389436138819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63.547379429257653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64.485369422376479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65.423359415495327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66.361349408614146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67.299339401732979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68.237329394851812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69.175319387970632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70.113309381089479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71.051299374208298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71.989289367327132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72.927279360445979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73.865269353564798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74.803259346683632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75.741249339802465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76.679239332921298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77.617229326040132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78.555219319158951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79.493209312277799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80.431199305396632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81.369189298515451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82.307179291634284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83.377172622425519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84.461075866517035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85.559069852781747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86.6713377608679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87.798065151759175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88.939439998732055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90.095652718715556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91.266896204058867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92.45336585471162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93.655259610822853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94.872777985763548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96.106124099578466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97.355503712872974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98.621125261140307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99.903199889535117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101.20194148809907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102.51756672744435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103.85029509490111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105.20034893113481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106.56795346723955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107.95333686231365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109.35673024152371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110.7783677346635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112.21848651521412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113.67732683991188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115.15513208883073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116.65214880598552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118.16862674046332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119.70481888808933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121.26098153363449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122.83737429357173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124.43426015938813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126.05190554146017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127.69058031349914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129.35055785757461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131.03211510972307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132.73553260614943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134.46109453002938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136.20908875891979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137.97980691278573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139.77354440265191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141.59060047988635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143.43127828612486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145.29588490384447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147.18473140759443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149.0981329158931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151.03640864379972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152.99988195616913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154.98888042159928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157.00373586708005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42.766420956737825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43.506984764960762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44.247548573183686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44.988112381406609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45.728676189629539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46.469239997852469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47.209803806075399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47.950367614298322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48.690931422521246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49.431495230744183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50.172059038967106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50.912622847190029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51.653186655412966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52.39375046363589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53.13431427185882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53.874878080081743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54.615441888304666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55.356005696527603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56.096569504750526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56.83713331297345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57.577697121196387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58.31826092941931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59.058824737642233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59.799388545865163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60.539952354088094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61.280516162311024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62.021079970533947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62.761643778756877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63.502207586979807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64.242771395202737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64.983335203425654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65.828118561070184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66.68388410236409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67.550774595694804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68.428934665438831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69.318510816089542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70.219651456698699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71.132506925635766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72.057229515669036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72.993973499372728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73.942895154864559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74.904152791877806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75.877906778172203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76.86431956628843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77.863555720650169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78.875781945018616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79.901167110303859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80.939882282737798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81.992100752413378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83.057998062194741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84.137752037003253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85.231542813484296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86.339552870059563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87.461967057370344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88.598972629116147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89.750759273294648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90.917519143847457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92.099446892717481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93.296739702322796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94.50959731845299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95.738222083592859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96.98281897067956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98.243595617298368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99.520762360323246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100.81453227100745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102.12512119053054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103.45274776600741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104.79763348696549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106.16000272229603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107.54008275768589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108.93810383353581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110.35429918337174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111.78890507275555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113.24216083870138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114.71430892960446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116.2055949456893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117.71626767998325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119.24657915982301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120.79678468890073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122.3671428898564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123.95791574742452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5.6607720835167559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5.758796721488963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5.8568213594611693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5.9548459974333747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6.052870635405581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6.1508952733777882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6.2489199113499945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6.3469445493222008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6.4449691872944062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6.5429938252666133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6.6410184632388196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6.7390431012110259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6.8370677391832331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6.9350923771554394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7.0331170151276448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7.131141653099851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7.2291662910720573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7.3271909290442645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7.4252155670164708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7.5232402049886762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7.6212648429608842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7.7192894809330896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7.8173141189052959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7.9153387568775022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8.0133633948497085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8.1113880328219157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8.2094126707941211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8.3074373087663282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8.4054619467385354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8.5034865847107408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8.6015112226829462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8.7133308685778239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8.8266041698693343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8.941350024077634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9.0575875743906433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9.1753362128577205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9.2946155836248714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9.4154455862119928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9.5378463788327501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9.6618383817575744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9.7874422807204216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9.9146790303697863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10.043569857764593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10.17413626591553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10.306400037372432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10.440383237858271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10.576108219950429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10.713597626809785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10.85287439595831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10.993961763105766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11.136883266026139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11.281662748484477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11.428324364214774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11.576892580949565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11.727392184501909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11.879848282900431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12.034286310578135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12.190732032615651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12.349211549039653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12.509751299177168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12.67237806606647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12.837118980925332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13.004001527677358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13.173053547537164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13.344303243655146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13.517779185822661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13.693510315238354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13.87152594933645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14.051855786677823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14.234529911904637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14.419578800759396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14.607033325169263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14.796924758396463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14.989284780255616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15.184145482398934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15.381539373670119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15.581499385527827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15.784058877539689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15.989251642947705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16.197111914306021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16.407674369191998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8.2012603140856797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8.3432772618347286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8.4852942095837776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8.6273111573328247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8.7693281050818737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8.9113450528309226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9.0533620005799715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9.1953789483290187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9.3373958960780676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9.4794128438271184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9.6214297915761655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9.7634467393252145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9.9054636870742634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10.047480634823312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10.189497582572359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10.331514530321408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10.473531478070456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10.615548425819506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10.757565373568555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10.899582321317602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11.041599269066653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11.1836162168157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11.325633164564749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11.467650112313796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11.609667060062847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11.751684007811894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11.893700955560943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12.035717903309994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12.177734851059041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12.31975179880809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12.461768746557137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12.623771740262379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12.787880772885789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12.954123222933301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13.122526824831434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13.293119673554241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13.465930229310446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13.64098732229148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13.818320157481271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13.997958319528525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14.179931777682393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14.364270890792264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14.551006412372562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14.740169495733403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14.931791699177936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15.125904991267246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15.32254175615372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15.521734798983719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15.723517351370504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15.927923076938317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16.134986076938514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16.344740895938713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16.557222527585914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16.77246642044453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16.990508483910308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17.211385094201137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17.435133100425748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17.661789830731284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17.891393098530788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18.123981208811689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18.359592964526239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18.598267673065077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18.84004515281492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19.084965739801515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19.333070294418931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19.584400208246375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19.838997410953574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20.096904377295967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20.358164134200813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20.622820267945428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20.890916931428716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21.162498851537283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21.437611336607265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21.716300283983159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21.998612187674933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22.284594146114706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22.574293870014191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22.867759690324377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23.165040566298593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23.466186093660468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23.771246512878054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9.9270479196042309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10.098949431287672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10.270850942971112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10.442752454654553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10.614653966337992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10.786555478021434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10.958456989704874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11.130358501388313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11.302260013071754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11.474161524755196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11.646063036438635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11.817964548122076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11.989866059805518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12.161767571488957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12.333669083172397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12.505570594855836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12.677472106539277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12.849373618222719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13.021275129906158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13.193176641589599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13.365078153273041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13.53697966495648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13.70888117663992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13.880782688323361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14.052684200006802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14.224585711690242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14.396487223373683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14.568388735057123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14.740290246740564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14.912191758424004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15.084093270107443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15.280186482618838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15.478828906892881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15.680053682682486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15.883894380557358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16.090385007504601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16.299560012602161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16.511454292765986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16.726103198571948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16.943542540153381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17.163808593175371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17.386938104886649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17.612968300250174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17.841936888153423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18.073882067699419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18.308842534579508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18.546857487529039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18.787966634866915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19.032210201120183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19.279628933734742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19.530264109873293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19.784157543301642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20.04135159136456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20.301889162052298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20.565813721158975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20.833169299534038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21.104000500427979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21.378352506933542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21.656271089523674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21.937802613687484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22.222994047665416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22.511892970285064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22.804547578898767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23.101006697424449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23.401319784490966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23.705536941689346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24.013708921931304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24.325887137916407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24.642123670709317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24.962471278428541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25.286983405048112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25.615714189313728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25.948718473774804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26.286051813933877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26.627770487515008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26.9739315038527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27.324592613402782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27.679812317377017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28.039649877502917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28.404165325910448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28.773419475147282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37.846840405388882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38.502214402856971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39.157588400325054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39.812962397793143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40.468336395261225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41.123710392729315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41.779084390197397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42.43445838766548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43.089832385133562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43.745206382601651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44.400580380069734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45.055954377537823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45.711328375005913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46.366702372473995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47.022076369942077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47.67745036741016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48.332824364878242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48.988198362346331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49.643572359814414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50.298946357282503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50.954320354750593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51.609694352218675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52.265068349686757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52.92044234715484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53.575816344622929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54.231190342091011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54.886564339559094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55.54193833702719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56.197312334495273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56.852686331963355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57.508060329431437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58.255665113714038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59.012988760192314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59.780157614074803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60.557299663057776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61.344544558677519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62.142023637940326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62.949869945233544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63.768218254521585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64.597205091830361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65.436968758024136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66.287649351878457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67.149388793452857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68.022330847767748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68.906621148788716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69.802407223722952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70.709838517631354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71.629066418360566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72.560244281799228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73.50352745746261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74.459073314409622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75.427041267496932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76.407592803974381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77.40089151042605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78.407103100061576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79.426395440362356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80.458938581087054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81.504904782641191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82.564468544815512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83.637806635898116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84.725098122164781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85.82652439775292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86.942269214923684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88.072518714717688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89.217461458009012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90.377288456963115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91.552193206903624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92.742371718593361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93.948022550935065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95.169346844097234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96.406548353070477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97.659833481660371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98.929411316921957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100.21549366404193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101.51829508167445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102.8380329177362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104.17492734566676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105.52920140116042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106.90108101937551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108.29079507262736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109.6985754085715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3.2762622998725242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3.332995625487619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3.3897289511027129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3.4464622767178072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3.5031956023329016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3.5599289279479964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3.6166622535630908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3.6733955791781847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3.7301289047932791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3.7868622304083739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3.8435955560234683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3.9003288816385622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3.9570622072536574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4.0137955328687518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4.0705288584838453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4.1272621840989396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4.183995509714034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4.2407288353291293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4.2974621609442227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4.3541954865593171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4.4109288121744124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4.4676621377895067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4.5243954634046011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4.5811287890196946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4.6378621146347898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4.6945954402498842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4.7513287658649785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4.8080620914800729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4.8647954170951673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4.9215287427102616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4.978262068325356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5.0429794752135848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5.1085382083913604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5.1749492051004475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5.2422235447667527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5.3103724508487202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5.3794072927097538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5.4493395875149799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5.5201810021526745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5.5919433551806588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5.6646386187980067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5.7382789208423803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5.8128765468133308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5.8884439419219037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5.9649937131668871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6.042538631438056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6.1210916336467509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6.2006658248841582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6.2812744806076504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6.3629310488555495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6.4456491524906712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6.5294425914730487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6.6143253451621966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6.7003115746493052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6.7874156251197455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6.875652028246301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6.9650355046135024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7.0555809661734772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7.1473035187337324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7.2402184644772705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7.3343413045154735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7.429687741474174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7.5262736821133371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7.6241152399808101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7.72322873810056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7.8236307116958663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7.9253379109479116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8.0283673037902332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8.1327360787395051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8.2384616477631205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8.3455616491840399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8.4540539506234307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8.5639566519815347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8.6752880884572932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8.7880668336072354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8.9023117024441287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9.0180417545759006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9.1352762973853867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9.2540348892513968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9.3743373428116623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9.4962037282682132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0.33005217303526541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0.33576751438736285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0.34148285573946024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0.34719819709155764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0.35291353844365503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0.35862887979575248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0.36434422114784987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0.37005956249994726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0.37577490385204465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0.3814902452041421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0.38720558655623949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0.39292092790833688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0.39863626926043433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0.40435161061253172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0.41006695196462911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0.4157822933167265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0.4214976346688239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0.42721297602092134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0.43292831737301873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0.43864365872511613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0.44435900007721357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0.45007434142931096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0.45578968278140836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0.46150502413350575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0.4672203654856032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0.47293570683770059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0.47865104818979798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0.48436638954189543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0.49008173089399282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0.49579707224609021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0.50151241359818755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0.50803207497496394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0.51463649194963845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0.52132676634498365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0.52810401430746845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0.53496936649346549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0.54192396825788047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0.54896897984523285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0.55610557658322091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0.56333494907880277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0.57065830341682711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0.57807686136124581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0.58559186055894197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0.59320455474620815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0.60091621395790873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0.60872812473936144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0.6166415903609731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0.6246579310356658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0.63277848413912929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0.64100460443293783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0.64933766429056605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0.65777905392634328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0.66633018162738555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0.67499247398854156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0.68376737615039263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0.69265635204034759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0.70166088461687193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0.71078247611689127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0.72002264830641083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0.72938294273439408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0.73886492098994117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0.74847016496281027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0.75820027710732674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0.76805688070972189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0.77804162015894829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0.78815616122101451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0.7984021913168875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0.80878141980400697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0.81929557826145905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0.82994642077885805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0.84073572424898313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0.85166528866421964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0.86273693741685442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0.87395251760327353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0.88531390033211588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0.89682298103643321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0.90848167978990668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0.92029194162717542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0.93225573686832874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0.94437506144761674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0.95665193724643571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2022-04-01T12:04:52Z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