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3125" windowHeight="160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E17" i="1"/>
  <c r="F17" i="1" s="1"/>
  <c r="C17" i="1"/>
  <c r="E16" i="1"/>
  <c r="F16" i="1" s="1"/>
  <c r="C16" i="1"/>
  <c r="A16" i="1"/>
  <c r="C15" i="1"/>
  <c r="C14" i="1"/>
  <c r="H10" i="1"/>
  <c r="G10" i="1"/>
  <c r="G11" i="1"/>
  <c r="H15" i="1"/>
  <c r="G15" i="1"/>
  <c r="E15" i="1"/>
  <c r="F15" i="1" s="1"/>
  <c r="E14" i="1"/>
  <c r="F14" i="1" s="1"/>
  <c r="A14" i="1"/>
  <c r="H13" i="1"/>
  <c r="G13" i="1"/>
  <c r="E13" i="1"/>
  <c r="F13" i="1" s="1"/>
  <c r="C13" i="1"/>
  <c r="E12" i="1"/>
  <c r="F12" i="1" s="1"/>
  <c r="C12" i="1"/>
  <c r="A12" i="1"/>
  <c r="H11" i="1"/>
  <c r="E11" i="1"/>
  <c r="F11" i="1" s="1"/>
  <c r="C11" i="1"/>
  <c r="F10" i="1"/>
  <c r="E10" i="1"/>
  <c r="C10" i="1"/>
  <c r="A10" i="1"/>
  <c r="H9" i="1"/>
  <c r="G9" i="1"/>
  <c r="E9" i="1"/>
  <c r="F9" i="1" s="1"/>
  <c r="C9" i="1"/>
  <c r="E8" i="1"/>
  <c r="F8" i="1" s="1"/>
  <c r="C8" i="1"/>
  <c r="A8" i="1"/>
  <c r="H7" i="1"/>
  <c r="G7" i="1"/>
  <c r="E7" i="1"/>
  <c r="F7" i="1" s="1"/>
  <c r="C7" i="1"/>
  <c r="E6" i="1"/>
  <c r="F6" i="1" s="1"/>
  <c r="C6" i="1"/>
  <c r="A6" i="1"/>
  <c r="T12" i="1" l="1"/>
</calcChain>
</file>

<file path=xl/sharedStrings.xml><?xml version="1.0" encoding="utf-8"?>
<sst xmlns="http://schemas.openxmlformats.org/spreadsheetml/2006/main" count="98" uniqueCount="37">
  <si>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</si>
  <si>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</si>
  <si>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</si>
  <si>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</si>
  <si>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</si>
  <si>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</si>
  <si>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</si>
  <si>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</si>
  <si>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</si>
  <si>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Maximum share of electric passenger cars</t>
  </si>
  <si>
    <t>TRAELC*</t>
  </si>
  <si>
    <t>Maximum share of electric freight vans</t>
  </si>
  <si>
    <t>Maximum share of electric freight trucks</t>
  </si>
  <si>
    <t>Maximum share of electric passenger buses</t>
  </si>
  <si>
    <t>*</t>
  </si>
  <si>
    <t>Negative tal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</si>
  <si>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</si>
  <si>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</si>
  <si>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</si>
  <si>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</si>
  <si>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</si>
  <si>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</si>
  <si>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</si>
  <si>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</si>
  <si>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</si>
  <si>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DEM</t>
  </si>
  <si>
    <t>~UC_T:</t>
  </si>
  <si>
    <t>UC_FLO~2020</t>
  </si>
  <si>
    <t>UC_FLO~2060</t>
  </si>
  <si>
    <t>UC_RHSRTS~UP~2020</t>
  </si>
  <si>
    <t>UC_RHSRTS~UP~0</t>
  </si>
  <si>
    <t>TRA*</t>
  </si>
  <si>
    <t>F/P</t>
  </si>
  <si>
    <t>AIS</t>
  </si>
  <si>
    <t>AN</t>
  </si>
  <si>
    <t xml:space="preserve">Maximum share of electric IS passenger airplanes </t>
  </si>
  <si>
    <t>Maximum share of electric N passenger airplanes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</si>
</sst>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e_Scen_UC_IND-StrucCons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K17" sqref="K17"/>
    </sheetView>
  </sheetViews>
  <sheetFormatPr defaultColWidth="11.125" defaultRowHeight="15.75" x14ac:dyDescent="0.25"/>
  <cols>
    <col min="1" max="1" width="22.125" customWidth="1"/>
  </cols>
  <sheetData>
    <row r="1" spans="1:20" x14ac:dyDescent="0.25">
      <c r="A1" s="1" t="s">
        <v>0</v>
      </c>
    </row>
    <row r="2" spans="1:20" x14ac:dyDescent="0.25">
      <c r="A2" s="1" t="s">
        <v>1</v>
      </c>
    </row>
    <row r="3" spans="1:20" x14ac:dyDescent="0.25">
      <c r="A3" s="2"/>
    </row>
    <row r="4" spans="1:20" x14ac:dyDescent="0.25">
      <c r="A4" s="10"/>
      <c r="F4" t="s">
        <v>26</v>
      </c>
    </row>
    <row r="5" spans="1:20" x14ac:dyDescent="0.25">
      <c r="A5" s="3" t="s">
        <v>2</v>
      </c>
      <c r="B5" s="4" t="s">
        <v>7</v>
      </c>
      <c r="C5" s="4" t="s">
        <v>3</v>
      </c>
      <c r="D5" s="4" t="s">
        <v>8</v>
      </c>
      <c r="E5" s="4" t="s">
        <v>4</v>
      </c>
      <c r="F5" s="5" t="s">
        <v>5</v>
      </c>
      <c r="G5" s="5" t="s">
        <v>27</v>
      </c>
      <c r="H5" s="5" t="s">
        <v>28</v>
      </c>
      <c r="I5" s="5" t="s">
        <v>29</v>
      </c>
      <c r="J5" s="5" t="s">
        <v>30</v>
      </c>
      <c r="K5" s="3" t="s">
        <v>6</v>
      </c>
      <c r="N5" t="s">
        <v>32</v>
      </c>
      <c r="O5" t="s">
        <v>17</v>
      </c>
    </row>
    <row r="6" spans="1:20" x14ac:dyDescent="0.25">
      <c r="A6" t="str">
        <f>"UC_MAX_T"&amp;N6&amp;O6&amp;"_ELC"&amp;"_REGION"</f>
        <v>UC_MAX_TFV_ELC_REGION</v>
      </c>
      <c r="B6" t="s">
        <v>14</v>
      </c>
      <c r="C6" t="str">
        <f>"T"&amp;N6&amp;O6&amp;"*"</f>
        <v>TFV*</v>
      </c>
      <c r="D6" t="s">
        <v>31</v>
      </c>
      <c r="E6" t="str">
        <f>"T"&amp;N6&amp;O6&amp;"*"</f>
        <v>TFV*</v>
      </c>
      <c r="F6" t="str">
        <f>E6</f>
        <v>TFV*</v>
      </c>
      <c r="G6">
        <v>-0.1</v>
      </c>
      <c r="H6">
        <v>-0.9</v>
      </c>
      <c r="I6">
        <v>0</v>
      </c>
      <c r="J6">
        <v>15</v>
      </c>
      <c r="K6" t="s">
        <v>11</v>
      </c>
      <c r="N6" t="s">
        <v>20</v>
      </c>
      <c r="O6" t="s">
        <v>21</v>
      </c>
    </row>
    <row r="7" spans="1:20" x14ac:dyDescent="0.25">
      <c r="A7" s="11"/>
      <c r="B7" t="s">
        <v>14</v>
      </c>
      <c r="C7" t="str">
        <f t="shared" ref="C7:C13" si="0">"T"&amp;N7&amp;O7&amp;"*"</f>
        <v>TFV*</v>
      </c>
      <c r="D7" t="s">
        <v>10</v>
      </c>
      <c r="E7" t="str">
        <f t="shared" ref="E7:E15" si="1">"T"&amp;N7&amp;O7&amp;"*"</f>
        <v>TFV*</v>
      </c>
      <c r="F7" t="str">
        <f t="shared" ref="F7:F15" si="2">E7</f>
        <v>TFV*</v>
      </c>
      <c r="G7">
        <f>1+G6</f>
        <v>0.9</v>
      </c>
      <c r="H7">
        <f>1+H6</f>
        <v>9.9999999999999978E-2</v>
      </c>
      <c r="N7" t="s">
        <v>20</v>
      </c>
      <c r="O7" t="s">
        <v>21</v>
      </c>
      <c r="P7" s="5"/>
      <c r="Q7" t="s">
        <v>15</v>
      </c>
      <c r="R7" t="s">
        <v>16</v>
      </c>
      <c r="S7" t="s">
        <v>17</v>
      </c>
      <c r="T7" t="s">
        <v>25</v>
      </c>
    </row>
    <row r="8" spans="1:20" x14ac:dyDescent="0.25">
      <c r="A8" t="str">
        <f>"UC_MAX_T"&amp;N8&amp;O8&amp;"_ELC"&amp;"_REGION"</f>
        <v>UC_MAX_TFT_ELC_REGION</v>
      </c>
      <c r="B8" t="s">
        <v>14</v>
      </c>
      <c r="C8" t="str">
        <f t="shared" si="0"/>
        <v>TFT*</v>
      </c>
      <c r="D8" t="s">
        <v>31</v>
      </c>
      <c r="E8" t="str">
        <f t="shared" si="1"/>
        <v>TFT*</v>
      </c>
      <c r="F8" t="str">
        <f t="shared" si="2"/>
        <v>TFT*</v>
      </c>
      <c r="G8">
        <v>-0.1</v>
      </c>
      <c r="H8">
        <v>-0.7</v>
      </c>
      <c r="I8">
        <v>0</v>
      </c>
      <c r="J8">
        <v>15</v>
      </c>
      <c r="K8" t="s">
        <v>12</v>
      </c>
      <c r="N8" t="s">
        <v>20</v>
      </c>
      <c r="O8" t="s">
        <v>22</v>
      </c>
      <c r="P8" s="7"/>
      <c r="Q8">
        <v>0</v>
      </c>
      <c r="R8" t="s">
        <v>18</v>
      </c>
      <c r="S8" t="s">
        <v>19</v>
      </c>
    </row>
    <row r="9" spans="1:20" x14ac:dyDescent="0.25">
      <c r="A9" s="11"/>
      <c r="B9" t="s">
        <v>14</v>
      </c>
      <c r="C9" t="str">
        <f t="shared" si="0"/>
        <v>TFT*</v>
      </c>
      <c r="D9" t="s">
        <v>10</v>
      </c>
      <c r="E9" t="str">
        <f t="shared" si="1"/>
        <v>TFT*</v>
      </c>
      <c r="F9" t="str">
        <f t="shared" si="2"/>
        <v>TFT*</v>
      </c>
      <c r="G9">
        <f>1+G8</f>
        <v>0.9</v>
      </c>
      <c r="H9">
        <f>1+H8</f>
        <v>0.30000000000000004</v>
      </c>
      <c r="N9" t="s">
        <v>20</v>
      </c>
      <c r="O9" t="s">
        <v>22</v>
      </c>
      <c r="P9" s="7"/>
      <c r="Q9">
        <v>0.5</v>
      </c>
      <c r="R9" t="s">
        <v>18</v>
      </c>
      <c r="S9" t="s">
        <v>19</v>
      </c>
      <c r="T9">
        <v>72000</v>
      </c>
    </row>
    <row r="10" spans="1:20" x14ac:dyDescent="0.25">
      <c r="A10" t="str">
        <f>"UC_MAX_T"&amp;N10&amp;O10&amp;"_ELC"&amp;"_REGION"</f>
        <v>UC_MAX_TPB_ELC_REGION</v>
      </c>
      <c r="B10" t="s">
        <v>14</v>
      </c>
      <c r="C10" t="str">
        <f t="shared" si="0"/>
        <v>TPB*</v>
      </c>
      <c r="D10" t="s">
        <v>31</v>
      </c>
      <c r="E10" t="str">
        <f t="shared" si="1"/>
        <v>TPB*</v>
      </c>
      <c r="F10" t="str">
        <f t="shared" si="2"/>
        <v>TPB*</v>
      </c>
      <c r="G10">
        <f>G6</f>
        <v>-0.1</v>
      </c>
      <c r="H10">
        <f>H6</f>
        <v>-0.9</v>
      </c>
      <c r="I10">
        <v>0</v>
      </c>
      <c r="J10">
        <v>15</v>
      </c>
      <c r="K10" t="s">
        <v>13</v>
      </c>
      <c r="N10" t="s">
        <v>18</v>
      </c>
      <c r="O10" t="s">
        <v>23</v>
      </c>
      <c r="P10" s="7"/>
      <c r="Q10">
        <v>0</v>
      </c>
      <c r="R10" t="s">
        <v>18</v>
      </c>
      <c r="S10" t="s">
        <v>19</v>
      </c>
    </row>
    <row r="11" spans="1:20" x14ac:dyDescent="0.25">
      <c r="A11" s="11"/>
      <c r="B11" t="s">
        <v>14</v>
      </c>
      <c r="C11" t="str">
        <f t="shared" si="0"/>
        <v>TPB*</v>
      </c>
      <c r="D11" t="s">
        <v>10</v>
      </c>
      <c r="E11" t="str">
        <f t="shared" si="1"/>
        <v>TPB*</v>
      </c>
      <c r="F11" t="str">
        <f t="shared" si="2"/>
        <v>TPB*</v>
      </c>
      <c r="G11">
        <f>1+G10</f>
        <v>0.9</v>
      </c>
      <c r="H11">
        <f>1+H10</f>
        <v>9.9999999999999978E-2</v>
      </c>
      <c r="N11" t="s">
        <v>18</v>
      </c>
      <c r="O11" t="s">
        <v>23</v>
      </c>
      <c r="P11" s="7"/>
      <c r="Q11">
        <v>0.5</v>
      </c>
      <c r="R11" t="s">
        <v>18</v>
      </c>
      <c r="S11" t="s">
        <v>19</v>
      </c>
      <c r="T11">
        <v>44000</v>
      </c>
    </row>
    <row r="12" spans="1:20" x14ac:dyDescent="0.25">
      <c r="A12" t="str">
        <f>"UC_MAX_T"&amp;N12&amp;O12&amp;"_ELC"&amp;"_REGION"</f>
        <v>UC_MAX_TPC_ELC_REGION</v>
      </c>
      <c r="B12" t="s">
        <v>14</v>
      </c>
      <c r="C12" t="str">
        <f t="shared" si="0"/>
        <v>TPC*</v>
      </c>
      <c r="D12" t="s">
        <v>31</v>
      </c>
      <c r="E12" t="str">
        <f t="shared" si="1"/>
        <v>TPC*</v>
      </c>
      <c r="F12" t="str">
        <f t="shared" si="2"/>
        <v>TPC*</v>
      </c>
      <c r="G12">
        <v>-0.1</v>
      </c>
      <c r="H12">
        <v>-0.95</v>
      </c>
      <c r="I12">
        <v>0</v>
      </c>
      <c r="J12">
        <v>15</v>
      </c>
      <c r="K12" t="s">
        <v>9</v>
      </c>
      <c r="N12" t="s">
        <v>18</v>
      </c>
      <c r="O12" t="s">
        <v>24</v>
      </c>
      <c r="P12" s="7"/>
      <c r="Q12">
        <v>0.1</v>
      </c>
      <c r="R12" t="s">
        <v>20</v>
      </c>
      <c r="S12" t="s">
        <v>21</v>
      </c>
      <c r="T12">
        <f>9000</f>
        <v>9000</v>
      </c>
    </row>
    <row r="13" spans="1:20" x14ac:dyDescent="0.25">
      <c r="A13" s="11"/>
      <c r="B13" t="s">
        <v>14</v>
      </c>
      <c r="C13" t="str">
        <f t="shared" si="0"/>
        <v>TPC*</v>
      </c>
      <c r="D13" t="s">
        <v>10</v>
      </c>
      <c r="E13" t="str">
        <f t="shared" si="1"/>
        <v>TPC*</v>
      </c>
      <c r="F13" t="str">
        <f t="shared" si="2"/>
        <v>TPC*</v>
      </c>
      <c r="G13">
        <f>1+G12</f>
        <v>0.9</v>
      </c>
      <c r="H13">
        <f>1+H12</f>
        <v>5.0000000000000044E-2</v>
      </c>
      <c r="N13" t="s">
        <v>18</v>
      </c>
      <c r="O13" t="s">
        <v>24</v>
      </c>
      <c r="P13" s="7"/>
      <c r="Q13">
        <v>0.9</v>
      </c>
      <c r="R13" t="s">
        <v>20</v>
      </c>
      <c r="S13" t="s">
        <v>21</v>
      </c>
      <c r="T13">
        <v>13700</v>
      </c>
    </row>
    <row r="14" spans="1:20" x14ac:dyDescent="0.25">
      <c r="A14" t="str">
        <f>"UC_MAX_T"&amp;N14&amp;O14&amp;"_ELC"&amp;"_REGION"</f>
        <v>UC_MAX_TPAIS_ELC_REGION</v>
      </c>
      <c r="B14" t="s">
        <v>14</v>
      </c>
      <c r="C14" t="str">
        <f>"T"&amp;N14&amp;O14&amp;"*"</f>
        <v>TPAIS*</v>
      </c>
      <c r="D14" t="s">
        <v>31</v>
      </c>
      <c r="E14" t="str">
        <f t="shared" si="1"/>
        <v>TPAIS*</v>
      </c>
      <c r="F14" t="str">
        <f t="shared" si="2"/>
        <v>TPAIS*</v>
      </c>
      <c r="G14">
        <v>0</v>
      </c>
      <c r="H14">
        <v>-0.5</v>
      </c>
      <c r="I14">
        <v>0</v>
      </c>
      <c r="J14">
        <v>15</v>
      </c>
      <c r="K14" t="s">
        <v>35</v>
      </c>
      <c r="N14" t="s">
        <v>18</v>
      </c>
      <c r="O14" t="s">
        <v>33</v>
      </c>
      <c r="Q14">
        <v>0.1</v>
      </c>
      <c r="R14" t="s">
        <v>20</v>
      </c>
      <c r="S14" t="s">
        <v>22</v>
      </c>
      <c r="T14">
        <v>295766</v>
      </c>
    </row>
    <row r="15" spans="1:20" x14ac:dyDescent="0.25">
      <c r="A15" s="11"/>
      <c r="B15" t="s">
        <v>14</v>
      </c>
      <c r="C15" t="str">
        <f>"T"&amp;N15&amp;O15&amp;"*"</f>
        <v>TPAIS*</v>
      </c>
      <c r="D15" t="s">
        <v>10</v>
      </c>
      <c r="E15" t="str">
        <f t="shared" si="1"/>
        <v>TPAIS*</v>
      </c>
      <c r="F15" t="str">
        <f t="shared" si="2"/>
        <v>TPAIS*</v>
      </c>
      <c r="G15">
        <f>1+G14</f>
        <v>1</v>
      </c>
      <c r="H15">
        <f>1+H14</f>
        <v>0.5</v>
      </c>
      <c r="N15" t="s">
        <v>18</v>
      </c>
      <c r="O15" t="s">
        <v>33</v>
      </c>
      <c r="Q15">
        <v>0.7</v>
      </c>
      <c r="R15" t="s">
        <v>20</v>
      </c>
      <c r="S15" t="s">
        <v>22</v>
      </c>
      <c r="T15">
        <v>455653</v>
      </c>
    </row>
    <row r="16" spans="1:20" x14ac:dyDescent="0.25">
      <c r="A16" t="str">
        <f>"UC_MAX_T"&amp;N16&amp;O16&amp;"_ELC"&amp;"_REGION"</f>
        <v>UC_MAX_TPAN_ELC_REGION</v>
      </c>
      <c r="B16" t="s">
        <v>14</v>
      </c>
      <c r="C16" t="str">
        <f>"T"&amp;N16&amp;O16&amp;"*"</f>
        <v>TPAN*</v>
      </c>
      <c r="D16" t="s">
        <v>31</v>
      </c>
      <c r="E16" t="str">
        <f t="shared" ref="E16:E17" si="3">"T"&amp;N16&amp;O16&amp;"*"</f>
        <v>TPAN*</v>
      </c>
      <c r="F16" t="str">
        <f t="shared" ref="F16:F17" si="4">E16</f>
        <v>TPAN*</v>
      </c>
      <c r="G16">
        <v>0</v>
      </c>
      <c r="H16">
        <v>-0.5</v>
      </c>
      <c r="I16">
        <v>0</v>
      </c>
      <c r="J16">
        <v>15</v>
      </c>
      <c r="K16" t="s">
        <v>36</v>
      </c>
      <c r="N16" t="s">
        <v>18</v>
      </c>
      <c r="O16" t="s">
        <v>34</v>
      </c>
      <c r="Q16">
        <v>0.1</v>
      </c>
      <c r="R16" t="s">
        <v>18</v>
      </c>
      <c r="S16" t="s">
        <v>23</v>
      </c>
      <c r="T16">
        <v>65507</v>
      </c>
    </row>
    <row r="17" spans="1:20" x14ac:dyDescent="0.25">
      <c r="A17" s="11"/>
      <c r="B17" t="s">
        <v>14</v>
      </c>
      <c r="C17" t="str">
        <f>"T"&amp;N17&amp;O17&amp;"*"</f>
        <v>TPAN*</v>
      </c>
      <c r="D17" t="s">
        <v>10</v>
      </c>
      <c r="E17" t="str">
        <f t="shared" si="3"/>
        <v>TPAN*</v>
      </c>
      <c r="F17" t="str">
        <f t="shared" si="4"/>
        <v>TPAN*</v>
      </c>
      <c r="G17">
        <f>1+G16</f>
        <v>1</v>
      </c>
      <c r="H17">
        <f>1+H16</f>
        <v>0.5</v>
      </c>
      <c r="N17" t="s">
        <v>18</v>
      </c>
      <c r="O17" t="s">
        <v>34</v>
      </c>
      <c r="Q17">
        <v>0.9</v>
      </c>
      <c r="R17" t="s">
        <v>18</v>
      </c>
      <c r="S17" t="s">
        <v>23</v>
      </c>
      <c r="T17">
        <v>101018</v>
      </c>
    </row>
    <row r="18" spans="1:20" x14ac:dyDescent="0.25">
      <c r="Q18">
        <v>0.1</v>
      </c>
      <c r="R18" t="s">
        <v>18</v>
      </c>
      <c r="S18" t="s">
        <v>24</v>
      </c>
      <c r="T18">
        <v>1047295</v>
      </c>
    </row>
    <row r="19" spans="1:20" x14ac:dyDescent="0.25">
      <c r="Q19">
        <v>0.95</v>
      </c>
      <c r="R19" t="s">
        <v>18</v>
      </c>
      <c r="S19" t="s">
        <v>24</v>
      </c>
      <c r="T19">
        <v>1615024</v>
      </c>
    </row>
    <row r="20" spans="1:20" x14ac:dyDescent="0.25">
      <c r="I20" s="8"/>
      <c r="N20" s="8"/>
      <c r="P20" s="7"/>
      <c r="Q20" s="7"/>
    </row>
    <row r="21" spans="1:20" x14ac:dyDescent="0.25">
      <c r="I21" s="8"/>
      <c r="N21" s="8"/>
      <c r="P21" s="7"/>
      <c r="Q21" s="7"/>
    </row>
    <row r="22" spans="1:20" x14ac:dyDescent="0.25">
      <c r="A22" s="9"/>
      <c r="I22" s="8"/>
      <c r="N22" s="8"/>
      <c r="P22" s="7"/>
      <c r="Q22" s="7"/>
    </row>
    <row r="23" spans="1:20" x14ac:dyDescent="0.25">
      <c r="A23" s="6"/>
      <c r="I23" s="8"/>
      <c r="N23" s="8"/>
      <c r="P23" s="7"/>
      <c r="Q23" s="7"/>
    </row>
    <row r="24" spans="1:20" x14ac:dyDescent="0.25">
      <c r="G24" s="7"/>
      <c r="H24" s="7"/>
      <c r="I24" s="8"/>
      <c r="N24" s="8"/>
      <c r="P24" s="7"/>
      <c r="Q24" s="7"/>
    </row>
    <row r="25" spans="1:20" x14ac:dyDescent="0.25">
      <c r="G25" s="7"/>
      <c r="H25" s="7"/>
      <c r="I25" s="8"/>
      <c r="N25" s="8"/>
      <c r="P25" s="7"/>
      <c r="Q25" s="7"/>
    </row>
    <row r="26" spans="1:20" x14ac:dyDescent="0.25">
      <c r="I26" s="8"/>
      <c r="N26" s="8"/>
      <c r="P26" s="7"/>
      <c r="Q26" s="7"/>
    </row>
    <row r="27" spans="1:20" x14ac:dyDescent="0.25">
      <c r="C27" s="7"/>
      <c r="D27" s="7"/>
    </row>
    <row r="28" spans="1:20" x14ac:dyDescent="0.25">
      <c r="C28" s="7"/>
      <c r="D28" s="7"/>
    </row>
    <row r="29" spans="1:20" x14ac:dyDescent="0.25">
      <c r="C29" s="7"/>
      <c r="D29" s="7"/>
    </row>
    <row r="30" spans="1:20" x14ac:dyDescent="0.25">
      <c r="C30" s="7"/>
      <c r="D30" s="7"/>
    </row>
    <row r="31" spans="1:20" x14ac:dyDescent="0.25">
      <c r="C31" s="7"/>
      <c r="D31" s="7"/>
    </row>
    <row r="32" spans="1:20" x14ac:dyDescent="0.25">
      <c r="C32" s="7"/>
      <c r="D32" s="7"/>
    </row>
    <row r="33" spans="3:4" x14ac:dyDescent="0.25">
      <c r="C33" s="7"/>
      <c r="D33" s="7"/>
    </row>
    <row r="34" spans="3:4" x14ac:dyDescent="0.25">
      <c r="C34" s="7"/>
      <c r="D34" s="7"/>
    </row>
    <row r="35" spans="3:4" x14ac:dyDescent="0.25">
      <c r="C35" s="7"/>
      <c r="D35" s="7"/>
    </row>
    <row r="36" spans="3:4" x14ac:dyDescent="0.25">
      <c r="C36" s="7"/>
      <c r="D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2022-08-23T13:09:16Z</dcterms:modified>
</cp:coreProperties>
</file>