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ownloads/"/>
    </mc:Choice>
  </mc:AlternateContent>
  <xr:revisionPtr revIDLastSave="0" documentId="13_ncr:1_{EE7E207F-5F57-D64E-98A5-FB6B8253789D}" xr6:coauthVersionLast="47" xr6:coauthVersionMax="47" xr10:uidLastSave="{00000000-0000-0000-0000-000000000000}"/>
  <bookViews>
    <workbookView xWindow="20" yWindow="460" windowWidth="25600" windowHeight="15540" activeTab="2" xr2:uid="{00000000-000D-0000-FFFF-FFFF00000000}"/>
  </bookViews>
  <sheets>
    <sheet name="Summary" sheetId="1" r:id="rId1"/>
    <sheet name="Structure" sheetId="2" r:id="rId2"/>
    <sheet name="Sheet 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3" l="1"/>
  <c r="E17" i="3"/>
  <c r="F17" i="3"/>
  <c r="G17" i="3"/>
  <c r="H17" i="3"/>
  <c r="I17" i="3"/>
  <c r="J17" i="3"/>
  <c r="K17" i="3"/>
  <c r="L17" i="3"/>
  <c r="M17" i="3"/>
  <c r="N17" i="3"/>
  <c r="C17" i="3"/>
  <c r="D16" i="3"/>
  <c r="E16" i="3"/>
  <c r="F16" i="3"/>
  <c r="G16" i="3"/>
  <c r="H16" i="3"/>
  <c r="I16" i="3"/>
  <c r="J16" i="3"/>
  <c r="K16" i="3"/>
  <c r="L16" i="3"/>
  <c r="M16" i="3"/>
  <c r="N16" i="3"/>
  <c r="C16" i="3"/>
  <c r="D15" i="3"/>
  <c r="E15" i="3"/>
  <c r="F15" i="3"/>
  <c r="G15" i="3"/>
  <c r="H15" i="3"/>
  <c r="I15" i="3"/>
  <c r="J15" i="3"/>
  <c r="K15" i="3"/>
  <c r="L15" i="3"/>
  <c r="M15" i="3"/>
  <c r="N15" i="3"/>
  <c r="C15" i="3"/>
  <c r="D14" i="3"/>
  <c r="E14" i="3"/>
  <c r="F14" i="3"/>
  <c r="G14" i="3"/>
  <c r="H14" i="3"/>
  <c r="I14" i="3"/>
  <c r="J14" i="3"/>
  <c r="K14" i="3"/>
  <c r="L14" i="3"/>
  <c r="M14" i="3"/>
  <c r="N14" i="3"/>
  <c r="C14" i="3"/>
</calcChain>
</file>

<file path=xl/sharedStrings.xml><?xml version="1.0" encoding="utf-8"?>
<sst xmlns="http://schemas.openxmlformats.org/spreadsheetml/2006/main" count="111" uniqueCount="53">
  <si>
    <t>Passenger air transport over national territory (including territorial sea) - million passenger-km [AVIA_TPPA__custom_2365671]</t>
  </si>
  <si>
    <t>Open product page</t>
  </si>
  <si>
    <t>Open in Data Browser</t>
  </si>
  <si>
    <t xml:space="preserve">Description: </t>
  </si>
  <si>
    <t>-</t>
  </si>
  <si>
    <t xml:space="preserve">Last update of data: </t>
  </si>
  <si>
    <t>21/03/2022 23:00</t>
  </si>
  <si>
    <t xml:space="preserve">Last change of data structure: </t>
  </si>
  <si>
    <t>Institutional source(s)</t>
  </si>
  <si>
    <t>Eurostat</t>
  </si>
  <si>
    <t>Contents</t>
  </si>
  <si>
    <t>Time frequency</t>
  </si>
  <si>
    <t>Unit of measure</t>
  </si>
  <si>
    <t>Sheet 1</t>
  </si>
  <si>
    <t>Annual</t>
  </si>
  <si>
    <t>Millions of passenger-kilometres</t>
  </si>
  <si>
    <t>Structure</t>
  </si>
  <si>
    <t>Dimension</t>
  </si>
  <si>
    <t>Position</t>
  </si>
  <si>
    <t>Label</t>
  </si>
  <si>
    <t>Transport coverage</t>
  </si>
  <si>
    <t>Total transport</t>
  </si>
  <si>
    <t>National transport and international transport intra-EU27 (from 2020)</t>
  </si>
  <si>
    <t>International transport Extra-EU27 (from 2020)</t>
  </si>
  <si>
    <t>Overflown</t>
  </si>
  <si>
    <t>Geopolitical entity (reporting)</t>
  </si>
  <si>
    <t>Germany (until 1990 former territory of the FRG)</t>
  </si>
  <si>
    <t>Time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</si>
  <si>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</si>
  <si>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</si>
  <si>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</si>
  <si>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</si>
  <si>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</si>
  <si>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</si>
  <si>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</si>
  <si>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</si>
  <si>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</si>
  <si>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</si>
  <si>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</si>
  <si>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</si>
  <si>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Data extracted on 25/03/2022 11:33:30 from [ESTAT]</t>
  </si>
  <si>
    <t xml:space="preserve">Dataset: </t>
  </si>
  <si>
    <t xml:space="preserve">Last updated: </t>
  </si>
  <si>
    <t>TIME</t>
  </si>
  <si>
    <t>GEO (Labels)</t>
  </si>
  <si>
    <t>TRA_COV (Labels)</t>
  </si>
  <si>
    <t/>
  </si>
  <si>
    <t>Special value</t>
  </si>
  <si>
    <t>National transport</t>
  </si>
  <si>
    <t>National transport assumed to be 25% of national and short international</t>
  </si>
  <si>
    <t>Short international</t>
  </si>
  <si>
    <t>Long International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</si>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</sst>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 style="thin">
        <color rgb="FFB0B0B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left" vertical="center"/>
    </xf>
    <xf numFmtId="0" fontId="0" fillId="7" borderId="0" xfId="0" applyFill="1"/>
    <xf numFmtId="3" fontId="0" fillId="0" borderId="0" xfId="0" applyNumberFormat="1"/>
    <xf numFmtId="0" fontId="1" fillId="4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523125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AVIA_TPPA__custom_2365671/default/table" TargetMode="External"/><Relationship Id="rId1" Type="http://schemas.openxmlformats.org/officeDocument/2006/relationships/hyperlink" Target="https://ec.europa.eu/eurostat/databrowser/product/page/AVIA_TPPA__custom_23656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6"/>
  <sheetViews>
    <sheetView showGridLines="0" workbookViewId="0"/>
  </sheetViews>
  <sheetFormatPr baseColWidth="10" defaultColWidth="8.83203125" defaultRowHeight="15" x14ac:dyDescent="0.2"/>
  <cols>
    <col min="1" max="1" width="20" customWidth="1"/>
    <col min="2" max="2" width="10.5" customWidth="1"/>
    <col min="3" max="3" width="17.1640625" customWidth="1"/>
    <col min="4" max="4" width="25.1640625" customWidth="1"/>
    <col min="5" max="5" width="20" customWidth="1"/>
  </cols>
  <sheetData>
    <row r="6" spans="1:15" x14ac:dyDescent="0.2">
      <c r="A6" s="10" t="s">
        <v>0</v>
      </c>
    </row>
    <row r="7" spans="1:15" x14ac:dyDescent="0.2">
      <c r="A7" s="13" t="s">
        <v>1</v>
      </c>
      <c r="B7" s="13" t="s">
        <v>2</v>
      </c>
    </row>
    <row r="8" spans="1:15" ht="42.75" customHeight="1" x14ac:dyDescent="0.2">
      <c r="A8" s="11" t="s">
        <v>3</v>
      </c>
      <c r="B8" s="17" t="s">
        <v>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10" spans="1:15" x14ac:dyDescent="0.2">
      <c r="A10" s="2" t="s">
        <v>5</v>
      </c>
      <c r="D10" s="2" t="s">
        <v>6</v>
      </c>
    </row>
    <row r="11" spans="1:15" x14ac:dyDescent="0.2">
      <c r="A11" s="2" t="s">
        <v>7</v>
      </c>
      <c r="D11" s="2" t="s">
        <v>6</v>
      </c>
    </row>
    <row r="13" spans="1:15" x14ac:dyDescent="0.2">
      <c r="B13" s="1" t="s">
        <v>8</v>
      </c>
    </row>
    <row r="14" spans="1:15" x14ac:dyDescent="0.2">
      <c r="C14" s="2" t="s">
        <v>9</v>
      </c>
    </row>
    <row r="15" spans="1:15" x14ac:dyDescent="0.2">
      <c r="B15" s="10" t="s">
        <v>10</v>
      </c>
      <c r="C15" s="10" t="s">
        <v>11</v>
      </c>
      <c r="D15" s="10" t="s">
        <v>12</v>
      </c>
    </row>
    <row r="16" spans="1:15" x14ac:dyDescent="0.2">
      <c r="B16" s="14" t="s">
        <v>13</v>
      </c>
      <c r="C16" s="2" t="s">
        <v>14</v>
      </c>
      <c r="D16" s="2" t="s">
        <v>15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showGridLines="0" workbookViewId="0"/>
  </sheetViews>
  <sheetFormatPr baseColWidth="10" defaultColWidth="8.83203125" defaultRowHeight="15" x14ac:dyDescent="0.2"/>
  <cols>
    <col min="2" max="5" width="79.6640625" customWidth="1"/>
  </cols>
  <sheetData>
    <row r="1" spans="1:3" x14ac:dyDescent="0.2">
      <c r="A1" s="1" t="s">
        <v>16</v>
      </c>
    </row>
    <row r="2" spans="1:3" x14ac:dyDescent="0.2">
      <c r="B2" s="15" t="s">
        <v>17</v>
      </c>
      <c r="C2" s="15" t="s">
        <v>18</v>
      </c>
    </row>
    <row r="3" spans="1:3" x14ac:dyDescent="0.2">
      <c r="B3" s="16" t="s">
        <v>19</v>
      </c>
      <c r="C3" s="16" t="s">
        <v>19</v>
      </c>
    </row>
    <row r="4" spans="1:3" x14ac:dyDescent="0.2">
      <c r="B4" s="2" t="s">
        <v>11</v>
      </c>
      <c r="C4" s="2" t="s">
        <v>14</v>
      </c>
    </row>
    <row r="5" spans="1:3" x14ac:dyDescent="0.2">
      <c r="B5" s="12" t="s">
        <v>20</v>
      </c>
      <c r="C5" s="12" t="s">
        <v>21</v>
      </c>
    </row>
    <row r="6" spans="1:3" x14ac:dyDescent="0.2">
      <c r="B6" s="2" t="s">
        <v>20</v>
      </c>
      <c r="C6" s="2" t="s">
        <v>22</v>
      </c>
    </row>
    <row r="7" spans="1:3" x14ac:dyDescent="0.2">
      <c r="B7" s="12" t="s">
        <v>20</v>
      </c>
      <c r="C7" s="12" t="s">
        <v>23</v>
      </c>
    </row>
    <row r="8" spans="1:3" x14ac:dyDescent="0.2">
      <c r="B8" s="2" t="s">
        <v>20</v>
      </c>
      <c r="C8" s="2" t="s">
        <v>24</v>
      </c>
    </row>
    <row r="9" spans="1:3" x14ac:dyDescent="0.2">
      <c r="B9" s="12" t="s">
        <v>12</v>
      </c>
      <c r="C9" s="12" t="s">
        <v>15</v>
      </c>
    </row>
    <row r="10" spans="1:3" x14ac:dyDescent="0.2">
      <c r="B10" s="2" t="s">
        <v>25</v>
      </c>
      <c r="C10" s="2" t="s">
        <v>26</v>
      </c>
    </row>
    <row r="11" spans="1:3" x14ac:dyDescent="0.2">
      <c r="B11" s="12" t="s">
        <v>27</v>
      </c>
      <c r="C11" s="12" t="s">
        <v>28</v>
      </c>
    </row>
    <row r="12" spans="1:3" x14ac:dyDescent="0.2">
      <c r="B12" s="2" t="s">
        <v>27</v>
      </c>
      <c r="C12" s="2" t="s">
        <v>29</v>
      </c>
    </row>
    <row r="13" spans="1:3" x14ac:dyDescent="0.2">
      <c r="B13" s="12" t="s">
        <v>27</v>
      </c>
      <c r="C13" s="12" t="s">
        <v>30</v>
      </c>
    </row>
    <row r="14" spans="1:3" x14ac:dyDescent="0.2">
      <c r="B14" s="2" t="s">
        <v>27</v>
      </c>
      <c r="C14" s="2" t="s">
        <v>31</v>
      </c>
    </row>
    <row r="15" spans="1:3" x14ac:dyDescent="0.2">
      <c r="B15" s="12" t="s">
        <v>27</v>
      </c>
      <c r="C15" s="12" t="s">
        <v>32</v>
      </c>
    </row>
    <row r="16" spans="1:3" x14ac:dyDescent="0.2">
      <c r="B16" s="2" t="s">
        <v>27</v>
      </c>
      <c r="C16" s="2" t="s">
        <v>33</v>
      </c>
    </row>
    <row r="17" spans="2:3" x14ac:dyDescent="0.2">
      <c r="B17" s="12" t="s">
        <v>27</v>
      </c>
      <c r="C17" s="12" t="s">
        <v>34</v>
      </c>
    </row>
    <row r="18" spans="2:3" x14ac:dyDescent="0.2">
      <c r="B18" s="2" t="s">
        <v>27</v>
      </c>
      <c r="C18" s="2" t="s">
        <v>35</v>
      </c>
    </row>
    <row r="19" spans="2:3" x14ac:dyDescent="0.2">
      <c r="B19" s="12" t="s">
        <v>27</v>
      </c>
      <c r="C19" s="12" t="s">
        <v>36</v>
      </c>
    </row>
    <row r="20" spans="2:3" x14ac:dyDescent="0.2">
      <c r="B20" s="2" t="s">
        <v>27</v>
      </c>
      <c r="C20" s="2" t="s">
        <v>37</v>
      </c>
    </row>
    <row r="21" spans="2:3" x14ac:dyDescent="0.2">
      <c r="B21" s="12" t="s">
        <v>27</v>
      </c>
      <c r="C21" s="12" t="s">
        <v>38</v>
      </c>
    </row>
    <row r="22" spans="2:3" x14ac:dyDescent="0.2">
      <c r="B22" s="2" t="s">
        <v>27</v>
      </c>
      <c r="C22" s="2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"/>
  <sheetViews>
    <sheetView tabSelected="1" workbookViewId="0">
      <pane xSplit="2" ySplit="9" topLeftCell="C10" activePane="bottomRight" state="frozen"/>
      <selection pane="topRight"/>
      <selection pane="bottomLeft"/>
      <selection pane="bottomRight" activeCell="E32" sqref="E32"/>
    </sheetView>
  </sheetViews>
  <sheetFormatPr baseColWidth="10" defaultColWidth="8.83203125" defaultRowHeight="11.25" customHeight="1" x14ac:dyDescent="0.2"/>
  <cols>
    <col min="1" max="2" width="29.83203125" customWidth="1"/>
    <col min="3" max="14" width="10" customWidth="1"/>
  </cols>
  <sheetData>
    <row r="1" spans="1:14" x14ac:dyDescent="0.2">
      <c r="A1" s="3" t="s">
        <v>40</v>
      </c>
    </row>
    <row r="2" spans="1:14" x14ac:dyDescent="0.2">
      <c r="A2" s="2" t="s">
        <v>41</v>
      </c>
      <c r="B2" s="1" t="s">
        <v>0</v>
      </c>
    </row>
    <row r="3" spans="1:14" x14ac:dyDescent="0.2">
      <c r="A3" s="2" t="s">
        <v>42</v>
      </c>
      <c r="B3" s="2" t="s">
        <v>6</v>
      </c>
    </row>
    <row r="4" spans="1:14" x14ac:dyDescent="0.2"/>
    <row r="5" spans="1:14" x14ac:dyDescent="0.2">
      <c r="A5" s="1" t="s">
        <v>11</v>
      </c>
      <c r="C5" s="2" t="s">
        <v>14</v>
      </c>
    </row>
    <row r="6" spans="1:14" x14ac:dyDescent="0.2">
      <c r="A6" s="1" t="s">
        <v>12</v>
      </c>
      <c r="C6" s="2" t="s">
        <v>15</v>
      </c>
    </row>
    <row r="7" spans="1:14" x14ac:dyDescent="0.2"/>
    <row r="8" spans="1:14" x14ac:dyDescent="0.2">
      <c r="A8" s="19" t="s">
        <v>43</v>
      </c>
      <c r="B8" s="19" t="s">
        <v>43</v>
      </c>
      <c r="C8" s="4" t="s">
        <v>28</v>
      </c>
      <c r="D8" s="4" t="s">
        <v>29</v>
      </c>
      <c r="E8" s="4" t="s">
        <v>30</v>
      </c>
      <c r="F8" s="4" t="s">
        <v>31</v>
      </c>
      <c r="G8" s="4" t="s">
        <v>32</v>
      </c>
      <c r="H8" s="4" t="s">
        <v>33</v>
      </c>
      <c r="I8" s="4" t="s">
        <v>34</v>
      </c>
      <c r="J8" s="4" t="s">
        <v>35</v>
      </c>
      <c r="K8" s="4" t="s">
        <v>36</v>
      </c>
      <c r="L8" s="4" t="s">
        <v>37</v>
      </c>
      <c r="M8" s="4" t="s">
        <v>38</v>
      </c>
      <c r="N8" s="4" t="s">
        <v>39</v>
      </c>
    </row>
    <row r="9" spans="1:14" x14ac:dyDescent="0.2">
      <c r="A9" s="5" t="s">
        <v>44</v>
      </c>
      <c r="B9" s="5" t="s">
        <v>45</v>
      </c>
      <c r="C9" s="7" t="s">
        <v>46</v>
      </c>
      <c r="D9" s="7" t="s">
        <v>46</v>
      </c>
      <c r="E9" s="7" t="s">
        <v>46</v>
      </c>
      <c r="F9" s="7" t="s">
        <v>46</v>
      </c>
      <c r="G9" s="7" t="s">
        <v>46</v>
      </c>
      <c r="H9" s="7" t="s">
        <v>46</v>
      </c>
      <c r="I9" s="7" t="s">
        <v>46</v>
      </c>
      <c r="J9" s="7" t="s">
        <v>46</v>
      </c>
      <c r="K9" s="7" t="s">
        <v>46</v>
      </c>
      <c r="L9" s="7" t="s">
        <v>46</v>
      </c>
      <c r="M9" s="7" t="s">
        <v>46</v>
      </c>
      <c r="N9" s="7" t="s">
        <v>46</v>
      </c>
    </row>
    <row r="10" spans="1:14" x14ac:dyDescent="0.2">
      <c r="A10" s="6" t="s">
        <v>26</v>
      </c>
      <c r="B10" s="6" t="s">
        <v>21</v>
      </c>
      <c r="C10" s="9">
        <v>89536</v>
      </c>
      <c r="D10" s="9">
        <v>84951</v>
      </c>
      <c r="E10" s="9">
        <v>89413</v>
      </c>
      <c r="F10" s="9">
        <v>95405</v>
      </c>
      <c r="G10" s="9">
        <v>100501</v>
      </c>
      <c r="H10" s="9">
        <v>103143</v>
      </c>
      <c r="I10" s="9">
        <v>106821</v>
      </c>
      <c r="J10" s="9">
        <v>111625</v>
      </c>
      <c r="K10" s="9">
        <v>116121</v>
      </c>
      <c r="L10" s="9">
        <v>124326</v>
      </c>
      <c r="M10" s="9">
        <v>130827</v>
      </c>
      <c r="N10" s="9">
        <v>131882</v>
      </c>
    </row>
    <row r="11" spans="1:14" x14ac:dyDescent="0.2">
      <c r="A11" s="6" t="s">
        <v>26</v>
      </c>
      <c r="B11" s="6" t="s">
        <v>22</v>
      </c>
      <c r="C11" s="8">
        <v>33210</v>
      </c>
      <c r="D11" s="8">
        <v>31646</v>
      </c>
      <c r="E11" s="8">
        <v>32591</v>
      </c>
      <c r="F11" s="8">
        <v>34031</v>
      </c>
      <c r="G11" s="8">
        <v>34040</v>
      </c>
      <c r="H11" s="8">
        <v>34120</v>
      </c>
      <c r="I11" s="8">
        <v>35327</v>
      </c>
      <c r="J11" s="8">
        <v>36545</v>
      </c>
      <c r="K11" s="8">
        <v>39235</v>
      </c>
      <c r="L11" s="8">
        <v>41113</v>
      </c>
      <c r="M11" s="8">
        <v>42189</v>
      </c>
      <c r="N11" s="8">
        <v>42706</v>
      </c>
    </row>
    <row r="12" spans="1:14" x14ac:dyDescent="0.2">
      <c r="A12" s="6" t="s">
        <v>26</v>
      </c>
      <c r="B12" s="6" t="s">
        <v>23</v>
      </c>
      <c r="C12" s="9">
        <v>19680</v>
      </c>
      <c r="D12" s="9">
        <v>19187</v>
      </c>
      <c r="E12" s="9">
        <v>20818</v>
      </c>
      <c r="F12" s="9">
        <v>22045</v>
      </c>
      <c r="G12" s="9">
        <v>23072</v>
      </c>
      <c r="H12" s="9">
        <v>23155</v>
      </c>
      <c r="I12" s="9">
        <v>23600</v>
      </c>
      <c r="J12" s="9">
        <v>24516</v>
      </c>
      <c r="K12" s="9">
        <v>23945</v>
      </c>
      <c r="L12" s="9">
        <v>25356</v>
      </c>
      <c r="M12" s="9">
        <v>27145</v>
      </c>
      <c r="N12" s="9">
        <v>27427</v>
      </c>
    </row>
    <row r="13" spans="1:14" x14ac:dyDescent="0.2">
      <c r="A13" s="6" t="s">
        <v>26</v>
      </c>
      <c r="B13" s="6" t="s">
        <v>24</v>
      </c>
      <c r="C13" s="8">
        <v>36646</v>
      </c>
      <c r="D13" s="8">
        <v>34119</v>
      </c>
      <c r="E13" s="8">
        <v>36005</v>
      </c>
      <c r="F13" s="8">
        <v>39329</v>
      </c>
      <c r="G13" s="8">
        <v>43388</v>
      </c>
      <c r="H13" s="8">
        <v>45869</v>
      </c>
      <c r="I13" s="8">
        <v>47894</v>
      </c>
      <c r="J13" s="8">
        <v>50564</v>
      </c>
      <c r="K13" s="8">
        <v>52942</v>
      </c>
      <c r="L13" s="8">
        <v>57856</v>
      </c>
      <c r="M13" s="8">
        <v>61493</v>
      </c>
      <c r="N13" s="8">
        <v>61749</v>
      </c>
    </row>
    <row r="14" spans="1:14" ht="15" x14ac:dyDescent="0.2">
      <c r="B14" s="20" t="s">
        <v>48</v>
      </c>
      <c r="C14">
        <f>C11*0.25</f>
        <v>8302.5</v>
      </c>
      <c r="D14">
        <f t="shared" ref="D14:N14" si="0">D11*0.25</f>
        <v>7911.5</v>
      </c>
      <c r="E14">
        <f t="shared" si="0"/>
        <v>8147.75</v>
      </c>
      <c r="F14">
        <f t="shared" si="0"/>
        <v>8507.75</v>
      </c>
      <c r="G14">
        <f t="shared" si="0"/>
        <v>8510</v>
      </c>
      <c r="H14">
        <f t="shared" si="0"/>
        <v>8530</v>
      </c>
      <c r="I14">
        <f t="shared" si="0"/>
        <v>8831.75</v>
      </c>
      <c r="J14">
        <f t="shared" si="0"/>
        <v>9136.25</v>
      </c>
      <c r="K14">
        <f t="shared" si="0"/>
        <v>9808.75</v>
      </c>
      <c r="L14">
        <f t="shared" si="0"/>
        <v>10278.25</v>
      </c>
      <c r="M14">
        <f t="shared" si="0"/>
        <v>10547.25</v>
      </c>
      <c r="N14">
        <f t="shared" si="0"/>
        <v>10676.5</v>
      </c>
    </row>
    <row r="15" spans="1:14" ht="15" x14ac:dyDescent="0.2">
      <c r="A15" s="1" t="s">
        <v>47</v>
      </c>
      <c r="B15" s="20" t="s">
        <v>50</v>
      </c>
      <c r="C15" s="22">
        <f>C11-C14</f>
        <v>24907.5</v>
      </c>
      <c r="D15" s="22">
        <f t="shared" ref="D15:N15" si="1">D11-D14</f>
        <v>23734.5</v>
      </c>
      <c r="E15" s="22">
        <f t="shared" si="1"/>
        <v>24443.25</v>
      </c>
      <c r="F15" s="22">
        <f t="shared" si="1"/>
        <v>25523.25</v>
      </c>
      <c r="G15" s="22">
        <f t="shared" si="1"/>
        <v>25530</v>
      </c>
      <c r="H15" s="22">
        <f t="shared" si="1"/>
        <v>25590</v>
      </c>
      <c r="I15" s="22">
        <f t="shared" si="1"/>
        <v>26495.25</v>
      </c>
      <c r="J15" s="22">
        <f t="shared" si="1"/>
        <v>27408.75</v>
      </c>
      <c r="K15" s="22">
        <f t="shared" si="1"/>
        <v>29426.25</v>
      </c>
      <c r="L15" s="22">
        <f t="shared" si="1"/>
        <v>30834.75</v>
      </c>
      <c r="M15" s="22">
        <f t="shared" si="1"/>
        <v>31641.75</v>
      </c>
      <c r="N15" s="22">
        <f t="shared" si="1"/>
        <v>32029.5</v>
      </c>
    </row>
    <row r="16" spans="1:14" ht="15" x14ac:dyDescent="0.2">
      <c r="A16" s="1"/>
      <c r="B16" s="2" t="s">
        <v>51</v>
      </c>
      <c r="C16" s="22">
        <f>C12</f>
        <v>19680</v>
      </c>
      <c r="D16" s="22">
        <f t="shared" ref="D16:N16" si="2">D12</f>
        <v>19187</v>
      </c>
      <c r="E16" s="22">
        <f t="shared" si="2"/>
        <v>20818</v>
      </c>
      <c r="F16" s="22">
        <f t="shared" si="2"/>
        <v>22045</v>
      </c>
      <c r="G16" s="22">
        <f t="shared" si="2"/>
        <v>23072</v>
      </c>
      <c r="H16" s="22">
        <f t="shared" si="2"/>
        <v>23155</v>
      </c>
      <c r="I16" s="22">
        <f t="shared" si="2"/>
        <v>23600</v>
      </c>
      <c r="J16" s="22">
        <f t="shared" si="2"/>
        <v>24516</v>
      </c>
      <c r="K16" s="22">
        <f t="shared" si="2"/>
        <v>23945</v>
      </c>
      <c r="L16" s="22">
        <f t="shared" si="2"/>
        <v>25356</v>
      </c>
      <c r="M16" s="22">
        <f t="shared" si="2"/>
        <v>27145</v>
      </c>
      <c r="N16" s="22">
        <f t="shared" si="2"/>
        <v>27427</v>
      </c>
    </row>
    <row r="17" spans="1:14" ht="11.25" customHeight="1" x14ac:dyDescent="0.2">
      <c r="B17" s="23" t="s">
        <v>52</v>
      </c>
      <c r="C17">
        <f>SUM(C14:C16)</f>
        <v>52890</v>
      </c>
      <c r="D17">
        <f t="shared" ref="D17:N17" si="3">SUM(D14:D16)</f>
        <v>50833</v>
      </c>
      <c r="E17">
        <f t="shared" si="3"/>
        <v>53409</v>
      </c>
      <c r="F17">
        <f t="shared" si="3"/>
        <v>56076</v>
      </c>
      <c r="G17">
        <f t="shared" si="3"/>
        <v>57112</v>
      </c>
      <c r="H17">
        <f t="shared" si="3"/>
        <v>57275</v>
      </c>
      <c r="I17">
        <f t="shared" si="3"/>
        <v>58927</v>
      </c>
      <c r="J17">
        <f t="shared" si="3"/>
        <v>61061</v>
      </c>
      <c r="K17">
        <f t="shared" si="3"/>
        <v>63180</v>
      </c>
      <c r="L17">
        <f t="shared" si="3"/>
        <v>66469</v>
      </c>
      <c r="M17">
        <f t="shared" si="3"/>
        <v>69334</v>
      </c>
      <c r="N17">
        <f t="shared" si="3"/>
        <v>70133</v>
      </c>
    </row>
    <row r="20" spans="1:14" ht="11.25" customHeight="1" x14ac:dyDescent="0.2">
      <c r="A20" s="21" t="s">
        <v>49</v>
      </c>
    </row>
  </sheetData>
  <mergeCells count="1"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Jonathan Vincents Eriksen</cp:lastModifiedBy>
  <dcterms:created xsi:type="dcterms:W3CDTF">2022-03-25T10:33:29Z</dcterms:created>
  <dcterms:modified xsi:type="dcterms:W3CDTF">2022-03-25T11:02:29Z</dcterms:modified>
</cp:coreProperties>
</file>