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27795" windowHeight="12075"/>
  </bookViews>
  <sheets>
    <sheet name="Ark1" sheetId="1" r:id="rId1"/>
    <sheet name="Ark2" sheetId="2" r:id="rId2"/>
    <sheet name="Ark3" sheetId="3" r:id="rId3"/>
  </sheets>
  <calcPr calcId="145621"/>
</workbook>
</file>

<file path=xl/calcChain.xml><?xml version="1.0" encoding="utf-8"?>
<calcChain xmlns="http://schemas.openxmlformats.org/spreadsheetml/2006/main">
  <c r="U30" i="1" l="1"/>
  <c r="U31" i="1" s="1"/>
  <c r="R30" i="1"/>
  <c r="R31" i="1" s="1"/>
  <c r="P30" i="1"/>
  <c r="U29" i="1"/>
  <c r="U28" i="1"/>
  <c r="R28" i="1"/>
  <c r="R29" i="1" s="1"/>
  <c r="P28" i="1"/>
  <c r="U26" i="1"/>
  <c r="U27" i="1" s="1"/>
  <c r="R26" i="1"/>
  <c r="R27" i="1" s="1"/>
  <c r="P26" i="1"/>
  <c r="U24" i="1"/>
  <c r="U25" i="1" s="1"/>
  <c r="R24" i="1"/>
  <c r="R25" i="1" s="1"/>
  <c r="P24" i="1"/>
  <c r="U23" i="1"/>
  <c r="R23" i="1"/>
  <c r="U22" i="1"/>
  <c r="R22" i="1"/>
  <c r="P22" i="1"/>
  <c r="U20" i="1"/>
  <c r="U21" i="1" s="1"/>
  <c r="R20" i="1"/>
  <c r="R21" i="1" s="1"/>
  <c r="P20" i="1"/>
  <c r="U18" i="1"/>
  <c r="U19" i="1" s="1"/>
  <c r="R18" i="1"/>
  <c r="R19" i="1" s="1"/>
  <c r="P18" i="1"/>
  <c r="R17" i="1"/>
  <c r="U16" i="1"/>
  <c r="U17" i="1" s="1"/>
  <c r="R16" i="1"/>
  <c r="P16" i="1"/>
  <c r="U14" i="1"/>
  <c r="U15" i="1" s="1"/>
  <c r="R14" i="1"/>
  <c r="R15" i="1" s="1"/>
  <c r="P14" i="1"/>
  <c r="U13" i="1"/>
  <c r="U12" i="1"/>
  <c r="R12" i="1"/>
  <c r="R13" i="1" s="1"/>
  <c r="P12" i="1"/>
  <c r="U10" i="1"/>
  <c r="U11" i="1" s="1"/>
  <c r="R10" i="1"/>
  <c r="R11" i="1" s="1"/>
  <c r="P10" i="1"/>
  <c r="U8" i="1"/>
  <c r="U9" i="1" s="1"/>
  <c r="R8" i="1"/>
  <c r="R9" i="1" s="1"/>
  <c r="P8" i="1"/>
  <c r="U7" i="1"/>
  <c r="R7" i="1"/>
  <c r="U6" i="1"/>
  <c r="R6" i="1"/>
  <c r="P6" i="1"/>
  <c r="O52" i="1" l="1"/>
  <c r="D53" i="1" s="1"/>
  <c r="M52" i="1"/>
  <c r="G51" i="1"/>
  <c r="D51" i="1"/>
  <c r="G50" i="1"/>
  <c r="D50" i="1"/>
  <c r="B50" i="1"/>
  <c r="O44" i="1"/>
  <c r="G45" i="1" s="1"/>
  <c r="M44" i="1"/>
  <c r="G43" i="1"/>
  <c r="D43" i="1"/>
  <c r="G42" i="1"/>
  <c r="D42" i="1"/>
  <c r="B42" i="1"/>
  <c r="O40" i="1"/>
  <c r="D41" i="1" s="1"/>
  <c r="M40" i="1"/>
  <c r="G39" i="1"/>
  <c r="D39" i="1"/>
  <c r="G38" i="1"/>
  <c r="D38" i="1"/>
  <c r="B38" i="1"/>
  <c r="O36" i="1"/>
  <c r="G37" i="1" s="1"/>
  <c r="M36" i="1"/>
  <c r="G35" i="1"/>
  <c r="D35" i="1"/>
  <c r="G34" i="1"/>
  <c r="D34" i="1"/>
  <c r="B34" i="1"/>
  <c r="O32" i="1"/>
  <c r="G32" i="1" s="1"/>
  <c r="M32" i="1"/>
  <c r="G31" i="1"/>
  <c r="D31" i="1"/>
  <c r="G30" i="1"/>
  <c r="D30" i="1"/>
  <c r="B30" i="1"/>
  <c r="O28" i="1"/>
  <c r="G29" i="1" s="1"/>
  <c r="O20" i="1"/>
  <c r="D21" i="1" s="1"/>
  <c r="O12" i="1"/>
  <c r="G13" i="1" s="1"/>
  <c r="M28" i="1"/>
  <c r="G27" i="1"/>
  <c r="D27" i="1"/>
  <c r="G26" i="1"/>
  <c r="D26" i="1"/>
  <c r="B26" i="1"/>
  <c r="M20" i="1"/>
  <c r="G19" i="1"/>
  <c r="D19" i="1"/>
  <c r="G18" i="1"/>
  <c r="D18" i="1"/>
  <c r="B18" i="1"/>
  <c r="M12" i="1"/>
  <c r="G11" i="1"/>
  <c r="D11" i="1"/>
  <c r="G10" i="1"/>
  <c r="D10" i="1"/>
  <c r="B10" i="1"/>
  <c r="B6" i="1"/>
  <c r="B14" i="1"/>
  <c r="G33" i="1" l="1"/>
  <c r="G44" i="1"/>
  <c r="G52" i="1"/>
  <c r="G53" i="1"/>
  <c r="D52" i="1"/>
  <c r="D44" i="1"/>
  <c r="D45" i="1"/>
  <c r="G41" i="1"/>
  <c r="D40" i="1"/>
  <c r="G40" i="1"/>
  <c r="D36" i="1"/>
  <c r="G36" i="1"/>
  <c r="D37" i="1"/>
  <c r="D33" i="1"/>
  <c r="D32" i="1"/>
  <c r="G28" i="1"/>
  <c r="D29" i="1"/>
  <c r="D28" i="1"/>
  <c r="D20" i="1"/>
  <c r="G21" i="1"/>
  <c r="G20" i="1"/>
  <c r="D13" i="1"/>
  <c r="D12" i="1"/>
  <c r="G12" i="1"/>
  <c r="B22" i="1"/>
  <c r="D22" i="1"/>
  <c r="G22" i="1"/>
  <c r="O24" i="1"/>
  <c r="D25" i="1" s="1"/>
  <c r="M24" i="1"/>
  <c r="G23" i="1"/>
  <c r="D23" i="1"/>
  <c r="O56" i="1"/>
  <c r="D57" i="1" s="1"/>
  <c r="M56" i="1"/>
  <c r="G55" i="1"/>
  <c r="D55" i="1"/>
  <c r="G54" i="1"/>
  <c r="D54" i="1"/>
  <c r="B54" i="1"/>
  <c r="O48" i="1"/>
  <c r="D48" i="1" s="1"/>
  <c r="M48" i="1"/>
  <c r="G47" i="1"/>
  <c r="D47" i="1"/>
  <c r="G46" i="1"/>
  <c r="D46" i="1"/>
  <c r="B46" i="1"/>
  <c r="O16" i="1"/>
  <c r="G17" i="1" s="1"/>
  <c r="M16" i="1"/>
  <c r="G15" i="1"/>
  <c r="D15" i="1"/>
  <c r="G14" i="1"/>
  <c r="D14" i="1"/>
  <c r="O8" i="1"/>
  <c r="D8" i="1" s="1"/>
  <c r="M8" i="1"/>
  <c r="G7" i="1"/>
  <c r="D7" i="1"/>
  <c r="G6" i="1"/>
  <c r="D6" i="1"/>
  <c r="G8" i="1" l="1"/>
  <c r="G48" i="1"/>
  <c r="G16" i="1"/>
  <c r="D56" i="1"/>
  <c r="D16" i="1"/>
  <c r="D17" i="1"/>
  <c r="G57" i="1"/>
  <c r="D24" i="1"/>
  <c r="D49" i="1"/>
  <c r="G56" i="1"/>
  <c r="G9" i="1"/>
  <c r="G49" i="1"/>
  <c r="G25" i="1"/>
  <c r="D9" i="1"/>
  <c r="G24" i="1"/>
</calcChain>
</file>

<file path=xl/sharedStrings.xml><?xml version="1.0" encoding="utf-8"?>
<sst xmlns="http://schemas.openxmlformats.org/spreadsheetml/2006/main" count="240" uniqueCount="47">
  <si>
    <t>UC - All Regions/Each Period</t>
  </si>
  <si>
    <t>~UC_Sets: R_S: AllRegions</t>
  </si>
  <si>
    <t>~UC_Sets: T_E:</t>
  </si>
  <si>
    <t>~UC_T</t>
  </si>
  <si>
    <t>UC_N</t>
  </si>
  <si>
    <t>Pset_Set</t>
  </si>
  <si>
    <t>Pset_PN</t>
  </si>
  <si>
    <t>Pset_CI</t>
  </si>
  <si>
    <t>Pset_CO</t>
  </si>
  <si>
    <t>Cset_CN</t>
  </si>
  <si>
    <t>Year</t>
  </si>
  <si>
    <t>LimType</t>
  </si>
  <si>
    <t>UC_FLO</t>
  </si>
  <si>
    <t>UC_RHSTS</t>
  </si>
  <si>
    <t>UC_RHSTS~0</t>
  </si>
  <si>
    <t>UC_Desc</t>
  </si>
  <si>
    <t>*</t>
  </si>
  <si>
    <t>Iron&amp;Steel</t>
  </si>
  <si>
    <t>S</t>
  </si>
  <si>
    <t>INDELC</t>
  </si>
  <si>
    <t>Aluminium</t>
  </si>
  <si>
    <t>A</t>
  </si>
  <si>
    <t>Textile</t>
  </si>
  <si>
    <t>L</t>
  </si>
  <si>
    <t>Other</t>
  </si>
  <si>
    <t>O</t>
  </si>
  <si>
    <t>Transport</t>
  </si>
  <si>
    <t>T</t>
  </si>
  <si>
    <t>UP</t>
  </si>
  <si>
    <t>Chemical</t>
  </si>
  <si>
    <t>C</t>
  </si>
  <si>
    <t>G</t>
  </si>
  <si>
    <t>Machinery</t>
  </si>
  <si>
    <t>M</t>
  </si>
  <si>
    <t>Mining</t>
  </si>
  <si>
    <t>I</t>
  </si>
  <si>
    <t>Food</t>
  </si>
  <si>
    <t>F</t>
  </si>
  <si>
    <t>Glass&amp;Concrete</t>
  </si>
  <si>
    <t>Paper&amp;Pulp</t>
  </si>
  <si>
    <t>R</t>
  </si>
  <si>
    <t>Wood</t>
  </si>
  <si>
    <t>W</t>
  </si>
  <si>
    <t>Construction</t>
  </si>
  <si>
    <t>N</t>
  </si>
  <si>
    <t>DE1</t>
  </si>
  <si>
    <t>UC_T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</si>
</sst>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rgb="FF9C000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5" fillId="5" borderId="0" applyNumberFormat="0" applyBorder="0" applyAlignment="0" applyProtection="0"/>
  </cellStyleXfs>
  <cellXfs count="9">
    <xf numFmtId="0" fontId="0" fillId="0" borderId="0" xfId="0"/>
    <xf numFmtId="0" fontId="2" fillId="0" borderId="0" xfId="1" applyFont="1"/>
    <xf numFmtId="0" fontId="3" fillId="2" borderId="0" xfId="0" applyFont="1" applyFill="1" applyBorder="1"/>
    <xf numFmtId="0" fontId="3" fillId="3" borderId="0" xfId="0" applyFont="1" applyFill="1" applyBorder="1"/>
    <xf numFmtId="0" fontId="3" fillId="4" borderId="0" xfId="0" applyFont="1" applyFill="1" applyBorder="1"/>
    <xf numFmtId="0" fontId="3" fillId="0" borderId="0" xfId="0" applyFont="1" applyFill="1" applyBorder="1"/>
    <xf numFmtId="0" fontId="4" fillId="0" borderId="0" xfId="0" applyFont="1" applyFill="1" applyBorder="1"/>
    <xf numFmtId="2" fontId="0" fillId="0" borderId="0" xfId="0" applyNumberFormat="1"/>
    <xf numFmtId="0" fontId="5" fillId="5" borderId="0" xfId="2"/>
  </cellXfs>
  <cellStyles count="3">
    <cellStyle name="Normal" xfId="0" builtinId="0"/>
    <cellStyle name="Normale_Scen_UC_IND-StrucConst" xfId="1"/>
    <cellStyle name="Ugyldig" xfId="2" builtin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ontortema">
  <a:themeElements>
    <a:clrScheme name="Kont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ont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7"/>
  <sheetViews>
    <sheetView tabSelected="1" workbookViewId="0">
      <selection activeCell="Q6" sqref="Q6"/>
    </sheetView>
  </sheetViews>
  <sheetFormatPr defaultRowHeight="15" x14ac:dyDescent="0.25"/>
  <sheetData>
    <row r="1" spans="1:30" x14ac:dyDescent="0.25">
      <c r="A1" t="s">
        <v>0</v>
      </c>
    </row>
    <row r="2" spans="1:30" x14ac:dyDescent="0.25">
      <c r="B2" s="1" t="s">
        <v>1</v>
      </c>
    </row>
    <row r="3" spans="1:30" x14ac:dyDescent="0.25">
      <c r="B3" s="1" t="s">
        <v>2</v>
      </c>
    </row>
    <row r="4" spans="1:30" x14ac:dyDescent="0.25">
      <c r="I4" s="8" t="s">
        <v>46</v>
      </c>
      <c r="W4" t="s">
        <v>3</v>
      </c>
    </row>
    <row r="5" spans="1:30" x14ac:dyDescent="0.25">
      <c r="B5" s="2" t="s">
        <v>4</v>
      </c>
      <c r="C5" s="3" t="s">
        <v>5</v>
      </c>
      <c r="D5" s="3" t="s">
        <v>6</v>
      </c>
      <c r="E5" s="3" t="s">
        <v>7</v>
      </c>
      <c r="F5" s="3" t="s">
        <v>8</v>
      </c>
      <c r="G5" s="4" t="s">
        <v>9</v>
      </c>
      <c r="H5" s="4" t="s">
        <v>10</v>
      </c>
      <c r="I5" s="4" t="s">
        <v>11</v>
      </c>
      <c r="J5" s="5" t="s">
        <v>12</v>
      </c>
      <c r="K5" s="6" t="s">
        <v>13</v>
      </c>
      <c r="L5" s="6" t="s">
        <v>14</v>
      </c>
      <c r="M5" s="2" t="s">
        <v>15</v>
      </c>
      <c r="N5" s="2"/>
      <c r="O5" t="s">
        <v>16</v>
      </c>
      <c r="P5" s="2" t="s">
        <v>4</v>
      </c>
      <c r="Q5" s="3" t="s">
        <v>5</v>
      </c>
      <c r="R5" s="3" t="s">
        <v>6</v>
      </c>
      <c r="S5" s="3" t="s">
        <v>7</v>
      </c>
      <c r="T5" s="3" t="s">
        <v>8</v>
      </c>
      <c r="U5" s="4" t="s">
        <v>9</v>
      </c>
      <c r="V5" s="4" t="s">
        <v>10</v>
      </c>
      <c r="W5" s="4" t="s">
        <v>11</v>
      </c>
      <c r="X5" s="5" t="s">
        <v>12</v>
      </c>
      <c r="Y5" s="5" t="s">
        <v>45</v>
      </c>
      <c r="Z5" s="6" t="s">
        <v>13</v>
      </c>
      <c r="AA5" s="6" t="s">
        <v>14</v>
      </c>
      <c r="AB5" s="2" t="s">
        <v>15</v>
      </c>
      <c r="AC5" s="2"/>
      <c r="AD5" t="s">
        <v>16</v>
      </c>
    </row>
    <row r="6" spans="1:30" x14ac:dyDescent="0.25">
      <c r="B6" t="str">
        <f>"UC_IND_ELC_"&amp;M6</f>
        <v>UC_IND_ELC_Iron&amp;Steel</v>
      </c>
      <c r="D6" t="str">
        <f>"IND"&amp;O6&amp;"DPH*"</f>
        <v>INDSDPH*</v>
      </c>
      <c r="E6" t="s">
        <v>16</v>
      </c>
      <c r="G6" t="str">
        <f>"I"&amp;O6&amp;"DPH"</f>
        <v>ISDPH</v>
      </c>
      <c r="H6">
        <v>2020</v>
      </c>
      <c r="I6" t="s">
        <v>28</v>
      </c>
      <c r="J6" s="7">
        <v>1</v>
      </c>
      <c r="K6">
        <v>0</v>
      </c>
      <c r="L6">
        <v>15</v>
      </c>
      <c r="M6" t="s">
        <v>17</v>
      </c>
      <c r="O6" t="s">
        <v>18</v>
      </c>
      <c r="P6" t="str">
        <f>"UC_IND_ELC_"&amp;AB6</f>
        <v>UC_IND_ELC_Iron&amp;Steel</v>
      </c>
      <c r="R6" t="str">
        <f>"IND"&amp;AD6&amp;"DPH*"</f>
        <v>INDSDPH*</v>
      </c>
      <c r="S6" t="s">
        <v>19</v>
      </c>
      <c r="U6" t="str">
        <f>"I"&amp;AD6&amp;"DPH"</f>
        <v>ISDPH</v>
      </c>
      <c r="V6">
        <v>2020</v>
      </c>
      <c r="W6" t="s">
        <v>28</v>
      </c>
      <c r="X6" s="7">
        <v>1</v>
      </c>
      <c r="Y6">
        <v>0.1</v>
      </c>
      <c r="Z6">
        <v>0</v>
      </c>
      <c r="AA6">
        <v>15</v>
      </c>
      <c r="AB6" t="s">
        <v>17</v>
      </c>
      <c r="AD6" t="s">
        <v>18</v>
      </c>
    </row>
    <row r="7" spans="1:30" x14ac:dyDescent="0.25">
      <c r="D7" t="str">
        <f>"IND"&amp;O6&amp;"DPH*"</f>
        <v>INDSDPH*</v>
      </c>
      <c r="E7" t="s">
        <v>19</v>
      </c>
      <c r="G7" t="str">
        <f>"I"&amp;O6&amp;"DPH"</f>
        <v>ISDPH</v>
      </c>
      <c r="H7">
        <v>2020</v>
      </c>
      <c r="I7" t="s">
        <v>28</v>
      </c>
      <c r="J7">
        <v>0.1</v>
      </c>
      <c r="R7" t="str">
        <f>R6</f>
        <v>INDSDPH*</v>
      </c>
      <c r="S7" t="s">
        <v>19</v>
      </c>
      <c r="U7" t="str">
        <f>U6</f>
        <v>ISDPH</v>
      </c>
      <c r="V7">
        <v>2060</v>
      </c>
      <c r="W7" t="s">
        <v>28</v>
      </c>
      <c r="X7" s="7">
        <v>1</v>
      </c>
      <c r="Y7">
        <v>0.6</v>
      </c>
    </row>
    <row r="8" spans="1:30" x14ac:dyDescent="0.25">
      <c r="D8" t="str">
        <f>"IND"&amp;O8&amp;"DPH*"</f>
        <v>INDSDPH*</v>
      </c>
      <c r="E8" t="s">
        <v>16</v>
      </c>
      <c r="G8" t="str">
        <f>"I"&amp;O8&amp;"DPH"</f>
        <v>ISDPH</v>
      </c>
      <c r="H8">
        <v>2060</v>
      </c>
      <c r="I8" t="s">
        <v>28</v>
      </c>
      <c r="J8">
        <v>1</v>
      </c>
      <c r="K8">
        <v>0</v>
      </c>
      <c r="L8">
        <v>15</v>
      </c>
      <c r="M8" t="str">
        <f>M6</f>
        <v>Iron&amp;Steel</v>
      </c>
      <c r="O8" t="str">
        <f>O6</f>
        <v>S</v>
      </c>
      <c r="P8" t="str">
        <f>"UC_IND_ELC_"&amp;AB8</f>
        <v>UC_IND_ELC_Chemical</v>
      </c>
      <c r="R8" t="str">
        <f>"IND"&amp;AD8&amp;"DPH*"</f>
        <v>INDCDPH*</v>
      </c>
      <c r="S8" t="s">
        <v>19</v>
      </c>
      <c r="U8" t="str">
        <f>"I"&amp;AD8&amp;"DPH"</f>
        <v>ICDPH</v>
      </c>
      <c r="V8">
        <v>2020</v>
      </c>
      <c r="W8" t="s">
        <v>28</v>
      </c>
      <c r="X8" s="7">
        <v>1</v>
      </c>
      <c r="Y8">
        <v>0.16</v>
      </c>
      <c r="Z8">
        <v>0</v>
      </c>
      <c r="AA8">
        <v>15</v>
      </c>
      <c r="AB8" t="s">
        <v>29</v>
      </c>
      <c r="AD8" t="s">
        <v>30</v>
      </c>
    </row>
    <row r="9" spans="1:30" x14ac:dyDescent="0.25">
      <c r="D9" t="str">
        <f>"IND"&amp;O8&amp;"DPH*"</f>
        <v>INDSDPH*</v>
      </c>
      <c r="E9" t="s">
        <v>19</v>
      </c>
      <c r="G9" t="str">
        <f>"I"&amp;O8&amp;"DPH"</f>
        <v>ISDPH</v>
      </c>
      <c r="H9">
        <v>2060</v>
      </c>
      <c r="I9" t="s">
        <v>28</v>
      </c>
      <c r="J9">
        <v>5</v>
      </c>
      <c r="R9" t="str">
        <f>R8</f>
        <v>INDCDPH*</v>
      </c>
      <c r="S9" t="s">
        <v>19</v>
      </c>
      <c r="U9" t="str">
        <f>U8</f>
        <v>ICDPH</v>
      </c>
      <c r="V9">
        <v>2060</v>
      </c>
      <c r="W9" t="s">
        <v>28</v>
      </c>
      <c r="X9" s="7">
        <v>1</v>
      </c>
      <c r="Y9">
        <v>0.6</v>
      </c>
    </row>
    <row r="10" spans="1:30" x14ac:dyDescent="0.25">
      <c r="B10" t="str">
        <f>"UC_IND_ELC_"&amp;M10</f>
        <v>UC_IND_ELC_Chemical</v>
      </c>
      <c r="D10" t="str">
        <f>"IND"&amp;O10&amp;"DPH*"</f>
        <v>INDCDPH*</v>
      </c>
      <c r="E10" t="s">
        <v>16</v>
      </c>
      <c r="G10" t="str">
        <f>"I"&amp;O10&amp;"DPH"</f>
        <v>ICDPH</v>
      </c>
      <c r="H10">
        <v>2020</v>
      </c>
      <c r="I10" t="s">
        <v>28</v>
      </c>
      <c r="J10">
        <v>1</v>
      </c>
      <c r="K10">
        <v>0</v>
      </c>
      <c r="L10">
        <v>15</v>
      </c>
      <c r="M10" t="s">
        <v>29</v>
      </c>
      <c r="O10" t="s">
        <v>30</v>
      </c>
      <c r="P10" t="str">
        <f>"UC_IND_ELC_"&amp;AB10</f>
        <v>UC_IND_ELC_Aluminium</v>
      </c>
      <c r="R10" t="str">
        <f>"IND"&amp;AD10&amp;"DPH*"</f>
        <v>INDADPH*</v>
      </c>
      <c r="S10" t="s">
        <v>19</v>
      </c>
      <c r="U10" t="str">
        <f>"I"&amp;AD10&amp;"DPH"</f>
        <v>IADPH</v>
      </c>
      <c r="V10">
        <v>2020</v>
      </c>
      <c r="W10" t="s">
        <v>28</v>
      </c>
      <c r="X10" s="7">
        <v>1</v>
      </c>
      <c r="Y10">
        <v>0.5</v>
      </c>
      <c r="Z10">
        <v>0</v>
      </c>
      <c r="AA10">
        <v>15</v>
      </c>
      <c r="AB10" t="s">
        <v>20</v>
      </c>
      <c r="AD10" t="s">
        <v>21</v>
      </c>
    </row>
    <row r="11" spans="1:30" x14ac:dyDescent="0.25">
      <c r="D11" t="str">
        <f>"IND"&amp;O10&amp;"DPH*"</f>
        <v>INDCDPH*</v>
      </c>
      <c r="E11" t="s">
        <v>19</v>
      </c>
      <c r="G11" t="str">
        <f>"I"&amp;O10&amp;"DPH"</f>
        <v>ICDPH</v>
      </c>
      <c r="H11">
        <v>2020</v>
      </c>
      <c r="I11" t="s">
        <v>28</v>
      </c>
      <c r="J11">
        <v>0.16</v>
      </c>
      <c r="R11" t="str">
        <f>R10</f>
        <v>INDADPH*</v>
      </c>
      <c r="S11" t="s">
        <v>19</v>
      </c>
      <c r="U11" t="str">
        <f>U10</f>
        <v>IADPH</v>
      </c>
      <c r="V11">
        <v>2060</v>
      </c>
      <c r="W11" t="s">
        <v>28</v>
      </c>
      <c r="X11" s="7">
        <v>1</v>
      </c>
      <c r="Y11">
        <v>0.9</v>
      </c>
    </row>
    <row r="12" spans="1:30" x14ac:dyDescent="0.25">
      <c r="D12" t="str">
        <f>"IND"&amp;O12&amp;"DPH*"</f>
        <v>INDCDPH*</v>
      </c>
      <c r="E12" t="s">
        <v>16</v>
      </c>
      <c r="G12" t="str">
        <f>"I"&amp;O12&amp;"DPH"</f>
        <v>ICDPH</v>
      </c>
      <c r="H12">
        <v>2060</v>
      </c>
      <c r="I12" t="s">
        <v>28</v>
      </c>
      <c r="J12">
        <v>1</v>
      </c>
      <c r="K12">
        <v>0</v>
      </c>
      <c r="L12">
        <v>15</v>
      </c>
      <c r="M12" t="str">
        <f>M10</f>
        <v>Chemical</v>
      </c>
      <c r="O12" t="str">
        <f>O10</f>
        <v>C</v>
      </c>
      <c r="P12" t="str">
        <f>"UC_IND_ELC_"&amp;AB12</f>
        <v>UC_IND_ELC_Glass&amp;Concrete</v>
      </c>
      <c r="R12" t="str">
        <f>"IND"&amp;AD12&amp;"DPH*"</f>
        <v>INDGDPH*</v>
      </c>
      <c r="S12" t="s">
        <v>19</v>
      </c>
      <c r="U12" t="str">
        <f>"I"&amp;AD12&amp;"DPH"</f>
        <v>IGDPH</v>
      </c>
      <c r="V12">
        <v>2020</v>
      </c>
      <c r="W12" t="s">
        <v>28</v>
      </c>
      <c r="X12" s="7">
        <v>1</v>
      </c>
      <c r="Y12">
        <v>0.16</v>
      </c>
      <c r="Z12">
        <v>0</v>
      </c>
      <c r="AA12">
        <v>15</v>
      </c>
      <c r="AB12" t="s">
        <v>38</v>
      </c>
      <c r="AD12" t="s">
        <v>31</v>
      </c>
    </row>
    <row r="13" spans="1:30" x14ac:dyDescent="0.25">
      <c r="D13" t="str">
        <f>"IND"&amp;O12&amp;"DPH*"</f>
        <v>INDCDPH*</v>
      </c>
      <c r="E13" t="s">
        <v>19</v>
      </c>
      <c r="G13" t="str">
        <f>"I"&amp;O12&amp;"DPH"</f>
        <v>ICDPH</v>
      </c>
      <c r="H13">
        <v>2060</v>
      </c>
      <c r="I13" t="s">
        <v>28</v>
      </c>
      <c r="J13">
        <v>5</v>
      </c>
      <c r="R13" t="str">
        <f>R12</f>
        <v>INDGDPH*</v>
      </c>
      <c r="S13" t="s">
        <v>19</v>
      </c>
      <c r="U13" t="str">
        <f>U12</f>
        <v>IGDPH</v>
      </c>
      <c r="V13">
        <v>2060</v>
      </c>
      <c r="W13" t="s">
        <v>28</v>
      </c>
      <c r="X13" s="7">
        <v>1</v>
      </c>
      <c r="Y13">
        <v>0.6</v>
      </c>
    </row>
    <row r="14" spans="1:30" x14ac:dyDescent="0.25">
      <c r="B14" t="str">
        <f>"UC_IND_ELC_"&amp;M14</f>
        <v>UC_IND_ELC_Aluminium</v>
      </c>
      <c r="D14" t="str">
        <f>"IND"&amp;O14&amp;"DPH*"</f>
        <v>INDADPH*</v>
      </c>
      <c r="E14" t="s">
        <v>16</v>
      </c>
      <c r="G14" t="str">
        <f>"I"&amp;O14&amp;"DPH"</f>
        <v>IADPH</v>
      </c>
      <c r="H14">
        <v>2020</v>
      </c>
      <c r="I14" t="s">
        <v>28</v>
      </c>
      <c r="J14">
        <v>1</v>
      </c>
      <c r="K14">
        <v>0</v>
      </c>
      <c r="L14">
        <v>15</v>
      </c>
      <c r="M14" t="s">
        <v>20</v>
      </c>
      <c r="O14" t="s">
        <v>21</v>
      </c>
      <c r="P14" t="str">
        <f>"UC_IND_ELC_"&amp;AB14</f>
        <v>UC_IND_ELC_Transport</v>
      </c>
      <c r="R14" t="str">
        <f>"IND"&amp;AD14&amp;"DPH*"</f>
        <v>INDTDPH*</v>
      </c>
      <c r="S14" t="s">
        <v>19</v>
      </c>
      <c r="U14" t="str">
        <f>"I"&amp;AD14&amp;"DPH"</f>
        <v>ITDPH</v>
      </c>
      <c r="V14">
        <v>2020</v>
      </c>
      <c r="W14" t="s">
        <v>28</v>
      </c>
      <c r="X14" s="7">
        <v>1</v>
      </c>
      <c r="Y14">
        <v>0.16</v>
      </c>
      <c r="Z14">
        <v>0</v>
      </c>
      <c r="AA14">
        <v>15</v>
      </c>
      <c r="AB14" t="s">
        <v>26</v>
      </c>
      <c r="AD14" t="s">
        <v>27</v>
      </c>
    </row>
    <row r="15" spans="1:30" x14ac:dyDescent="0.25">
      <c r="D15" t="str">
        <f>"IND"&amp;O14&amp;"DPH*"</f>
        <v>INDADPH*</v>
      </c>
      <c r="E15" t="s">
        <v>19</v>
      </c>
      <c r="G15" t="str">
        <f>"I"&amp;O14&amp;"DPH"</f>
        <v>IADPH</v>
      </c>
      <c r="H15">
        <v>2020</v>
      </c>
      <c r="I15" t="s">
        <v>28</v>
      </c>
      <c r="J15">
        <v>0.5</v>
      </c>
      <c r="R15" t="str">
        <f>R14</f>
        <v>INDTDPH*</v>
      </c>
      <c r="S15" t="s">
        <v>19</v>
      </c>
      <c r="U15" t="str">
        <f>U14</f>
        <v>ITDPH</v>
      </c>
      <c r="V15">
        <v>2060</v>
      </c>
      <c r="W15" t="s">
        <v>28</v>
      </c>
      <c r="X15" s="7">
        <v>1</v>
      </c>
      <c r="Y15">
        <v>0.6</v>
      </c>
    </row>
    <row r="16" spans="1:30" x14ac:dyDescent="0.25">
      <c r="D16" t="str">
        <f>"IND"&amp;O16&amp;"DPH*"</f>
        <v>INDADPH*</v>
      </c>
      <c r="E16" t="s">
        <v>16</v>
      </c>
      <c r="G16" t="str">
        <f>"I"&amp;O16&amp;"DPH"</f>
        <v>IADPH</v>
      </c>
      <c r="H16">
        <v>2060</v>
      </c>
      <c r="I16" t="s">
        <v>28</v>
      </c>
      <c r="J16">
        <v>1</v>
      </c>
      <c r="K16">
        <v>0</v>
      </c>
      <c r="L16">
        <v>15</v>
      </c>
      <c r="M16" t="str">
        <f>M14</f>
        <v>Aluminium</v>
      </c>
      <c r="O16" t="str">
        <f>O14</f>
        <v>A</v>
      </c>
      <c r="P16" t="str">
        <f>"UC_IND_ELC_"&amp;AB16</f>
        <v>UC_IND_ELC_Machinery</v>
      </c>
      <c r="R16" t="str">
        <f>"IND"&amp;AD16&amp;"DPH*"</f>
        <v>INDMDPH*</v>
      </c>
      <c r="S16" t="s">
        <v>19</v>
      </c>
      <c r="U16" t="str">
        <f>"I"&amp;AD16&amp;"DPH"</f>
        <v>IMDPH</v>
      </c>
      <c r="V16">
        <v>2020</v>
      </c>
      <c r="W16" t="s">
        <v>28</v>
      </c>
      <c r="X16" s="7">
        <v>1</v>
      </c>
      <c r="Y16">
        <v>0.16</v>
      </c>
      <c r="Z16">
        <v>0</v>
      </c>
      <c r="AA16">
        <v>15</v>
      </c>
      <c r="AB16" t="s">
        <v>32</v>
      </c>
      <c r="AD16" t="s">
        <v>33</v>
      </c>
    </row>
    <row r="17" spans="2:30" x14ac:dyDescent="0.25">
      <c r="D17" t="str">
        <f>"IND"&amp;O16&amp;"DPH*"</f>
        <v>INDADPH*</v>
      </c>
      <c r="E17" t="s">
        <v>19</v>
      </c>
      <c r="G17" t="str">
        <f>"I"&amp;O16&amp;"DPH"</f>
        <v>IADPH</v>
      </c>
      <c r="H17">
        <v>2060</v>
      </c>
      <c r="I17" t="s">
        <v>28</v>
      </c>
      <c r="J17">
        <v>0.8</v>
      </c>
      <c r="R17" t="str">
        <f>R16</f>
        <v>INDMDPH*</v>
      </c>
      <c r="S17" t="s">
        <v>19</v>
      </c>
      <c r="U17" t="str">
        <f>U16</f>
        <v>IMDPH</v>
      </c>
      <c r="V17">
        <v>2060</v>
      </c>
      <c r="W17" t="s">
        <v>28</v>
      </c>
      <c r="X17" s="7">
        <v>1</v>
      </c>
      <c r="Y17">
        <v>0.6</v>
      </c>
    </row>
    <row r="18" spans="2:30" x14ac:dyDescent="0.25">
      <c r="B18" t="str">
        <f>"UC_IND_ELC_"&amp;M18</f>
        <v>UC_IND_ELC_Glass&amp;Concrete</v>
      </c>
      <c r="D18" t="str">
        <f>"IND"&amp;O18&amp;"DPH*"</f>
        <v>INDGDPH*</v>
      </c>
      <c r="E18" t="s">
        <v>16</v>
      </c>
      <c r="G18" t="str">
        <f>"I"&amp;O18&amp;"DPH"</f>
        <v>IGDPH</v>
      </c>
      <c r="H18">
        <v>2020</v>
      </c>
      <c r="I18" t="s">
        <v>28</v>
      </c>
      <c r="J18">
        <v>1</v>
      </c>
      <c r="K18">
        <v>0</v>
      </c>
      <c r="L18">
        <v>15</v>
      </c>
      <c r="M18" t="s">
        <v>38</v>
      </c>
      <c r="O18" t="s">
        <v>31</v>
      </c>
      <c r="P18" t="str">
        <f>"UC_IND_ELC_"&amp;AB18</f>
        <v>UC_IND_ELC_Mining</v>
      </c>
      <c r="R18" t="str">
        <f>"IND"&amp;AD18&amp;"DPH*"</f>
        <v>INDIDPH*</v>
      </c>
      <c r="S18" t="s">
        <v>19</v>
      </c>
      <c r="U18" t="str">
        <f>"I"&amp;AD18&amp;"DPH"</f>
        <v>IIDPH</v>
      </c>
      <c r="V18">
        <v>2020</v>
      </c>
      <c r="W18" t="s">
        <v>28</v>
      </c>
      <c r="X18" s="7">
        <v>1</v>
      </c>
      <c r="Y18">
        <v>0.16</v>
      </c>
      <c r="Z18">
        <v>0</v>
      </c>
      <c r="AA18">
        <v>15</v>
      </c>
      <c r="AB18" t="s">
        <v>34</v>
      </c>
      <c r="AD18" t="s">
        <v>35</v>
      </c>
    </row>
    <row r="19" spans="2:30" x14ac:dyDescent="0.25">
      <c r="D19" t="str">
        <f>"IND"&amp;O18&amp;"DPH*"</f>
        <v>INDGDPH*</v>
      </c>
      <c r="E19" t="s">
        <v>19</v>
      </c>
      <c r="G19" t="str">
        <f>"I"&amp;O18&amp;"DPH"</f>
        <v>IGDPH</v>
      </c>
      <c r="H19">
        <v>2020</v>
      </c>
      <c r="I19" t="s">
        <v>28</v>
      </c>
      <c r="J19">
        <v>0.16</v>
      </c>
      <c r="R19" t="str">
        <f>R18</f>
        <v>INDIDPH*</v>
      </c>
      <c r="S19" t="s">
        <v>19</v>
      </c>
      <c r="U19" t="str">
        <f>U18</f>
        <v>IIDPH</v>
      </c>
      <c r="V19">
        <v>2060</v>
      </c>
      <c r="W19" t="s">
        <v>28</v>
      </c>
      <c r="X19" s="7">
        <v>1</v>
      </c>
      <c r="Y19">
        <v>0.6</v>
      </c>
    </row>
    <row r="20" spans="2:30" x14ac:dyDescent="0.25">
      <c r="D20" t="str">
        <f>"IND"&amp;O20&amp;"DPH*"</f>
        <v>INDGDPH*</v>
      </c>
      <c r="E20" t="s">
        <v>16</v>
      </c>
      <c r="G20" t="str">
        <f>"I"&amp;O20&amp;"DPH"</f>
        <v>IGDPH</v>
      </c>
      <c r="H20">
        <v>2060</v>
      </c>
      <c r="I20" t="s">
        <v>28</v>
      </c>
      <c r="J20">
        <v>1</v>
      </c>
      <c r="K20">
        <v>0</v>
      </c>
      <c r="L20">
        <v>15</v>
      </c>
      <c r="M20" t="str">
        <f>M18</f>
        <v>Glass&amp;Concrete</v>
      </c>
      <c r="O20" t="str">
        <f>O18</f>
        <v>G</v>
      </c>
      <c r="P20" t="str">
        <f>"UC_IND_ELC_"&amp;AB20</f>
        <v>UC_IND_ELC_Food</v>
      </c>
      <c r="R20" t="str">
        <f>"IND"&amp;AD20&amp;"DPH*"</f>
        <v>INDFDPH*</v>
      </c>
      <c r="S20" t="s">
        <v>19</v>
      </c>
      <c r="U20" t="str">
        <f>"I"&amp;AD20&amp;"DPH"</f>
        <v>IFDPH</v>
      </c>
      <c r="V20">
        <v>2020</v>
      </c>
      <c r="W20" t="s">
        <v>28</v>
      </c>
      <c r="X20" s="7">
        <v>1</v>
      </c>
      <c r="Y20">
        <v>0.16</v>
      </c>
      <c r="Z20">
        <v>0</v>
      </c>
      <c r="AA20">
        <v>15</v>
      </c>
      <c r="AB20" t="s">
        <v>36</v>
      </c>
      <c r="AD20" t="s">
        <v>37</v>
      </c>
    </row>
    <row r="21" spans="2:30" x14ac:dyDescent="0.25">
      <c r="D21" t="str">
        <f>"IND"&amp;O20&amp;"DPH*"</f>
        <v>INDGDPH*</v>
      </c>
      <c r="E21" t="s">
        <v>19</v>
      </c>
      <c r="G21" t="str">
        <f>"I"&amp;O20&amp;"DPH"</f>
        <v>IGDPH</v>
      </c>
      <c r="H21">
        <v>2060</v>
      </c>
      <c r="I21" t="s">
        <v>28</v>
      </c>
      <c r="J21">
        <v>0.5</v>
      </c>
      <c r="R21" t="str">
        <f>R20</f>
        <v>INDFDPH*</v>
      </c>
      <c r="S21" t="s">
        <v>19</v>
      </c>
      <c r="U21" t="str">
        <f>U20</f>
        <v>IFDPH</v>
      </c>
      <c r="V21">
        <v>2060</v>
      </c>
      <c r="W21" t="s">
        <v>28</v>
      </c>
      <c r="X21" s="7">
        <v>1</v>
      </c>
      <c r="Y21">
        <v>0.6</v>
      </c>
    </row>
    <row r="22" spans="2:30" x14ac:dyDescent="0.25">
      <c r="B22" t="str">
        <f>"UC_IND_ELC_"&amp;M22</f>
        <v>UC_IND_ELC_Transport</v>
      </c>
      <c r="D22" t="str">
        <f>"IND"&amp;O22&amp;"DPH*"</f>
        <v>INDTDPH*</v>
      </c>
      <c r="E22" t="s">
        <v>16</v>
      </c>
      <c r="G22" t="str">
        <f>"I"&amp;O22&amp;"DPH"</f>
        <v>ITDPH</v>
      </c>
      <c r="H22">
        <v>2020</v>
      </c>
      <c r="I22" t="s">
        <v>28</v>
      </c>
      <c r="J22">
        <v>1</v>
      </c>
      <c r="K22">
        <v>0</v>
      </c>
      <c r="L22">
        <v>15</v>
      </c>
      <c r="M22" t="s">
        <v>26</v>
      </c>
      <c r="O22" t="s">
        <v>27</v>
      </c>
      <c r="P22" t="str">
        <f>"UC_IND_ELC_"&amp;AB22</f>
        <v>UC_IND_ELC_Paper&amp;Pulp</v>
      </c>
      <c r="R22" t="str">
        <f>"IND"&amp;AD22&amp;"DPH*"</f>
        <v>INDRDPH*</v>
      </c>
      <c r="S22" t="s">
        <v>19</v>
      </c>
      <c r="U22" t="str">
        <f>"I"&amp;AD22&amp;"DPH"</f>
        <v>IRDPH</v>
      </c>
      <c r="V22">
        <v>2020</v>
      </c>
      <c r="W22" t="s">
        <v>28</v>
      </c>
      <c r="X22" s="7">
        <v>1</v>
      </c>
      <c r="Y22">
        <v>0.16</v>
      </c>
      <c r="Z22">
        <v>0</v>
      </c>
      <c r="AA22">
        <v>15</v>
      </c>
      <c r="AB22" t="s">
        <v>39</v>
      </c>
      <c r="AD22" t="s">
        <v>40</v>
      </c>
    </row>
    <row r="23" spans="2:30" x14ac:dyDescent="0.25">
      <c r="D23" t="str">
        <f>"IND"&amp;O22&amp;"DPH*"</f>
        <v>INDTDPH*</v>
      </c>
      <c r="E23" t="s">
        <v>19</v>
      </c>
      <c r="G23" t="str">
        <f>"I"&amp;O22&amp;"DPH"</f>
        <v>ITDPH</v>
      </c>
      <c r="H23">
        <v>2020</v>
      </c>
      <c r="I23" t="s">
        <v>28</v>
      </c>
      <c r="J23">
        <v>0.16</v>
      </c>
      <c r="R23" t="str">
        <f>R22</f>
        <v>INDRDPH*</v>
      </c>
      <c r="S23" t="s">
        <v>19</v>
      </c>
      <c r="U23" t="str">
        <f>U22</f>
        <v>IRDPH</v>
      </c>
      <c r="V23">
        <v>2060</v>
      </c>
      <c r="W23" t="s">
        <v>28</v>
      </c>
      <c r="X23" s="7">
        <v>1</v>
      </c>
      <c r="Y23">
        <v>0.6</v>
      </c>
    </row>
    <row r="24" spans="2:30" x14ac:dyDescent="0.25">
      <c r="D24" t="str">
        <f>"IND"&amp;O24&amp;"DPH*"</f>
        <v>INDTDPH*</v>
      </c>
      <c r="E24" t="s">
        <v>16</v>
      </c>
      <c r="G24" t="str">
        <f>"I"&amp;O24&amp;"DPH"</f>
        <v>ITDPH</v>
      </c>
      <c r="H24">
        <v>2060</v>
      </c>
      <c r="I24" t="s">
        <v>28</v>
      </c>
      <c r="J24">
        <v>1</v>
      </c>
      <c r="K24">
        <v>0</v>
      </c>
      <c r="L24">
        <v>15</v>
      </c>
      <c r="M24" t="str">
        <f>M22</f>
        <v>Transport</v>
      </c>
      <c r="O24" t="str">
        <f>O22</f>
        <v>T</v>
      </c>
      <c r="P24" t="str">
        <f>"UC_IND_ELC_"&amp;AB24</f>
        <v>UC_IND_ELC_Wood</v>
      </c>
      <c r="R24" t="str">
        <f>"IND"&amp;AD24&amp;"DPH*"</f>
        <v>INDWDPH*</v>
      </c>
      <c r="S24" t="s">
        <v>19</v>
      </c>
      <c r="U24" t="str">
        <f>"I"&amp;AD24&amp;"DPH"</f>
        <v>IWDPH</v>
      </c>
      <c r="V24">
        <v>2020</v>
      </c>
      <c r="W24" t="s">
        <v>28</v>
      </c>
      <c r="X24" s="7">
        <v>1</v>
      </c>
      <c r="Y24">
        <v>0.16</v>
      </c>
      <c r="Z24">
        <v>0</v>
      </c>
      <c r="AA24">
        <v>15</v>
      </c>
      <c r="AB24" t="s">
        <v>41</v>
      </c>
      <c r="AD24" t="s">
        <v>42</v>
      </c>
    </row>
    <row r="25" spans="2:30" x14ac:dyDescent="0.25">
      <c r="D25" t="str">
        <f>"IND"&amp;O24&amp;"DPH*"</f>
        <v>INDTDPH*</v>
      </c>
      <c r="E25" t="s">
        <v>19</v>
      </c>
      <c r="G25" t="str">
        <f>"I"&amp;O24&amp;"DPH"</f>
        <v>ITDPH</v>
      </c>
      <c r="H25">
        <v>2060</v>
      </c>
      <c r="I25" t="s">
        <v>28</v>
      </c>
      <c r="J25">
        <v>0.5</v>
      </c>
      <c r="R25" t="str">
        <f>R24</f>
        <v>INDWDPH*</v>
      </c>
      <c r="S25" t="s">
        <v>19</v>
      </c>
      <c r="U25" t="str">
        <f>U24</f>
        <v>IWDPH</v>
      </c>
      <c r="V25">
        <v>2060</v>
      </c>
      <c r="W25" t="s">
        <v>28</v>
      </c>
      <c r="X25" s="7">
        <v>1</v>
      </c>
      <c r="Y25">
        <v>0.6</v>
      </c>
    </row>
    <row r="26" spans="2:30" x14ac:dyDescent="0.25">
      <c r="B26" t="str">
        <f>"UC_IND_ELC_"&amp;M26</f>
        <v>UC_IND_ELC_Machinery</v>
      </c>
      <c r="D26" t="str">
        <f>"IND"&amp;O26&amp;"DPH*"</f>
        <v>INDMDPH*</v>
      </c>
      <c r="E26" t="s">
        <v>16</v>
      </c>
      <c r="G26" t="str">
        <f>"I"&amp;O26&amp;"DPH"</f>
        <v>IMDPH</v>
      </c>
      <c r="H26">
        <v>2020</v>
      </c>
      <c r="I26" t="s">
        <v>28</v>
      </c>
      <c r="J26">
        <v>1</v>
      </c>
      <c r="K26">
        <v>0</v>
      </c>
      <c r="L26">
        <v>15</v>
      </c>
      <c r="M26" t="s">
        <v>32</v>
      </c>
      <c r="O26" t="s">
        <v>33</v>
      </c>
      <c r="P26" t="str">
        <f>"UC_IND_ELC_"&amp;AB26</f>
        <v>UC_IND_ELC_Textile</v>
      </c>
      <c r="R26" t="str">
        <f>"IND"&amp;AD26&amp;"DPH*"</f>
        <v>INDLDPH*</v>
      </c>
      <c r="S26" t="s">
        <v>19</v>
      </c>
      <c r="U26" t="str">
        <f>"I"&amp;AD26&amp;"DPH"</f>
        <v>ILDPH</v>
      </c>
      <c r="V26">
        <v>2020</v>
      </c>
      <c r="W26" t="s">
        <v>28</v>
      </c>
      <c r="X26" s="7">
        <v>1</v>
      </c>
      <c r="Y26">
        <v>0.13</v>
      </c>
      <c r="Z26">
        <v>0</v>
      </c>
      <c r="AA26">
        <v>15</v>
      </c>
      <c r="AB26" t="s">
        <v>22</v>
      </c>
      <c r="AD26" t="s">
        <v>23</v>
      </c>
    </row>
    <row r="27" spans="2:30" x14ac:dyDescent="0.25">
      <c r="D27" t="str">
        <f>"IND"&amp;O26&amp;"DPH*"</f>
        <v>INDMDPH*</v>
      </c>
      <c r="E27" t="s">
        <v>19</v>
      </c>
      <c r="G27" t="str">
        <f>"I"&amp;O26&amp;"DPH"</f>
        <v>IMDPH</v>
      </c>
      <c r="H27">
        <v>2020</v>
      </c>
      <c r="I27" t="s">
        <v>28</v>
      </c>
      <c r="J27">
        <v>0.16</v>
      </c>
      <c r="R27" t="str">
        <f>R26</f>
        <v>INDLDPH*</v>
      </c>
      <c r="S27" t="s">
        <v>19</v>
      </c>
      <c r="U27" t="str">
        <f>U26</f>
        <v>ILDPH</v>
      </c>
      <c r="V27">
        <v>2060</v>
      </c>
      <c r="W27" t="s">
        <v>28</v>
      </c>
      <c r="X27" s="7">
        <v>1</v>
      </c>
      <c r="Y27">
        <v>0.5</v>
      </c>
    </row>
    <row r="28" spans="2:30" x14ac:dyDescent="0.25">
      <c r="D28" t="str">
        <f>"IND"&amp;O28&amp;"DPH*"</f>
        <v>INDMDPH*</v>
      </c>
      <c r="E28" t="s">
        <v>16</v>
      </c>
      <c r="G28" t="str">
        <f>"I"&amp;O28&amp;"DPH"</f>
        <v>IMDPH</v>
      </c>
      <c r="H28">
        <v>2060</v>
      </c>
      <c r="I28" t="s">
        <v>28</v>
      </c>
      <c r="J28">
        <v>1</v>
      </c>
      <c r="K28">
        <v>0</v>
      </c>
      <c r="L28">
        <v>15</v>
      </c>
      <c r="M28" t="str">
        <f>M26</f>
        <v>Machinery</v>
      </c>
      <c r="O28" t="str">
        <f>O26</f>
        <v>M</v>
      </c>
      <c r="P28" t="str">
        <f>"UC_IND_ELC_"&amp;AB28</f>
        <v>UC_IND_ELC_Construction</v>
      </c>
      <c r="R28" t="str">
        <f>"IND"&amp;AD28&amp;"DPH*"</f>
        <v>INDNDPH*</v>
      </c>
      <c r="S28" t="s">
        <v>19</v>
      </c>
      <c r="U28" t="str">
        <f>"I"&amp;AD28&amp;"DPH"</f>
        <v>INDPH</v>
      </c>
      <c r="V28">
        <v>2020</v>
      </c>
      <c r="W28" t="s">
        <v>28</v>
      </c>
      <c r="X28" s="7">
        <v>1</v>
      </c>
      <c r="Y28">
        <v>0.16</v>
      </c>
      <c r="Z28">
        <v>0</v>
      </c>
      <c r="AA28">
        <v>15</v>
      </c>
      <c r="AB28" t="s">
        <v>43</v>
      </c>
      <c r="AD28" t="s">
        <v>44</v>
      </c>
    </row>
    <row r="29" spans="2:30" x14ac:dyDescent="0.25">
      <c r="D29" t="str">
        <f>"IND"&amp;O28&amp;"DPH*"</f>
        <v>INDMDPH*</v>
      </c>
      <c r="E29" t="s">
        <v>19</v>
      </c>
      <c r="G29" t="str">
        <f>"I"&amp;O28&amp;"DPH"</f>
        <v>IMDPH</v>
      </c>
      <c r="H29">
        <v>2060</v>
      </c>
      <c r="I29" t="s">
        <v>28</v>
      </c>
      <c r="J29">
        <v>0.5</v>
      </c>
      <c r="R29" t="str">
        <f>R28</f>
        <v>INDNDPH*</v>
      </c>
      <c r="S29" t="s">
        <v>19</v>
      </c>
      <c r="U29" t="str">
        <f>U28</f>
        <v>INDPH</v>
      </c>
      <c r="V29">
        <v>2060</v>
      </c>
      <c r="W29" t="s">
        <v>28</v>
      </c>
      <c r="X29" s="7">
        <v>1</v>
      </c>
      <c r="Y29">
        <v>0.6</v>
      </c>
    </row>
    <row r="30" spans="2:30" x14ac:dyDescent="0.25">
      <c r="B30" t="str">
        <f>"UC_IND_ELC_"&amp;M30</f>
        <v>UC_IND_ELC_Mining</v>
      </c>
      <c r="D30" t="str">
        <f>"IND"&amp;O30&amp;"DPH*"</f>
        <v>INDIDPH*</v>
      </c>
      <c r="E30" t="s">
        <v>16</v>
      </c>
      <c r="G30" t="str">
        <f>"I"&amp;O30&amp;"DPH"</f>
        <v>IIDPH</v>
      </c>
      <c r="H30">
        <v>2020</v>
      </c>
      <c r="I30" t="s">
        <v>28</v>
      </c>
      <c r="J30">
        <v>1</v>
      </c>
      <c r="K30">
        <v>0</v>
      </c>
      <c r="L30">
        <v>15</v>
      </c>
      <c r="M30" t="s">
        <v>34</v>
      </c>
      <c r="O30" t="s">
        <v>35</v>
      </c>
      <c r="P30" t="str">
        <f>"UC_IND_ELC_"&amp;AB30</f>
        <v>UC_IND_ELC_Other</v>
      </c>
      <c r="R30" t="str">
        <f>"IND"&amp;AD30&amp;"DPH*"</f>
        <v>INDODPH*</v>
      </c>
      <c r="S30" t="s">
        <v>19</v>
      </c>
      <c r="U30" t="str">
        <f>"I"&amp;AD30&amp;"DPH"</f>
        <v>IODPH</v>
      </c>
      <c r="V30">
        <v>2020</v>
      </c>
      <c r="W30" t="s">
        <v>28</v>
      </c>
      <c r="X30" s="7">
        <v>1</v>
      </c>
      <c r="Y30">
        <v>0.15</v>
      </c>
      <c r="Z30">
        <v>0</v>
      </c>
      <c r="AA30">
        <v>15</v>
      </c>
      <c r="AB30" t="s">
        <v>24</v>
      </c>
      <c r="AD30" t="s">
        <v>25</v>
      </c>
    </row>
    <row r="31" spans="2:30" x14ac:dyDescent="0.25">
      <c r="D31" t="str">
        <f>"IND"&amp;O30&amp;"DPH*"</f>
        <v>INDIDPH*</v>
      </c>
      <c r="E31" t="s">
        <v>19</v>
      </c>
      <c r="G31" t="str">
        <f>"I"&amp;O30&amp;"DPH"</f>
        <v>IIDPH</v>
      </c>
      <c r="H31">
        <v>2020</v>
      </c>
      <c r="I31" t="s">
        <v>28</v>
      </c>
      <c r="J31">
        <v>0.16</v>
      </c>
      <c r="R31" t="str">
        <f>R30</f>
        <v>INDODPH*</v>
      </c>
      <c r="S31" t="s">
        <v>19</v>
      </c>
      <c r="U31" t="str">
        <f>U30</f>
        <v>IODPH</v>
      </c>
      <c r="V31">
        <v>2060</v>
      </c>
      <c r="W31" t="s">
        <v>28</v>
      </c>
      <c r="X31" s="7">
        <v>1</v>
      </c>
      <c r="Y31">
        <v>0.6</v>
      </c>
    </row>
    <row r="32" spans="2:30" x14ac:dyDescent="0.25">
      <c r="D32" t="str">
        <f>"IND"&amp;O32&amp;"DPH*"</f>
        <v>INDIDPH*</v>
      </c>
      <c r="E32" t="s">
        <v>16</v>
      </c>
      <c r="G32" t="str">
        <f>"I"&amp;O32&amp;"DPH"</f>
        <v>IIDPH</v>
      </c>
      <c r="H32">
        <v>2060</v>
      </c>
      <c r="I32" t="s">
        <v>28</v>
      </c>
      <c r="J32">
        <v>1</v>
      </c>
      <c r="K32">
        <v>0</v>
      </c>
      <c r="L32">
        <v>15</v>
      </c>
      <c r="M32" t="str">
        <f>M30</f>
        <v>Mining</v>
      </c>
      <c r="O32" t="str">
        <f>O30</f>
        <v>I</v>
      </c>
    </row>
    <row r="33" spans="2:15" x14ac:dyDescent="0.25">
      <c r="D33" t="str">
        <f>"IND"&amp;O32&amp;"DPH*"</f>
        <v>INDIDPH*</v>
      </c>
      <c r="E33" t="s">
        <v>19</v>
      </c>
      <c r="G33" t="str">
        <f>"I"&amp;O32&amp;"DPH"</f>
        <v>IIDPH</v>
      </c>
      <c r="H33">
        <v>2060</v>
      </c>
      <c r="I33" t="s">
        <v>28</v>
      </c>
      <c r="J33">
        <v>0.5</v>
      </c>
    </row>
    <row r="34" spans="2:15" x14ac:dyDescent="0.25">
      <c r="B34" t="str">
        <f>"UC_IND_ELC_"&amp;M34</f>
        <v>UC_IND_ELC_Food</v>
      </c>
      <c r="D34" t="str">
        <f>"IND"&amp;O34&amp;"DPH*"</f>
        <v>INDFDPH*</v>
      </c>
      <c r="E34" t="s">
        <v>16</v>
      </c>
      <c r="G34" t="str">
        <f>"I"&amp;O34&amp;"DPH"</f>
        <v>IFDPH</v>
      </c>
      <c r="H34">
        <v>2020</v>
      </c>
      <c r="I34" t="s">
        <v>28</v>
      </c>
      <c r="J34">
        <v>1</v>
      </c>
      <c r="K34">
        <v>0</v>
      </c>
      <c r="L34">
        <v>15</v>
      </c>
      <c r="M34" t="s">
        <v>36</v>
      </c>
      <c r="O34" t="s">
        <v>37</v>
      </c>
    </row>
    <row r="35" spans="2:15" x14ac:dyDescent="0.25">
      <c r="D35" t="str">
        <f>"IND"&amp;O34&amp;"DPH*"</f>
        <v>INDFDPH*</v>
      </c>
      <c r="E35" t="s">
        <v>19</v>
      </c>
      <c r="G35" t="str">
        <f>"I"&amp;O34&amp;"DPH"</f>
        <v>IFDPH</v>
      </c>
      <c r="H35">
        <v>2020</v>
      </c>
      <c r="I35" t="s">
        <v>28</v>
      </c>
      <c r="J35">
        <v>0.16</v>
      </c>
    </row>
    <row r="36" spans="2:15" x14ac:dyDescent="0.25">
      <c r="D36" t="str">
        <f>"IND"&amp;O36&amp;"DPH*"</f>
        <v>INDFDPH*</v>
      </c>
      <c r="E36" t="s">
        <v>16</v>
      </c>
      <c r="G36" t="str">
        <f>"I"&amp;O36&amp;"DPH"</f>
        <v>IFDPH</v>
      </c>
      <c r="H36">
        <v>2060</v>
      </c>
      <c r="I36" t="s">
        <v>28</v>
      </c>
      <c r="J36">
        <v>1</v>
      </c>
      <c r="K36">
        <v>0</v>
      </c>
      <c r="L36">
        <v>15</v>
      </c>
      <c r="M36" t="str">
        <f>M34</f>
        <v>Food</v>
      </c>
      <c r="O36" t="str">
        <f>O34</f>
        <v>F</v>
      </c>
    </row>
    <row r="37" spans="2:15" x14ac:dyDescent="0.25">
      <c r="D37" t="str">
        <f>"IND"&amp;O36&amp;"DPH*"</f>
        <v>INDFDPH*</v>
      </c>
      <c r="E37" t="s">
        <v>19</v>
      </c>
      <c r="G37" t="str">
        <f>"I"&amp;O36&amp;"DPH"</f>
        <v>IFDPH</v>
      </c>
      <c r="H37">
        <v>2060</v>
      </c>
      <c r="I37" t="s">
        <v>28</v>
      </c>
      <c r="J37">
        <v>0.5</v>
      </c>
    </row>
    <row r="38" spans="2:15" x14ac:dyDescent="0.25">
      <c r="B38" t="str">
        <f>"UC_IND_ELC_"&amp;M38</f>
        <v>UC_IND_ELC_Paper&amp;Pulp</v>
      </c>
      <c r="D38" t="str">
        <f>"IND"&amp;O38&amp;"DPH*"</f>
        <v>INDRDPH*</v>
      </c>
      <c r="E38" t="s">
        <v>16</v>
      </c>
      <c r="G38" t="str">
        <f>"I"&amp;O38&amp;"DPH"</f>
        <v>IRDPH</v>
      </c>
      <c r="H38">
        <v>2020</v>
      </c>
      <c r="I38" t="s">
        <v>28</v>
      </c>
      <c r="J38">
        <v>1</v>
      </c>
      <c r="K38">
        <v>0</v>
      </c>
      <c r="L38">
        <v>15</v>
      </c>
      <c r="M38" t="s">
        <v>39</v>
      </c>
      <c r="O38" t="s">
        <v>40</v>
      </c>
    </row>
    <row r="39" spans="2:15" x14ac:dyDescent="0.25">
      <c r="D39" t="str">
        <f>"IND"&amp;O38&amp;"DPH*"</f>
        <v>INDRDPH*</v>
      </c>
      <c r="E39" t="s">
        <v>19</v>
      </c>
      <c r="G39" t="str">
        <f>"I"&amp;O38&amp;"DPH"</f>
        <v>IRDPH</v>
      </c>
      <c r="H39">
        <v>2020</v>
      </c>
      <c r="I39" t="s">
        <v>28</v>
      </c>
      <c r="J39">
        <v>0.16</v>
      </c>
    </row>
    <row r="40" spans="2:15" x14ac:dyDescent="0.25">
      <c r="D40" t="str">
        <f>"IND"&amp;O40&amp;"DPH*"</f>
        <v>INDRDPH*</v>
      </c>
      <c r="E40" t="s">
        <v>16</v>
      </c>
      <c r="G40" t="str">
        <f>"I"&amp;O40&amp;"DPH"</f>
        <v>IRDPH</v>
      </c>
      <c r="H40">
        <v>2060</v>
      </c>
      <c r="I40" t="s">
        <v>28</v>
      </c>
      <c r="J40">
        <v>1</v>
      </c>
      <c r="K40">
        <v>0</v>
      </c>
      <c r="L40">
        <v>15</v>
      </c>
      <c r="M40" t="str">
        <f>M38</f>
        <v>Paper&amp;Pulp</v>
      </c>
      <c r="O40" t="str">
        <f>O38</f>
        <v>R</v>
      </c>
    </row>
    <row r="41" spans="2:15" x14ac:dyDescent="0.25">
      <c r="D41" t="str">
        <f>"IND"&amp;O40&amp;"DPH*"</f>
        <v>INDRDPH*</v>
      </c>
      <c r="E41" t="s">
        <v>19</v>
      </c>
      <c r="G41" t="str">
        <f>"I"&amp;O40&amp;"DPH"</f>
        <v>IRDPH</v>
      </c>
      <c r="H41">
        <v>2060</v>
      </c>
      <c r="I41" t="s">
        <v>28</v>
      </c>
      <c r="J41">
        <v>0.5</v>
      </c>
    </row>
    <row r="42" spans="2:15" x14ac:dyDescent="0.25">
      <c r="B42" t="str">
        <f>"UC_IND_ELC_"&amp;M42</f>
        <v>UC_IND_ELC_Wood</v>
      </c>
      <c r="D42" t="str">
        <f>"IND"&amp;O42&amp;"DPH*"</f>
        <v>INDWDPH*</v>
      </c>
      <c r="E42" t="s">
        <v>16</v>
      </c>
      <c r="G42" t="str">
        <f>"I"&amp;O42&amp;"DPH"</f>
        <v>IWDPH</v>
      </c>
      <c r="H42">
        <v>2020</v>
      </c>
      <c r="I42" t="s">
        <v>28</v>
      </c>
      <c r="J42">
        <v>1</v>
      </c>
      <c r="K42">
        <v>0</v>
      </c>
      <c r="L42">
        <v>15</v>
      </c>
      <c r="M42" t="s">
        <v>41</v>
      </c>
      <c r="O42" t="s">
        <v>42</v>
      </c>
    </row>
    <row r="43" spans="2:15" x14ac:dyDescent="0.25">
      <c r="D43" t="str">
        <f>"IND"&amp;O42&amp;"DPH*"</f>
        <v>INDWDPH*</v>
      </c>
      <c r="E43" t="s">
        <v>19</v>
      </c>
      <c r="G43" t="str">
        <f>"I"&amp;O42&amp;"DPH"</f>
        <v>IWDPH</v>
      </c>
      <c r="H43">
        <v>2020</v>
      </c>
      <c r="I43" t="s">
        <v>28</v>
      </c>
      <c r="J43">
        <v>0.16</v>
      </c>
    </row>
    <row r="44" spans="2:15" x14ac:dyDescent="0.25">
      <c r="D44" t="str">
        <f>"IND"&amp;O44&amp;"DPH*"</f>
        <v>INDWDPH*</v>
      </c>
      <c r="E44" t="s">
        <v>16</v>
      </c>
      <c r="G44" t="str">
        <f>"I"&amp;O44&amp;"DPH"</f>
        <v>IWDPH</v>
      </c>
      <c r="H44">
        <v>2060</v>
      </c>
      <c r="I44" t="s">
        <v>28</v>
      </c>
      <c r="J44">
        <v>1</v>
      </c>
      <c r="K44">
        <v>0</v>
      </c>
      <c r="L44">
        <v>15</v>
      </c>
      <c r="M44" t="str">
        <f>M42</f>
        <v>Wood</v>
      </c>
      <c r="O44" t="str">
        <f>O42</f>
        <v>W</v>
      </c>
    </row>
    <row r="45" spans="2:15" x14ac:dyDescent="0.25">
      <c r="D45" t="str">
        <f>"IND"&amp;O44&amp;"DPH*"</f>
        <v>INDWDPH*</v>
      </c>
      <c r="E45" t="s">
        <v>19</v>
      </c>
      <c r="G45" t="str">
        <f>"I"&amp;O44&amp;"DPH"</f>
        <v>IWDPH</v>
      </c>
      <c r="H45">
        <v>2060</v>
      </c>
      <c r="I45" t="s">
        <v>28</v>
      </c>
      <c r="J45">
        <v>0.5</v>
      </c>
    </row>
    <row r="46" spans="2:15" x14ac:dyDescent="0.25">
      <c r="B46" t="str">
        <f>"UC_IND_ELC_"&amp;M46</f>
        <v>UC_IND_ELC_Textile</v>
      </c>
      <c r="D46" t="str">
        <f>"IND"&amp;O46&amp;"DPH*"</f>
        <v>INDLDPH*</v>
      </c>
      <c r="E46" t="s">
        <v>16</v>
      </c>
      <c r="G46" t="str">
        <f>"I"&amp;O46&amp;"DPH"</f>
        <v>ILDPH</v>
      </c>
      <c r="H46">
        <v>2020</v>
      </c>
      <c r="I46" t="s">
        <v>28</v>
      </c>
      <c r="J46">
        <v>1</v>
      </c>
      <c r="K46">
        <v>0</v>
      </c>
      <c r="L46">
        <v>15</v>
      </c>
      <c r="M46" t="s">
        <v>22</v>
      </c>
      <c r="O46" t="s">
        <v>23</v>
      </c>
    </row>
    <row r="47" spans="2:15" x14ac:dyDescent="0.25">
      <c r="D47" t="str">
        <f>"IND"&amp;O46&amp;"DPH*"</f>
        <v>INDLDPH*</v>
      </c>
      <c r="E47" t="s">
        <v>19</v>
      </c>
      <c r="G47" t="str">
        <f>"I"&amp;O46&amp;"DPH"</f>
        <v>ILDPH</v>
      </c>
      <c r="H47">
        <v>2020</v>
      </c>
      <c r="I47" t="s">
        <v>28</v>
      </c>
      <c r="J47">
        <v>0.13</v>
      </c>
    </row>
    <row r="48" spans="2:15" x14ac:dyDescent="0.25">
      <c r="D48" t="str">
        <f>"IND"&amp;O48&amp;"DPH*"</f>
        <v>INDLDPH*</v>
      </c>
      <c r="E48" t="s">
        <v>16</v>
      </c>
      <c r="G48" t="str">
        <f>"I"&amp;O48&amp;"DPH"</f>
        <v>ILDPH</v>
      </c>
      <c r="H48">
        <v>2060</v>
      </c>
      <c r="I48" t="s">
        <v>28</v>
      </c>
      <c r="J48">
        <v>1</v>
      </c>
      <c r="K48">
        <v>0</v>
      </c>
      <c r="L48">
        <v>15</v>
      </c>
      <c r="M48" t="str">
        <f>M46</f>
        <v>Textile</v>
      </c>
      <c r="O48" t="str">
        <f>O46</f>
        <v>L</v>
      </c>
    </row>
    <row r="49" spans="2:15" x14ac:dyDescent="0.25">
      <c r="D49" t="str">
        <f>"IND"&amp;O48&amp;"DPH*"</f>
        <v>INDLDPH*</v>
      </c>
      <c r="E49" t="s">
        <v>19</v>
      </c>
      <c r="G49" t="str">
        <f>"I"&amp;O48&amp;"DPH"</f>
        <v>ILDPH</v>
      </c>
      <c r="H49">
        <v>2060</v>
      </c>
      <c r="I49" t="s">
        <v>28</v>
      </c>
      <c r="J49">
        <v>0.4</v>
      </c>
    </row>
    <row r="50" spans="2:15" x14ac:dyDescent="0.25">
      <c r="B50" t="str">
        <f>"UC_IND_ELC_"&amp;M50</f>
        <v>UC_IND_ELC_Construction</v>
      </c>
      <c r="D50" t="str">
        <f>"IND"&amp;O50&amp;"DPH*"</f>
        <v>INDNDPH*</v>
      </c>
      <c r="E50" t="s">
        <v>16</v>
      </c>
      <c r="G50" t="str">
        <f>"I"&amp;O50&amp;"DPH"</f>
        <v>INDPH</v>
      </c>
      <c r="H50">
        <v>2020</v>
      </c>
      <c r="I50" t="s">
        <v>28</v>
      </c>
      <c r="J50">
        <v>1</v>
      </c>
      <c r="K50">
        <v>0</v>
      </c>
      <c r="L50">
        <v>15</v>
      </c>
      <c r="M50" t="s">
        <v>43</v>
      </c>
      <c r="O50" t="s">
        <v>44</v>
      </c>
    </row>
    <row r="51" spans="2:15" x14ac:dyDescent="0.25">
      <c r="D51" t="str">
        <f>"IND"&amp;O50&amp;"DPH*"</f>
        <v>INDNDPH*</v>
      </c>
      <c r="E51" t="s">
        <v>19</v>
      </c>
      <c r="G51" t="str">
        <f>"I"&amp;O50&amp;"DPH"</f>
        <v>INDPH</v>
      </c>
      <c r="H51">
        <v>2020</v>
      </c>
      <c r="I51" t="s">
        <v>28</v>
      </c>
      <c r="J51">
        <v>0.16</v>
      </c>
    </row>
    <row r="52" spans="2:15" x14ac:dyDescent="0.25">
      <c r="D52" t="str">
        <f>"IND"&amp;O52&amp;"DPH*"</f>
        <v>INDNDPH*</v>
      </c>
      <c r="E52" t="s">
        <v>16</v>
      </c>
      <c r="G52" t="str">
        <f>"I"&amp;O52&amp;"DPH"</f>
        <v>INDPH</v>
      </c>
      <c r="H52">
        <v>2060</v>
      </c>
      <c r="I52" t="s">
        <v>28</v>
      </c>
      <c r="J52">
        <v>1</v>
      </c>
      <c r="K52">
        <v>0</v>
      </c>
      <c r="L52">
        <v>15</v>
      </c>
      <c r="M52" t="str">
        <f>M50</f>
        <v>Construction</v>
      </c>
      <c r="O52" t="str">
        <f>O50</f>
        <v>N</v>
      </c>
    </row>
    <row r="53" spans="2:15" x14ac:dyDescent="0.25">
      <c r="D53" t="str">
        <f>"IND"&amp;O52&amp;"DPH*"</f>
        <v>INDNDPH*</v>
      </c>
      <c r="E53" t="s">
        <v>19</v>
      </c>
      <c r="G53" t="str">
        <f>"I"&amp;O52&amp;"DPH"</f>
        <v>INDPH</v>
      </c>
      <c r="H53">
        <v>2060</v>
      </c>
      <c r="I53" t="s">
        <v>28</v>
      </c>
      <c r="J53">
        <v>0.5</v>
      </c>
    </row>
    <row r="54" spans="2:15" x14ac:dyDescent="0.25">
      <c r="B54" t="str">
        <f>"UC_IND_ELC_"&amp;M54</f>
        <v>UC_IND_ELC_Other</v>
      </c>
      <c r="D54" t="str">
        <f>"IND"&amp;O54&amp;"DPH*"</f>
        <v>INDODPH*</v>
      </c>
      <c r="E54" t="s">
        <v>16</v>
      </c>
      <c r="G54" t="str">
        <f>"I"&amp;O54&amp;"DPH"</f>
        <v>IODPH</v>
      </c>
      <c r="H54">
        <v>2020</v>
      </c>
      <c r="I54" t="s">
        <v>28</v>
      </c>
      <c r="J54">
        <v>1</v>
      </c>
      <c r="K54">
        <v>0</v>
      </c>
      <c r="L54">
        <v>15</v>
      </c>
      <c r="M54" t="s">
        <v>24</v>
      </c>
      <c r="O54" t="s">
        <v>25</v>
      </c>
    </row>
    <row r="55" spans="2:15" x14ac:dyDescent="0.25">
      <c r="D55" t="str">
        <f>"IND"&amp;O54&amp;"DPH*"</f>
        <v>INDODPH*</v>
      </c>
      <c r="E55" t="s">
        <v>19</v>
      </c>
      <c r="G55" t="str">
        <f>"I"&amp;O54&amp;"DPH"</f>
        <v>IODPH</v>
      </c>
      <c r="H55">
        <v>2020</v>
      </c>
      <c r="I55" t="s">
        <v>28</v>
      </c>
      <c r="J55">
        <v>0.15</v>
      </c>
    </row>
    <row r="56" spans="2:15" x14ac:dyDescent="0.25">
      <c r="D56" t="str">
        <f>"IND"&amp;O56&amp;"DPH*"</f>
        <v>INDODPH*</v>
      </c>
      <c r="E56" t="s">
        <v>16</v>
      </c>
      <c r="G56" t="str">
        <f>"I"&amp;O56&amp;"DPH"</f>
        <v>IODPH</v>
      </c>
      <c r="H56">
        <v>2060</v>
      </c>
      <c r="I56" t="s">
        <v>28</v>
      </c>
      <c r="J56">
        <v>1</v>
      </c>
      <c r="K56">
        <v>0</v>
      </c>
      <c r="L56">
        <v>15</v>
      </c>
      <c r="M56" t="str">
        <f>M54</f>
        <v>Other</v>
      </c>
      <c r="O56" t="str">
        <f>O54</f>
        <v>O</v>
      </c>
    </row>
    <row r="57" spans="2:15" x14ac:dyDescent="0.25">
      <c r="D57" t="str">
        <f>"IND"&amp;O56&amp;"DPH*"</f>
        <v>INDODPH*</v>
      </c>
      <c r="E57" t="s">
        <v>19</v>
      </c>
      <c r="G57" t="str">
        <f>"I"&amp;O56&amp;"DPH"</f>
        <v>IODPH</v>
      </c>
      <c r="H57">
        <v>2060</v>
      </c>
      <c r="I57" t="s">
        <v>28</v>
      </c>
      <c r="J57">
        <v>0.5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Ark1</vt:lpstr>
      <vt:lpstr>Ark2</vt:lpstr>
      <vt:lpstr>Ark3</vt:lpstr>
    </vt:vector>
  </TitlesOfParts>
  <Company>Medic OUH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Henrik Juul Sørensen</dc:creator>
  <cp:lastModifiedBy>Henrik Juul Sørensen</cp:lastModifiedBy>
  <dcterms:created xsi:type="dcterms:W3CDTF">2022-08-20T11:47:37Z</dcterms:created>
  <dcterms:modified xsi:type="dcterms:W3CDTF">2022-08-22T07:49:55Z</dcterms:modified>
</cp:coreProperties>
</file>