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64" windowWidth="15996" windowHeight="10524" activeTab="2"/>
  </bookViews>
  <sheets>
    <sheet name="Summary" sheetId="1" r:id="rId1"/>
    <sheet name="Structure" sheetId="2" r:id="rId2"/>
    <sheet name="Sheet 1" sheetId="3" r:id="rId3"/>
  </sheets>
  <calcPr calcId="145621"/>
</workbook>
</file>

<file path=xl/calcChain.xml><?xml version="1.0" encoding="utf-8"?>
<calcChain xmlns="http://schemas.openxmlformats.org/spreadsheetml/2006/main">
  <c r="O26" i="3" l="1"/>
  <c r="U26" i="3" s="1"/>
  <c r="V26" i="3" s="1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11" i="3"/>
  <c r="U11" i="3" s="1"/>
  <c r="V11" i="3" s="1"/>
  <c r="U12" i="3" l="1"/>
  <c r="V12" i="3" s="1"/>
  <c r="U13" i="3"/>
  <c r="V13" i="3" s="1"/>
  <c r="U14" i="3"/>
  <c r="V14" i="3" s="1"/>
  <c r="U15" i="3"/>
  <c r="V15" i="3" l="1"/>
  <c r="U16" i="3"/>
  <c r="V16" i="3" l="1"/>
  <c r="U17" i="3"/>
  <c r="V17" i="3" l="1"/>
  <c r="U18" i="3"/>
  <c r="U19" i="3" l="1"/>
  <c r="V18" i="3"/>
  <c r="V19" i="3" l="1"/>
  <c r="U20" i="3"/>
  <c r="V20" i="3" l="1"/>
  <c r="U21" i="3"/>
  <c r="V21" i="3" l="1"/>
  <c r="U22" i="3"/>
  <c r="V22" i="3" l="1"/>
  <c r="U23" i="3"/>
  <c r="U24" i="3" l="1"/>
  <c r="V24" i="3" s="1"/>
  <c r="V23" i="3"/>
</calcChain>
</file>

<file path=xl/sharedStrings.xml><?xml version="1.0" encoding="utf-8"?>
<sst xmlns="http://schemas.openxmlformats.org/spreadsheetml/2006/main" count="225" uniqueCount="99">
  <si>
    <t>Complete energy balances [NRG_BAL_C__custom_2305190]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</si>
  <si>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</si>
  <si>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</si>
  <si>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</si>
  <si>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</si>
  <si>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</si>
  <si>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</si>
  <si>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</si>
  <si>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</si>
  <si>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</si>
  <si>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</si>
  <si>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</si>
  <si>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</si>
  <si>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</si>
  <si>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</si>
  <si>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</si>
  <si>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</si>
  <si>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</si>
  <si>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</si>
  <si>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</si>
  <si>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</si>
  <si>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</si>
  <si>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</si>
  <si>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</si>
  <si>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</si>
  <si>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</si>
  <si>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</si>
  <si>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</si>
  <si>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</si>
  <si>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</si>
  <si>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</si>
  <si>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</si>
  <si>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</si>
  <si>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</si>
  <si>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</si>
  <si>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</si>
  <si>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</si>
  <si>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</si>
  <si>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</si>
  <si>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</si>
  <si>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</si>
  <si>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</si>
  <si>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</si>
  <si>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</si>
  <si>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Other hydrocarbons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</si>
  <si>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</si>
  <si>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</si>
  <si>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</si>
  <si>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</si>
  <si>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</si>
  <si>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</si>
  <si>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</si>
  <si>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</si>
  <si>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</si>
  <si>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</si>
  <si>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</si>
  <si>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</si>
  <si>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</si>
  <si>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</si>
  <si>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</si>
  <si>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2015</t>
  </si>
  <si>
    <t>Data extracted on 17/03/2022 10:06:48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</si>
  <si>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</si>
  <si>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</si>
  <si>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</si>
  <si>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</si>
  <si>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</si>
  <si>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</si>
  <si>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</si>
  <si>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z</t>
  </si>
  <si>
    <t>Special value</t>
  </si>
  <si>
    <t>Available flags:</t>
  </si>
  <si>
    <t>Solid fossil fuels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</si>
  <si>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</si>
  <si>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</si>
  <si>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</si>
  <si>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</si>
  <si>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</si>
  <si>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</si>
  <si>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</si>
  <si>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</si>
  <si>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</si>
  <si>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</si>
  <si>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</si>
  <si>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</si>
  <si>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</si>
  <si>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</si>
  <si>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</si>
  <si>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Renewable municipal waste &amp; Renewables and Biofuels</t>
  </si>
  <si>
    <t>Manufactured gases</t>
  </si>
  <si>
    <t>Diff</t>
  </si>
  <si>
    <t>Coal</t>
  </si>
  <si>
    <t>LPG</t>
  </si>
  <si>
    <t>Gasoline</t>
  </si>
  <si>
    <t>Diesel</t>
  </si>
  <si>
    <t>Fuel Oil</t>
  </si>
  <si>
    <t xml:space="preserve">Renewables and wastes
</t>
  </si>
  <si>
    <t>District Heating</t>
  </si>
  <si>
    <t>Manufactured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</si>
</sst>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14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indexed="9"/>
      <name val="Arial"/>
      <family val="2"/>
    </font>
    <font>
      <sz val="9"/>
      <name val="Arial"/>
      <family val="2"/>
    </font>
    <font>
      <sz val="11"/>
      <color theme="1"/>
      <name val="Calibri"/>
      <family val="2"/>
      <charset val="186"/>
      <scheme val="minor"/>
    </font>
    <font>
      <sz val="11"/>
      <color indexed="8"/>
      <name val="Times New Roman"/>
      <family val="1"/>
    </font>
    <font>
      <sz val="10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1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5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7" fillId="6" borderId="2" xfId="1" applyFont="1" applyFill="1" applyBorder="1" applyAlignment="1">
      <alignment horizontal="left" indent="1"/>
    </xf>
    <xf numFmtId="0" fontId="8" fillId="6" borderId="2" xfId="1" applyFont="1" applyFill="1" applyBorder="1" applyAlignment="1">
      <alignment horizontal="left" wrapText="1" indent="2"/>
    </xf>
    <xf numFmtId="0" fontId="8" fillId="6" borderId="2" xfId="1" applyFont="1" applyFill="1" applyBorder="1" applyAlignment="1">
      <alignment horizontal="left" indent="2"/>
    </xf>
    <xf numFmtId="165" fontId="2" fillId="5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0" fillId="0" borderId="0" xfId="0" applyNumberFormat="1"/>
    <xf numFmtId="0" fontId="0" fillId="0" borderId="0" xfId="0" applyFill="1"/>
    <xf numFmtId="0" fontId="9" fillId="2" borderId="1" xfId="0" applyFont="1" applyFill="1" applyBorder="1" applyAlignment="1">
      <alignment horizontal="left" vertical="center"/>
    </xf>
    <xf numFmtId="164" fontId="10" fillId="0" borderId="0" xfId="0" applyNumberFormat="1" applyFont="1" applyAlignment="1">
      <alignment horizontal="right" vertical="center" shrinkToFit="1"/>
    </xf>
    <xf numFmtId="164" fontId="10" fillId="5" borderId="0" xfId="0" applyNumberFormat="1" applyFont="1" applyFill="1" applyAlignment="1">
      <alignment horizontal="right" vertical="center" shrinkToFit="1"/>
    </xf>
    <xf numFmtId="165" fontId="10" fillId="0" borderId="0" xfId="0" applyNumberFormat="1" applyFont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12" fillId="0" borderId="0" xfId="2" applyFont="1"/>
    <xf numFmtId="0" fontId="13" fillId="7" borderId="0" xfId="0" applyFont="1" applyFill="1" applyBorder="1"/>
  </cellXfs>
  <cellStyles count="3">
    <cellStyle name="Normal" xfId="0" builtinId="0"/>
    <cellStyle name="Normal 3 10 3" xfId="1"/>
    <cellStyle name="Normal 7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5190/default/table" TargetMode="External"/><Relationship Id="rId1" Type="http://schemas.openxmlformats.org/officeDocument/2006/relationships/hyperlink" Target="https://ec.europa.eu/eurostat/databrowser/product/page/NRG_BAL_C__custom_230519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7" t="s">
        <v>0</v>
      </c>
    </row>
    <row r="7" spans="1:15" x14ac:dyDescent="0.3">
      <c r="A7" s="10" t="s">
        <v>1</v>
      </c>
      <c r="B7" s="10" t="s">
        <v>2</v>
      </c>
    </row>
    <row r="8" spans="1:15" ht="42.75" customHeight="1" x14ac:dyDescent="0.3">
      <c r="A8" s="8" t="s">
        <v>3</v>
      </c>
      <c r="B8" s="29" t="s">
        <v>4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7" t="s">
        <v>11</v>
      </c>
      <c r="C15" s="7" t="s">
        <v>12</v>
      </c>
      <c r="D15" s="7" t="s">
        <v>13</v>
      </c>
    </row>
    <row r="16" spans="1:15" x14ac:dyDescent="0.3">
      <c r="B16" s="11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2" t="s">
        <v>18</v>
      </c>
      <c r="C2" s="12" t="s">
        <v>19</v>
      </c>
    </row>
    <row r="3" spans="1:3" x14ac:dyDescent="0.3">
      <c r="B3" s="13" t="s">
        <v>20</v>
      </c>
      <c r="C3" s="13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9" t="s">
        <v>21</v>
      </c>
      <c r="C5" s="9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9" t="s">
        <v>21</v>
      </c>
      <c r="C7" s="9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9" t="s">
        <v>21</v>
      </c>
      <c r="C9" s="9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9" t="s">
        <v>21</v>
      </c>
      <c r="C11" s="9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9" t="s">
        <v>21</v>
      </c>
      <c r="C13" s="9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9" t="s">
        <v>21</v>
      </c>
      <c r="C15" s="9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9" t="s">
        <v>21</v>
      </c>
      <c r="C17" s="9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9" t="s">
        <v>21</v>
      </c>
      <c r="C19" s="9" t="s">
        <v>36</v>
      </c>
    </row>
    <row r="20" spans="2:3" x14ac:dyDescent="0.3">
      <c r="B20" s="2" t="s">
        <v>21</v>
      </c>
      <c r="C20" s="2" t="s">
        <v>37</v>
      </c>
    </row>
    <row r="21" spans="2:3" x14ac:dyDescent="0.3">
      <c r="B21" s="9" t="s">
        <v>38</v>
      </c>
      <c r="C21" s="9" t="s">
        <v>39</v>
      </c>
    </row>
    <row r="22" spans="2:3" x14ac:dyDescent="0.3">
      <c r="B22" s="2" t="s">
        <v>38</v>
      </c>
      <c r="C22" s="2" t="s">
        <v>40</v>
      </c>
    </row>
    <row r="23" spans="2:3" x14ac:dyDescent="0.3">
      <c r="B23" s="9" t="s">
        <v>38</v>
      </c>
      <c r="C23" s="9" t="s">
        <v>41</v>
      </c>
    </row>
    <row r="24" spans="2:3" x14ac:dyDescent="0.3">
      <c r="B24" s="2" t="s">
        <v>38</v>
      </c>
      <c r="C24" s="2" t="s">
        <v>42</v>
      </c>
    </row>
    <row r="25" spans="2:3" x14ac:dyDescent="0.3">
      <c r="B25" s="9" t="s">
        <v>38</v>
      </c>
      <c r="C25" s="9" t="s">
        <v>43</v>
      </c>
    </row>
    <row r="26" spans="2:3" x14ac:dyDescent="0.3">
      <c r="B26" s="2" t="s">
        <v>38</v>
      </c>
      <c r="C26" s="2" t="s">
        <v>44</v>
      </c>
    </row>
    <row r="27" spans="2:3" x14ac:dyDescent="0.3">
      <c r="B27" s="9" t="s">
        <v>38</v>
      </c>
      <c r="C27" s="9" t="s">
        <v>45</v>
      </c>
    </row>
    <row r="28" spans="2:3" x14ac:dyDescent="0.3">
      <c r="B28" s="2" t="s">
        <v>38</v>
      </c>
      <c r="C28" s="2" t="s">
        <v>46</v>
      </c>
    </row>
    <row r="29" spans="2:3" x14ac:dyDescent="0.3">
      <c r="B29" s="9" t="s">
        <v>38</v>
      </c>
      <c r="C29" s="9" t="s">
        <v>47</v>
      </c>
    </row>
    <row r="30" spans="2:3" x14ac:dyDescent="0.3">
      <c r="B30" s="2" t="s">
        <v>38</v>
      </c>
      <c r="C30" s="2" t="s">
        <v>48</v>
      </c>
    </row>
    <row r="31" spans="2:3" x14ac:dyDescent="0.3">
      <c r="B31" s="9" t="s">
        <v>38</v>
      </c>
      <c r="C31" s="9" t="s">
        <v>49</v>
      </c>
    </row>
    <row r="32" spans="2:3" x14ac:dyDescent="0.3">
      <c r="B32" s="2" t="s">
        <v>38</v>
      </c>
      <c r="C32" s="2" t="s">
        <v>50</v>
      </c>
    </row>
    <row r="33" spans="2:3" x14ac:dyDescent="0.3">
      <c r="B33" s="9" t="s">
        <v>38</v>
      </c>
      <c r="C33" s="9" t="s">
        <v>51</v>
      </c>
    </row>
    <row r="34" spans="2:3" x14ac:dyDescent="0.3">
      <c r="B34" s="2" t="s">
        <v>38</v>
      </c>
      <c r="C34" s="2" t="s">
        <v>52</v>
      </c>
    </row>
    <row r="35" spans="2:3" x14ac:dyDescent="0.3">
      <c r="B35" s="9" t="s">
        <v>38</v>
      </c>
      <c r="C35" s="9" t="s">
        <v>53</v>
      </c>
    </row>
    <row r="36" spans="2:3" x14ac:dyDescent="0.3">
      <c r="B36" s="2" t="s">
        <v>38</v>
      </c>
      <c r="C36" s="2" t="s">
        <v>54</v>
      </c>
    </row>
    <row r="37" spans="2:3" x14ac:dyDescent="0.3">
      <c r="B37" s="9" t="s">
        <v>38</v>
      </c>
      <c r="C37" s="9" t="s">
        <v>55</v>
      </c>
    </row>
    <row r="38" spans="2:3" x14ac:dyDescent="0.3">
      <c r="B38" s="2" t="s">
        <v>38</v>
      </c>
      <c r="C38" s="2" t="s">
        <v>56</v>
      </c>
    </row>
    <row r="39" spans="2:3" x14ac:dyDescent="0.3">
      <c r="B39" s="9" t="s">
        <v>13</v>
      </c>
      <c r="C39" s="9" t="s">
        <v>16</v>
      </c>
    </row>
    <row r="40" spans="2:3" x14ac:dyDescent="0.3">
      <c r="B40" s="2" t="s">
        <v>57</v>
      </c>
      <c r="C40" s="2" t="s">
        <v>58</v>
      </c>
    </row>
    <row r="41" spans="2:3" x14ac:dyDescent="0.3">
      <c r="B41" s="9" t="s">
        <v>59</v>
      </c>
      <c r="C41" s="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A5" zoomScale="99" zoomScaleNormal="99" workbookViewId="0">
      <pane xSplit="2" topLeftCell="R1" activePane="topRight" state="frozen"/>
      <selection pane="topRight" activeCell="U32" sqref="U32"/>
    </sheetView>
  </sheetViews>
  <sheetFormatPr defaultRowHeight="11.4" customHeight="1" x14ac:dyDescent="0.3"/>
  <cols>
    <col min="1" max="1" width="50.6640625" customWidth="1"/>
    <col min="2" max="2" width="10" customWidth="1"/>
    <col min="3" max="3" width="14.109375" customWidth="1"/>
    <col min="4" max="4" width="11" customWidth="1"/>
    <col min="5" max="5" width="11.88671875" customWidth="1"/>
    <col min="6" max="6" width="19.88671875" customWidth="1"/>
    <col min="7" max="7" width="13" customWidth="1"/>
    <col min="8" max="8" width="10" customWidth="1"/>
    <col min="9" max="9" width="5" customWidth="1"/>
    <col min="10" max="10" width="9.88671875" customWidth="1"/>
    <col min="11" max="11" width="5" customWidth="1"/>
    <col min="12" max="12" width="10.88671875" customWidth="1"/>
    <col min="13" max="13" width="11.77734375" customWidth="1"/>
    <col min="14" max="14" width="5.77734375" customWidth="1"/>
    <col min="15" max="15" width="11" customWidth="1"/>
    <col min="16" max="16" width="19.88671875" customWidth="1"/>
    <col min="17" max="17" width="16.44140625" customWidth="1"/>
    <col min="18" max="18" width="19.88671875" customWidth="1"/>
    <col min="19" max="19" width="14.33203125" customWidth="1"/>
    <col min="20" max="20" width="19.88671875" customWidth="1"/>
    <col min="21" max="21" width="10.33203125" customWidth="1"/>
    <col min="22" max="22" width="9.44140625" customWidth="1"/>
    <col min="23" max="23" width="8.44140625" customWidth="1"/>
    <col min="24" max="24" width="19.88671875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9.88671875" customWidth="1"/>
    <col min="31" max="31" width="5" customWidth="1"/>
    <col min="32" max="32" width="19.88671875" customWidth="1"/>
    <col min="33" max="33" width="5" customWidth="1"/>
    <col min="34" max="34" width="11" customWidth="1"/>
    <col min="35" max="35" width="5" customWidth="1"/>
    <col min="36" max="36" width="10" customWidth="1"/>
    <col min="37" max="37" width="5" customWidth="1"/>
  </cols>
  <sheetData>
    <row r="1" spans="1:22" ht="14.4" x14ac:dyDescent="0.3">
      <c r="A1" s="3" t="s">
        <v>61</v>
      </c>
    </row>
    <row r="2" spans="1:22" ht="14.4" x14ac:dyDescent="0.3">
      <c r="A2" s="2" t="s">
        <v>62</v>
      </c>
    </row>
    <row r="3" spans="1:22" ht="14.4" x14ac:dyDescent="0.3">
      <c r="A3" s="2" t="s">
        <v>63</v>
      </c>
    </row>
    <row r="5" spans="1:22" ht="14.4" x14ac:dyDescent="0.3">
      <c r="A5" s="1" t="s">
        <v>12</v>
      </c>
      <c r="B5" s="2" t="s">
        <v>15</v>
      </c>
      <c r="C5" s="31" t="s">
        <v>91</v>
      </c>
      <c r="D5" s="31" t="s">
        <v>4</v>
      </c>
      <c r="E5" s="31" t="s">
        <v>4</v>
      </c>
      <c r="F5" s="31" t="s">
        <v>4</v>
      </c>
      <c r="G5" s="31" t="s">
        <v>4</v>
      </c>
      <c r="H5" s="31" t="s">
        <v>92</v>
      </c>
      <c r="I5" s="31" t="s">
        <v>93</v>
      </c>
      <c r="J5" s="31" t="s">
        <v>4</v>
      </c>
      <c r="K5" s="31" t="s">
        <v>4</v>
      </c>
      <c r="L5" s="31" t="s">
        <v>94</v>
      </c>
      <c r="M5" s="31" t="s">
        <v>95</v>
      </c>
      <c r="N5" s="31" t="s">
        <v>4</v>
      </c>
      <c r="O5" s="31" t="s">
        <v>4</v>
      </c>
      <c r="P5" s="31" t="s">
        <v>40</v>
      </c>
      <c r="Q5" s="32" t="s">
        <v>96</v>
      </c>
      <c r="R5" s="31" t="s">
        <v>97</v>
      </c>
      <c r="S5" s="31" t="s">
        <v>55</v>
      </c>
      <c r="T5" s="31" t="s">
        <v>98</v>
      </c>
      <c r="U5" s="31" t="s">
        <v>39</v>
      </c>
    </row>
    <row r="6" spans="1:22" ht="14.4" x14ac:dyDescent="0.3">
      <c r="A6" s="1" t="s">
        <v>13</v>
      </c>
      <c r="B6" s="2" t="s">
        <v>16</v>
      </c>
    </row>
    <row r="8" spans="1:22" ht="14.4" x14ac:dyDescent="0.3">
      <c r="A8" s="15" t="s">
        <v>64</v>
      </c>
      <c r="B8" s="16" t="s">
        <v>60</v>
      </c>
      <c r="C8" s="16" t="s">
        <v>65</v>
      </c>
      <c r="D8" s="16" t="s">
        <v>60</v>
      </c>
      <c r="E8" s="16" t="s">
        <v>65</v>
      </c>
      <c r="F8" s="16" t="s">
        <v>60</v>
      </c>
      <c r="G8" s="16" t="s">
        <v>65</v>
      </c>
      <c r="H8" s="16" t="s">
        <v>60</v>
      </c>
      <c r="I8" s="16" t="s">
        <v>65</v>
      </c>
      <c r="J8" s="16" t="s">
        <v>60</v>
      </c>
      <c r="K8" s="16" t="s">
        <v>65</v>
      </c>
      <c r="L8" s="16" t="s">
        <v>60</v>
      </c>
      <c r="M8" s="16" t="s">
        <v>65</v>
      </c>
      <c r="N8" s="16" t="s">
        <v>60</v>
      </c>
      <c r="O8" s="16" t="s">
        <v>65</v>
      </c>
      <c r="P8" s="16" t="s">
        <v>60</v>
      </c>
      <c r="Q8" s="16" t="s">
        <v>60</v>
      </c>
      <c r="R8" s="16" t="s">
        <v>65</v>
      </c>
      <c r="S8" s="16" t="s">
        <v>60</v>
      </c>
      <c r="T8" s="16" t="s">
        <v>60</v>
      </c>
      <c r="U8" s="16">
        <v>2015</v>
      </c>
      <c r="V8" s="16" t="s">
        <v>60</v>
      </c>
    </row>
    <row r="9" spans="1:22" ht="14.4" x14ac:dyDescent="0.3">
      <c r="A9" s="15" t="s">
        <v>66</v>
      </c>
      <c r="B9" s="17" t="s">
        <v>39</v>
      </c>
      <c r="C9" s="17" t="s">
        <v>72</v>
      </c>
      <c r="D9" s="17" t="s">
        <v>42</v>
      </c>
      <c r="E9" s="17" t="s">
        <v>43</v>
      </c>
      <c r="F9" s="17" t="s">
        <v>41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44</v>
      </c>
      <c r="P9" s="17" t="s">
        <v>40</v>
      </c>
      <c r="Q9" s="17" t="s">
        <v>88</v>
      </c>
      <c r="R9" s="17" t="s">
        <v>55</v>
      </c>
      <c r="S9" s="17" t="s">
        <v>56</v>
      </c>
      <c r="T9" s="25" t="s">
        <v>89</v>
      </c>
      <c r="U9" s="17" t="s">
        <v>39</v>
      </c>
      <c r="V9" s="25" t="s">
        <v>90</v>
      </c>
    </row>
    <row r="10" spans="1:22" ht="14.4" x14ac:dyDescent="0.3">
      <c r="A10" s="4" t="s">
        <v>67</v>
      </c>
      <c r="B10" s="5" t="s">
        <v>65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  <c r="K10" s="5" t="s">
        <v>65</v>
      </c>
      <c r="L10" s="5" t="s">
        <v>65</v>
      </c>
      <c r="M10" s="5" t="s">
        <v>65</v>
      </c>
      <c r="N10" s="5" t="s">
        <v>65</v>
      </c>
      <c r="O10" s="5" t="s">
        <v>65</v>
      </c>
      <c r="P10" s="5" t="s">
        <v>65</v>
      </c>
      <c r="Q10" s="5" t="s">
        <v>65</v>
      </c>
      <c r="R10" s="5" t="s">
        <v>65</v>
      </c>
      <c r="S10" s="5" t="s">
        <v>65</v>
      </c>
      <c r="T10" s="5" t="s">
        <v>65</v>
      </c>
      <c r="U10" s="5" t="s">
        <v>65</v>
      </c>
      <c r="V10" s="5" t="s">
        <v>65</v>
      </c>
    </row>
    <row r="11" spans="1:22" ht="14.4" x14ac:dyDescent="0.3">
      <c r="A11" s="18" t="s">
        <v>73</v>
      </c>
      <c r="B11" s="21">
        <v>2347437.8429999999</v>
      </c>
      <c r="C11" s="22">
        <v>165986.215</v>
      </c>
      <c r="D11" s="21">
        <v>0</v>
      </c>
      <c r="E11" s="21" t="s">
        <v>68</v>
      </c>
      <c r="F11" s="21">
        <v>124772.26700000001</v>
      </c>
      <c r="G11" s="21">
        <v>17354.07</v>
      </c>
      <c r="H11" s="21">
        <v>3810.7440000000001</v>
      </c>
      <c r="I11" s="21">
        <v>0</v>
      </c>
      <c r="J11" s="21">
        <v>0</v>
      </c>
      <c r="K11" s="21">
        <v>0</v>
      </c>
      <c r="L11" s="21">
        <v>31425.475999999999</v>
      </c>
      <c r="M11" s="21">
        <v>59921.184999999998</v>
      </c>
      <c r="N11" s="21">
        <v>0</v>
      </c>
      <c r="O11" s="21">
        <f>F11-SUM(G11:N11)</f>
        <v>12260.792000000016</v>
      </c>
      <c r="P11" s="21">
        <v>803822.4</v>
      </c>
      <c r="Q11" s="21">
        <v>152576.361</v>
      </c>
      <c r="R11" s="21">
        <v>823770</v>
      </c>
      <c r="S11" s="21">
        <v>173430</v>
      </c>
      <c r="T11" s="26">
        <v>103080.6</v>
      </c>
      <c r="U11" s="21">
        <f t="shared" ref="U11:U24" si="0">SUM(G11:T11)+C11</f>
        <v>2347437.8429999999</v>
      </c>
      <c r="V11" s="28">
        <f t="shared" ref="V11:V24" si="1">U11-B11</f>
        <v>0</v>
      </c>
    </row>
    <row r="12" spans="1:22" ht="14.4" x14ac:dyDescent="0.3">
      <c r="A12" s="19" t="s">
        <v>74</v>
      </c>
      <c r="B12" s="22">
        <v>323693.26799999998</v>
      </c>
      <c r="C12" s="21">
        <v>38292.796000000002</v>
      </c>
      <c r="D12" s="22">
        <v>0</v>
      </c>
      <c r="E12" s="22" t="s">
        <v>68</v>
      </c>
      <c r="F12" s="22">
        <v>3491.672</v>
      </c>
      <c r="G12" s="22">
        <v>0</v>
      </c>
      <c r="H12" s="22">
        <v>45.366</v>
      </c>
      <c r="I12" s="22">
        <v>0</v>
      </c>
      <c r="J12" s="22">
        <v>0</v>
      </c>
      <c r="K12" s="22">
        <v>0</v>
      </c>
      <c r="L12" s="22">
        <v>3382.306</v>
      </c>
      <c r="M12" s="22">
        <v>0</v>
      </c>
      <c r="N12" s="22">
        <v>0</v>
      </c>
      <c r="O12" s="21">
        <f t="shared" ref="O12:O26" si="2">F12-SUM(G12:N12)</f>
        <v>64</v>
      </c>
      <c r="P12" s="22">
        <v>88242.3</v>
      </c>
      <c r="Q12" s="22">
        <v>64</v>
      </c>
      <c r="R12" s="22">
        <v>93826.8</v>
      </c>
      <c r="S12" s="22">
        <v>1520</v>
      </c>
      <c r="T12" s="27">
        <v>98255.7</v>
      </c>
      <c r="U12" s="21">
        <f t="shared" si="0"/>
        <v>323693.26800000004</v>
      </c>
      <c r="V12" s="28">
        <f t="shared" si="1"/>
        <v>0</v>
      </c>
    </row>
    <row r="13" spans="1:22" ht="14.4" x14ac:dyDescent="0.3">
      <c r="A13" s="19" t="s">
        <v>75</v>
      </c>
      <c r="B13" s="21">
        <v>617383.64199999999</v>
      </c>
      <c r="C13" s="22">
        <v>41000.930999999997</v>
      </c>
      <c r="D13" s="21">
        <v>0</v>
      </c>
      <c r="E13" s="21" t="s">
        <v>68</v>
      </c>
      <c r="F13" s="21">
        <v>68586.876999999993</v>
      </c>
      <c r="G13" s="21">
        <v>13671.620999999999</v>
      </c>
      <c r="H13" s="21">
        <v>0</v>
      </c>
      <c r="I13" s="21">
        <v>0</v>
      </c>
      <c r="J13" s="21">
        <v>0</v>
      </c>
      <c r="K13" s="21">
        <v>0</v>
      </c>
      <c r="L13" s="21">
        <v>813.46600000000001</v>
      </c>
      <c r="M13" s="21">
        <v>53525.79</v>
      </c>
      <c r="N13" s="21">
        <v>0</v>
      </c>
      <c r="O13" s="21">
        <f t="shared" si="2"/>
        <v>575.99999999998545</v>
      </c>
      <c r="P13" s="21">
        <v>204782.4</v>
      </c>
      <c r="Q13" s="21">
        <v>10831.034</v>
      </c>
      <c r="R13" s="21">
        <v>192474</v>
      </c>
      <c r="S13" s="21">
        <v>97183</v>
      </c>
      <c r="T13" s="26">
        <v>2525.4</v>
      </c>
      <c r="U13" s="21">
        <f t="shared" si="0"/>
        <v>617383.64199999999</v>
      </c>
      <c r="V13" s="28">
        <f t="shared" si="1"/>
        <v>0</v>
      </c>
    </row>
    <row r="14" spans="1:22" ht="14.4" x14ac:dyDescent="0.3">
      <c r="A14" s="19" t="s">
        <v>76</v>
      </c>
      <c r="B14" s="22">
        <v>96839.25</v>
      </c>
      <c r="C14" s="21">
        <v>1343.058</v>
      </c>
      <c r="D14" s="22">
        <v>0</v>
      </c>
      <c r="E14" s="22" t="s">
        <v>68</v>
      </c>
      <c r="F14" s="22">
        <v>3138.9920000000002</v>
      </c>
      <c r="G14" s="22">
        <v>0</v>
      </c>
      <c r="H14" s="22">
        <v>90.731999999999999</v>
      </c>
      <c r="I14" s="22">
        <v>0</v>
      </c>
      <c r="J14" s="22">
        <v>0</v>
      </c>
      <c r="K14" s="22">
        <v>0</v>
      </c>
      <c r="L14" s="22">
        <v>642.21</v>
      </c>
      <c r="M14" s="22">
        <v>1222.05</v>
      </c>
      <c r="N14" s="22">
        <v>0</v>
      </c>
      <c r="O14" s="21">
        <f t="shared" si="2"/>
        <v>1184.0000000000002</v>
      </c>
      <c r="P14" s="22">
        <v>33843.599999999999</v>
      </c>
      <c r="Q14" s="22">
        <v>269</v>
      </c>
      <c r="R14" s="22">
        <v>57135.6</v>
      </c>
      <c r="S14" s="22">
        <v>1109</v>
      </c>
      <c r="T14" s="27">
        <v>0</v>
      </c>
      <c r="U14" s="21">
        <f t="shared" si="0"/>
        <v>96839.25</v>
      </c>
      <c r="V14" s="28">
        <f t="shared" si="1"/>
        <v>0</v>
      </c>
    </row>
    <row r="15" spans="1:22" ht="14.4" x14ac:dyDescent="0.3">
      <c r="A15" s="19" t="s">
        <v>77</v>
      </c>
      <c r="B15" s="21">
        <v>274429.65700000001</v>
      </c>
      <c r="C15" s="22">
        <v>57791.9</v>
      </c>
      <c r="D15" s="21">
        <v>0</v>
      </c>
      <c r="E15" s="21" t="s">
        <v>68</v>
      </c>
      <c r="F15" s="21">
        <v>17193.571</v>
      </c>
      <c r="G15" s="21">
        <v>0</v>
      </c>
      <c r="H15" s="21">
        <v>453.66</v>
      </c>
      <c r="I15" s="21">
        <v>0</v>
      </c>
      <c r="J15" s="21">
        <v>0</v>
      </c>
      <c r="K15" s="21">
        <v>0</v>
      </c>
      <c r="L15" s="21">
        <v>3339.4920000000002</v>
      </c>
      <c r="M15" s="21">
        <v>3462.4749999999999</v>
      </c>
      <c r="N15" s="21">
        <v>0</v>
      </c>
      <c r="O15" s="21">
        <f t="shared" si="2"/>
        <v>9937.9439999999995</v>
      </c>
      <c r="P15" s="21">
        <v>104013</v>
      </c>
      <c r="Q15" s="21">
        <v>50390.585999999996</v>
      </c>
      <c r="R15" s="21">
        <v>44265.599999999999</v>
      </c>
      <c r="S15" s="21">
        <v>775</v>
      </c>
      <c r="T15" s="26">
        <v>0</v>
      </c>
      <c r="U15" s="21">
        <f t="shared" si="0"/>
        <v>274429.65700000001</v>
      </c>
      <c r="V15" s="28">
        <f t="shared" si="1"/>
        <v>0</v>
      </c>
    </row>
    <row r="16" spans="1:22" ht="14.4" x14ac:dyDescent="0.3">
      <c r="A16" s="19" t="s">
        <v>78</v>
      </c>
      <c r="B16" s="22">
        <v>120490.32</v>
      </c>
      <c r="C16" s="21">
        <v>126.816</v>
      </c>
      <c r="D16" s="22">
        <v>0</v>
      </c>
      <c r="E16" s="22" t="s">
        <v>68</v>
      </c>
      <c r="F16" s="22">
        <v>1839.742</v>
      </c>
      <c r="G16" s="22">
        <v>0</v>
      </c>
      <c r="H16" s="22">
        <v>136.09800000000001</v>
      </c>
      <c r="I16" s="22">
        <v>0</v>
      </c>
      <c r="J16" s="22">
        <v>0</v>
      </c>
      <c r="K16" s="22">
        <v>0</v>
      </c>
      <c r="L16" s="22">
        <v>1626.932</v>
      </c>
      <c r="M16" s="22">
        <v>0</v>
      </c>
      <c r="N16" s="22">
        <v>0</v>
      </c>
      <c r="O16" s="21">
        <f t="shared" si="2"/>
        <v>76.711999999999989</v>
      </c>
      <c r="P16" s="22">
        <v>36487.800000000003</v>
      </c>
      <c r="Q16" s="22">
        <v>277.86200000000002</v>
      </c>
      <c r="R16" s="22">
        <v>66654</v>
      </c>
      <c r="S16" s="22">
        <v>13440</v>
      </c>
      <c r="T16" s="27">
        <v>1664.1</v>
      </c>
      <c r="U16" s="21">
        <f t="shared" si="0"/>
        <v>120490.32000000002</v>
      </c>
      <c r="V16" s="28">
        <f t="shared" si="1"/>
        <v>0</v>
      </c>
    </row>
    <row r="17" spans="1:22" ht="14.4" x14ac:dyDescent="0.3">
      <c r="A17" s="19" t="s">
        <v>79</v>
      </c>
      <c r="B17" s="21">
        <v>214809.09700000001</v>
      </c>
      <c r="C17" s="22">
        <v>336.67700000000002</v>
      </c>
      <c r="D17" s="21">
        <v>0</v>
      </c>
      <c r="E17" s="21" t="s">
        <v>68</v>
      </c>
      <c r="F17" s="21">
        <v>9877.6270000000004</v>
      </c>
      <c r="G17" s="21">
        <v>0</v>
      </c>
      <c r="H17" s="21">
        <v>1497.078</v>
      </c>
      <c r="I17" s="21">
        <v>0</v>
      </c>
      <c r="J17" s="21">
        <v>0</v>
      </c>
      <c r="K17" s="21">
        <v>0</v>
      </c>
      <c r="L17" s="21">
        <v>8263.1020000000008</v>
      </c>
      <c r="M17" s="21">
        <v>40.734999999999999</v>
      </c>
      <c r="N17" s="21">
        <v>0</v>
      </c>
      <c r="O17" s="21">
        <f t="shared" si="2"/>
        <v>76.711999999999534</v>
      </c>
      <c r="P17" s="21">
        <v>71144.100000000006</v>
      </c>
      <c r="Q17" s="21">
        <v>2592.2930000000001</v>
      </c>
      <c r="R17" s="21">
        <v>120315.6</v>
      </c>
      <c r="S17" s="21">
        <v>9929</v>
      </c>
      <c r="T17" s="26">
        <v>613.79999999999995</v>
      </c>
      <c r="U17" s="21">
        <f t="shared" si="0"/>
        <v>214809.09700000001</v>
      </c>
      <c r="V17" s="28">
        <f t="shared" si="1"/>
        <v>0</v>
      </c>
    </row>
    <row r="18" spans="1:22" ht="14.4" x14ac:dyDescent="0.3">
      <c r="A18" s="20" t="s">
        <v>80</v>
      </c>
      <c r="B18" s="22">
        <v>15335.648999999999</v>
      </c>
      <c r="C18" s="21">
        <v>2557.4859999999999</v>
      </c>
      <c r="D18" s="22">
        <v>0</v>
      </c>
      <c r="E18" s="22" t="s">
        <v>68</v>
      </c>
      <c r="F18" s="22">
        <v>1230.8630000000001</v>
      </c>
      <c r="G18" s="22">
        <v>0</v>
      </c>
      <c r="H18" s="22">
        <v>317.56200000000001</v>
      </c>
      <c r="I18" s="22">
        <v>0</v>
      </c>
      <c r="J18" s="22">
        <v>0</v>
      </c>
      <c r="K18" s="22">
        <v>0</v>
      </c>
      <c r="L18" s="22">
        <v>642.21</v>
      </c>
      <c r="M18" s="22">
        <v>40.734999999999999</v>
      </c>
      <c r="N18" s="22">
        <v>0</v>
      </c>
      <c r="O18" s="21">
        <f t="shared" si="2"/>
        <v>230.35599999999999</v>
      </c>
      <c r="P18" s="22">
        <v>4308.3</v>
      </c>
      <c r="Q18" s="22">
        <v>859</v>
      </c>
      <c r="R18" s="22">
        <v>6264</v>
      </c>
      <c r="S18" s="22">
        <v>116</v>
      </c>
      <c r="T18" s="27">
        <v>0</v>
      </c>
      <c r="U18" s="21">
        <f t="shared" si="0"/>
        <v>15335.649000000001</v>
      </c>
      <c r="V18" s="28">
        <f t="shared" si="1"/>
        <v>0</v>
      </c>
    </row>
    <row r="19" spans="1:22" ht="14.4" x14ac:dyDescent="0.3">
      <c r="A19" s="20" t="s">
        <v>81</v>
      </c>
      <c r="B19" s="21">
        <v>204843.899</v>
      </c>
      <c r="C19" s="22">
        <v>8783.3140000000003</v>
      </c>
      <c r="D19" s="21">
        <v>0</v>
      </c>
      <c r="E19" s="21" t="s">
        <v>68</v>
      </c>
      <c r="F19" s="21">
        <v>7750.8540000000003</v>
      </c>
      <c r="G19" s="21">
        <v>0</v>
      </c>
      <c r="H19" s="21">
        <v>226.83</v>
      </c>
      <c r="I19" s="21">
        <v>0</v>
      </c>
      <c r="J19" s="21">
        <v>0</v>
      </c>
      <c r="K19" s="21">
        <v>0</v>
      </c>
      <c r="L19" s="21">
        <v>6464.9139999999998</v>
      </c>
      <c r="M19" s="21">
        <v>1059.1099999999999</v>
      </c>
      <c r="N19" s="21">
        <v>0</v>
      </c>
      <c r="O19" s="21">
        <f t="shared" si="2"/>
        <v>0</v>
      </c>
      <c r="P19" s="21">
        <v>110628.9</v>
      </c>
      <c r="Q19" s="21">
        <v>2357.431</v>
      </c>
      <c r="R19" s="21">
        <v>65498.400000000001</v>
      </c>
      <c r="S19" s="21">
        <v>9825</v>
      </c>
      <c r="T19" s="26">
        <v>0</v>
      </c>
      <c r="U19" s="21">
        <f t="shared" si="0"/>
        <v>204843.899</v>
      </c>
      <c r="V19" s="28">
        <f t="shared" si="1"/>
        <v>0</v>
      </c>
    </row>
    <row r="20" spans="1:22" ht="14.4" x14ac:dyDescent="0.3">
      <c r="A20" s="20" t="s">
        <v>82</v>
      </c>
      <c r="B20" s="22">
        <v>237953.03599999999</v>
      </c>
      <c r="C20" s="21">
        <v>15391.97</v>
      </c>
      <c r="D20" s="22">
        <v>0</v>
      </c>
      <c r="E20" s="22" t="s">
        <v>68</v>
      </c>
      <c r="F20" s="22">
        <v>2155.8110000000001</v>
      </c>
      <c r="G20" s="22">
        <v>0</v>
      </c>
      <c r="H20" s="22">
        <v>680.49</v>
      </c>
      <c r="I20" s="22">
        <v>0</v>
      </c>
      <c r="J20" s="22">
        <v>0</v>
      </c>
      <c r="K20" s="22">
        <v>0</v>
      </c>
      <c r="L20" s="22">
        <v>1070.3499999999999</v>
      </c>
      <c r="M20" s="22">
        <v>366.61500000000001</v>
      </c>
      <c r="N20" s="22">
        <v>0</v>
      </c>
      <c r="O20" s="21">
        <f t="shared" si="2"/>
        <v>38.356000000000222</v>
      </c>
      <c r="P20" s="22">
        <v>86829.3</v>
      </c>
      <c r="Q20" s="22">
        <v>29066.154999999999</v>
      </c>
      <c r="R20" s="22">
        <v>76762.8</v>
      </c>
      <c r="S20" s="22">
        <v>27747</v>
      </c>
      <c r="T20" s="27">
        <v>0</v>
      </c>
      <c r="U20" s="21">
        <f t="shared" si="0"/>
        <v>237953.03599999999</v>
      </c>
      <c r="V20" s="28">
        <f t="shared" si="1"/>
        <v>0</v>
      </c>
    </row>
    <row r="21" spans="1:22" ht="14.4" x14ac:dyDescent="0.3">
      <c r="A21" s="19" t="s">
        <v>83</v>
      </c>
      <c r="B21" s="21">
        <v>74996.255000000005</v>
      </c>
      <c r="C21" s="22">
        <v>0</v>
      </c>
      <c r="D21" s="21">
        <v>0</v>
      </c>
      <c r="E21" s="21" t="s">
        <v>68</v>
      </c>
      <c r="F21" s="21">
        <v>557.05499999999995</v>
      </c>
      <c r="G21" s="21">
        <v>0</v>
      </c>
      <c r="H21" s="21">
        <v>45.366</v>
      </c>
      <c r="I21" s="21">
        <v>0</v>
      </c>
      <c r="J21" s="21">
        <v>0</v>
      </c>
      <c r="K21" s="21">
        <v>0</v>
      </c>
      <c r="L21" s="21">
        <v>470.95400000000001</v>
      </c>
      <c r="M21" s="21">
        <v>40.734999999999999</v>
      </c>
      <c r="N21" s="21">
        <v>0</v>
      </c>
      <c r="O21" s="21">
        <f t="shared" si="2"/>
        <v>0</v>
      </c>
      <c r="P21" s="21">
        <v>5130</v>
      </c>
      <c r="Q21" s="21">
        <v>50300</v>
      </c>
      <c r="R21" s="21">
        <v>16171.2</v>
      </c>
      <c r="S21" s="21">
        <v>2838</v>
      </c>
      <c r="T21" s="26">
        <v>0</v>
      </c>
      <c r="U21" s="21">
        <f t="shared" si="0"/>
        <v>74996.255000000005</v>
      </c>
      <c r="V21" s="28">
        <f t="shared" si="1"/>
        <v>0</v>
      </c>
    </row>
    <row r="22" spans="1:22" ht="14.4" x14ac:dyDescent="0.3">
      <c r="A22" s="20" t="s">
        <v>84</v>
      </c>
      <c r="B22" s="21">
        <v>21569.934000000001</v>
      </c>
      <c r="C22" s="22">
        <v>253.63200000000001</v>
      </c>
      <c r="D22" s="21">
        <v>0</v>
      </c>
      <c r="E22" s="21" t="s">
        <v>68</v>
      </c>
      <c r="F22" s="21">
        <v>940.30200000000002</v>
      </c>
      <c r="G22" s="21">
        <v>0</v>
      </c>
      <c r="H22" s="21">
        <v>45.366</v>
      </c>
      <c r="I22" s="21">
        <v>0</v>
      </c>
      <c r="J22" s="21">
        <v>0</v>
      </c>
      <c r="K22" s="21">
        <v>0</v>
      </c>
      <c r="L22" s="21">
        <v>813.46600000000001</v>
      </c>
      <c r="M22" s="21">
        <v>81.47</v>
      </c>
      <c r="N22" s="21">
        <v>0</v>
      </c>
      <c r="O22" s="21">
        <f t="shared" si="2"/>
        <v>0</v>
      </c>
      <c r="P22" s="21">
        <v>9849.6</v>
      </c>
      <c r="Q22" s="21">
        <v>96</v>
      </c>
      <c r="R22" s="21">
        <v>8132.4</v>
      </c>
      <c r="S22" s="21">
        <v>2298</v>
      </c>
      <c r="T22" s="26">
        <v>0</v>
      </c>
      <c r="U22" s="21">
        <f t="shared" si="0"/>
        <v>21569.934000000001</v>
      </c>
      <c r="V22" s="28">
        <f t="shared" si="1"/>
        <v>0</v>
      </c>
    </row>
    <row r="23" spans="1:22" ht="14.4" x14ac:dyDescent="0.3">
      <c r="A23" s="20" t="s">
        <v>85</v>
      </c>
      <c r="B23" s="22">
        <v>35077.5</v>
      </c>
      <c r="C23" s="21">
        <v>0</v>
      </c>
      <c r="D23" s="22">
        <v>0</v>
      </c>
      <c r="E23" s="22" t="s">
        <v>68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1">
        <f t="shared" si="2"/>
        <v>0</v>
      </c>
      <c r="P23" s="22">
        <v>20875.5</v>
      </c>
      <c r="Q23" s="22">
        <v>0</v>
      </c>
      <c r="R23" s="22">
        <v>14202</v>
      </c>
      <c r="S23" s="22">
        <v>0</v>
      </c>
      <c r="T23" s="27">
        <v>0</v>
      </c>
      <c r="U23" s="21">
        <f t="shared" si="0"/>
        <v>35077.5</v>
      </c>
      <c r="V23" s="28">
        <f t="shared" si="1"/>
        <v>0</v>
      </c>
    </row>
    <row r="24" spans="1:22" ht="14.4" x14ac:dyDescent="0.3">
      <c r="A24" s="19" t="s">
        <v>86</v>
      </c>
      <c r="B24" s="22">
        <v>110016.336</v>
      </c>
      <c r="C24" s="21">
        <v>107.63500000000001</v>
      </c>
      <c r="D24" s="22">
        <v>0</v>
      </c>
      <c r="E24" s="22" t="s">
        <v>68</v>
      </c>
      <c r="F24" s="22">
        <v>8008.9009999999998</v>
      </c>
      <c r="G24" s="22">
        <v>3682.4490000000001</v>
      </c>
      <c r="H24" s="22">
        <v>272.19600000000003</v>
      </c>
      <c r="I24" s="22">
        <v>0</v>
      </c>
      <c r="J24" s="22">
        <v>0</v>
      </c>
      <c r="K24" s="22">
        <v>0</v>
      </c>
      <c r="L24" s="22">
        <v>3896.0740000000001</v>
      </c>
      <c r="M24" s="22">
        <v>81.47</v>
      </c>
      <c r="N24" s="22">
        <v>0</v>
      </c>
      <c r="O24" s="21">
        <f t="shared" si="2"/>
        <v>76.711999999999534</v>
      </c>
      <c r="P24" s="22">
        <v>27687.599999999999</v>
      </c>
      <c r="Q24" s="22">
        <v>5473</v>
      </c>
      <c r="R24" s="22">
        <v>62067.6</v>
      </c>
      <c r="S24" s="22">
        <v>6650</v>
      </c>
      <c r="T24" s="27">
        <v>21.6</v>
      </c>
      <c r="U24" s="21">
        <f t="shared" si="0"/>
        <v>110016.336</v>
      </c>
      <c r="V24" s="28">
        <f t="shared" si="1"/>
        <v>0</v>
      </c>
    </row>
    <row r="25" spans="1:22" ht="14.4" x14ac:dyDescent="0.3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1"/>
      <c r="P25" s="23"/>
      <c r="Q25" s="23"/>
      <c r="R25" s="23"/>
      <c r="S25" s="23"/>
      <c r="T25" s="14"/>
      <c r="U25" s="21"/>
      <c r="V25" s="28"/>
    </row>
    <row r="26" spans="1:22" ht="11.4" customHeight="1" x14ac:dyDescent="0.3">
      <c r="A26" s="19" t="s">
        <v>87</v>
      </c>
      <c r="B26" s="21">
        <v>60755.800999999999</v>
      </c>
      <c r="C26" s="22">
        <v>0</v>
      </c>
      <c r="D26" s="21">
        <v>0</v>
      </c>
      <c r="E26" s="21" t="s">
        <v>68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f t="shared" si="2"/>
        <v>0</v>
      </c>
      <c r="P26" s="21">
        <v>13296.6</v>
      </c>
      <c r="Q26" s="21">
        <v>27518.800999999999</v>
      </c>
      <c r="R26" s="21">
        <v>19940.400000000001</v>
      </c>
      <c r="S26" s="21">
        <v>0</v>
      </c>
      <c r="T26" s="26">
        <v>0</v>
      </c>
      <c r="U26" s="21">
        <f>SUM(G26:T26)+C26</f>
        <v>60755.800999999999</v>
      </c>
      <c r="V26" s="28">
        <f>U26-B26</f>
        <v>0</v>
      </c>
    </row>
    <row r="27" spans="1:22" ht="14.4" x14ac:dyDescent="0.3">
      <c r="A27" s="1" t="s">
        <v>70</v>
      </c>
      <c r="Q27" s="6" t="s">
        <v>65</v>
      </c>
      <c r="S27" s="6" t="s">
        <v>65</v>
      </c>
    </row>
    <row r="28" spans="1:22" ht="14.4" x14ac:dyDescent="0.3">
      <c r="A28" s="1" t="s">
        <v>68</v>
      </c>
    </row>
    <row r="29" spans="1:22" ht="14.4" x14ac:dyDescent="0.3">
      <c r="A29" s="1" t="s">
        <v>71</v>
      </c>
    </row>
    <row r="30" spans="1:22" ht="14.4" x14ac:dyDescent="0.3">
      <c r="A30" s="1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2022-03-17T09:06:47Z</dcterms:created>
  <dcterms:modified xsi:type="dcterms:W3CDTF">2022-03-17T13:05:02Z</dcterms:modified>
</cp:coreProperties>
</file>