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624" windowWidth="15996" windowHeight="10464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AA22" i="3" l="1"/>
  <c r="AA12" i="3"/>
  <c r="AA13" i="3"/>
  <c r="AA14" i="3"/>
  <c r="AA15" i="3"/>
  <c r="AA16" i="3"/>
  <c r="AA17" i="3"/>
  <c r="AA18" i="3"/>
  <c r="AA19" i="3"/>
  <c r="AA20" i="3"/>
  <c r="AA21" i="3"/>
  <c r="AA23" i="3"/>
  <c r="AA24" i="3"/>
  <c r="AA25" i="3"/>
  <c r="P39" i="3"/>
  <c r="P28" i="3"/>
  <c r="P29" i="3"/>
  <c r="P30" i="3"/>
  <c r="P31" i="3"/>
  <c r="P32" i="3"/>
  <c r="P33" i="3"/>
  <c r="P34" i="3"/>
  <c r="P35" i="3"/>
  <c r="P36" i="3"/>
  <c r="P37" i="3"/>
  <c r="P38" i="3"/>
  <c r="P27" i="3"/>
  <c r="AA11" i="3"/>
</calcChain>
</file>

<file path=xl/sharedStrings.xml><?xml version="1.0" encoding="utf-8"?>
<sst xmlns="http://schemas.openxmlformats.org/spreadsheetml/2006/main" count="403" uniqueCount="84">
  <si>
    <t>Simplified energy balances [NRG_BAL_S__custom_2305478]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</si>
  <si>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</si>
  <si>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</si>
  <si>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</si>
  <si>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</si>
  <si>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</si>
  <si>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</si>
  <si>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</si>
  <si>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19/01/2022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</si>
  <si>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</si>
  <si>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</si>
  <si>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</si>
  <si>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</si>
  <si>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</si>
  <si>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</si>
  <si>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</si>
  <si>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</si>
  <si>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</si>
  <si>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</si>
  <si>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</si>
  <si>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</si>
  <si>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</si>
  <si>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</si>
  <si>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</si>
  <si>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</si>
  <si>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</si>
  <si>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</si>
  <si>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</si>
  <si>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</si>
  <si>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</si>
  <si>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</si>
  <si>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</si>
  <si>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</si>
  <si>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</si>
  <si>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</si>
  <si>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</si>
  <si>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</si>
  <si>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</si>
  <si>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</si>
  <si>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Solid fossil fuels</t>
  </si>
  <si>
    <t>Manufactured gases</t>
  </si>
  <si>
    <t>Peat and peat products</t>
  </si>
  <si>
    <t>Oil shale and oil sands</t>
  </si>
  <si>
    <t>Natural gas</t>
  </si>
  <si>
    <t>Oil and petroleum products (excluding biofuel portion)</t>
  </si>
  <si>
    <t>Renewables and biofuels</t>
  </si>
  <si>
    <t>Non-renewable waste</t>
  </si>
  <si>
    <t>Nuclear heat</t>
  </si>
  <si>
    <t>Electricity</t>
  </si>
  <si>
    <t>Heat</t>
  </si>
  <si>
    <t>Geopolitical entity (reporting)</t>
  </si>
  <si>
    <t>Germany (until 1990 former territory of the FRG)</t>
  </si>
  <si>
    <t>Time</t>
  </si>
  <si>
    <t>2019</t>
  </si>
  <si>
    <t>Data extracted on 17/03/2022 10:31:44 from [ESTAT]</t>
  </si>
  <si>
    <t xml:space="preserve">Dataset: </t>
  </si>
  <si>
    <t xml:space="preserve">Last updated: </t>
  </si>
  <si>
    <t>TIME</t>
  </si>
  <si>
    <t/>
  </si>
  <si>
    <t>SIEC (Labels)</t>
  </si>
  <si>
    <t>GEO (Labels)</t>
  </si>
  <si>
    <t>NRG_BAL (Labels)</t>
  </si>
  <si>
    <t>:</t>
  </si>
  <si>
    <t>z</t>
  </si>
  <si>
    <t>Special value</t>
  </si>
  <si>
    <t>not available</t>
  </si>
  <si>
    <t>Available flags:</t>
  </si>
  <si>
    <t>not applicable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</si>
  <si>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</si>
  <si>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</si>
  <si>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</si>
  <si>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</si>
  <si>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</si>
  <si>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</si>
  <si>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</si>
  <si>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</si>
  <si>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</si>
  <si>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</si>
  <si>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</si>
  <si>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</si>
  <si>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</si>
  <si>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</si>
  <si>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</si>
  <si>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Sum af new og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</si>
</sst>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"/>
    <numFmt numFmtId="165" formatCode="#,##0.000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6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0" fontId="4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0" fontId="7" fillId="6" borderId="2" xfId="1" applyFont="1" applyBorder="1" applyAlignment="1">
      <alignment horizontal="left" indent="1"/>
    </xf>
    <xf numFmtId="0" fontId="8" fillId="6" borderId="2" xfId="1" applyFont="1" applyBorder="1" applyAlignment="1">
      <alignment horizontal="left" wrapText="1" indent="2"/>
    </xf>
    <xf numFmtId="0" fontId="8" fillId="6" borderId="2" xfId="1" applyFont="1" applyBorder="1" applyAlignment="1">
      <alignment horizontal="left" indent="2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Normal 3 10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S__custom_2305478/default/table" TargetMode="External"/><Relationship Id="rId1" Type="http://schemas.openxmlformats.org/officeDocument/2006/relationships/hyperlink" Target="https://ec.europa.eu/eurostat/databrowser/product/page/NRG_BAL_S__custom_2305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10" t="s">
        <v>0</v>
      </c>
    </row>
    <row r="7" spans="1:15" x14ac:dyDescent="0.3">
      <c r="A7" s="13" t="s">
        <v>1</v>
      </c>
      <c r="B7" s="13" t="s">
        <v>2</v>
      </c>
    </row>
    <row r="8" spans="1:15" ht="42.75" customHeight="1" x14ac:dyDescent="0.3">
      <c r="A8" s="11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10" t="s">
        <v>11</v>
      </c>
      <c r="C15" s="10" t="s">
        <v>12</v>
      </c>
      <c r="D15" s="10" t="s">
        <v>13</v>
      </c>
    </row>
    <row r="16" spans="1:15" x14ac:dyDescent="0.3">
      <c r="B16" s="14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7" t="s">
        <v>18</v>
      </c>
      <c r="C2" s="17" t="s">
        <v>19</v>
      </c>
    </row>
    <row r="3" spans="1:3" x14ac:dyDescent="0.3">
      <c r="B3" s="18" t="s">
        <v>20</v>
      </c>
      <c r="C3" s="18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12" t="s">
        <v>21</v>
      </c>
      <c r="C5" s="12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12" t="s">
        <v>21</v>
      </c>
      <c r="C7" s="12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12" t="s">
        <v>21</v>
      </c>
      <c r="C9" s="12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12" t="s">
        <v>21</v>
      </c>
      <c r="C11" s="12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12" t="s">
        <v>21</v>
      </c>
      <c r="C13" s="12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12" t="s">
        <v>21</v>
      </c>
      <c r="C15" s="12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12" t="s">
        <v>21</v>
      </c>
      <c r="C17" s="12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12" t="s">
        <v>21</v>
      </c>
      <c r="C19" s="12" t="s">
        <v>36</v>
      </c>
    </row>
    <row r="20" spans="2:3" x14ac:dyDescent="0.3">
      <c r="B20" s="2" t="s">
        <v>37</v>
      </c>
      <c r="C20" s="2" t="s">
        <v>38</v>
      </c>
    </row>
    <row r="21" spans="2:3" x14ac:dyDescent="0.3">
      <c r="B21" s="12" t="s">
        <v>37</v>
      </c>
      <c r="C21" s="12" t="s">
        <v>39</v>
      </c>
    </row>
    <row r="22" spans="2:3" x14ac:dyDescent="0.3">
      <c r="B22" s="2" t="s">
        <v>37</v>
      </c>
      <c r="C22" s="2" t="s">
        <v>40</v>
      </c>
    </row>
    <row r="23" spans="2:3" x14ac:dyDescent="0.3">
      <c r="B23" s="12" t="s">
        <v>37</v>
      </c>
      <c r="C23" s="12" t="s">
        <v>41</v>
      </c>
    </row>
    <row r="24" spans="2:3" x14ac:dyDescent="0.3">
      <c r="B24" s="2" t="s">
        <v>37</v>
      </c>
      <c r="C24" s="2" t="s">
        <v>42</v>
      </c>
    </row>
    <row r="25" spans="2:3" x14ac:dyDescent="0.3">
      <c r="B25" s="12" t="s">
        <v>37</v>
      </c>
      <c r="C25" s="12" t="s">
        <v>43</v>
      </c>
    </row>
    <row r="26" spans="2:3" x14ac:dyDescent="0.3">
      <c r="B26" s="2" t="s">
        <v>37</v>
      </c>
      <c r="C26" s="2" t="s">
        <v>44</v>
      </c>
    </row>
    <row r="27" spans="2:3" x14ac:dyDescent="0.3">
      <c r="B27" s="12" t="s">
        <v>37</v>
      </c>
      <c r="C27" s="12" t="s">
        <v>45</v>
      </c>
    </row>
    <row r="28" spans="2:3" x14ac:dyDescent="0.3">
      <c r="B28" s="2" t="s">
        <v>37</v>
      </c>
      <c r="C28" s="2" t="s">
        <v>46</v>
      </c>
    </row>
    <row r="29" spans="2:3" x14ac:dyDescent="0.3">
      <c r="B29" s="12" t="s">
        <v>37</v>
      </c>
      <c r="C29" s="12" t="s">
        <v>47</v>
      </c>
    </row>
    <row r="30" spans="2:3" x14ac:dyDescent="0.3">
      <c r="B30" s="2" t="s">
        <v>37</v>
      </c>
      <c r="C30" s="2" t="s">
        <v>48</v>
      </c>
    </row>
    <row r="31" spans="2:3" x14ac:dyDescent="0.3">
      <c r="B31" s="12" t="s">
        <v>37</v>
      </c>
      <c r="C31" s="12" t="s">
        <v>49</v>
      </c>
    </row>
    <row r="32" spans="2:3" x14ac:dyDescent="0.3">
      <c r="B32" s="2" t="s">
        <v>13</v>
      </c>
      <c r="C32" s="2" t="s">
        <v>16</v>
      </c>
    </row>
    <row r="33" spans="2:3" x14ac:dyDescent="0.3">
      <c r="B33" s="12" t="s">
        <v>50</v>
      </c>
      <c r="C33" s="12" t="s">
        <v>51</v>
      </c>
    </row>
    <row r="34" spans="2:3" x14ac:dyDescent="0.3">
      <c r="B34" s="2" t="s">
        <v>52</v>
      </c>
      <c r="C34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workbookViewId="0">
      <pane xSplit="2" ySplit="10" topLeftCell="C11" activePane="bottomRight" state="frozen"/>
      <selection pane="topRight"/>
      <selection pane="bottomLeft"/>
      <selection pane="bottomRight" activeCell="O32" sqref="O32"/>
    </sheetView>
  </sheetViews>
  <sheetFormatPr defaultRowHeight="11.4" customHeight="1" x14ac:dyDescent="0.3"/>
  <cols>
    <col min="1" max="1" width="1.77734375" customWidth="1"/>
    <col min="2" max="2" width="29.88671875" customWidth="1"/>
    <col min="3" max="3" width="10" customWidth="1"/>
    <col min="4" max="4" width="5" customWidth="1"/>
    <col min="5" max="5" width="17.88671875" customWidth="1"/>
    <col min="6" max="6" width="5" customWidth="1"/>
    <col min="7" max="7" width="17.88671875" customWidth="1"/>
    <col min="8" max="8" width="5" customWidth="1"/>
    <col min="9" max="9" width="19.88671875" customWidth="1"/>
    <col min="10" max="10" width="5" customWidth="1"/>
    <col min="11" max="11" width="19.88671875" customWidth="1"/>
    <col min="12" max="12" width="5" customWidth="1"/>
    <col min="13" max="13" width="11" customWidth="1"/>
    <col min="14" max="14" width="5" customWidth="1"/>
    <col min="15" max="15" width="19.88671875" customWidth="1"/>
    <col min="16" max="16" width="12.44140625" customWidth="1"/>
    <col min="17" max="17" width="19.88671875" customWidth="1"/>
    <col min="18" max="18" width="5" customWidth="1"/>
    <col min="19" max="19" width="18.88671875" customWidth="1"/>
    <col min="20" max="20" width="5" customWidth="1"/>
    <col min="21" max="21" width="12" customWidth="1"/>
    <col min="22" max="22" width="5" customWidth="1"/>
    <col min="23" max="23" width="11" customWidth="1"/>
    <col min="24" max="24" width="5" customWidth="1"/>
    <col min="25" max="25" width="10" customWidth="1"/>
    <col min="26" max="26" width="5" customWidth="1"/>
    <col min="27" max="27" width="12.5546875" bestFit="1" customWidth="1"/>
  </cols>
  <sheetData>
    <row r="1" spans="1:27" ht="14.4" x14ac:dyDescent="0.3">
      <c r="A1" s="3" t="s">
        <v>54</v>
      </c>
    </row>
    <row r="2" spans="1:27" ht="14.4" x14ac:dyDescent="0.3">
      <c r="A2" s="2" t="s">
        <v>55</v>
      </c>
      <c r="B2" s="1" t="s">
        <v>0</v>
      </c>
    </row>
    <row r="3" spans="1:27" ht="14.4" x14ac:dyDescent="0.3">
      <c r="A3" s="2" t="s">
        <v>56</v>
      </c>
      <c r="B3" s="2" t="s">
        <v>6</v>
      </c>
    </row>
    <row r="5" spans="1:27" ht="14.4" x14ac:dyDescent="0.3">
      <c r="A5" s="1" t="s">
        <v>12</v>
      </c>
      <c r="C5" s="2" t="s">
        <v>15</v>
      </c>
    </row>
    <row r="6" spans="1:27" ht="14.4" x14ac:dyDescent="0.3">
      <c r="A6" s="1" t="s">
        <v>13</v>
      </c>
      <c r="C6" s="2" t="s">
        <v>16</v>
      </c>
    </row>
    <row r="8" spans="1:27" ht="14.4" x14ac:dyDescent="0.3">
      <c r="A8" s="28" t="s">
        <v>57</v>
      </c>
      <c r="B8" s="28" t="s">
        <v>57</v>
      </c>
      <c r="C8" s="29" t="s">
        <v>53</v>
      </c>
      <c r="D8" s="29" t="s">
        <v>58</v>
      </c>
      <c r="E8" s="29" t="s">
        <v>53</v>
      </c>
      <c r="F8" s="29" t="s">
        <v>58</v>
      </c>
      <c r="G8" s="29" t="s">
        <v>53</v>
      </c>
      <c r="H8" s="29" t="s">
        <v>58</v>
      </c>
      <c r="I8" s="29" t="s">
        <v>53</v>
      </c>
      <c r="J8" s="29" t="s">
        <v>58</v>
      </c>
      <c r="K8" s="29" t="s">
        <v>53</v>
      </c>
      <c r="L8" s="29" t="s">
        <v>58</v>
      </c>
      <c r="M8" s="29" t="s">
        <v>53</v>
      </c>
      <c r="N8" s="29" t="s">
        <v>58</v>
      </c>
      <c r="O8" s="29" t="s">
        <v>53</v>
      </c>
      <c r="P8" s="29" t="s">
        <v>58</v>
      </c>
      <c r="Q8" s="29" t="s">
        <v>53</v>
      </c>
      <c r="R8" s="29" t="s">
        <v>58</v>
      </c>
      <c r="S8" s="29" t="s">
        <v>53</v>
      </c>
      <c r="T8" s="29" t="s">
        <v>58</v>
      </c>
      <c r="U8" s="29" t="s">
        <v>53</v>
      </c>
      <c r="V8" s="29" t="s">
        <v>58</v>
      </c>
      <c r="W8" s="29" t="s">
        <v>53</v>
      </c>
      <c r="X8" s="29" t="s">
        <v>58</v>
      </c>
      <c r="Y8" s="29" t="s">
        <v>53</v>
      </c>
      <c r="Z8" s="29" t="s">
        <v>58</v>
      </c>
    </row>
    <row r="9" spans="1:27" ht="14.4" x14ac:dyDescent="0.3">
      <c r="A9" s="28" t="s">
        <v>59</v>
      </c>
      <c r="B9" s="28" t="s">
        <v>59</v>
      </c>
      <c r="C9" s="30" t="s">
        <v>38</v>
      </c>
      <c r="D9" s="30" t="s">
        <v>58</v>
      </c>
      <c r="E9" s="4" t="s">
        <v>39</v>
      </c>
      <c r="F9" s="4" t="s">
        <v>58</v>
      </c>
      <c r="G9" s="30" t="s">
        <v>40</v>
      </c>
      <c r="H9" s="30" t="s">
        <v>58</v>
      </c>
      <c r="I9" s="4" t="s">
        <v>41</v>
      </c>
      <c r="J9" s="4" t="s">
        <v>58</v>
      </c>
      <c r="K9" s="30" t="s">
        <v>42</v>
      </c>
      <c r="L9" s="30" t="s">
        <v>58</v>
      </c>
      <c r="M9" s="30" t="s">
        <v>43</v>
      </c>
      <c r="N9" s="30" t="s">
        <v>58</v>
      </c>
      <c r="O9" s="30" t="s">
        <v>44</v>
      </c>
      <c r="P9" s="30" t="s">
        <v>58</v>
      </c>
      <c r="Q9" s="30" t="s">
        <v>45</v>
      </c>
      <c r="R9" s="30" t="s">
        <v>58</v>
      </c>
      <c r="S9" s="30" t="s">
        <v>46</v>
      </c>
      <c r="T9" s="30" t="s">
        <v>58</v>
      </c>
      <c r="U9" s="30" t="s">
        <v>47</v>
      </c>
      <c r="V9" s="30" t="s">
        <v>58</v>
      </c>
      <c r="W9" s="30" t="s">
        <v>48</v>
      </c>
      <c r="X9" s="30" t="s">
        <v>58</v>
      </c>
      <c r="Y9" s="30" t="s">
        <v>49</v>
      </c>
      <c r="Z9" s="30" t="s">
        <v>58</v>
      </c>
    </row>
    <row r="10" spans="1:27" ht="14.4" x14ac:dyDescent="0.3">
      <c r="A10" s="5" t="s">
        <v>60</v>
      </c>
      <c r="B10" s="5" t="s">
        <v>61</v>
      </c>
      <c r="C10" s="7" t="s">
        <v>58</v>
      </c>
      <c r="D10" s="7" t="s">
        <v>58</v>
      </c>
      <c r="E10" s="7" t="s">
        <v>58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58</v>
      </c>
      <c r="K10" s="7" t="s">
        <v>58</v>
      </c>
      <c r="L10" s="7" t="s">
        <v>58</v>
      </c>
      <c r="M10" s="7" t="s">
        <v>58</v>
      </c>
      <c r="N10" s="7" t="s">
        <v>58</v>
      </c>
      <c r="O10" s="7" t="s">
        <v>58</v>
      </c>
      <c r="P10" s="7" t="s">
        <v>58</v>
      </c>
      <c r="Q10" s="7" t="s">
        <v>58</v>
      </c>
      <c r="R10" s="7" t="s">
        <v>58</v>
      </c>
      <c r="S10" s="7" t="s">
        <v>58</v>
      </c>
      <c r="T10" s="7" t="s">
        <v>58</v>
      </c>
      <c r="U10" s="7" t="s">
        <v>58</v>
      </c>
      <c r="V10" s="7" t="s">
        <v>58</v>
      </c>
      <c r="W10" s="7" t="s">
        <v>58</v>
      </c>
      <c r="X10" s="7" t="s">
        <v>58</v>
      </c>
      <c r="Y10" s="7" t="s">
        <v>58</v>
      </c>
      <c r="Z10" s="7" t="s">
        <v>58</v>
      </c>
    </row>
    <row r="11" spans="1:27" ht="14.4" x14ac:dyDescent="0.3">
      <c r="A11" s="6" t="s">
        <v>51</v>
      </c>
      <c r="B11" s="21" t="s">
        <v>68</v>
      </c>
      <c r="C11" s="15">
        <v>2329926.804</v>
      </c>
      <c r="D11" s="8" t="s">
        <v>58</v>
      </c>
      <c r="E11" s="15">
        <v>128697.84699999999</v>
      </c>
      <c r="F11" s="8" t="s">
        <v>58</v>
      </c>
      <c r="G11" s="19">
        <v>96992.4</v>
      </c>
      <c r="H11" s="8" t="s">
        <v>58</v>
      </c>
      <c r="I11" s="19">
        <v>0</v>
      </c>
      <c r="J11" s="8" t="s">
        <v>58</v>
      </c>
      <c r="K11" s="19">
        <v>0</v>
      </c>
      <c r="L11" s="8" t="s">
        <v>58</v>
      </c>
      <c r="M11" s="15">
        <v>815408.51300000004</v>
      </c>
      <c r="N11" s="8" t="s">
        <v>58</v>
      </c>
      <c r="O11" s="15">
        <v>137636.19099999999</v>
      </c>
      <c r="P11" s="8" t="s">
        <v>58</v>
      </c>
      <c r="Q11" s="15">
        <v>114889.65300000001</v>
      </c>
      <c r="R11" s="8" t="s">
        <v>58</v>
      </c>
      <c r="S11" s="19">
        <v>53328</v>
      </c>
      <c r="T11" s="8" t="s">
        <v>58</v>
      </c>
      <c r="U11" s="8" t="s">
        <v>62</v>
      </c>
      <c r="V11" s="8" t="s">
        <v>63</v>
      </c>
      <c r="W11" s="19">
        <v>803761.2</v>
      </c>
      <c r="X11" s="8" t="s">
        <v>58</v>
      </c>
      <c r="Y11" s="19">
        <v>179213</v>
      </c>
      <c r="Z11" s="8" t="s">
        <v>58</v>
      </c>
      <c r="AA11" s="24">
        <f t="shared" ref="AA11:AA25" si="0">SUM(F11:Y11)</f>
        <v>2201228.9569999999</v>
      </c>
    </row>
    <row r="12" spans="1:27" ht="14.4" x14ac:dyDescent="0.3">
      <c r="A12" s="6" t="s">
        <v>51</v>
      </c>
      <c r="B12" s="22" t="s">
        <v>69</v>
      </c>
      <c r="C12" s="16">
        <v>298073.03499999997</v>
      </c>
      <c r="D12" s="9" t="s">
        <v>58</v>
      </c>
      <c r="E12" s="16">
        <v>28433.278999999999</v>
      </c>
      <c r="F12" s="9" t="s">
        <v>58</v>
      </c>
      <c r="G12" s="20">
        <v>93782.1</v>
      </c>
      <c r="H12" s="9" t="s">
        <v>58</v>
      </c>
      <c r="I12" s="20">
        <v>0</v>
      </c>
      <c r="J12" s="9" t="s">
        <v>58</v>
      </c>
      <c r="K12" s="20">
        <v>0</v>
      </c>
      <c r="L12" s="9" t="s">
        <v>58</v>
      </c>
      <c r="M12" s="16">
        <v>86104.111999999994</v>
      </c>
      <c r="N12" s="9" t="s">
        <v>58</v>
      </c>
      <c r="O12" s="16">
        <v>600.34400000000005</v>
      </c>
      <c r="P12" s="9" t="s">
        <v>58</v>
      </c>
      <c r="Q12" s="20">
        <v>4</v>
      </c>
      <c r="R12" s="9" t="s">
        <v>58</v>
      </c>
      <c r="S12" s="20">
        <v>0</v>
      </c>
      <c r="T12" s="9" t="s">
        <v>58</v>
      </c>
      <c r="U12" s="9" t="s">
        <v>62</v>
      </c>
      <c r="V12" s="9" t="s">
        <v>63</v>
      </c>
      <c r="W12" s="20">
        <v>87739.199999999997</v>
      </c>
      <c r="X12" s="9" t="s">
        <v>58</v>
      </c>
      <c r="Y12" s="20">
        <v>1410</v>
      </c>
      <c r="Z12" s="9" t="s">
        <v>58</v>
      </c>
      <c r="AA12" s="24">
        <f t="shared" si="0"/>
        <v>269639.75599999999</v>
      </c>
    </row>
    <row r="13" spans="1:27" ht="14.4" x14ac:dyDescent="0.3">
      <c r="A13" s="6" t="s">
        <v>51</v>
      </c>
      <c r="B13" s="22" t="s">
        <v>70</v>
      </c>
      <c r="C13" s="15">
        <v>567567.06900000002</v>
      </c>
      <c r="D13" s="8" t="s">
        <v>58</v>
      </c>
      <c r="E13" s="15">
        <v>14652.936</v>
      </c>
      <c r="F13" s="8" t="s">
        <v>58</v>
      </c>
      <c r="G13" s="19">
        <v>1692</v>
      </c>
      <c r="H13" s="8" t="s">
        <v>58</v>
      </c>
      <c r="I13" s="19">
        <v>0</v>
      </c>
      <c r="J13" s="8" t="s">
        <v>58</v>
      </c>
      <c r="K13" s="19">
        <v>0</v>
      </c>
      <c r="L13" s="8" t="s">
        <v>58</v>
      </c>
      <c r="M13" s="15">
        <v>209784.61600000001</v>
      </c>
      <c r="N13" s="8" t="s">
        <v>58</v>
      </c>
      <c r="O13" s="15">
        <v>35945.790999999997</v>
      </c>
      <c r="P13" s="8" t="s">
        <v>58</v>
      </c>
      <c r="Q13" s="15">
        <v>2836.9259999999999</v>
      </c>
      <c r="R13" s="8" t="s">
        <v>58</v>
      </c>
      <c r="S13" s="19">
        <v>7734</v>
      </c>
      <c r="T13" s="8" t="s">
        <v>58</v>
      </c>
      <c r="U13" s="8" t="s">
        <v>62</v>
      </c>
      <c r="V13" s="8" t="s">
        <v>63</v>
      </c>
      <c r="W13" s="19">
        <v>189748.8</v>
      </c>
      <c r="X13" s="8" t="s">
        <v>58</v>
      </c>
      <c r="Y13" s="19">
        <v>105172</v>
      </c>
      <c r="Z13" s="8" t="s">
        <v>58</v>
      </c>
      <c r="AA13" s="24">
        <f t="shared" si="0"/>
        <v>552914.13300000003</v>
      </c>
    </row>
    <row r="14" spans="1:27" ht="14.4" x14ac:dyDescent="0.3">
      <c r="A14" s="6" t="s">
        <v>51</v>
      </c>
      <c r="B14" s="22" t="s">
        <v>71</v>
      </c>
      <c r="C14" s="16">
        <v>94496.457999999999</v>
      </c>
      <c r="D14" s="9" t="s">
        <v>58</v>
      </c>
      <c r="E14" s="16">
        <v>1097.598</v>
      </c>
      <c r="F14" s="9" t="s">
        <v>58</v>
      </c>
      <c r="G14" s="20">
        <v>0</v>
      </c>
      <c r="H14" s="9" t="s">
        <v>58</v>
      </c>
      <c r="I14" s="20">
        <v>0</v>
      </c>
      <c r="J14" s="9" t="s">
        <v>58</v>
      </c>
      <c r="K14" s="20">
        <v>0</v>
      </c>
      <c r="L14" s="9" t="s">
        <v>58</v>
      </c>
      <c r="M14" s="20">
        <v>35464.18</v>
      </c>
      <c r="N14" s="9" t="s">
        <v>58</v>
      </c>
      <c r="O14" s="16">
        <v>1601.681</v>
      </c>
      <c r="P14" s="9" t="s">
        <v>58</v>
      </c>
      <c r="Q14" s="20">
        <v>10</v>
      </c>
      <c r="R14" s="9" t="s">
        <v>58</v>
      </c>
      <c r="S14" s="20">
        <v>238</v>
      </c>
      <c r="T14" s="9" t="s">
        <v>58</v>
      </c>
      <c r="U14" s="9" t="s">
        <v>62</v>
      </c>
      <c r="V14" s="9" t="s">
        <v>63</v>
      </c>
      <c r="W14" s="20">
        <v>54954</v>
      </c>
      <c r="X14" s="9" t="s">
        <v>58</v>
      </c>
      <c r="Y14" s="20">
        <v>1131</v>
      </c>
      <c r="Z14" s="9" t="s">
        <v>58</v>
      </c>
      <c r="AA14" s="24">
        <f t="shared" si="0"/>
        <v>93398.861000000004</v>
      </c>
    </row>
    <row r="15" spans="1:27" ht="14.4" x14ac:dyDescent="0.3">
      <c r="A15" s="6" t="s">
        <v>51</v>
      </c>
      <c r="B15" s="22" t="s">
        <v>72</v>
      </c>
      <c r="C15" s="15">
        <v>281834.08299999998</v>
      </c>
      <c r="D15" s="8" t="s">
        <v>58</v>
      </c>
      <c r="E15" s="15">
        <v>53875.453000000001</v>
      </c>
      <c r="F15" s="8" t="s">
        <v>58</v>
      </c>
      <c r="G15" s="19">
        <v>0</v>
      </c>
      <c r="H15" s="8" t="s">
        <v>58</v>
      </c>
      <c r="I15" s="19">
        <v>0</v>
      </c>
      <c r="J15" s="8" t="s">
        <v>58</v>
      </c>
      <c r="K15" s="19">
        <v>0</v>
      </c>
      <c r="L15" s="8" t="s">
        <v>58</v>
      </c>
      <c r="M15" s="19">
        <v>105073.03</v>
      </c>
      <c r="N15" s="8" t="s">
        <v>58</v>
      </c>
      <c r="O15" s="15">
        <v>16428.066999999999</v>
      </c>
      <c r="P15" s="8" t="s">
        <v>58</v>
      </c>
      <c r="Q15" s="15">
        <v>22123.333999999999</v>
      </c>
      <c r="R15" s="8" t="s">
        <v>58</v>
      </c>
      <c r="S15" s="19">
        <v>38474</v>
      </c>
      <c r="T15" s="8" t="s">
        <v>58</v>
      </c>
      <c r="U15" s="8" t="s">
        <v>62</v>
      </c>
      <c r="V15" s="8" t="s">
        <v>63</v>
      </c>
      <c r="W15" s="19">
        <v>44971.199999999997</v>
      </c>
      <c r="X15" s="8" t="s">
        <v>58</v>
      </c>
      <c r="Y15" s="19">
        <v>889</v>
      </c>
      <c r="Z15" s="8" t="s">
        <v>58</v>
      </c>
      <c r="AA15" s="24">
        <f t="shared" si="0"/>
        <v>227958.63099999999</v>
      </c>
    </row>
    <row r="16" spans="1:27" ht="14.4" x14ac:dyDescent="0.3">
      <c r="A16" s="6" t="s">
        <v>51</v>
      </c>
      <c r="B16" s="22" t="s">
        <v>73</v>
      </c>
      <c r="C16" s="16">
        <v>120246.702</v>
      </c>
      <c r="D16" s="9" t="s">
        <v>58</v>
      </c>
      <c r="E16" s="20">
        <v>7161.88</v>
      </c>
      <c r="F16" s="9" t="s">
        <v>58</v>
      </c>
      <c r="G16" s="20">
        <v>1139.4000000000001</v>
      </c>
      <c r="H16" s="9" t="s">
        <v>58</v>
      </c>
      <c r="I16" s="20">
        <v>0</v>
      </c>
      <c r="J16" s="9" t="s">
        <v>58</v>
      </c>
      <c r="K16" s="20">
        <v>0</v>
      </c>
      <c r="L16" s="9" t="s">
        <v>58</v>
      </c>
      <c r="M16" s="16">
        <v>36605.161</v>
      </c>
      <c r="N16" s="9" t="s">
        <v>58</v>
      </c>
      <c r="O16" s="16">
        <v>1628.5350000000001</v>
      </c>
      <c r="P16" s="9" t="s">
        <v>58</v>
      </c>
      <c r="Q16" s="16">
        <v>464.92599999999999</v>
      </c>
      <c r="R16" s="9" t="s">
        <v>58</v>
      </c>
      <c r="S16" s="20">
        <v>0</v>
      </c>
      <c r="T16" s="9" t="s">
        <v>58</v>
      </c>
      <c r="U16" s="9" t="s">
        <v>62</v>
      </c>
      <c r="V16" s="9" t="s">
        <v>63</v>
      </c>
      <c r="W16" s="20">
        <v>61120.800000000003</v>
      </c>
      <c r="X16" s="9" t="s">
        <v>58</v>
      </c>
      <c r="Y16" s="20">
        <v>12126</v>
      </c>
      <c r="Z16" s="9" t="s">
        <v>58</v>
      </c>
      <c r="AA16" s="24">
        <f t="shared" si="0"/>
        <v>113084.82200000001</v>
      </c>
    </row>
    <row r="17" spans="1:27" ht="14.4" x14ac:dyDescent="0.3">
      <c r="A17" s="6" t="s">
        <v>51</v>
      </c>
      <c r="B17" s="22" t="s">
        <v>74</v>
      </c>
      <c r="C17" s="15">
        <v>214289.12599999999</v>
      </c>
      <c r="D17" s="8" t="s">
        <v>58</v>
      </c>
      <c r="E17" s="15">
        <v>574.64200000000005</v>
      </c>
      <c r="F17" s="8" t="s">
        <v>58</v>
      </c>
      <c r="G17" s="19">
        <v>365.4</v>
      </c>
      <c r="H17" s="8" t="s">
        <v>58</v>
      </c>
      <c r="I17" s="19">
        <v>0</v>
      </c>
      <c r="J17" s="8" t="s">
        <v>58</v>
      </c>
      <c r="K17" s="19">
        <v>0</v>
      </c>
      <c r="L17" s="8" t="s">
        <v>58</v>
      </c>
      <c r="M17" s="15">
        <v>73810.733999999997</v>
      </c>
      <c r="N17" s="8" t="s">
        <v>58</v>
      </c>
      <c r="O17" s="15">
        <v>8575.7720000000008</v>
      </c>
      <c r="P17" s="8" t="s">
        <v>58</v>
      </c>
      <c r="Q17" s="15">
        <v>1834.778</v>
      </c>
      <c r="R17" s="8" t="s">
        <v>58</v>
      </c>
      <c r="S17" s="19">
        <v>391</v>
      </c>
      <c r="T17" s="8" t="s">
        <v>58</v>
      </c>
      <c r="U17" s="8" t="s">
        <v>62</v>
      </c>
      <c r="V17" s="8" t="s">
        <v>63</v>
      </c>
      <c r="W17" s="19">
        <v>118558.8</v>
      </c>
      <c r="X17" s="8" t="s">
        <v>58</v>
      </c>
      <c r="Y17" s="19">
        <v>10178</v>
      </c>
      <c r="Z17" s="8" t="s">
        <v>58</v>
      </c>
      <c r="AA17" s="24">
        <f t="shared" si="0"/>
        <v>213714.484</v>
      </c>
    </row>
    <row r="18" spans="1:27" ht="14.4" x14ac:dyDescent="0.3">
      <c r="A18" s="6" t="s">
        <v>51</v>
      </c>
      <c r="B18" s="23" t="s">
        <v>75</v>
      </c>
      <c r="C18" s="16">
        <v>14600.868</v>
      </c>
      <c r="D18" s="9" t="s">
        <v>58</v>
      </c>
      <c r="E18" s="20">
        <v>2624.08</v>
      </c>
      <c r="F18" s="9" t="s">
        <v>58</v>
      </c>
      <c r="G18" s="20">
        <v>0</v>
      </c>
      <c r="H18" s="9" t="s">
        <v>58</v>
      </c>
      <c r="I18" s="20">
        <v>0</v>
      </c>
      <c r="J18" s="9" t="s">
        <v>58</v>
      </c>
      <c r="K18" s="20">
        <v>0</v>
      </c>
      <c r="L18" s="9" t="s">
        <v>58</v>
      </c>
      <c r="M18" s="16">
        <v>3917.636</v>
      </c>
      <c r="N18" s="9" t="s">
        <v>58</v>
      </c>
      <c r="O18" s="16">
        <v>1194.825</v>
      </c>
      <c r="P18" s="9" t="s">
        <v>58</v>
      </c>
      <c r="Q18" s="16">
        <v>229.92599999999999</v>
      </c>
      <c r="R18" s="9" t="s">
        <v>58</v>
      </c>
      <c r="S18" s="20">
        <v>0</v>
      </c>
      <c r="T18" s="9" t="s">
        <v>58</v>
      </c>
      <c r="U18" s="9" t="s">
        <v>62</v>
      </c>
      <c r="V18" s="9" t="s">
        <v>63</v>
      </c>
      <c r="W18" s="20">
        <v>6440.4</v>
      </c>
      <c r="X18" s="9" t="s">
        <v>58</v>
      </c>
      <c r="Y18" s="20">
        <v>194</v>
      </c>
      <c r="Z18" s="9" t="s">
        <v>58</v>
      </c>
      <c r="AA18" s="24">
        <f t="shared" si="0"/>
        <v>11976.787</v>
      </c>
    </row>
    <row r="19" spans="1:27" ht="14.4" x14ac:dyDescent="0.3">
      <c r="A19" s="6" t="s">
        <v>51</v>
      </c>
      <c r="B19" s="23" t="s">
        <v>76</v>
      </c>
      <c r="C19" s="15">
        <v>213476.288</v>
      </c>
      <c r="D19" s="8" t="s">
        <v>58</v>
      </c>
      <c r="E19" s="15">
        <v>7846.0739999999996</v>
      </c>
      <c r="F19" s="8" t="s">
        <v>58</v>
      </c>
      <c r="G19" s="19">
        <v>0</v>
      </c>
      <c r="H19" s="8" t="s">
        <v>58</v>
      </c>
      <c r="I19" s="19">
        <v>0</v>
      </c>
      <c r="J19" s="8" t="s">
        <v>58</v>
      </c>
      <c r="K19" s="19">
        <v>0</v>
      </c>
      <c r="L19" s="8" t="s">
        <v>58</v>
      </c>
      <c r="M19" s="15">
        <v>116593.553</v>
      </c>
      <c r="N19" s="8" t="s">
        <v>58</v>
      </c>
      <c r="O19" s="15">
        <v>6834.6090000000004</v>
      </c>
      <c r="P19" s="8" t="s">
        <v>58</v>
      </c>
      <c r="Q19" s="15">
        <v>3008.8519999999999</v>
      </c>
      <c r="R19" s="8" t="s">
        <v>58</v>
      </c>
      <c r="S19" s="19">
        <v>0</v>
      </c>
      <c r="T19" s="8" t="s">
        <v>58</v>
      </c>
      <c r="U19" s="8" t="s">
        <v>62</v>
      </c>
      <c r="V19" s="8" t="s">
        <v>63</v>
      </c>
      <c r="W19" s="19">
        <v>67237.2</v>
      </c>
      <c r="X19" s="8" t="s">
        <v>58</v>
      </c>
      <c r="Y19" s="19">
        <v>11956</v>
      </c>
      <c r="Z19" s="8" t="s">
        <v>58</v>
      </c>
      <c r="AA19" s="24">
        <f t="shared" si="0"/>
        <v>205630.21399999998</v>
      </c>
    </row>
    <row r="20" spans="1:27" ht="14.4" x14ac:dyDescent="0.3">
      <c r="A20" s="6" t="s">
        <v>51</v>
      </c>
      <c r="B20" s="23" t="s">
        <v>77</v>
      </c>
      <c r="C20" s="16">
        <v>223933.81700000001</v>
      </c>
      <c r="D20" s="9" t="s">
        <v>58</v>
      </c>
      <c r="E20" s="20">
        <v>10776.85</v>
      </c>
      <c r="F20" s="9" t="s">
        <v>58</v>
      </c>
      <c r="G20" s="20">
        <v>0</v>
      </c>
      <c r="H20" s="9" t="s">
        <v>58</v>
      </c>
      <c r="I20" s="20">
        <v>0</v>
      </c>
      <c r="J20" s="9" t="s">
        <v>58</v>
      </c>
      <c r="K20" s="20">
        <v>0</v>
      </c>
      <c r="L20" s="9" t="s">
        <v>58</v>
      </c>
      <c r="M20" s="16">
        <v>78489.357000000004</v>
      </c>
      <c r="N20" s="9" t="s">
        <v>58</v>
      </c>
      <c r="O20" s="16">
        <v>1645.181</v>
      </c>
      <c r="P20" s="9" t="s">
        <v>58</v>
      </c>
      <c r="Q20" s="20">
        <v>28635.63</v>
      </c>
      <c r="R20" s="9" t="s">
        <v>58</v>
      </c>
      <c r="S20" s="20">
        <v>6349</v>
      </c>
      <c r="T20" s="9" t="s">
        <v>58</v>
      </c>
      <c r="U20" s="9" t="s">
        <v>62</v>
      </c>
      <c r="V20" s="9" t="s">
        <v>63</v>
      </c>
      <c r="W20" s="20">
        <v>71236.800000000003</v>
      </c>
      <c r="X20" s="9" t="s">
        <v>58</v>
      </c>
      <c r="Y20" s="20">
        <v>26801</v>
      </c>
      <c r="Z20" s="9" t="s">
        <v>58</v>
      </c>
      <c r="AA20" s="24">
        <f t="shared" si="0"/>
        <v>213156.96799999999</v>
      </c>
    </row>
    <row r="21" spans="1:27" ht="14.4" x14ac:dyDescent="0.3">
      <c r="A21" s="6" t="s">
        <v>51</v>
      </c>
      <c r="B21" s="22" t="s">
        <v>78</v>
      </c>
      <c r="C21" s="15">
        <v>72305.264999999999</v>
      </c>
      <c r="D21" s="8" t="s">
        <v>58</v>
      </c>
      <c r="E21" s="19">
        <v>0</v>
      </c>
      <c r="F21" s="8" t="s">
        <v>58</v>
      </c>
      <c r="G21" s="19">
        <v>0</v>
      </c>
      <c r="H21" s="8" t="s">
        <v>58</v>
      </c>
      <c r="I21" s="19">
        <v>0</v>
      </c>
      <c r="J21" s="8" t="s">
        <v>58</v>
      </c>
      <c r="K21" s="19">
        <v>0</v>
      </c>
      <c r="L21" s="8" t="s">
        <v>58</v>
      </c>
      <c r="M21" s="15">
        <v>4556.9449999999997</v>
      </c>
      <c r="N21" s="8" t="s">
        <v>58</v>
      </c>
      <c r="O21" s="15">
        <v>641.46799999999996</v>
      </c>
      <c r="P21" s="8" t="s">
        <v>58</v>
      </c>
      <c r="Q21" s="15">
        <v>48306.851999999999</v>
      </c>
      <c r="R21" s="8" t="s">
        <v>58</v>
      </c>
      <c r="S21" s="19">
        <v>139</v>
      </c>
      <c r="T21" s="8" t="s">
        <v>58</v>
      </c>
      <c r="U21" s="8" t="s">
        <v>62</v>
      </c>
      <c r="V21" s="8" t="s">
        <v>63</v>
      </c>
      <c r="W21" s="19">
        <v>16434</v>
      </c>
      <c r="X21" s="8" t="s">
        <v>58</v>
      </c>
      <c r="Y21" s="19">
        <v>2227</v>
      </c>
      <c r="Z21" s="8" t="s">
        <v>58</v>
      </c>
      <c r="AA21" s="24">
        <f t="shared" si="0"/>
        <v>72305.264999999999</v>
      </c>
    </row>
    <row r="22" spans="1:27" ht="14.4" x14ac:dyDescent="0.3">
      <c r="A22" s="6" t="s">
        <v>51</v>
      </c>
      <c r="B22" s="23" t="s">
        <v>79</v>
      </c>
      <c r="C22" s="15">
        <v>17319.823</v>
      </c>
      <c r="D22" s="8" t="s">
        <v>58</v>
      </c>
      <c r="E22" s="15">
        <v>180.55199999999999</v>
      </c>
      <c r="F22" s="8" t="s">
        <v>58</v>
      </c>
      <c r="G22" s="19">
        <v>0</v>
      </c>
      <c r="H22" s="8" t="s">
        <v>58</v>
      </c>
      <c r="I22" s="19">
        <v>0</v>
      </c>
      <c r="J22" s="8" t="s">
        <v>58</v>
      </c>
      <c r="K22" s="19">
        <v>0</v>
      </c>
      <c r="L22" s="8" t="s">
        <v>58</v>
      </c>
      <c r="M22" s="15">
        <v>8865.5460000000003</v>
      </c>
      <c r="N22" s="8" t="s">
        <v>58</v>
      </c>
      <c r="O22" s="15">
        <v>601.125</v>
      </c>
      <c r="P22" s="8" t="s">
        <v>58</v>
      </c>
      <c r="Q22" s="19">
        <v>123</v>
      </c>
      <c r="R22" s="8" t="s">
        <v>58</v>
      </c>
      <c r="S22" s="19">
        <v>0</v>
      </c>
      <c r="T22" s="8" t="s">
        <v>58</v>
      </c>
      <c r="U22" s="8" t="s">
        <v>62</v>
      </c>
      <c r="V22" s="8" t="s">
        <v>63</v>
      </c>
      <c r="W22" s="19">
        <v>7005.6</v>
      </c>
      <c r="X22" s="8" t="s">
        <v>58</v>
      </c>
      <c r="Y22" s="19">
        <v>544</v>
      </c>
      <c r="Z22" s="8" t="s">
        <v>58</v>
      </c>
      <c r="AA22" s="24">
        <f t="shared" si="0"/>
        <v>17139.271000000001</v>
      </c>
    </row>
    <row r="23" spans="1:27" ht="14.4" x14ac:dyDescent="0.3">
      <c r="A23" s="6" t="s">
        <v>51</v>
      </c>
      <c r="B23" s="23" t="s">
        <v>80</v>
      </c>
      <c r="C23" s="16">
        <v>102209.42200000001</v>
      </c>
      <c r="D23" s="9" t="s">
        <v>58</v>
      </c>
      <c r="E23" s="20">
        <v>0</v>
      </c>
      <c r="F23" s="9" t="s">
        <v>58</v>
      </c>
      <c r="G23" s="20">
        <v>0</v>
      </c>
      <c r="H23" s="9" t="s">
        <v>58</v>
      </c>
      <c r="I23" s="20">
        <v>0</v>
      </c>
      <c r="J23" s="9" t="s">
        <v>58</v>
      </c>
      <c r="K23" s="20">
        <v>0</v>
      </c>
      <c r="L23" s="9" t="s">
        <v>58</v>
      </c>
      <c r="M23" s="20">
        <v>26449.200000000001</v>
      </c>
      <c r="N23" s="9" t="s">
        <v>58</v>
      </c>
      <c r="O23" s="16">
        <v>56315.993000000002</v>
      </c>
      <c r="P23" s="9" t="s">
        <v>58</v>
      </c>
      <c r="Q23" s="16">
        <v>2099.4290000000001</v>
      </c>
      <c r="R23" s="9" t="s">
        <v>58</v>
      </c>
      <c r="S23" s="20">
        <v>0</v>
      </c>
      <c r="T23" s="9" t="s">
        <v>58</v>
      </c>
      <c r="U23" s="9" t="s">
        <v>62</v>
      </c>
      <c r="V23" s="9" t="s">
        <v>63</v>
      </c>
      <c r="W23" s="20">
        <v>17344.8</v>
      </c>
      <c r="X23" s="9" t="s">
        <v>58</v>
      </c>
      <c r="Y23" s="20">
        <v>0</v>
      </c>
      <c r="Z23" s="9" t="s">
        <v>58</v>
      </c>
      <c r="AA23" s="24">
        <f t="shared" si="0"/>
        <v>102209.42200000001</v>
      </c>
    </row>
    <row r="24" spans="1:27" ht="14.4" x14ac:dyDescent="0.3">
      <c r="A24" s="6" t="s">
        <v>51</v>
      </c>
      <c r="B24" s="22" t="s">
        <v>81</v>
      </c>
      <c r="C24" s="16">
        <v>109114.848</v>
      </c>
      <c r="D24" s="9" t="s">
        <v>58</v>
      </c>
      <c r="E24" s="16">
        <v>1474.5050000000001</v>
      </c>
      <c r="F24" s="9" t="s">
        <v>58</v>
      </c>
      <c r="G24" s="20">
        <v>13.5</v>
      </c>
      <c r="H24" s="9" t="s">
        <v>58</v>
      </c>
      <c r="I24" s="20">
        <v>0</v>
      </c>
      <c r="J24" s="9" t="s">
        <v>58</v>
      </c>
      <c r="K24" s="20">
        <v>0</v>
      </c>
      <c r="L24" s="9" t="s">
        <v>58</v>
      </c>
      <c r="M24" s="16">
        <v>29694.444</v>
      </c>
      <c r="N24" s="9" t="s">
        <v>58</v>
      </c>
      <c r="O24" s="20">
        <v>5622.8</v>
      </c>
      <c r="P24" s="9" t="s">
        <v>58</v>
      </c>
      <c r="Q24" s="20">
        <v>4752</v>
      </c>
      <c r="R24" s="9" t="s">
        <v>58</v>
      </c>
      <c r="S24" s="20">
        <v>3</v>
      </c>
      <c r="T24" s="9" t="s">
        <v>58</v>
      </c>
      <c r="U24" s="9" t="s">
        <v>62</v>
      </c>
      <c r="V24" s="9" t="s">
        <v>63</v>
      </c>
      <c r="W24" s="20">
        <v>60969.599999999999</v>
      </c>
      <c r="X24" s="9" t="s">
        <v>58</v>
      </c>
      <c r="Y24" s="20">
        <v>6585</v>
      </c>
      <c r="Z24" s="9" t="s">
        <v>58</v>
      </c>
      <c r="AA24" s="24">
        <f t="shared" si="0"/>
        <v>107640.344</v>
      </c>
    </row>
    <row r="25" spans="1:27" ht="14.4" x14ac:dyDescent="0.3">
      <c r="A25" s="6" t="s">
        <v>51</v>
      </c>
      <c r="B25" s="22" t="s">
        <v>82</v>
      </c>
      <c r="C25" s="15">
        <v>149608.41699999999</v>
      </c>
      <c r="D25" s="8" t="s">
        <v>58</v>
      </c>
      <c r="F25" s="8" t="s">
        <v>58</v>
      </c>
      <c r="G25" s="19">
        <v>0</v>
      </c>
      <c r="H25" s="8" t="s">
        <v>58</v>
      </c>
      <c r="I25" s="19">
        <v>0</v>
      </c>
      <c r="J25" s="8" t="s">
        <v>58</v>
      </c>
      <c r="K25" s="19">
        <v>0</v>
      </c>
      <c r="L25" s="8" t="s">
        <v>58</v>
      </c>
      <c r="M25" s="19">
        <v>10788.3</v>
      </c>
      <c r="N25" s="8" t="s">
        <v>58</v>
      </c>
      <c r="O25" s="15">
        <v>88423.578999999998</v>
      </c>
      <c r="P25" s="8" t="s">
        <v>58</v>
      </c>
      <c r="Q25" s="15">
        <v>32184.137999999999</v>
      </c>
      <c r="R25" s="8" t="s">
        <v>58</v>
      </c>
      <c r="S25" s="19">
        <v>0</v>
      </c>
      <c r="T25" s="8" t="s">
        <v>58</v>
      </c>
      <c r="U25" s="8" t="s">
        <v>62</v>
      </c>
      <c r="V25" s="8" t="s">
        <v>63</v>
      </c>
      <c r="W25" s="19">
        <v>18212.400000000001</v>
      </c>
      <c r="X25" s="8" t="s">
        <v>58</v>
      </c>
      <c r="Y25" s="19">
        <v>0</v>
      </c>
      <c r="Z25" s="8" t="s">
        <v>58</v>
      </c>
      <c r="AA25" s="24">
        <f t="shared" si="0"/>
        <v>149608.41699999999</v>
      </c>
    </row>
    <row r="26" spans="1:27" ht="11.4" customHeight="1" x14ac:dyDescent="0.3">
      <c r="E26" s="15"/>
      <c r="P26" t="s">
        <v>83</v>
      </c>
    </row>
    <row r="27" spans="1:27" ht="14.4" x14ac:dyDescent="0.3">
      <c r="A27" s="1" t="s">
        <v>64</v>
      </c>
      <c r="P27" s="24">
        <f t="shared" ref="P27:P37" si="1">SUM(Q11:S11)</f>
        <v>168217.65299999999</v>
      </c>
    </row>
    <row r="28" spans="1:27" ht="14.4" x14ac:dyDescent="0.3">
      <c r="A28" s="1" t="s">
        <v>62</v>
      </c>
      <c r="B28" s="2" t="s">
        <v>65</v>
      </c>
      <c r="P28" s="24">
        <f t="shared" si="1"/>
        <v>4</v>
      </c>
    </row>
    <row r="29" spans="1:27" ht="14.4" x14ac:dyDescent="0.3">
      <c r="A29" s="1" t="s">
        <v>66</v>
      </c>
      <c r="G29" s="25"/>
      <c r="P29" s="24">
        <f t="shared" si="1"/>
        <v>10570.925999999999</v>
      </c>
    </row>
    <row r="30" spans="1:27" ht="14.4" x14ac:dyDescent="0.3">
      <c r="A30" s="1" t="s">
        <v>63</v>
      </c>
      <c r="B30" s="2" t="s">
        <v>67</v>
      </c>
      <c r="G30" s="25"/>
      <c r="P30" s="24">
        <f t="shared" si="1"/>
        <v>248</v>
      </c>
    </row>
    <row r="31" spans="1:27" ht="11.4" customHeight="1" x14ac:dyDescent="0.3">
      <c r="G31" s="25"/>
      <c r="P31" s="24">
        <f t="shared" si="1"/>
        <v>60597.334000000003</v>
      </c>
    </row>
    <row r="32" spans="1:27" ht="11.4" customHeight="1" x14ac:dyDescent="0.3">
      <c r="G32" s="25"/>
      <c r="P32" s="24">
        <f t="shared" si="1"/>
        <v>464.92599999999999</v>
      </c>
    </row>
    <row r="33" spans="2:17" ht="11.4" customHeight="1" x14ac:dyDescent="0.3">
      <c r="G33" s="25"/>
      <c r="P33" s="24">
        <f t="shared" si="1"/>
        <v>2225.7780000000002</v>
      </c>
    </row>
    <row r="34" spans="2:17" ht="11.4" customHeight="1" x14ac:dyDescent="0.3">
      <c r="G34" s="25"/>
      <c r="P34" s="24">
        <f t="shared" si="1"/>
        <v>229.92599999999999</v>
      </c>
    </row>
    <row r="35" spans="2:17" ht="11.4" customHeight="1" x14ac:dyDescent="0.3">
      <c r="G35" s="25"/>
      <c r="P35" s="24">
        <f t="shared" si="1"/>
        <v>3008.8519999999999</v>
      </c>
    </row>
    <row r="36" spans="2:17" ht="11.4" customHeight="1" x14ac:dyDescent="0.3">
      <c r="G36" s="25"/>
      <c r="P36" s="24">
        <f t="shared" si="1"/>
        <v>34984.630000000005</v>
      </c>
    </row>
    <row r="37" spans="2:17" ht="11.4" customHeight="1" x14ac:dyDescent="0.3">
      <c r="G37" s="25"/>
      <c r="P37" s="24">
        <f t="shared" si="1"/>
        <v>48445.851999999999</v>
      </c>
    </row>
    <row r="38" spans="2:17" ht="11.4" customHeight="1" x14ac:dyDescent="0.3">
      <c r="G38" s="25"/>
      <c r="P38" s="24">
        <f>SUM(Q23:S23)</f>
        <v>2099.4290000000001</v>
      </c>
    </row>
    <row r="39" spans="2:17" ht="11.4" customHeight="1" x14ac:dyDescent="0.3">
      <c r="G39" s="25"/>
      <c r="P39" s="24">
        <f>SUM(Q22:S22)</f>
        <v>123</v>
      </c>
    </row>
    <row r="40" spans="2:17" ht="11.4" customHeight="1" x14ac:dyDescent="0.3">
      <c r="E40" s="19"/>
      <c r="G40" s="25"/>
      <c r="Q40" s="24"/>
    </row>
    <row r="41" spans="2:17" ht="11.4" customHeight="1" x14ac:dyDescent="0.3">
      <c r="G41" s="25"/>
      <c r="Q41" s="24"/>
    </row>
    <row r="42" spans="2:17" ht="11.4" customHeight="1" x14ac:dyDescent="0.3">
      <c r="B42" s="22"/>
      <c r="C42" s="16"/>
      <c r="D42" s="15"/>
      <c r="E42" s="20"/>
      <c r="F42" s="9"/>
      <c r="G42" s="25"/>
    </row>
    <row r="43" spans="2:17" ht="11.4" customHeight="1" x14ac:dyDescent="0.3">
      <c r="G43" s="25"/>
      <c r="Q43" s="24"/>
    </row>
    <row r="44" spans="2:17" ht="11.4" customHeight="1" x14ac:dyDescent="0.3">
      <c r="G44" s="25"/>
      <c r="Q44" s="24"/>
    </row>
  </sheetData>
  <mergeCells count="13">
    <mergeCell ref="A8:B8"/>
    <mergeCell ref="A9:B9"/>
    <mergeCell ref="C8:Z8"/>
    <mergeCell ref="C9:D9"/>
    <mergeCell ref="G9:H9"/>
    <mergeCell ref="K9:L9"/>
    <mergeCell ref="M9:N9"/>
    <mergeCell ref="O9:P9"/>
    <mergeCell ref="Q9:R9"/>
    <mergeCell ref="S9:T9"/>
    <mergeCell ref="U9:V9"/>
    <mergeCell ref="W9:X9"/>
    <mergeCell ref="Y9:Z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2022-03-17T09:31:42Z</dcterms:created>
  <dcterms:modified xsi:type="dcterms:W3CDTF">2022-03-17T12:42:20Z</dcterms:modified>
</cp:coreProperties>
</file>