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data" sheetId="1" r:id="rId1"/>
  </sheets>
  <definedNames>
    <definedName name="POWER_USER_EXCEL_CHART_1117D6AB_0A45_4C16_9A71_014567BE1008">data!$D$2:$J$8</definedName>
    <definedName name="POWER_USER_EXCEL_CHART_2D9BE586_A99D_43E9_ABE8_95F479716E5D">data!$D$2:$I$7</definedName>
    <definedName name="POWER_USER_EXCEL_CHART_F50AC7BF_BA63_4F75_8B81_E8E3A903C2D4">data!$D$2:$I$7</definedName>
  </definedNames>
  <calcPr calcId="145621"/>
</workbook>
</file>

<file path=xl/calcChain.xml><?xml version="1.0" encoding="utf-8"?>
<calcChain xmlns="http://schemas.openxmlformats.org/spreadsheetml/2006/main">
  <c r="G5" i="1" l="1"/>
  <c r="J5" i="1" s="1"/>
  <c r="J3" i="1"/>
  <c r="J4" i="1"/>
  <c r="J6" i="1"/>
  <c r="J7" i="1"/>
  <c r="I4" i="1"/>
  <c r="H5" i="1"/>
  <c r="H6" i="1"/>
  <c r="G6" i="1"/>
  <c r="G3" i="1"/>
  <c r="F6" i="1"/>
  <c r="F5" i="1"/>
  <c r="I7" i="1"/>
  <c r="I5" i="1"/>
  <c r="G4" i="1"/>
  <c r="E6" i="1"/>
  <c r="E5" i="1"/>
  <c r="F8" i="1" l="1"/>
  <c r="I8" i="1"/>
  <c r="E8" i="1"/>
  <c r="G8" i="1"/>
  <c r="J8" i="1" s="1"/>
  <c r="H8" i="1"/>
</calcChain>
</file>

<file path=xl/sharedStrings.xml><?xml version="1.0" encoding="utf-8"?>
<sst xmlns="http://schemas.openxmlformats.org/spreadsheetml/2006/main" count="63" uniqueCount="63">
  <si>
    <t>Sum of Pv</t>
  </si>
  <si>
    <t>Commodity</t>
  </si>
  <si>
    <t>AGRELC</t>
  </si>
  <si>
    <t>AGRH2</t>
  </si>
  <si>
    <t>AGRHDE</t>
  </si>
  <si>
    <t>COMCRDB</t>
  </si>
  <si>
    <t>COMCRMB</t>
  </si>
  <si>
    <t>COMCUDB</t>
  </si>
  <si>
    <t>COMCUMB</t>
  </si>
  <si>
    <t>COMELCA</t>
  </si>
  <si>
    <t>COMELCC</t>
  </si>
  <si>
    <t>COMHCE</t>
  </si>
  <si>
    <t>COMHDE</t>
  </si>
  <si>
    <t>COMHRDX</t>
  </si>
  <si>
    <t>COMHRMX</t>
  </si>
  <si>
    <t>COMHSAV</t>
  </si>
  <si>
    <t>COMHUDX</t>
  </si>
  <si>
    <t>COMHUMX</t>
  </si>
  <si>
    <t>INDELC</t>
  </si>
  <si>
    <t>INDH2</t>
  </si>
  <si>
    <t>INDHCE</t>
  </si>
  <si>
    <t>INDHDE</t>
  </si>
  <si>
    <t>INDHSE</t>
  </si>
  <si>
    <t>INDSOL</t>
  </si>
  <si>
    <t>INDWCH</t>
  </si>
  <si>
    <t>INDWST</t>
  </si>
  <si>
    <t>RESCRDB</t>
  </si>
  <si>
    <t>RESCRMB</t>
  </si>
  <si>
    <t>RESCUDB</t>
  </si>
  <si>
    <t>RESCUMB</t>
  </si>
  <si>
    <t>RESELCA</t>
  </si>
  <si>
    <t>RESELCC</t>
  </si>
  <si>
    <t>RESHCE</t>
  </si>
  <si>
    <t>RESHDE</t>
  </si>
  <si>
    <t>RESHRDX</t>
  </si>
  <si>
    <t>RESHRMX</t>
  </si>
  <si>
    <t>RESHSAV</t>
  </si>
  <si>
    <t>RESHUDX</t>
  </si>
  <si>
    <t>RESHUMX</t>
  </si>
  <si>
    <t>TRADSG</t>
  </si>
  <si>
    <t>TRADSL</t>
  </si>
  <si>
    <t>TRAELC</t>
  </si>
  <si>
    <t>TRAGSG</t>
  </si>
  <si>
    <t>TRAGSL</t>
  </si>
  <si>
    <t>TRAH2G</t>
  </si>
  <si>
    <t>TRAHFON</t>
  </si>
  <si>
    <t>TRAKER</t>
  </si>
  <si>
    <t>TRAKRG</t>
  </si>
  <si>
    <t>TRASNG</t>
  </si>
  <si>
    <t>TRAAMM</t>
  </si>
  <si>
    <t>Period</t>
  </si>
  <si>
    <t>AGR</t>
  </si>
  <si>
    <t>COM</t>
  </si>
  <si>
    <t>IND</t>
  </si>
  <si>
    <t>RES</t>
  </si>
  <si>
    <t>TRA</t>
  </si>
  <si>
    <t>Biomass &amp; waste</t>
  </si>
  <si>
    <t>RF</t>
  </si>
  <si>
    <t>Electricity</t>
  </si>
  <si>
    <t>Heat</t>
  </si>
  <si>
    <t>Fossil oils</t>
  </si>
  <si>
    <t>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</si>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</sst>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  <font>
      <sz val="11"/>
      <color rgb="FF000000"/>
      <name val="Calibri"/>
      <family val="2"/>
      <scheme val="minor"/>
    </font>
    <font>
      <sz val="8.25"/>
      <color rgb="FFFF0000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 applyFill="1" applyBorder="1" applyAlignment="1" applyProtection="1"/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0" fontId="0" fillId="0" borderId="0" xfId="0" applyNumberFormat="1" applyFont="1" applyFill="1" applyBorder="1" applyAlignment="1" applyProtection="1"/>
    <xf numFmtId="49" fontId="5" fillId="3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 applyProtection="1"/>
    <xf numFmtId="2" fontId="4" fillId="0" borderId="0" xfId="0" applyNumberFormat="1" applyFont="1" applyFill="1" applyBorder="1" applyAlignment="1" applyProtection="1">
      <alignment horizontal="right" vertical="center"/>
    </xf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2</xdr:row>
      <xdr:rowOff>127000</xdr:rowOff>
    </xdr:from>
    <xdr:to>
      <xdr:col>23</xdr:col>
      <xdr:colOff>488950</xdr:colOff>
      <xdr:row>22</xdr:row>
      <xdr:rowOff>50800</xdr:rowOff>
    </xdr:to>
    <xdr:grpSp>
      <xdr:nvGrpSpPr>
        <xdr:cNvPr id="84" name="POWER_USER_SANKEY_CHART" descr="{&quot;RangeName&quot;:&quot;POWER_USER_EXCEL_CHART_2D9BE586_A99D_43E9_ABE8_95F479716E5D&quot;,&quot;Version&quot;:&quot;1.6.1558.0&quot;}"/>
        <xdr:cNvGrpSpPr/>
      </xdr:nvGrpSpPr>
      <xdr:grpSpPr>
        <a:xfrm>
          <a:off x="8362950" y="603250"/>
          <a:ext cx="7861300" cy="4686300"/>
          <a:chOff x="7486650" y="403225"/>
          <a:chExt cx="7861300" cy="4686300"/>
        </a:xfrm>
      </xdr:grpSpPr>
      <xdr:sp macro="" textlink="">
        <xdr:nvSpPr>
          <xdr:cNvPr id="83" name="Rektangel 82"/>
          <xdr:cNvSpPr/>
        </xdr:nvSpPr>
        <xdr:spPr>
          <a:xfrm>
            <a:off x="7486650" y="403225"/>
            <a:ext cx="7861300" cy="4686300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3" name="POWER_USER_SANKEY_CHART_CONNECTED_SUB_SERIE_SHAPE_3_7" descr="{&quot;Id&quot;:&quot;FE645803-2F48-41D9-8B11-791BE7241727&quot;,&quot;Value&quot;:384.067311268487,&quot;Percentage&quot;:0.041747563769320858}"/>
          <xdr:cNvSpPr/>
        </xdr:nvSpPr>
        <xdr:spPr>
          <a:xfrm>
            <a:off x="8820150" y="682625"/>
            <a:ext cx="0" cy="159058"/>
          </a:xfrm>
          <a:prstGeom prst="rect">
            <a:avLst/>
          </a:prstGeom>
          <a:solidFill>
            <a:schemeClr val="accent1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6" name="POWER_USER_SANKEY_CHART_CONNECTED_SUB_SERIE_SHAPE_4_7" descr="{&quot;Id&quot;:&quot;24BACC6A-6A92-4C35-9247-1557C68312E8&quot;,&quot;Value&quot;:888.924514940118,&quot;Percentage&quot;:0.096624814934152731}"/>
          <xdr:cNvSpPr/>
        </xdr:nvSpPr>
        <xdr:spPr>
          <a:xfrm>
            <a:off x="8820150" y="968683"/>
            <a:ext cx="0" cy="136919"/>
          </a:xfrm>
          <a:prstGeom prst="rect">
            <a:avLst/>
          </a:prstGeom>
          <a:solidFill>
            <a:schemeClr val="accent2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8" name="POWER_USER_SANKEY_CHART_CONNECTED_SUB_SERIE_SHAPE_4_9" descr="{&quot;Id&quot;:&quot;24BACC6A-6A92-4C35-9247-1557C68312E8&quot;,&quot;Value&quot;:888.924514940118,&quot;Percentage&quot;:0.096624814934152731}"/>
          <xdr:cNvSpPr/>
        </xdr:nvSpPr>
        <xdr:spPr>
          <a:xfrm>
            <a:off x="8820150" y="1105602"/>
            <a:ext cx="0" cy="231222"/>
          </a:xfrm>
          <a:prstGeom prst="rect">
            <a:avLst/>
          </a:prstGeom>
          <a:solidFill>
            <a:schemeClr val="accent2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10" name="POWER_USER_SANKEY_CHART_SERIE_SHAPE" descr="{&quot;Id&quot;:&quot;2068A541-8CC8-45B9-90F4-095EB8F837CC&quot;,&quot;Value&quot;:3157.2059018205955,&quot;Percentage&quot;:0.34318373590245776}"/>
          <xdr:cNvSpPr/>
        </xdr:nvSpPr>
        <xdr:spPr>
          <a:xfrm>
            <a:off x="7575550" y="1463824"/>
            <a:ext cx="1270000" cy="1307530"/>
          </a:xfrm>
          <a:prstGeom prst="rect">
            <a:avLst/>
          </a:prstGeom>
          <a:solidFill>
            <a:srgbClr val="FFC000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lt1"/>
                </a:solidFill>
              </a:rPr>
              <a:t>Electricity
3157,21
34%</a:t>
            </a:r>
          </a:p>
        </xdr:txBody>
      </xdr:sp>
      <xdr:sp macro="" textlink="">
        <xdr:nvSpPr>
          <xdr:cNvPr id="11" name="POWER_USER_SANKEY_CHART_CONNECTED_SUB_SERIE_SHAPE_5_5" descr="{&quot;Id&quot;:&quot;2068A541-8CC8-45B9-90F4-095EB8F837CC&quot;,&quot;Value&quot;:3157.2059018205955,&quot;Percentage&quot;:0.34318373590245776}"/>
          <xdr:cNvSpPr/>
        </xdr:nvSpPr>
        <xdr:spPr>
          <a:xfrm>
            <a:off x="8820150" y="1463824"/>
            <a:ext cx="0" cy="31807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13" name="POWER_USER_SANKEY_CHART_CONNECTED_SUB_SERIE_SHAPE_5_6" descr="{&quot;Id&quot;:&quot;2068A541-8CC8-45B9-90F4-095EB8F837CC&quot;,&quot;Value&quot;:3157.2059018205955,&quot;Percentage&quot;:0.34318373590245776}"/>
          <xdr:cNvSpPr/>
        </xdr:nvSpPr>
        <xdr:spPr>
          <a:xfrm>
            <a:off x="8820150" y="1495631"/>
            <a:ext cx="0" cy="146668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15" name="POWER_USER_SANKEY_CHART_CONNECTED_SUB_SERIE_SHAPE_5_7" descr="{&quot;Id&quot;:&quot;2068A541-8CC8-45B9-90F4-095EB8F837CC&quot;,&quot;Value&quot;:3157.2059018205955,&quot;Percentage&quot;:0.34318373590245776}"/>
          <xdr:cNvSpPr/>
        </xdr:nvSpPr>
        <xdr:spPr>
          <a:xfrm>
            <a:off x="8820150" y="1642299"/>
            <a:ext cx="0" cy="769184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17" name="POWER_USER_SANKEY_CHART_CONNECTED_SUB_SERIE_SHAPE_5_8" descr="{&quot;Id&quot;:&quot;2068A541-8CC8-45B9-90F4-095EB8F837CC&quot;,&quot;Value&quot;:3157.2059018205955,&quot;Percentage&quot;:0.34318373590245776}"/>
          <xdr:cNvSpPr/>
        </xdr:nvSpPr>
        <xdr:spPr>
          <a:xfrm>
            <a:off x="8820150" y="2411483"/>
            <a:ext cx="0" cy="155315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19" name="POWER_USER_SANKEY_CHART_CONNECTED_SUB_SERIE_SHAPE_5_9" descr="{&quot;Id&quot;:&quot;2068A541-8CC8-45B9-90F4-095EB8F837CC&quot;,&quot;Value&quot;:3157.2059018205955,&quot;Percentage&quot;:0.34318373590245776}"/>
          <xdr:cNvSpPr/>
        </xdr:nvSpPr>
        <xdr:spPr>
          <a:xfrm>
            <a:off x="8820150" y="2566798"/>
            <a:ext cx="0" cy="204556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1" name="POWER_USER_SANKEY_CHART_SERIE_SHAPE" descr="{&quot;Id&quot;:&quot;B5759FB7-92D7-45AC-9439-02FADE47996D&quot;,&quot;Value&quot;:4151.83511603511,&quot;Percentage&quot;:0.45129849945811623}"/>
          <xdr:cNvSpPr/>
        </xdr:nvSpPr>
        <xdr:spPr>
          <a:xfrm>
            <a:off x="7575550" y="2898354"/>
            <a:ext cx="1270000" cy="171944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lt1"/>
                </a:solidFill>
              </a:rPr>
              <a:t>Heat
4151,84
45%</a:t>
            </a:r>
          </a:p>
        </xdr:txBody>
      </xdr:sp>
      <xdr:sp macro="" textlink="">
        <xdr:nvSpPr>
          <xdr:cNvPr id="22" name="POWER_USER_SANKEY_CHART_CONNECTED_SUB_SERIE_SHAPE_6_5" descr="{&quot;Id&quot;:&quot;B5759FB7-92D7-45AC-9439-02FADE47996D&quot;,&quot;Value&quot;:4151.83511603511,&quot;Percentage&quot;:0.45129849945811623}"/>
          <xdr:cNvSpPr/>
        </xdr:nvSpPr>
        <xdr:spPr>
          <a:xfrm>
            <a:off x="8820150" y="2898354"/>
            <a:ext cx="0" cy="209"/>
          </a:xfrm>
          <a:prstGeom prst="rect">
            <a:avLst/>
          </a:prstGeom>
          <a:solidFill>
            <a:schemeClr val="accent4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4" name="POWER_USER_SANKEY_CHART_CONNECTED_SUB_SERIE_SHAPE_6_6" descr="{&quot;Id&quot;:&quot;B5759FB7-92D7-45AC-9439-02FADE47996D&quot;,&quot;Value&quot;:4151.83511603511,&quot;Percentage&quot;:0.45129849945811623}"/>
          <xdr:cNvSpPr/>
        </xdr:nvSpPr>
        <xdr:spPr>
          <a:xfrm>
            <a:off x="8820150" y="2898563"/>
            <a:ext cx="0" cy="468757"/>
          </a:xfrm>
          <a:prstGeom prst="rect">
            <a:avLst/>
          </a:prstGeom>
          <a:solidFill>
            <a:schemeClr val="accent4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6" name="POWER_USER_SANKEY_CHART_CONNECTED_SUB_SERIE_SHAPE_6_7" descr="{&quot;Id&quot;:&quot;B5759FB7-92D7-45AC-9439-02FADE47996D&quot;,&quot;Value&quot;:4151.83511603511,&quot;Percentage&quot;:0.45129849945811623}"/>
          <xdr:cNvSpPr/>
        </xdr:nvSpPr>
        <xdr:spPr>
          <a:xfrm>
            <a:off x="8820150" y="3367320"/>
            <a:ext cx="0" cy="228040"/>
          </a:xfrm>
          <a:prstGeom prst="rect">
            <a:avLst/>
          </a:prstGeom>
          <a:solidFill>
            <a:schemeClr val="accent4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" name="POWER_USER_SANKEY_CHART_SERIE_SHAPE" descr="{&quot;Id&quot;:&quot;FE645803-2F48-41D9-8B11-791BE7241727&quot;,&quot;Value&quot;:384.067311268487,&quot;Percentage&quot;:0.041747563769320858}"/>
          <xdr:cNvSpPr/>
        </xdr:nvSpPr>
        <xdr:spPr>
          <a:xfrm>
            <a:off x="7575550" y="682625"/>
            <a:ext cx="1270000" cy="159058"/>
          </a:xfrm>
          <a:prstGeom prst="rect">
            <a:avLst/>
          </a:prstGeom>
          <a:solidFill>
            <a:srgbClr val="92D050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lt1"/>
                </a:solidFill>
              </a:rPr>
              <a:t>Biomass &amp; waste
384,07
4%</a:t>
            </a:r>
          </a:p>
        </xdr:txBody>
      </xdr:sp>
      <xdr:sp macro="" textlink="">
        <xdr:nvSpPr>
          <xdr:cNvPr id="28" name="POWER_USER_SANKEY_CHART_CONNECTED_SUB_SERIE_SHAPE_6_8" descr="{&quot;Id&quot;:&quot;B5759FB7-92D7-45AC-9439-02FADE47996D&quot;,&quot;Value&quot;:4151.83511603511,&quot;Percentage&quot;:0.45129849945811623}"/>
          <xdr:cNvSpPr/>
        </xdr:nvSpPr>
        <xdr:spPr>
          <a:xfrm>
            <a:off x="8820150" y="3595360"/>
            <a:ext cx="0" cy="1022441"/>
          </a:xfrm>
          <a:prstGeom prst="rect">
            <a:avLst/>
          </a:prstGeom>
          <a:solidFill>
            <a:schemeClr val="accent4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31" name="POWER_USER_SANKEY_CHART_CONNECTED_SUB_SERIE_SHAPE_7_9" descr="{&quot;Id&quot;:&quot;8FDD3578-84C7-4F8F-B211-8F6E2DF40270&quot;,&quot;Value&quot;:617.721023986008,&quot;Percentage&quot;:0.06714538593595222}"/>
          <xdr:cNvSpPr/>
        </xdr:nvSpPr>
        <xdr:spPr>
          <a:xfrm>
            <a:off x="8820150" y="4744801"/>
            <a:ext cx="0" cy="255824"/>
          </a:xfrm>
          <a:prstGeom prst="rect">
            <a:avLst/>
          </a:prstGeom>
          <a:solidFill>
            <a:schemeClr val="accent5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33" name="POWER_USER_SANKEY_CHART_CATEGORY_LINE_SHAPE" descr="{&quot;Id&quot;:&quot;18BE291A-DEA0-4918-8EB7-79C06357CB3B&quot;,&quot;Value&quot;:77.308540513099047,&quot;Percentage&quot;:0.00840332704786621}"/>
          <xdr:cNvSpPr/>
        </xdr:nvSpPr>
        <xdr:spPr>
          <a:xfrm>
            <a:off x="13925550" y="682625"/>
            <a:ext cx="63500" cy="32017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34" name="POWER_USER_SANKEY_CHART_CATEGORY_SHAPE" descr="{&quot;Id&quot;:&quot;18BE291A-DEA0-4918-8EB7-79C06357CB3B&quot;,&quot;Value&quot;:77.308540513099047,&quot;Percentage&quot;:0.00840332704786621}"/>
          <xdr:cNvSpPr/>
        </xdr:nvSpPr>
        <xdr:spPr>
          <a:xfrm>
            <a:off x="13989050" y="682625"/>
            <a:ext cx="1270000" cy="32017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AGR
77,31
1%</a:t>
            </a:r>
          </a:p>
        </xdr:txBody>
      </xdr:sp>
      <xdr:sp macro="" textlink="">
        <xdr:nvSpPr>
          <xdr:cNvPr id="35" name="POWER_USER_SANKEY_CHART_CONNECTED_SUB_CATEGORY_SHAPE_5_5" descr="{&quot;Id&quot;:&quot;18BE291A-DEA0-4918-8EB7-79C06357CB3B&quot;,&quot;Value&quot;:77.308540513099047,&quot;Percentage&quot;:0.00840332704786621}"/>
          <xdr:cNvSpPr/>
        </xdr:nvSpPr>
        <xdr:spPr>
          <a:xfrm>
            <a:off x="13950950" y="682625"/>
            <a:ext cx="0" cy="31808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37" name="POWER_USER_SANKEY_CHART_CONNECTED_SUB_CATEGORY_SHAPE_6_5" descr="{&quot;Id&quot;:&quot;18BE291A-DEA0-4918-8EB7-79C06357CB3B&quot;,&quot;Value&quot;:77.308540513099047,&quot;Percentage&quot;:0.00840332704786621}"/>
          <xdr:cNvSpPr/>
        </xdr:nvSpPr>
        <xdr:spPr>
          <a:xfrm>
            <a:off x="13950950" y="714433"/>
            <a:ext cx="0" cy="209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39" name="POWER_USER_SANKEY_CHART_CATEGORY_LINE_SHAPE" descr="{&quot;Id&quot;:&quot;70CE5A59-0D22-4C20-85B9-F80F9C8145D8&quot;,&quot;Value&quot;:1486.0244227106291,&quot;Percentage&quot;:0.16152871522698231}"/>
          <xdr:cNvSpPr/>
        </xdr:nvSpPr>
        <xdr:spPr>
          <a:xfrm>
            <a:off x="13925550" y="841642"/>
            <a:ext cx="63500" cy="615424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40" name="POWER_USER_SANKEY_CHART_CATEGORY_SHAPE" descr="{&quot;Id&quot;:&quot;70CE5A59-0D22-4C20-85B9-F80F9C8145D8&quot;,&quot;Value&quot;:1486.0244227106291,&quot;Percentage&quot;:0.16152871522698231}"/>
          <xdr:cNvSpPr/>
        </xdr:nvSpPr>
        <xdr:spPr>
          <a:xfrm>
            <a:off x="13989050" y="841642"/>
            <a:ext cx="1270000" cy="615424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COM
1486,02
16%</a:t>
            </a:r>
          </a:p>
        </xdr:txBody>
      </xdr:sp>
      <xdr:sp macro="" textlink="">
        <xdr:nvSpPr>
          <xdr:cNvPr id="41" name="POWER_USER_SANKEY_CHART_CONNECTED_SUB_CATEGORY_SHAPE_5_6" descr="{&quot;Id&quot;:&quot;70CE5A59-0D22-4C20-85B9-F80F9C8145D8&quot;,&quot;Value&quot;:1486.0244227106291,&quot;Percentage&quot;:0.16152871522698231}"/>
          <xdr:cNvSpPr/>
        </xdr:nvSpPr>
        <xdr:spPr>
          <a:xfrm>
            <a:off x="13950950" y="841642"/>
            <a:ext cx="0" cy="146668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43" name="POWER_USER_SANKEY_CHART_CONNECTED_SUB_CATEGORY_SHAPE_6_6" descr="{&quot;Id&quot;:&quot;70CE5A59-0D22-4C20-85B9-F80F9C8145D8&quot;,&quot;Value&quot;:1486.0244227106291,&quot;Percentage&quot;:0.16152871522698231}"/>
          <xdr:cNvSpPr/>
        </xdr:nvSpPr>
        <xdr:spPr>
          <a:xfrm>
            <a:off x="13950950" y="988310"/>
            <a:ext cx="0" cy="468756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45" name="POWER_USER_SANKEY_CHART_CATEGORY_LINE_SHAPE" descr="{&quot;Id&quot;:&quot;1AB19839-BC32-4C15-90E0-6C17F0ECB52D&quot;,&quot;Value&quot;:3122.60659988642,&quot;Percentage&quot;:0.339422841596977}"/>
          <xdr:cNvSpPr/>
        </xdr:nvSpPr>
        <xdr:spPr>
          <a:xfrm>
            <a:off x="13925550" y="1584066"/>
            <a:ext cx="63500" cy="1293201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46" name="POWER_USER_SANKEY_CHART_CATEGORY_SHAPE" descr="{&quot;Id&quot;:&quot;1AB19839-BC32-4C15-90E0-6C17F0ECB52D&quot;,&quot;Value&quot;:3122.60659988642,&quot;Percentage&quot;:0.339422841596977}"/>
          <xdr:cNvSpPr/>
        </xdr:nvSpPr>
        <xdr:spPr>
          <a:xfrm>
            <a:off x="13989050" y="1584066"/>
            <a:ext cx="1270000" cy="1293201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IND
3122,61
34%</a:t>
            </a:r>
          </a:p>
        </xdr:txBody>
      </xdr:sp>
      <xdr:sp macro="" textlink="">
        <xdr:nvSpPr>
          <xdr:cNvPr id="47" name="POWER_USER_SANKEY_CHART_CONNECTED_SUB_CATEGORY_SHAPE_3_7" descr="{&quot;Id&quot;:&quot;1AB19839-BC32-4C15-90E0-6C17F0ECB52D&quot;,&quot;Value&quot;:3122.60659988642,&quot;Percentage&quot;:0.339422841596977}"/>
          <xdr:cNvSpPr/>
        </xdr:nvSpPr>
        <xdr:spPr>
          <a:xfrm>
            <a:off x="13950950" y="1584066"/>
            <a:ext cx="0" cy="159058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49" name="POWER_USER_SANKEY_CHART_CONNECTED_SUB_CATEGORY_SHAPE_4_7" descr="{&quot;Id&quot;:&quot;1AB19839-BC32-4C15-90E0-6C17F0ECB52D&quot;,&quot;Value&quot;:3122.60659988642,&quot;Percentage&quot;:0.339422841596977}"/>
          <xdr:cNvSpPr/>
        </xdr:nvSpPr>
        <xdr:spPr>
          <a:xfrm>
            <a:off x="13950950" y="1743124"/>
            <a:ext cx="0" cy="136919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51" name="POWER_USER_SANKEY_CHART_CONNECTED_SUB_CATEGORY_SHAPE_5_7" descr="{&quot;Id&quot;:&quot;1AB19839-BC32-4C15-90E0-6C17F0ECB52D&quot;,&quot;Value&quot;:3122.60659988642,&quot;Percentage&quot;:0.339422841596977}"/>
          <xdr:cNvSpPr/>
        </xdr:nvSpPr>
        <xdr:spPr>
          <a:xfrm>
            <a:off x="13950950" y="1880043"/>
            <a:ext cx="0" cy="769184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53" name="POWER_USER_SANKEY_CHART_CONNECTED_SUB_CATEGORY_SHAPE_6_7" descr="{&quot;Id&quot;:&quot;1AB19839-BC32-4C15-90E0-6C17F0ECB52D&quot;,&quot;Value&quot;:3122.60659988642,&quot;Percentage&quot;:0.339422841596977}"/>
          <xdr:cNvSpPr/>
        </xdr:nvSpPr>
        <xdr:spPr>
          <a:xfrm>
            <a:off x="13950950" y="2649227"/>
            <a:ext cx="0" cy="228040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55" name="POWER_USER_SANKEY_CHART_CATEGORY_LINE_SHAPE" descr="{&quot;Id&quot;:&quot;57A9CE52-AB75-4CAC-8BFB-C9D6F1AB2ECB&quot;,&quot;Value&quot;:2843.8495880806863,&quot;Percentage&quot;:0.3091223557574781}"/>
          <xdr:cNvSpPr/>
        </xdr:nvSpPr>
        <xdr:spPr>
          <a:xfrm>
            <a:off x="13925550" y="3004267"/>
            <a:ext cx="63500" cy="1177756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56" name="POWER_USER_SANKEY_CHART_CATEGORY_SHAPE" descr="{&quot;Id&quot;:&quot;57A9CE52-AB75-4CAC-8BFB-C9D6F1AB2ECB&quot;,&quot;Value&quot;:2843.8495880806863,&quot;Percentage&quot;:0.3091223557574781}"/>
          <xdr:cNvSpPr/>
        </xdr:nvSpPr>
        <xdr:spPr>
          <a:xfrm>
            <a:off x="13989050" y="3004267"/>
            <a:ext cx="1270000" cy="1177756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RES
2843,85
31%</a:t>
            </a:r>
          </a:p>
        </xdr:txBody>
      </xdr:sp>
      <xdr:sp macro="" textlink="">
        <xdr:nvSpPr>
          <xdr:cNvPr id="57" name="POWER_USER_SANKEY_CHART_CONNECTED_SUB_CATEGORY_SHAPE_5_8" descr="{&quot;Id&quot;:&quot;57A9CE52-AB75-4CAC-8BFB-C9D6F1AB2ECB&quot;,&quot;Value&quot;:2843.8495880806863,&quot;Percentage&quot;:0.3091223557574781}"/>
          <xdr:cNvSpPr/>
        </xdr:nvSpPr>
        <xdr:spPr>
          <a:xfrm>
            <a:off x="13950950" y="3004267"/>
            <a:ext cx="0" cy="155315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59" name="POWER_USER_SANKEY_CHART_CONNECTED_SUB_CATEGORY_SHAPE_6_8" descr="{&quot;Id&quot;:&quot;57A9CE52-AB75-4CAC-8BFB-C9D6F1AB2ECB&quot;,&quot;Value&quot;:2843.8495880806863,&quot;Percentage&quot;:0.3091223557574781}"/>
          <xdr:cNvSpPr/>
        </xdr:nvSpPr>
        <xdr:spPr>
          <a:xfrm>
            <a:off x="13950950" y="3159582"/>
            <a:ext cx="0" cy="1022441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61" name="POWER_USER_SANKEY_CHART_CATEGORY_LINE_SHAPE" descr="{&quot;Id&quot;:&quot;7DFD4C1D-64E8-4803-8918-5CBC18C363AC&quot;,&quot;Value&quot;:1669.964716859484,&quot;Percentage&quot;:0.18152276037069623}"/>
          <xdr:cNvSpPr/>
        </xdr:nvSpPr>
        <xdr:spPr>
          <a:xfrm>
            <a:off x="13925550" y="4309023"/>
            <a:ext cx="63500" cy="691602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62" name="POWER_USER_SANKEY_CHART_CATEGORY_SHAPE" descr="{&quot;Id&quot;:&quot;7DFD4C1D-64E8-4803-8918-5CBC18C363AC&quot;,&quot;Value&quot;:1669.964716859484,&quot;Percentage&quot;:0.18152276037069623}"/>
          <xdr:cNvSpPr/>
        </xdr:nvSpPr>
        <xdr:spPr>
          <a:xfrm>
            <a:off x="13989050" y="4309023"/>
            <a:ext cx="1270000" cy="691602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TRA
1669,96
18%</a:t>
            </a:r>
          </a:p>
        </xdr:txBody>
      </xdr:sp>
      <xdr:sp macro="" textlink="">
        <xdr:nvSpPr>
          <xdr:cNvPr id="63" name="POWER_USER_SANKEY_CHART_CONNECTED_SUB_CATEGORY_SHAPE_4_9" descr="{&quot;Id&quot;:&quot;7DFD4C1D-64E8-4803-8918-5CBC18C363AC&quot;,&quot;Value&quot;:1669.964716859484,&quot;Percentage&quot;:0.18152276037069623}"/>
          <xdr:cNvSpPr/>
        </xdr:nvSpPr>
        <xdr:spPr>
          <a:xfrm>
            <a:off x="13950950" y="4309023"/>
            <a:ext cx="0" cy="231222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65" name="POWER_USER_SANKEY_CHART_CONNECTED_SUB_CATEGORY_SHAPE_5_9" descr="{&quot;Id&quot;:&quot;7DFD4C1D-64E8-4803-8918-5CBC18C363AC&quot;,&quot;Value&quot;:1669.964716859484,&quot;Percentage&quot;:0.18152276037069623}"/>
          <xdr:cNvSpPr/>
        </xdr:nvSpPr>
        <xdr:spPr>
          <a:xfrm>
            <a:off x="13950950" y="4540245"/>
            <a:ext cx="0" cy="204556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67" name="POWER_USER_SANKEY_CHART_CONNECTED_SUB_CATEGORY_SHAPE_7_9" descr="{&quot;Id&quot;:&quot;7DFD4C1D-64E8-4803-8918-5CBC18C363AC&quot;,&quot;Value&quot;:1669.964716859484,&quot;Percentage&quot;:0.18152276037069623}"/>
          <xdr:cNvSpPr/>
        </xdr:nvSpPr>
        <xdr:spPr>
          <a:xfrm>
            <a:off x="13950950" y="4744801"/>
            <a:ext cx="0" cy="255824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cxnSp macro="">
        <xdr:nvCxnSpPr>
          <xdr:cNvPr id="69" name="POWER_USER_SANKEY_CHART_CONNECTOR_SHAPE" descr="{&quot;Id&quot;:&quot;FE645803-2F48-41D9-8B11-791BE7241727&quot;,&quot;Value&quot;:384.067311268487,&quot;Percentage&quot;:0.041747563769320858}"/>
          <xdr:cNvCxnSpPr>
            <a:stCxn id="3" idx="3"/>
            <a:endCxn id="47" idx="1"/>
          </xdr:cNvCxnSpPr>
        </xdr:nvCxnSpPr>
        <xdr:spPr>
          <a:xfrm>
            <a:off x="8820151" y="762154"/>
            <a:ext cx="5130799" cy="901441"/>
          </a:xfrm>
          <a:prstGeom prst="curvedConnector3">
            <a:avLst>
              <a:gd name="adj1" fmla="val 50000"/>
            </a:avLst>
          </a:prstGeom>
          <a:ln w="159058" cap="flat" cmpd="sng" algn="ctr">
            <a:solidFill>
              <a:srgbClr val="92D05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POWER_USER_SANKEY_CHART_CONNECTOR_SHAPE" descr="{&quot;Id&quot;:&quot;24BACC6A-6A92-4C35-9247-1557C68312E8&quot;,&quot;Value&quot;:888.924514940118,&quot;Percentage&quot;:0.096624814934152731}"/>
          <xdr:cNvCxnSpPr>
            <a:stCxn id="6" idx="3"/>
            <a:endCxn id="49" idx="1"/>
          </xdr:cNvCxnSpPr>
        </xdr:nvCxnSpPr>
        <xdr:spPr>
          <a:xfrm>
            <a:off x="8820151" y="1037143"/>
            <a:ext cx="5130799" cy="774441"/>
          </a:xfrm>
          <a:prstGeom prst="curvedConnector3">
            <a:avLst>
              <a:gd name="adj1" fmla="val 50000"/>
            </a:avLst>
          </a:prstGeom>
          <a:ln w="136919" cap="flat" cmpd="sng" algn="ctr">
            <a:solidFill>
              <a:schemeClr val="accent5">
                <a:lumMod val="40000"/>
                <a:lumOff val="6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POWER_USER_SANKEY_CHART_CONNECTOR_SHAPE" descr="{&quot;Id&quot;:&quot;24BACC6A-6A92-4C35-9247-1557C68312E8&quot;,&quot;Value&quot;:888.924514940118,&quot;Percentage&quot;:0.096624814934152731}"/>
          <xdr:cNvCxnSpPr>
            <a:stCxn id="8" idx="3"/>
            <a:endCxn id="63" idx="1"/>
          </xdr:cNvCxnSpPr>
        </xdr:nvCxnSpPr>
        <xdr:spPr>
          <a:xfrm>
            <a:off x="8820151" y="1221213"/>
            <a:ext cx="5130799" cy="3203421"/>
          </a:xfrm>
          <a:prstGeom prst="curvedConnector3">
            <a:avLst>
              <a:gd name="adj1" fmla="val 50000"/>
            </a:avLst>
          </a:prstGeom>
          <a:ln w="231222" cap="flat" cmpd="sng" algn="ctr">
            <a:solidFill>
              <a:schemeClr val="accent5">
                <a:lumMod val="40000"/>
                <a:lumOff val="6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POWER_USER_SANKEY_CHART_CONNECTOR_SHAPE" descr="{&quot;Id&quot;:&quot;2068A541-8CC8-45B9-90F4-095EB8F837CC&quot;,&quot;Value&quot;:3157.2059018205955,&quot;Percentage&quot;:0.34318373590245776}"/>
          <xdr:cNvCxnSpPr>
            <a:stCxn id="11" idx="3"/>
            <a:endCxn id="35" idx="1"/>
          </xdr:cNvCxnSpPr>
        </xdr:nvCxnSpPr>
        <xdr:spPr>
          <a:xfrm flipV="1">
            <a:off x="8820151" y="698529"/>
            <a:ext cx="5130799" cy="781199"/>
          </a:xfrm>
          <a:prstGeom prst="curvedConnector3">
            <a:avLst>
              <a:gd name="adj1" fmla="val 50000"/>
            </a:avLst>
          </a:prstGeom>
          <a:ln w="31807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POWER_USER_SANKEY_CHART_SERIE_SHAPE" descr="{&quot;Id&quot;:&quot;24BACC6A-6A92-4C35-9247-1557C68312E8&quot;,&quot;Value&quot;:888.924514940118,&quot;Percentage&quot;:0.096624814934152731}"/>
          <xdr:cNvSpPr/>
        </xdr:nvSpPr>
        <xdr:spPr>
          <a:xfrm>
            <a:off x="7575550" y="968683"/>
            <a:ext cx="1270000" cy="368141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lt1"/>
                </a:solidFill>
              </a:rPr>
              <a:t>RF
888,92
10%</a:t>
            </a:r>
          </a:p>
        </xdr:txBody>
      </xdr:sp>
      <xdr:cxnSp macro="">
        <xdr:nvCxnSpPr>
          <xdr:cNvPr id="73" name="POWER_USER_SANKEY_CHART_CONNECTOR_SHAPE" descr="{&quot;Id&quot;:&quot;2068A541-8CC8-45B9-90F4-095EB8F837CC&quot;,&quot;Value&quot;:3157.2059018205955,&quot;Percentage&quot;:0.34318373590245776}"/>
          <xdr:cNvCxnSpPr>
            <a:stCxn id="13" idx="3"/>
            <a:endCxn id="41" idx="1"/>
          </xdr:cNvCxnSpPr>
        </xdr:nvCxnSpPr>
        <xdr:spPr>
          <a:xfrm flipV="1">
            <a:off x="8820151" y="914976"/>
            <a:ext cx="5130799" cy="653989"/>
          </a:xfrm>
          <a:prstGeom prst="curvedConnector3">
            <a:avLst>
              <a:gd name="adj1" fmla="val 50000"/>
            </a:avLst>
          </a:prstGeom>
          <a:ln w="146668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POWER_USER_SANKEY_CHART_CONNECTOR_SHAPE" descr="{&quot;Id&quot;:&quot;2068A541-8CC8-45B9-90F4-095EB8F837CC&quot;,&quot;Value&quot;:3157.2059018205955,&quot;Percentage&quot;:0.34318373590245776}"/>
          <xdr:cNvCxnSpPr>
            <a:stCxn id="15" idx="3"/>
            <a:endCxn id="51" idx="1"/>
          </xdr:cNvCxnSpPr>
        </xdr:nvCxnSpPr>
        <xdr:spPr>
          <a:xfrm>
            <a:off x="8820151" y="2026891"/>
            <a:ext cx="5130799" cy="237744"/>
          </a:xfrm>
          <a:prstGeom prst="curvedConnector3">
            <a:avLst>
              <a:gd name="adj1" fmla="val 50000"/>
            </a:avLst>
          </a:prstGeom>
          <a:ln w="769184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POWER_USER_SANKEY_CHART_CONNECTOR_SHAPE" descr="{&quot;Id&quot;:&quot;2068A541-8CC8-45B9-90F4-095EB8F837CC&quot;,&quot;Value&quot;:3157.2059018205955,&quot;Percentage&quot;:0.34318373590245776}"/>
          <xdr:cNvCxnSpPr>
            <a:stCxn id="17" idx="3"/>
            <a:endCxn id="57" idx="1"/>
          </xdr:cNvCxnSpPr>
        </xdr:nvCxnSpPr>
        <xdr:spPr>
          <a:xfrm>
            <a:off x="8820151" y="2489141"/>
            <a:ext cx="5130799" cy="592784"/>
          </a:xfrm>
          <a:prstGeom prst="curvedConnector3">
            <a:avLst>
              <a:gd name="adj1" fmla="val 50000"/>
            </a:avLst>
          </a:prstGeom>
          <a:ln w="155315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POWER_USER_SANKEY_CHART_CONNECTOR_SHAPE" descr="{&quot;Id&quot;:&quot;2068A541-8CC8-45B9-90F4-095EB8F837CC&quot;,&quot;Value&quot;:3157.2059018205955,&quot;Percentage&quot;:0.34318373590245776}"/>
          <xdr:cNvCxnSpPr>
            <a:stCxn id="19" idx="3"/>
            <a:endCxn id="65" idx="1"/>
          </xdr:cNvCxnSpPr>
        </xdr:nvCxnSpPr>
        <xdr:spPr>
          <a:xfrm>
            <a:off x="8820151" y="2669076"/>
            <a:ext cx="5130799" cy="1973447"/>
          </a:xfrm>
          <a:prstGeom prst="curvedConnector3">
            <a:avLst>
              <a:gd name="adj1" fmla="val 50000"/>
            </a:avLst>
          </a:prstGeom>
          <a:ln w="204556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POWER_USER_SANKEY_CHART_CONNECTOR_SHAPE" descr="{&quot;Id&quot;:&quot;B5759FB7-92D7-45AC-9439-02FADE47996D&quot;,&quot;Value&quot;:4151.83511603511,&quot;Percentage&quot;:0.45129849945811623}"/>
          <xdr:cNvCxnSpPr>
            <a:stCxn id="22" idx="3"/>
            <a:endCxn id="37" idx="1"/>
          </xdr:cNvCxnSpPr>
        </xdr:nvCxnSpPr>
        <xdr:spPr>
          <a:xfrm flipV="1">
            <a:off x="8820151" y="714538"/>
            <a:ext cx="5130799" cy="2183921"/>
          </a:xfrm>
          <a:prstGeom prst="curvedConnector3">
            <a:avLst>
              <a:gd name="adj1" fmla="val 50000"/>
            </a:avLst>
          </a:prstGeom>
          <a:ln w="209" cap="flat" cmpd="sng" algn="ctr">
            <a:solidFill>
              <a:schemeClr val="accent2">
                <a:lumMod val="60000"/>
                <a:lumOff val="4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POWER_USER_SANKEY_CHART_CONNECTOR_SHAPE" descr="{&quot;Id&quot;:&quot;B5759FB7-92D7-45AC-9439-02FADE47996D&quot;,&quot;Value&quot;:4151.83511603511,&quot;Percentage&quot;:0.45129849945811623}"/>
          <xdr:cNvCxnSpPr>
            <a:stCxn id="24" idx="3"/>
            <a:endCxn id="43" idx="1"/>
          </xdr:cNvCxnSpPr>
        </xdr:nvCxnSpPr>
        <xdr:spPr>
          <a:xfrm flipV="1">
            <a:off x="8820151" y="1222688"/>
            <a:ext cx="5130799" cy="1910254"/>
          </a:xfrm>
          <a:prstGeom prst="curvedConnector3">
            <a:avLst>
              <a:gd name="adj1" fmla="val 50000"/>
            </a:avLst>
          </a:prstGeom>
          <a:ln w="468757" cap="flat" cmpd="sng" algn="ctr">
            <a:solidFill>
              <a:schemeClr val="accent2">
                <a:lumMod val="60000"/>
                <a:lumOff val="4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POWER_USER_SANKEY_CHART_CONNECTOR_SHAPE" descr="{&quot;Id&quot;:&quot;B5759FB7-92D7-45AC-9439-02FADE47996D&quot;,&quot;Value&quot;:4151.83511603511,&quot;Percentage&quot;:0.45129849945811623}"/>
          <xdr:cNvCxnSpPr>
            <a:stCxn id="26" idx="3"/>
            <a:endCxn id="53" idx="1"/>
          </xdr:cNvCxnSpPr>
        </xdr:nvCxnSpPr>
        <xdr:spPr>
          <a:xfrm flipV="1">
            <a:off x="8820151" y="2763247"/>
            <a:ext cx="5130799" cy="718093"/>
          </a:xfrm>
          <a:prstGeom prst="curvedConnector3">
            <a:avLst>
              <a:gd name="adj1" fmla="val 50000"/>
            </a:avLst>
          </a:prstGeom>
          <a:ln w="228040" cap="flat" cmpd="sng" algn="ctr">
            <a:solidFill>
              <a:schemeClr val="accent2">
                <a:lumMod val="60000"/>
                <a:lumOff val="4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0" name="POWER_USER_SANKEY_CHART_CONNECTOR_SHAPE" descr="{&quot;Id&quot;:&quot;B5759FB7-92D7-45AC-9439-02FADE47996D&quot;,&quot;Value&quot;:4151.83511603511,&quot;Percentage&quot;:0.45129849945811623}"/>
          <xdr:cNvCxnSpPr>
            <a:stCxn id="28" idx="3"/>
            <a:endCxn id="59" idx="1"/>
          </xdr:cNvCxnSpPr>
        </xdr:nvCxnSpPr>
        <xdr:spPr>
          <a:xfrm flipV="1">
            <a:off x="8820151" y="3670803"/>
            <a:ext cx="5130799" cy="435778"/>
          </a:xfrm>
          <a:prstGeom prst="curvedConnector3">
            <a:avLst>
              <a:gd name="adj1" fmla="val 50000"/>
            </a:avLst>
          </a:prstGeom>
          <a:ln w="1022441" cap="flat" cmpd="sng" algn="ctr">
            <a:solidFill>
              <a:schemeClr val="accent2">
                <a:lumMod val="60000"/>
                <a:lumOff val="4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POWER_USER_SANKEY_CHART_CONNECTOR_SHAPE" descr="{&quot;Id&quot;:&quot;8FDD3578-84C7-4F8F-B211-8F6E2DF40270&quot;,&quot;Value&quot;:617.721023986008,&quot;Percentage&quot;:0.06714538593595222}"/>
          <xdr:cNvCxnSpPr>
            <a:stCxn id="31" idx="3"/>
            <a:endCxn id="67" idx="1"/>
          </xdr:cNvCxnSpPr>
        </xdr:nvCxnSpPr>
        <xdr:spPr>
          <a:xfrm>
            <a:off x="8820151" y="4872713"/>
            <a:ext cx="5130799" cy="12700"/>
          </a:xfrm>
          <a:prstGeom prst="curvedConnector3">
            <a:avLst>
              <a:gd name="adj1" fmla="val 50000"/>
            </a:avLst>
          </a:prstGeom>
          <a:ln w="255824" cap="flat" cmpd="sng" algn="ctr">
            <a:solidFill>
              <a:schemeClr val="bg1">
                <a:lumMod val="65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2" name="POWER_USER_SANKEY_CHART_TOTAL_SHAPE" descr="{&quot;Id&quot;:&quot;1EDFF4D1-33BA-48C2-AF91-BC76BECB31D6&quot;,&quot;Value&quot;:9199.75386805032,&quot;Percentage&quot;:0.0}"/>
          <xdr:cNvSpPr txBox="1"/>
        </xdr:nvSpPr>
        <xdr:spPr>
          <a:xfrm>
            <a:off x="7575550" y="492125"/>
            <a:ext cx="7683500" cy="190500"/>
          </a:xfrm>
          <a:prstGeom prst="rect">
            <a:avLst/>
          </a:prstGeom>
          <a:noFill/>
          <a:ln w="3175" cmpd="sng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3175" cmpd="sng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ctr" anchorCtr="0">
            <a:noAutofit/>
          </a:bodyPr>
          <a:lstStyle/>
          <a:p>
            <a:pPr algn="ctr"/>
            <a:r>
              <a:rPr lang="da-DK" sz="1100" b="1" i="0" u="none">
                <a:solidFill>
                  <a:schemeClr val="dk1"/>
                </a:solidFill>
              </a:rPr>
              <a:t>Total = 9199,75</a:t>
            </a:r>
          </a:p>
        </xdr:txBody>
      </xdr:sp>
      <xdr:sp macro="" textlink="">
        <xdr:nvSpPr>
          <xdr:cNvPr id="4" name="POWER_USER_SANKEY_CHART_SUB_SERIE_SHAPE" descr="{&quot;Id&quot;:&quot;FE645803-2F48-41D9-8B11-791BE7241727&quot;,&quot;Value&quot;:384.067311268487,&quot;Percentage&quot;:0.041747563769320858}"/>
          <xdr:cNvSpPr/>
        </xdr:nvSpPr>
        <xdr:spPr>
          <a:xfrm>
            <a:off x="8845550" y="682625"/>
            <a:ext cx="2540000" cy="159058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384,07</a:t>
            </a:r>
          </a:p>
        </xdr:txBody>
      </xdr:sp>
      <xdr:sp macro="" textlink="">
        <xdr:nvSpPr>
          <xdr:cNvPr id="7" name="POWER_USER_SANKEY_CHART_SUB_SERIE_SHAPE" descr="{&quot;Id&quot;:&quot;24BACC6A-6A92-4C35-9247-1557C68312E8&quot;,&quot;Value&quot;:330.608999882205,&quot;Percentage&quot;:0.03593672228888338}"/>
          <xdr:cNvSpPr/>
        </xdr:nvSpPr>
        <xdr:spPr>
          <a:xfrm>
            <a:off x="8845550" y="968683"/>
            <a:ext cx="2540000" cy="136919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330,61</a:t>
            </a:r>
          </a:p>
        </xdr:txBody>
      </xdr:sp>
      <xdr:sp macro="" textlink="">
        <xdr:nvSpPr>
          <xdr:cNvPr id="30" name="POWER_USER_SANKEY_CHART_SERIE_SHAPE" descr="{&quot;Id&quot;:&quot;8FDD3578-84C7-4F8F-B211-8F6E2DF40270&quot;,&quot;Value&quot;:617.721023986008,&quot;Percentage&quot;:0.06714538593595222}"/>
          <xdr:cNvSpPr/>
        </xdr:nvSpPr>
        <xdr:spPr>
          <a:xfrm>
            <a:off x="7575550" y="4744801"/>
            <a:ext cx="1270000" cy="255824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lt1"/>
                </a:solidFill>
              </a:rPr>
              <a:t>Fossil oils
617,72
7%</a:t>
            </a:r>
          </a:p>
        </xdr:txBody>
      </xdr:sp>
      <xdr:sp macro="" textlink="">
        <xdr:nvSpPr>
          <xdr:cNvPr id="9" name="POWER_USER_SANKEY_CHART_SUB_SERIE_SHAPE" descr="{&quot;Id&quot;:&quot;24BACC6A-6A92-4C35-9247-1557C68312E8&quot;,&quot;Value&quot;:558.315515057913,&quot;Percentage&quot;:0.060688092645269358}"/>
          <xdr:cNvSpPr/>
        </xdr:nvSpPr>
        <xdr:spPr>
          <a:xfrm>
            <a:off x="8845550" y="1105602"/>
            <a:ext cx="2540000" cy="231222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558,32</a:t>
            </a:r>
          </a:p>
        </xdr:txBody>
      </xdr:sp>
      <xdr:sp macro="" textlink="">
        <xdr:nvSpPr>
          <xdr:cNvPr id="12" name="POWER_USER_SANKEY_CHART_SUB_SERIE_SHAPE" descr="{&quot;Id&quot;:&quot;2068A541-8CC8-45B9-90F4-095EB8F837CC&quot;,&quot;Value&quot;:76.8030608776569,&quot;Percentage&quot;:0.0083483821392640774}"/>
          <xdr:cNvSpPr/>
        </xdr:nvSpPr>
        <xdr:spPr>
          <a:xfrm>
            <a:off x="8845550" y="1463824"/>
            <a:ext cx="2540000" cy="31807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76,8</a:t>
            </a:r>
          </a:p>
        </xdr:txBody>
      </xdr:sp>
      <xdr:sp macro="" textlink="">
        <xdr:nvSpPr>
          <xdr:cNvPr id="14" name="POWER_USER_SANKEY_CHART_SUB_SERIE_SHAPE" descr="{&quot;Id&quot;:&quot;2068A541-8CC8-45B9-90F4-095EB8F837CC&quot;,&quot;Value&quot;:354.148708742669,&quot;Percentage&quot;:0.038495454750434838}"/>
          <xdr:cNvSpPr/>
        </xdr:nvSpPr>
        <xdr:spPr>
          <a:xfrm>
            <a:off x="8845550" y="1495631"/>
            <a:ext cx="2540000" cy="146668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354,15</a:t>
            </a:r>
          </a:p>
        </xdr:txBody>
      </xdr:sp>
      <xdr:sp macro="" textlink="">
        <xdr:nvSpPr>
          <xdr:cNvPr id="16" name="POWER_USER_SANKEY_CHART_SUB_SERIE_SHAPE" descr="{&quot;Id&quot;:&quot;2068A541-8CC8-45B9-90F4-095EB8F837CC&quot;,&quot;Value&quot;:1857.29719146658,&quot;Percentage&quot;:0.20188553064628806}"/>
          <xdr:cNvSpPr/>
        </xdr:nvSpPr>
        <xdr:spPr>
          <a:xfrm>
            <a:off x="8845550" y="1642299"/>
            <a:ext cx="2540000" cy="769184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1857,3</a:t>
            </a:r>
          </a:p>
        </xdr:txBody>
      </xdr:sp>
      <xdr:sp macro="" textlink="">
        <xdr:nvSpPr>
          <xdr:cNvPr id="18" name="POWER_USER_SANKEY_CHART_SUB_SERIE_SHAPE" descr="{&quot;Id&quot;:&quot;2068A541-8CC8-45B9-90F4-095EB8F837CC&quot;,&quot;Value&quot;:375.028762918126,&quot;Percentage&quot;:0.040765086576996096}"/>
          <xdr:cNvSpPr/>
        </xdr:nvSpPr>
        <xdr:spPr>
          <a:xfrm>
            <a:off x="8845550" y="2411483"/>
            <a:ext cx="2540000" cy="155315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375,03</a:t>
            </a:r>
          </a:p>
        </xdr:txBody>
      </xdr:sp>
      <xdr:sp macro="" textlink="">
        <xdr:nvSpPr>
          <xdr:cNvPr id="20" name="POWER_USER_SANKEY_CHART_SUB_SERIE_SHAPE" descr="{&quot;Id&quot;:&quot;2068A541-8CC8-45B9-90F4-095EB8F837CC&quot;,&quot;Value&quot;:493.928177815563,&quot;Percentage&quot;:0.053689281789474644}"/>
          <xdr:cNvSpPr/>
        </xdr:nvSpPr>
        <xdr:spPr>
          <a:xfrm>
            <a:off x="8845550" y="2566798"/>
            <a:ext cx="2540000" cy="204556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493,93</a:t>
            </a:r>
          </a:p>
        </xdr:txBody>
      </xdr:sp>
      <xdr:sp macro="" textlink="">
        <xdr:nvSpPr>
          <xdr:cNvPr id="23" name="POWER_USER_SANKEY_CHART_SUB_SERIE_SHAPE" descr="{&quot;Id&quot;:&quot;B5759FB7-92D7-45AC-9439-02FADE47996D&quot;,&quot;Value&quot;:0.505479635442144,&quot;Percentage&quot;:5.4944908602132959E-05}"/>
          <xdr:cNvSpPr/>
        </xdr:nvSpPr>
        <xdr:spPr>
          <a:xfrm>
            <a:off x="8845550" y="2898354"/>
            <a:ext cx="2540000" cy="209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0,51</a:t>
            </a:r>
          </a:p>
        </xdr:txBody>
      </xdr:sp>
      <xdr:sp macro="" textlink="">
        <xdr:nvSpPr>
          <xdr:cNvPr id="25" name="POWER_USER_SANKEY_CHART_SUB_SERIE_SHAPE" descr="{&quot;Id&quot;:&quot;B5759FB7-92D7-45AC-9439-02FADE47996D&quot;,&quot;Value&quot;:1131.87571396796,&quot;Percentage&quot;:0.12303326047654746}"/>
          <xdr:cNvSpPr/>
        </xdr:nvSpPr>
        <xdr:spPr>
          <a:xfrm>
            <a:off x="8845550" y="2898563"/>
            <a:ext cx="2540000" cy="468757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1131,88</a:t>
            </a:r>
          </a:p>
        </xdr:txBody>
      </xdr:sp>
      <xdr:sp macro="" textlink="">
        <xdr:nvSpPr>
          <xdr:cNvPr id="27" name="POWER_USER_SANKEY_CHART_SUB_SERIE_SHAPE" descr="{&quot;Id&quot;:&quot;B5759FB7-92D7-45AC-9439-02FADE47996D&quot;,&quot;Value&quot;:550.633097269148,&quot;Percentage&quot;:0.059853024892484681}"/>
          <xdr:cNvSpPr/>
        </xdr:nvSpPr>
        <xdr:spPr>
          <a:xfrm>
            <a:off x="8845550" y="3367320"/>
            <a:ext cx="2540000" cy="228040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550,63</a:t>
            </a:r>
          </a:p>
        </xdr:txBody>
      </xdr:sp>
      <xdr:sp macro="" textlink="">
        <xdr:nvSpPr>
          <xdr:cNvPr id="29" name="POWER_USER_SANKEY_CHART_SUB_SERIE_SHAPE" descr="{&quot;Id&quot;:&quot;B5759FB7-92D7-45AC-9439-02FADE47996D&quot;,&quot;Value&quot;:2468.82082516256,&quot;Percentage&quot;:0.26835726918048197}"/>
          <xdr:cNvSpPr/>
        </xdr:nvSpPr>
        <xdr:spPr>
          <a:xfrm>
            <a:off x="8845550" y="3595360"/>
            <a:ext cx="2540000" cy="1022441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2468,82</a:t>
            </a:r>
          </a:p>
        </xdr:txBody>
      </xdr:sp>
      <xdr:sp macro="" textlink="">
        <xdr:nvSpPr>
          <xdr:cNvPr id="32" name="POWER_USER_SANKEY_CHART_SUB_SERIE_SHAPE" descr="{&quot;Id&quot;:&quot;8FDD3578-84C7-4F8F-B211-8F6E2DF40270&quot;,&quot;Value&quot;:617.721023986008,&quot;Percentage&quot;:0.06714538593595222}"/>
          <xdr:cNvSpPr/>
        </xdr:nvSpPr>
        <xdr:spPr>
          <a:xfrm>
            <a:off x="8845550" y="4744801"/>
            <a:ext cx="2540000" cy="255824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617,72</a:t>
            </a:r>
          </a:p>
        </xdr:txBody>
      </xdr:sp>
      <xdr:sp macro="" textlink="">
        <xdr:nvSpPr>
          <xdr:cNvPr id="36" name="POWER_USER_SANKEY_CHART_SUB_CATEGORY_SHAPE" descr="{&quot;Id&quot;:&quot;2068A541-8CC8-45B9-90F4-095EB8F837CC&quot;,&quot;Value&quot;:76.8030608776569,&quot;Percentage&quot;:0.0083483821392640774}"/>
          <xdr:cNvSpPr/>
        </xdr:nvSpPr>
        <xdr:spPr>
          <a:xfrm>
            <a:off x="11385550" y="682625"/>
            <a:ext cx="2540000" cy="31808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76,8</a:t>
            </a:r>
          </a:p>
        </xdr:txBody>
      </xdr:sp>
      <xdr:sp macro="" textlink="">
        <xdr:nvSpPr>
          <xdr:cNvPr id="38" name="POWER_USER_SANKEY_CHART_SUB_CATEGORY_SHAPE" descr="{&quot;Id&quot;:&quot;B5759FB7-92D7-45AC-9439-02FADE47996D&quot;,&quot;Value&quot;:0.505479635442144,&quot;Percentage&quot;:5.4944908602132959E-05}"/>
          <xdr:cNvSpPr/>
        </xdr:nvSpPr>
        <xdr:spPr>
          <a:xfrm>
            <a:off x="11385550" y="714433"/>
            <a:ext cx="2540000" cy="209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0,51</a:t>
            </a:r>
          </a:p>
        </xdr:txBody>
      </xdr:sp>
      <xdr:sp macro="" textlink="">
        <xdr:nvSpPr>
          <xdr:cNvPr id="42" name="POWER_USER_SANKEY_CHART_SUB_CATEGORY_SHAPE" descr="{&quot;Id&quot;:&quot;2068A541-8CC8-45B9-90F4-095EB8F837CC&quot;,&quot;Value&quot;:354.148708742669,&quot;Percentage&quot;:0.038495454750434838}"/>
          <xdr:cNvSpPr/>
        </xdr:nvSpPr>
        <xdr:spPr>
          <a:xfrm>
            <a:off x="11385550" y="841642"/>
            <a:ext cx="2540000" cy="146668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354,15</a:t>
            </a:r>
          </a:p>
        </xdr:txBody>
      </xdr:sp>
      <xdr:sp macro="" textlink="">
        <xdr:nvSpPr>
          <xdr:cNvPr id="44" name="POWER_USER_SANKEY_CHART_SUB_CATEGORY_SHAPE" descr="{&quot;Id&quot;:&quot;B5759FB7-92D7-45AC-9439-02FADE47996D&quot;,&quot;Value&quot;:1131.87571396796,&quot;Percentage&quot;:0.12303326047654746}"/>
          <xdr:cNvSpPr/>
        </xdr:nvSpPr>
        <xdr:spPr>
          <a:xfrm>
            <a:off x="11385550" y="988310"/>
            <a:ext cx="2540000" cy="468756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1131,88</a:t>
            </a:r>
          </a:p>
        </xdr:txBody>
      </xdr:sp>
      <xdr:sp macro="" textlink="">
        <xdr:nvSpPr>
          <xdr:cNvPr id="48" name="POWER_USER_SANKEY_CHART_SUB_CATEGORY_SHAPE" descr="{&quot;Id&quot;:&quot;FE645803-2F48-41D9-8B11-791BE7241727&quot;,&quot;Value&quot;:384.067311268487,&quot;Percentage&quot;:0.041747563769320858}"/>
          <xdr:cNvSpPr/>
        </xdr:nvSpPr>
        <xdr:spPr>
          <a:xfrm>
            <a:off x="11385550" y="1584066"/>
            <a:ext cx="2540000" cy="159058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384,07</a:t>
            </a:r>
          </a:p>
        </xdr:txBody>
      </xdr:sp>
      <xdr:sp macro="" textlink="">
        <xdr:nvSpPr>
          <xdr:cNvPr id="50" name="POWER_USER_SANKEY_CHART_SUB_CATEGORY_SHAPE" descr="{&quot;Id&quot;:&quot;24BACC6A-6A92-4C35-9247-1557C68312E8&quot;,&quot;Value&quot;:330.608999882205,&quot;Percentage&quot;:0.03593672228888338}"/>
          <xdr:cNvSpPr/>
        </xdr:nvSpPr>
        <xdr:spPr>
          <a:xfrm>
            <a:off x="11385550" y="1743124"/>
            <a:ext cx="2540000" cy="136919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330,61</a:t>
            </a:r>
          </a:p>
        </xdr:txBody>
      </xdr:sp>
      <xdr:sp macro="" textlink="">
        <xdr:nvSpPr>
          <xdr:cNvPr id="52" name="POWER_USER_SANKEY_CHART_SUB_CATEGORY_SHAPE" descr="{&quot;Id&quot;:&quot;2068A541-8CC8-45B9-90F4-095EB8F837CC&quot;,&quot;Value&quot;:1857.29719146658,&quot;Percentage&quot;:0.20188553064628806}"/>
          <xdr:cNvSpPr/>
        </xdr:nvSpPr>
        <xdr:spPr>
          <a:xfrm>
            <a:off x="11385550" y="1880043"/>
            <a:ext cx="2540000" cy="769184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1857,3</a:t>
            </a:r>
          </a:p>
        </xdr:txBody>
      </xdr:sp>
      <xdr:sp macro="" textlink="">
        <xdr:nvSpPr>
          <xdr:cNvPr id="54" name="POWER_USER_SANKEY_CHART_SUB_CATEGORY_SHAPE" descr="{&quot;Id&quot;:&quot;B5759FB7-92D7-45AC-9439-02FADE47996D&quot;,&quot;Value&quot;:550.633097269148,&quot;Percentage&quot;:0.059853024892484681}"/>
          <xdr:cNvSpPr/>
        </xdr:nvSpPr>
        <xdr:spPr>
          <a:xfrm>
            <a:off x="11385550" y="2649227"/>
            <a:ext cx="2540000" cy="228040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550,63</a:t>
            </a:r>
          </a:p>
        </xdr:txBody>
      </xdr:sp>
      <xdr:sp macro="" textlink="">
        <xdr:nvSpPr>
          <xdr:cNvPr id="58" name="POWER_USER_SANKEY_CHART_SUB_CATEGORY_SHAPE" descr="{&quot;Id&quot;:&quot;2068A541-8CC8-45B9-90F4-095EB8F837CC&quot;,&quot;Value&quot;:375.028762918126,&quot;Percentage&quot;:0.040765086576996096}"/>
          <xdr:cNvSpPr/>
        </xdr:nvSpPr>
        <xdr:spPr>
          <a:xfrm>
            <a:off x="11385550" y="3004267"/>
            <a:ext cx="2540000" cy="155315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375,03</a:t>
            </a:r>
          </a:p>
        </xdr:txBody>
      </xdr:sp>
      <xdr:sp macro="" textlink="">
        <xdr:nvSpPr>
          <xdr:cNvPr id="60" name="POWER_USER_SANKEY_CHART_SUB_CATEGORY_SHAPE" descr="{&quot;Id&quot;:&quot;B5759FB7-92D7-45AC-9439-02FADE47996D&quot;,&quot;Value&quot;:2468.82082516256,&quot;Percentage&quot;:0.26835726918048197}"/>
          <xdr:cNvSpPr/>
        </xdr:nvSpPr>
        <xdr:spPr>
          <a:xfrm>
            <a:off x="11385550" y="3159582"/>
            <a:ext cx="2540000" cy="1022441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2468,82</a:t>
            </a:r>
          </a:p>
        </xdr:txBody>
      </xdr:sp>
      <xdr:sp macro="" textlink="">
        <xdr:nvSpPr>
          <xdr:cNvPr id="64" name="POWER_USER_SANKEY_CHART_SUB_CATEGORY_SHAPE" descr="{&quot;Id&quot;:&quot;24BACC6A-6A92-4C35-9247-1557C68312E8&quot;,&quot;Value&quot;:558.315515057913,&quot;Percentage&quot;:0.060688092645269358}"/>
          <xdr:cNvSpPr/>
        </xdr:nvSpPr>
        <xdr:spPr>
          <a:xfrm>
            <a:off x="11385550" y="4309023"/>
            <a:ext cx="2540000" cy="231222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558,32</a:t>
            </a:r>
          </a:p>
        </xdr:txBody>
      </xdr:sp>
      <xdr:sp macro="" textlink="">
        <xdr:nvSpPr>
          <xdr:cNvPr id="66" name="POWER_USER_SANKEY_CHART_SUB_CATEGORY_SHAPE" descr="{&quot;Id&quot;:&quot;2068A541-8CC8-45B9-90F4-095EB8F837CC&quot;,&quot;Value&quot;:493.928177815563,&quot;Percentage&quot;:0.053689281789474644}"/>
          <xdr:cNvSpPr/>
        </xdr:nvSpPr>
        <xdr:spPr>
          <a:xfrm>
            <a:off x="11385550" y="4540245"/>
            <a:ext cx="2540000" cy="204556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493,93</a:t>
            </a:r>
          </a:p>
        </xdr:txBody>
      </xdr:sp>
      <xdr:sp macro="" textlink="">
        <xdr:nvSpPr>
          <xdr:cNvPr id="68" name="POWER_USER_SANKEY_CHART_SUB_CATEGORY_SHAPE" descr="{&quot;Id&quot;:&quot;8FDD3578-84C7-4F8F-B211-8F6E2DF40270&quot;,&quot;Value&quot;:617.721023986008,&quot;Percentage&quot;:0.06714538593595222}"/>
          <xdr:cNvSpPr/>
        </xdr:nvSpPr>
        <xdr:spPr>
          <a:xfrm>
            <a:off x="11385550" y="4744801"/>
            <a:ext cx="2540000" cy="255824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617,72</a:t>
            </a:r>
          </a:p>
        </xdr:txBody>
      </xdr:sp>
    </xdr:grpSp>
    <xdr:clientData/>
  </xdr:twoCellAnchor>
  <xdr:twoCellAnchor>
    <xdr:from>
      <xdr:col>1</xdr:col>
      <xdr:colOff>504825</xdr:colOff>
      <xdr:row>7</xdr:row>
      <xdr:rowOff>50800</xdr:rowOff>
    </xdr:from>
    <xdr:to>
      <xdr:col>12</xdr:col>
      <xdr:colOff>584200</xdr:colOff>
      <xdr:row>26</xdr:row>
      <xdr:rowOff>212725</xdr:rowOff>
    </xdr:to>
    <xdr:grpSp>
      <xdr:nvGrpSpPr>
        <xdr:cNvPr id="308" name="POWER_USER_SANKEY_CHART" descr="{&quot;RangeName&quot;:&quot;POWER_USER_EXCEL_CHART_F50AC7BF_BA63_4F75_8B81_E8E3A903C2D4&quot;,&quot;Version&quot;:&quot;1.6.1558.0&quot;}"/>
        <xdr:cNvGrpSpPr/>
      </xdr:nvGrpSpPr>
      <xdr:grpSpPr>
        <a:xfrm>
          <a:off x="1647825" y="1717675"/>
          <a:ext cx="7861300" cy="4686300"/>
          <a:chOff x="7486650" y="403225"/>
          <a:chExt cx="7861300" cy="4686300"/>
        </a:xfrm>
      </xdr:grpSpPr>
      <xdr:sp macro="" textlink="">
        <xdr:nvSpPr>
          <xdr:cNvPr id="307" name="Rektangel 306"/>
          <xdr:cNvSpPr/>
        </xdr:nvSpPr>
        <xdr:spPr>
          <a:xfrm>
            <a:off x="7486650" y="403225"/>
            <a:ext cx="7861300" cy="4686300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27" name="POWER_USER_SANKEY_CHART_CONNECTED_SUB_SERIE_SHAPE_3_7" descr="{&quot;Id&quot;:&quot;E74D173E-CFB9-4460-9D8E-ECEFAEAE260F&quot;,&quot;Value&quot;:384.067311268487,&quot;Percentage&quot;:0.055691056350353367}"/>
          <xdr:cNvSpPr/>
        </xdr:nvSpPr>
        <xdr:spPr>
          <a:xfrm>
            <a:off x="8820150" y="682625"/>
            <a:ext cx="0" cy="212183"/>
          </a:xfrm>
          <a:prstGeom prst="rect">
            <a:avLst/>
          </a:prstGeom>
          <a:solidFill>
            <a:schemeClr val="accent1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30" name="POWER_USER_SANKEY_CHART_CONNECTED_SUB_SERIE_SHAPE_4_7" descr="{&quot;Id&quot;:&quot;6DA8C3E7-6235-4B2B-ABB0-B0E24E1FFD75&quot;,&quot;Value&quot;:888.924514940118,&quot;Percentage&quot;:0.12889705476166771}"/>
          <xdr:cNvSpPr/>
        </xdr:nvSpPr>
        <xdr:spPr>
          <a:xfrm>
            <a:off x="8820150" y="1021808"/>
            <a:ext cx="0" cy="182649"/>
          </a:xfrm>
          <a:prstGeom prst="rect">
            <a:avLst/>
          </a:prstGeom>
          <a:solidFill>
            <a:schemeClr val="accent2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32" name="POWER_USER_SANKEY_CHART_CONNECTED_SUB_SERIE_SHAPE_4_9" descr="{&quot;Id&quot;:&quot;6DA8C3E7-6235-4B2B-ABB0-B0E24E1FFD75&quot;,&quot;Value&quot;:888.924514940118,&quot;Percentage&quot;:0.12889705476166771}"/>
          <xdr:cNvSpPr/>
        </xdr:nvSpPr>
        <xdr:spPr>
          <a:xfrm>
            <a:off x="8820150" y="1204457"/>
            <a:ext cx="0" cy="308449"/>
          </a:xfrm>
          <a:prstGeom prst="rect">
            <a:avLst/>
          </a:prstGeom>
          <a:solidFill>
            <a:schemeClr val="accent2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35" name="POWER_USER_SANKEY_CHART_CONNECTED_SUB_SERIE_SHAPE_5_5" descr="{&quot;Id&quot;:&quot;E32DE475-1C5C-4D3D-9E6F-5B97CBB6C6CD&quot;,&quot;Value&quot;:2560.6262384799647,&quot;Percentage&quot;:0.37129944662145958}"/>
          <xdr:cNvSpPr/>
        </xdr:nvSpPr>
        <xdr:spPr>
          <a:xfrm>
            <a:off x="8820150" y="1639906"/>
            <a:ext cx="0" cy="42431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37" name="POWER_USER_SANKEY_CHART_CONNECTED_SUB_SERIE_SHAPE_5_6" descr="{&quot;Id&quot;:&quot;E32DE475-1C5C-4D3D-9E6F-5B97CBB6C6CD&quot;,&quot;Value&quot;:2560.6262384799647,&quot;Percentage&quot;:0.37129944662145958}"/>
          <xdr:cNvSpPr/>
        </xdr:nvSpPr>
        <xdr:spPr>
          <a:xfrm>
            <a:off x="8820150" y="1682337"/>
            <a:ext cx="0" cy="192892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39" name="POWER_USER_SANKEY_CHART_CONNECTED_SUB_SERIE_SHAPE_5_7" descr="{&quot;Id&quot;:&quot;E32DE475-1C5C-4D3D-9E6F-5B97CBB6C6CD&quot;,&quot;Value&quot;:2560.6262384799647,&quot;Percentage&quot;:0.37129944662145958}"/>
          <xdr:cNvSpPr/>
        </xdr:nvSpPr>
        <xdr:spPr>
          <a:xfrm>
            <a:off x="8820150" y="1875229"/>
            <a:ext cx="0" cy="701994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41" name="POWER_USER_SANKEY_CHART_CONNECTED_SUB_SERIE_SHAPE_5_8" descr="{&quot;Id&quot;:&quot;E32DE475-1C5C-4D3D-9E6F-5B97CBB6C6CD&quot;,&quot;Value&quot;:2560.6262384799647,&quot;Percentage&quot;:0.37129944662145958}"/>
          <xdr:cNvSpPr/>
        </xdr:nvSpPr>
        <xdr:spPr>
          <a:xfrm>
            <a:off x="8820150" y="2577223"/>
            <a:ext cx="0" cy="204458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43" name="POWER_USER_SANKEY_CHART_CONNECTED_SUB_SERIE_SHAPE_5_9" descr="{&quot;Id&quot;:&quot;E32DE475-1C5C-4D3D-9E6F-5B97CBB6C6CD&quot;,&quot;Value&quot;:2560.6262384799647,&quot;Percentage&quot;:0.37129944662145958}"/>
          <xdr:cNvSpPr/>
        </xdr:nvSpPr>
        <xdr:spPr>
          <a:xfrm>
            <a:off x="8820150" y="2781681"/>
            <a:ext cx="0" cy="272877"/>
          </a:xfrm>
          <a:prstGeom prst="rect">
            <a:avLst/>
          </a:prstGeom>
          <a:solidFill>
            <a:schemeClr val="accent3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46" name="POWER_USER_SANKEY_CHART_CONNECTED_SUB_SERIE_SHAPE_6_5" descr="{&quot;Id&quot;:&quot;7E4E801C-611C-4F3A-864A-2D8D91478207&quot;,&quot;Value&quot;:2445.052117344449,&quot;Percentage&quot;:0.35454080899738671}"/>
          <xdr:cNvSpPr/>
        </xdr:nvSpPr>
        <xdr:spPr>
          <a:xfrm>
            <a:off x="8820150" y="3181557"/>
            <a:ext cx="0" cy="279"/>
          </a:xfrm>
          <a:prstGeom prst="rect">
            <a:avLst/>
          </a:prstGeom>
          <a:solidFill>
            <a:schemeClr val="accent4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48" name="POWER_USER_SANKEY_CHART_CONNECTED_SUB_SERIE_SHAPE_6_6" descr="{&quot;Id&quot;:&quot;7E4E801C-611C-4F3A-864A-2D8D91478207&quot;,&quot;Value&quot;:2445.052117344449,&quot;Percentage&quot;:0.35454080899738671}"/>
          <xdr:cNvSpPr/>
        </xdr:nvSpPr>
        <xdr:spPr>
          <a:xfrm>
            <a:off x="8820150" y="3181836"/>
            <a:ext cx="0" cy="270333"/>
          </a:xfrm>
          <a:prstGeom prst="rect">
            <a:avLst/>
          </a:prstGeom>
          <a:solidFill>
            <a:schemeClr val="accent4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50" name="POWER_USER_SANKEY_CHART_CONNECTED_SUB_SERIE_SHAPE_6_7" descr="{&quot;Id&quot;:&quot;7E4E801C-611C-4F3A-864A-2D8D91478207&quot;,&quot;Value&quot;:2445.052117344449,&quot;Percentage&quot;:0.35454080899738671}"/>
          <xdr:cNvSpPr/>
        </xdr:nvSpPr>
        <xdr:spPr>
          <a:xfrm>
            <a:off x="8820150" y="3452169"/>
            <a:ext cx="0" cy="304204"/>
          </a:xfrm>
          <a:prstGeom prst="rect">
            <a:avLst/>
          </a:prstGeom>
          <a:solidFill>
            <a:schemeClr val="accent4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52" name="POWER_USER_SANKEY_CHART_CONNECTED_SUB_SERIE_SHAPE_6_8" descr="{&quot;Id&quot;:&quot;7E4E801C-611C-4F3A-864A-2D8D91478207&quot;,&quot;Value&quot;:2445.052117344449,&quot;Percentage&quot;:0.35454080899738671}"/>
          <xdr:cNvSpPr/>
        </xdr:nvSpPr>
        <xdr:spPr>
          <a:xfrm>
            <a:off x="8820150" y="3756373"/>
            <a:ext cx="0" cy="775983"/>
          </a:xfrm>
          <a:prstGeom prst="rect">
            <a:avLst/>
          </a:prstGeom>
          <a:solidFill>
            <a:schemeClr val="accent4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55" name="POWER_USER_SANKEY_CHART_CONNECTED_SUB_SERIE_SHAPE_7_9" descr="{&quot;Id&quot;:&quot;72F8ECB0-8584-49D4-A745-2E6A98C0E765&quot;,&quot;Value&quot;:617.721023986008,&quot;Percentage&quot;:0.089571633269132714}"/>
          <xdr:cNvSpPr/>
        </xdr:nvSpPr>
        <xdr:spPr>
          <a:xfrm>
            <a:off x="8820150" y="4659357"/>
            <a:ext cx="0" cy="341268"/>
          </a:xfrm>
          <a:prstGeom prst="rect">
            <a:avLst/>
          </a:prstGeom>
          <a:solidFill>
            <a:schemeClr val="accent5">
              <a:alpha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57" name="POWER_USER_SANKEY_CHART_CATEGORY_LINE_SHAPE" descr="{&quot;Id&quot;:&quot;6B6476E5-48C9-40D8-A3AB-7677ABF77C74&quot;,&quot;Value&quot;:77.308540513099047,&quot;Percentage&quot;:0.011209999288559177}"/>
          <xdr:cNvSpPr/>
        </xdr:nvSpPr>
        <xdr:spPr>
          <a:xfrm>
            <a:off x="13925550" y="682625"/>
            <a:ext cx="63500" cy="42710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58" name="POWER_USER_SANKEY_CHART_CATEGORY_SHAPE" descr="{&quot;Id&quot;:&quot;6B6476E5-48C9-40D8-A3AB-7677ABF77C74&quot;,&quot;Value&quot;:77.308540513099047,&quot;Percentage&quot;:0.011209999288559177}"/>
          <xdr:cNvSpPr/>
        </xdr:nvSpPr>
        <xdr:spPr>
          <a:xfrm>
            <a:off x="13989050" y="571500"/>
            <a:ext cx="1270000" cy="361949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AGR
77</a:t>
            </a:r>
          </a:p>
        </xdr:txBody>
      </xdr:sp>
      <xdr:sp macro="" textlink="">
        <xdr:nvSpPr>
          <xdr:cNvPr id="259" name="POWER_USER_SANKEY_CHART_CONNECTED_SUB_CATEGORY_SHAPE_5_5" descr="{&quot;Id&quot;:&quot;6B6476E5-48C9-40D8-A3AB-7677ABF77C74&quot;,&quot;Value&quot;:77.308540513099047,&quot;Percentage&quot;:0.011209999288559177}"/>
          <xdr:cNvSpPr/>
        </xdr:nvSpPr>
        <xdr:spPr>
          <a:xfrm>
            <a:off x="13950950" y="682625"/>
            <a:ext cx="0" cy="42431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61" name="POWER_USER_SANKEY_CHART_CONNECTED_SUB_CATEGORY_SHAPE_6_5" descr="{&quot;Id&quot;:&quot;6B6476E5-48C9-40D8-A3AB-7677ABF77C74&quot;,&quot;Value&quot;:77.308540513099047,&quot;Percentage&quot;:0.011209999288559177}"/>
          <xdr:cNvSpPr/>
        </xdr:nvSpPr>
        <xdr:spPr>
          <a:xfrm>
            <a:off x="13950950" y="725056"/>
            <a:ext cx="0" cy="279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63" name="POWER_USER_SANKEY_CHART_CATEGORY_LINE_SHAPE" descr="{&quot;Id&quot;:&quot;D251F5F2-B040-4CA5-B71C-840B375D231B&quot;,&quot;Value&quot;:838.473080713432,&quot;Percentage&quot;:0.12158142652662021}"/>
          <xdr:cNvSpPr/>
        </xdr:nvSpPr>
        <xdr:spPr>
          <a:xfrm>
            <a:off x="13925550" y="852335"/>
            <a:ext cx="63500" cy="463225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64" name="POWER_USER_SANKEY_CHART_CATEGORY_SHAPE" descr="{&quot;Id&quot;:&quot;D251F5F2-B040-4CA5-B71C-840B375D231B&quot;,&quot;Value&quot;:838.473080713432,&quot;Percentage&quot;:0.12158142652662021}"/>
          <xdr:cNvSpPr/>
        </xdr:nvSpPr>
        <xdr:spPr>
          <a:xfrm>
            <a:off x="13998575" y="957111"/>
            <a:ext cx="1270000" cy="376390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COM
838</a:t>
            </a:r>
          </a:p>
        </xdr:txBody>
      </xdr:sp>
      <xdr:sp macro="" textlink="">
        <xdr:nvSpPr>
          <xdr:cNvPr id="265" name="POWER_USER_SANKEY_CHART_CONNECTED_SUB_CATEGORY_SHAPE_5_6" descr="{&quot;Id&quot;:&quot;D251F5F2-B040-4CA5-B71C-840B375D231B&quot;,&quot;Value&quot;:838.473080713432,&quot;Percentage&quot;:0.12158142652662021}"/>
          <xdr:cNvSpPr/>
        </xdr:nvSpPr>
        <xdr:spPr>
          <a:xfrm>
            <a:off x="13950950" y="852335"/>
            <a:ext cx="0" cy="192892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67" name="POWER_USER_SANKEY_CHART_CONNECTED_SUB_CATEGORY_SHAPE_6_6" descr="{&quot;Id&quot;:&quot;D251F5F2-B040-4CA5-B71C-840B375D231B&quot;,&quot;Value&quot;:838.473080713432,&quot;Percentage&quot;:0.12158142652662021}"/>
          <xdr:cNvSpPr/>
        </xdr:nvSpPr>
        <xdr:spPr>
          <a:xfrm>
            <a:off x="13950950" y="1045227"/>
            <a:ext cx="0" cy="270333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69" name="POWER_USER_SANKEY_CHART_CATEGORY_LINE_SHAPE" descr="{&quot;Id&quot;:&quot;82F05557-9551-41AB-AB9C-FF618D2347C9&quot;,&quot;Value&quot;:2535.97124144969,&quot;Percentage&quot;:0.36772438884214503}"/>
          <xdr:cNvSpPr/>
        </xdr:nvSpPr>
        <xdr:spPr>
          <a:xfrm>
            <a:off x="13925550" y="1442560"/>
            <a:ext cx="63500" cy="1401030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70" name="POWER_USER_SANKEY_CHART_CATEGORY_SHAPE" descr="{&quot;Id&quot;:&quot;82F05557-9551-41AB-AB9C-FF618D2347C9&quot;,&quot;Value&quot;:2535.97124144969,&quot;Percentage&quot;:0.36772438884214503}"/>
          <xdr:cNvSpPr/>
        </xdr:nvSpPr>
        <xdr:spPr>
          <a:xfrm>
            <a:off x="13989050" y="1442560"/>
            <a:ext cx="1270000" cy="1401030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IND
2.536</a:t>
            </a:r>
          </a:p>
        </xdr:txBody>
      </xdr:sp>
      <xdr:sp macro="" textlink="">
        <xdr:nvSpPr>
          <xdr:cNvPr id="271" name="POWER_USER_SANKEY_CHART_CONNECTED_SUB_CATEGORY_SHAPE_3_7" descr="{&quot;Id&quot;:&quot;82F05557-9551-41AB-AB9C-FF618D2347C9&quot;,&quot;Value&quot;:2535.97124144969,&quot;Percentage&quot;:0.36772438884214503}"/>
          <xdr:cNvSpPr/>
        </xdr:nvSpPr>
        <xdr:spPr>
          <a:xfrm>
            <a:off x="13950950" y="1442560"/>
            <a:ext cx="0" cy="212183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73" name="POWER_USER_SANKEY_CHART_CONNECTED_SUB_CATEGORY_SHAPE_4_7" descr="{&quot;Id&quot;:&quot;82F05557-9551-41AB-AB9C-FF618D2347C9&quot;,&quot;Value&quot;:2535.97124144969,&quot;Percentage&quot;:0.36772438884214503}"/>
          <xdr:cNvSpPr/>
        </xdr:nvSpPr>
        <xdr:spPr>
          <a:xfrm>
            <a:off x="13950950" y="1654743"/>
            <a:ext cx="0" cy="182649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75" name="POWER_USER_SANKEY_CHART_CONNECTED_SUB_CATEGORY_SHAPE_5_7" descr="{&quot;Id&quot;:&quot;82F05557-9551-41AB-AB9C-FF618D2347C9&quot;,&quot;Value&quot;:2535.97124144969,&quot;Percentage&quot;:0.36772438884214503}"/>
          <xdr:cNvSpPr/>
        </xdr:nvSpPr>
        <xdr:spPr>
          <a:xfrm>
            <a:off x="13950950" y="1837392"/>
            <a:ext cx="0" cy="701993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77" name="POWER_USER_SANKEY_CHART_CONNECTED_SUB_CATEGORY_SHAPE_6_7" descr="{&quot;Id&quot;:&quot;82F05557-9551-41AB-AB9C-FF618D2347C9&quot;,&quot;Value&quot;:2535.97124144969,&quot;Percentage&quot;:0.36772438884214503}"/>
          <xdr:cNvSpPr/>
        </xdr:nvSpPr>
        <xdr:spPr>
          <a:xfrm>
            <a:off x="13950950" y="2539385"/>
            <a:ext cx="0" cy="304204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79" name="POWER_USER_SANKEY_CHART_CATEGORY_LINE_SHAPE" descr="{&quot;Id&quot;:&quot;A4EC9B60-BFED-41C6-B130-BA47A1495E74&quot;,&quot;Value&quot;:1774.6736264833219,&quot;Percentage&quot;:0.2573336653138853}"/>
          <xdr:cNvSpPr/>
        </xdr:nvSpPr>
        <xdr:spPr>
          <a:xfrm>
            <a:off x="13925550" y="2970590"/>
            <a:ext cx="63500" cy="980441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80" name="POWER_USER_SANKEY_CHART_CATEGORY_SHAPE" descr="{&quot;Id&quot;:&quot;A4EC9B60-BFED-41C6-B130-BA47A1495E74&quot;,&quot;Value&quot;:1774.6736264833219,&quot;Percentage&quot;:0.2573336653138853}"/>
          <xdr:cNvSpPr/>
        </xdr:nvSpPr>
        <xdr:spPr>
          <a:xfrm>
            <a:off x="13989050" y="2970590"/>
            <a:ext cx="1270000" cy="980441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RES
1.775</a:t>
            </a:r>
          </a:p>
        </xdr:txBody>
      </xdr:sp>
      <xdr:sp macro="" textlink="">
        <xdr:nvSpPr>
          <xdr:cNvPr id="281" name="POWER_USER_SANKEY_CHART_CONNECTED_SUB_CATEGORY_SHAPE_5_8" descr="{&quot;Id&quot;:&quot;A4EC9B60-BFED-41C6-B130-BA47A1495E74&quot;,&quot;Value&quot;:1774.6736264833219,&quot;Percentage&quot;:0.2573336653138853}"/>
          <xdr:cNvSpPr/>
        </xdr:nvSpPr>
        <xdr:spPr>
          <a:xfrm>
            <a:off x="13950950" y="2970590"/>
            <a:ext cx="0" cy="204458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83" name="POWER_USER_SANKEY_CHART_CONNECTED_SUB_CATEGORY_SHAPE_6_8" descr="{&quot;Id&quot;:&quot;A4EC9B60-BFED-41C6-B130-BA47A1495E74&quot;,&quot;Value&quot;:1774.6736264833219,&quot;Percentage&quot;:0.2573336653138853}"/>
          <xdr:cNvSpPr/>
        </xdr:nvSpPr>
        <xdr:spPr>
          <a:xfrm>
            <a:off x="13950950" y="3175048"/>
            <a:ext cx="0" cy="775983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85" name="POWER_USER_SANKEY_CHART_CATEGORY_LINE_SHAPE" descr="{&quot;Id&quot;:&quot;3BC29EB8-1D81-47AF-A0AB-CE4566A6915D&quot;,&quot;Value&quot;:1669.964716859484,&quot;Percentage&quot;:0.2421505200287904}"/>
          <xdr:cNvSpPr/>
        </xdr:nvSpPr>
        <xdr:spPr>
          <a:xfrm>
            <a:off x="13925550" y="4078031"/>
            <a:ext cx="63500" cy="922593"/>
          </a:xfrm>
          <a:prstGeom prst="rect">
            <a:avLst/>
          </a:prstGeom>
          <a:solidFill>
            <a:schemeClr val="dk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86" name="POWER_USER_SANKEY_CHART_CATEGORY_SHAPE" descr="{&quot;Id&quot;:&quot;3BC29EB8-1D81-47AF-A0AB-CE4566A6915D&quot;,&quot;Value&quot;:1669.964716859484,&quot;Percentage&quot;:0.2421505200287904}"/>
          <xdr:cNvSpPr/>
        </xdr:nvSpPr>
        <xdr:spPr>
          <a:xfrm>
            <a:off x="13989050" y="4078031"/>
            <a:ext cx="1270000" cy="922593"/>
          </a:xfrm>
          <a:prstGeom prst="rect">
            <a:avLst/>
          </a:prstGeom>
          <a:solidFill>
            <a:schemeClr val="l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dk1"/>
                </a:solidFill>
              </a:rPr>
              <a:t>TRA
1.670</a:t>
            </a:r>
          </a:p>
        </xdr:txBody>
      </xdr:sp>
      <xdr:sp macro="" textlink="">
        <xdr:nvSpPr>
          <xdr:cNvPr id="287" name="POWER_USER_SANKEY_CHART_CONNECTED_SUB_CATEGORY_SHAPE_4_9" descr="{&quot;Id&quot;:&quot;3BC29EB8-1D81-47AF-A0AB-CE4566A6915D&quot;,&quot;Value&quot;:1669.964716859484,&quot;Percentage&quot;:0.2421505200287904}"/>
          <xdr:cNvSpPr/>
        </xdr:nvSpPr>
        <xdr:spPr>
          <a:xfrm>
            <a:off x="13950950" y="4078031"/>
            <a:ext cx="0" cy="308449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89" name="POWER_USER_SANKEY_CHART_CONNECTED_SUB_CATEGORY_SHAPE_5_9" descr="{&quot;Id&quot;:&quot;3BC29EB8-1D81-47AF-A0AB-CE4566A6915D&quot;,&quot;Value&quot;:1669.964716859484,&quot;Percentage&quot;:0.2421505200287904}"/>
          <xdr:cNvSpPr/>
        </xdr:nvSpPr>
        <xdr:spPr>
          <a:xfrm>
            <a:off x="13950950" y="4386480"/>
            <a:ext cx="0" cy="272877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sp macro="" textlink="">
        <xdr:nvSpPr>
          <xdr:cNvPr id="291" name="POWER_USER_SANKEY_CHART_CONNECTED_SUB_CATEGORY_SHAPE_7_9" descr="{&quot;Id&quot;:&quot;3BC29EB8-1D81-47AF-A0AB-CE4566A6915D&quot;,&quot;Value&quot;:1669.964716859484,&quot;Percentage&quot;:0.2421505200287904}"/>
          <xdr:cNvSpPr/>
        </xdr:nvSpPr>
        <xdr:spPr>
          <a:xfrm>
            <a:off x="13950950" y="4659357"/>
            <a:ext cx="0" cy="341268"/>
          </a:xfrm>
          <a:prstGeom prst="rect">
            <a:avLst/>
          </a:prstGeom>
          <a:solidFill>
            <a:schemeClr val="accent1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1"/>
          <a:lstStyle/>
          <a:p>
            <a:pPr algn="ctr"/>
            <a:endParaRPr lang="da-DK" sz="1100" b="0" i="0" u="none">
              <a:solidFill>
                <a:schemeClr val="dk1"/>
              </a:solidFill>
            </a:endParaRPr>
          </a:p>
        </xdr:txBody>
      </xdr:sp>
      <xdr:cxnSp macro="">
        <xdr:nvCxnSpPr>
          <xdr:cNvPr id="293" name="POWER_USER_SANKEY_CHART_CONNECTOR_SHAPE" descr="{&quot;Id&quot;:&quot;E74D173E-CFB9-4460-9D8E-ECEFAEAE260F&quot;,&quot;Value&quot;:384.067311268487,&quot;Percentage&quot;:0.055691056350353367}"/>
          <xdr:cNvCxnSpPr>
            <a:stCxn id="227" idx="3"/>
            <a:endCxn id="271" idx="1"/>
          </xdr:cNvCxnSpPr>
        </xdr:nvCxnSpPr>
        <xdr:spPr>
          <a:xfrm>
            <a:off x="8820151" y="788717"/>
            <a:ext cx="5130799" cy="759935"/>
          </a:xfrm>
          <a:prstGeom prst="curvedConnector3">
            <a:avLst>
              <a:gd name="adj1" fmla="val 50000"/>
            </a:avLst>
          </a:prstGeom>
          <a:ln w="212183" cap="flat" cmpd="sng" algn="ctr">
            <a:solidFill>
              <a:srgbClr val="92D05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POWER_USER_SANKEY_CHART_CONNECTOR_SHAPE" descr="{&quot;Id&quot;:&quot;6DA8C3E7-6235-4B2B-ABB0-B0E24E1FFD75&quot;,&quot;Value&quot;:888.924514940118,&quot;Percentage&quot;:0.12889705476166771}"/>
          <xdr:cNvCxnSpPr>
            <a:stCxn id="230" idx="3"/>
            <a:endCxn id="273" idx="1"/>
          </xdr:cNvCxnSpPr>
        </xdr:nvCxnSpPr>
        <xdr:spPr>
          <a:xfrm>
            <a:off x="8820151" y="1113133"/>
            <a:ext cx="5130799" cy="632935"/>
          </a:xfrm>
          <a:prstGeom prst="curvedConnector3">
            <a:avLst>
              <a:gd name="adj1" fmla="val 50000"/>
            </a:avLst>
          </a:prstGeom>
          <a:ln w="182649" cap="flat" cmpd="sng" algn="ctr">
            <a:solidFill>
              <a:schemeClr val="accent5">
                <a:lumMod val="40000"/>
                <a:lumOff val="6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" name="POWER_USER_SANKEY_CHART_CONNECTOR_SHAPE" descr="{&quot;Id&quot;:&quot;6DA8C3E7-6235-4B2B-ABB0-B0E24E1FFD75&quot;,&quot;Value&quot;:888.924514940118,&quot;Percentage&quot;:0.12889705476166771}"/>
          <xdr:cNvCxnSpPr>
            <a:stCxn id="232" idx="3"/>
            <a:endCxn id="287" idx="1"/>
          </xdr:cNvCxnSpPr>
        </xdr:nvCxnSpPr>
        <xdr:spPr>
          <a:xfrm>
            <a:off x="8820151" y="1358682"/>
            <a:ext cx="5130799" cy="2873574"/>
          </a:xfrm>
          <a:prstGeom prst="curvedConnector3">
            <a:avLst>
              <a:gd name="adj1" fmla="val 50000"/>
            </a:avLst>
          </a:prstGeom>
          <a:ln w="308449" cap="flat" cmpd="sng" algn="ctr">
            <a:solidFill>
              <a:schemeClr val="accent5">
                <a:lumMod val="40000"/>
                <a:lumOff val="6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POWER_USER_SANKEY_CHART_CONNECTOR_SHAPE" descr="{&quot;Id&quot;:&quot;E32DE475-1C5C-4D3D-9E6F-5B97CBB6C6CD&quot;,&quot;Value&quot;:2560.6262384799647,&quot;Percentage&quot;:0.37129944662145958}"/>
          <xdr:cNvCxnSpPr>
            <a:stCxn id="235" idx="3"/>
            <a:endCxn id="259" idx="1"/>
          </xdr:cNvCxnSpPr>
        </xdr:nvCxnSpPr>
        <xdr:spPr>
          <a:xfrm flipV="1">
            <a:off x="8820151" y="703841"/>
            <a:ext cx="5130799" cy="957281"/>
          </a:xfrm>
          <a:prstGeom prst="curvedConnector3">
            <a:avLst>
              <a:gd name="adj1" fmla="val 50000"/>
            </a:avLst>
          </a:prstGeom>
          <a:ln w="42431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POWER_USER_SANKEY_CHART_CONNECTOR_SHAPE" descr="{&quot;Id&quot;:&quot;E32DE475-1C5C-4D3D-9E6F-5B97CBB6C6CD&quot;,&quot;Value&quot;:2560.6262384799647,&quot;Percentage&quot;:0.37129944662145958}"/>
          <xdr:cNvCxnSpPr>
            <a:stCxn id="237" idx="3"/>
            <a:endCxn id="265" idx="1"/>
          </xdr:cNvCxnSpPr>
        </xdr:nvCxnSpPr>
        <xdr:spPr>
          <a:xfrm flipV="1">
            <a:off x="8820151" y="948781"/>
            <a:ext cx="5130799" cy="830002"/>
          </a:xfrm>
          <a:prstGeom prst="curvedConnector3">
            <a:avLst>
              <a:gd name="adj1" fmla="val 50000"/>
            </a:avLst>
          </a:prstGeom>
          <a:ln w="192892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" name="POWER_USER_SANKEY_CHART_CONNECTOR_SHAPE" descr="{&quot;Id&quot;:&quot;E32DE475-1C5C-4D3D-9E6F-5B97CBB6C6CD&quot;,&quot;Value&quot;:2560.6262384799647,&quot;Percentage&quot;:0.37129944662145958}"/>
          <xdr:cNvCxnSpPr>
            <a:stCxn id="239" idx="3"/>
            <a:endCxn id="275" idx="1"/>
          </xdr:cNvCxnSpPr>
        </xdr:nvCxnSpPr>
        <xdr:spPr>
          <a:xfrm flipV="1">
            <a:off x="8820151" y="2188389"/>
            <a:ext cx="5130799" cy="37837"/>
          </a:xfrm>
          <a:prstGeom prst="curvedConnector3">
            <a:avLst>
              <a:gd name="adj1" fmla="val 50000"/>
            </a:avLst>
          </a:prstGeom>
          <a:ln w="701994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POWER_USER_SANKEY_CHART_CONNECTOR_SHAPE" descr="{&quot;Id&quot;:&quot;E32DE475-1C5C-4D3D-9E6F-5B97CBB6C6CD&quot;,&quot;Value&quot;:2560.6262384799647,&quot;Percentage&quot;:0.37129944662145958}"/>
          <xdr:cNvCxnSpPr>
            <a:stCxn id="241" idx="3"/>
            <a:endCxn id="281" idx="1"/>
          </xdr:cNvCxnSpPr>
        </xdr:nvCxnSpPr>
        <xdr:spPr>
          <a:xfrm>
            <a:off x="8820151" y="2679452"/>
            <a:ext cx="5130799" cy="393367"/>
          </a:xfrm>
          <a:prstGeom prst="curvedConnector3">
            <a:avLst>
              <a:gd name="adj1" fmla="val 50000"/>
            </a:avLst>
          </a:prstGeom>
          <a:ln w="204458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" name="POWER_USER_SANKEY_CHART_CONNECTOR_SHAPE" descr="{&quot;Id&quot;:&quot;E32DE475-1C5C-4D3D-9E6F-5B97CBB6C6CD&quot;,&quot;Value&quot;:2560.6262384799647,&quot;Percentage&quot;:0.37129944662145958}"/>
          <xdr:cNvCxnSpPr>
            <a:stCxn id="243" idx="3"/>
            <a:endCxn id="289" idx="1"/>
          </xdr:cNvCxnSpPr>
        </xdr:nvCxnSpPr>
        <xdr:spPr>
          <a:xfrm>
            <a:off x="8820151" y="2918120"/>
            <a:ext cx="5130799" cy="1604799"/>
          </a:xfrm>
          <a:prstGeom prst="curvedConnector3">
            <a:avLst>
              <a:gd name="adj1" fmla="val 50000"/>
            </a:avLst>
          </a:prstGeom>
          <a:ln w="272877" cap="flat" cmpd="sng" algn="ctr">
            <a:solidFill>
              <a:srgbClr val="FFC000">
                <a:alpha val="40000"/>
              </a:srgb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" name="POWER_USER_SANKEY_CHART_CONNECTOR_SHAPE" descr="{&quot;Id&quot;:&quot;7E4E801C-611C-4F3A-864A-2D8D91478207&quot;,&quot;Value&quot;:2445.052117344449,&quot;Percentage&quot;:0.35454080899738671}"/>
          <xdr:cNvCxnSpPr>
            <a:stCxn id="246" idx="3"/>
            <a:endCxn id="261" idx="1"/>
          </xdr:cNvCxnSpPr>
        </xdr:nvCxnSpPr>
        <xdr:spPr>
          <a:xfrm flipV="1">
            <a:off x="8820151" y="725196"/>
            <a:ext cx="5130799" cy="2456501"/>
          </a:xfrm>
          <a:prstGeom prst="curvedConnector3">
            <a:avLst>
              <a:gd name="adj1" fmla="val 50000"/>
            </a:avLst>
          </a:prstGeom>
          <a:ln w="279" cap="flat" cmpd="sng" algn="ctr">
            <a:solidFill>
              <a:schemeClr val="accent2">
                <a:lumMod val="60000"/>
                <a:lumOff val="4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" name="POWER_USER_SANKEY_CHART_CONNECTOR_SHAPE" descr="{&quot;Id&quot;:&quot;7E4E801C-611C-4F3A-864A-2D8D91478207&quot;,&quot;Value&quot;:2445.052117344449,&quot;Percentage&quot;:0.35454080899738671}"/>
          <xdr:cNvCxnSpPr>
            <a:stCxn id="248" idx="3"/>
            <a:endCxn id="267" idx="1"/>
          </xdr:cNvCxnSpPr>
        </xdr:nvCxnSpPr>
        <xdr:spPr>
          <a:xfrm flipV="1">
            <a:off x="8820151" y="1180394"/>
            <a:ext cx="5130799" cy="2136609"/>
          </a:xfrm>
          <a:prstGeom prst="curvedConnector3">
            <a:avLst>
              <a:gd name="adj1" fmla="val 50000"/>
            </a:avLst>
          </a:prstGeom>
          <a:ln w="270333" cap="flat" cmpd="sng" algn="ctr">
            <a:solidFill>
              <a:schemeClr val="accent2">
                <a:lumMod val="60000"/>
                <a:lumOff val="4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POWER_USER_SANKEY_CHART_CONNECTOR_SHAPE" descr="{&quot;Id&quot;:&quot;7E4E801C-611C-4F3A-864A-2D8D91478207&quot;,&quot;Value&quot;:2445.052117344449,&quot;Percentage&quot;:0.35454080899738671}"/>
          <xdr:cNvCxnSpPr>
            <a:stCxn id="250" idx="3"/>
            <a:endCxn id="277" idx="1"/>
          </xdr:cNvCxnSpPr>
        </xdr:nvCxnSpPr>
        <xdr:spPr>
          <a:xfrm flipV="1">
            <a:off x="8820151" y="2691487"/>
            <a:ext cx="5130799" cy="912784"/>
          </a:xfrm>
          <a:prstGeom prst="curvedConnector3">
            <a:avLst>
              <a:gd name="adj1" fmla="val 50000"/>
            </a:avLst>
          </a:prstGeom>
          <a:ln w="304204" cap="flat" cmpd="sng" algn="ctr">
            <a:solidFill>
              <a:schemeClr val="accent2">
                <a:lumMod val="60000"/>
                <a:lumOff val="4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" name="POWER_USER_SANKEY_CHART_CONNECTOR_SHAPE" descr="{&quot;Id&quot;:&quot;7E4E801C-611C-4F3A-864A-2D8D91478207&quot;,&quot;Value&quot;:2445.052117344449,&quot;Percentage&quot;:0.35454080899738671}"/>
          <xdr:cNvCxnSpPr>
            <a:stCxn id="252" idx="3"/>
            <a:endCxn id="283" idx="1"/>
          </xdr:cNvCxnSpPr>
        </xdr:nvCxnSpPr>
        <xdr:spPr>
          <a:xfrm flipV="1">
            <a:off x="8820151" y="3563040"/>
            <a:ext cx="5130799" cy="581325"/>
          </a:xfrm>
          <a:prstGeom prst="curvedConnector3">
            <a:avLst>
              <a:gd name="adj1" fmla="val 50000"/>
            </a:avLst>
          </a:prstGeom>
          <a:ln w="775983" cap="flat" cmpd="sng" algn="ctr">
            <a:solidFill>
              <a:schemeClr val="accent2">
                <a:lumMod val="60000"/>
                <a:lumOff val="40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POWER_USER_SANKEY_CHART_CONNECTOR_SHAPE" descr="{&quot;Id&quot;:&quot;72F8ECB0-8584-49D4-A745-2E6A98C0E765&quot;,&quot;Value&quot;:617.721023986008,&quot;Percentage&quot;:0.089571633269132714}"/>
          <xdr:cNvCxnSpPr>
            <a:stCxn id="255" idx="3"/>
            <a:endCxn id="291" idx="1"/>
          </xdr:cNvCxnSpPr>
        </xdr:nvCxnSpPr>
        <xdr:spPr>
          <a:xfrm>
            <a:off x="8820151" y="4829991"/>
            <a:ext cx="5130799" cy="12700"/>
          </a:xfrm>
          <a:prstGeom prst="curvedConnector3">
            <a:avLst>
              <a:gd name="adj1" fmla="val 50000"/>
            </a:avLst>
          </a:prstGeom>
          <a:ln w="341268" cap="flat" cmpd="sng" algn="ctr">
            <a:solidFill>
              <a:schemeClr val="bg1">
                <a:lumMod val="75000"/>
                <a:alpha val="40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6" name="POWER_USER_SANKEY_CHART_TOTAL_SHAPE" descr="{&quot;Id&quot;:&quot;15F5F919-40A0-4F3E-9448-ED0FFB587066&quot;,&quot;Value&quot;:6896.391206019026,&quot;Percentage&quot;:0.0}"/>
          <xdr:cNvSpPr txBox="1"/>
        </xdr:nvSpPr>
        <xdr:spPr>
          <a:xfrm>
            <a:off x="7575550" y="492125"/>
            <a:ext cx="7683500" cy="190500"/>
          </a:xfrm>
          <a:prstGeom prst="rect">
            <a:avLst/>
          </a:prstGeom>
          <a:noFill/>
          <a:ln w="3175" cmpd="sng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3175" cmpd="sng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ctr" anchorCtr="0">
            <a:noAutofit/>
          </a:bodyPr>
          <a:lstStyle/>
          <a:p>
            <a:pPr algn="ctr"/>
            <a:r>
              <a:rPr lang="da-DK" sz="1100" b="1" i="0" u="none">
                <a:solidFill>
                  <a:schemeClr val="dk1"/>
                </a:solidFill>
              </a:rPr>
              <a:t>2050 MidEl2: Sector-wise fuel consumption - PJ/yr</a:t>
            </a:r>
          </a:p>
        </xdr:txBody>
      </xdr:sp>
      <xdr:sp macro="" textlink="">
        <xdr:nvSpPr>
          <xdr:cNvPr id="228" name="POWER_USER_SANKEY_CHART_SUB_SERIE_SHAPE" descr="{&quot;Id&quot;:&quot;E74D173E-CFB9-4460-9D8E-ECEFAEAE260F&quot;,&quot;Value&quot;:384.067311268487,&quot;Percentage&quot;:0.055691056350353367}"/>
          <xdr:cNvSpPr/>
        </xdr:nvSpPr>
        <xdr:spPr>
          <a:xfrm>
            <a:off x="8845550" y="682625"/>
            <a:ext cx="2540000" cy="212183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384</a:t>
            </a:r>
          </a:p>
        </xdr:txBody>
      </xdr:sp>
      <xdr:sp macro="" textlink="">
        <xdr:nvSpPr>
          <xdr:cNvPr id="231" name="POWER_USER_SANKEY_CHART_SUB_SERIE_SHAPE" descr="{&quot;Id&quot;:&quot;6DA8C3E7-6235-4B2B-ABB0-B0E24E1FFD75&quot;,&quot;Value&quot;:330.608999882205,&quot;Percentage&quot;:0.047939420779038233}"/>
          <xdr:cNvSpPr/>
        </xdr:nvSpPr>
        <xdr:spPr>
          <a:xfrm>
            <a:off x="8845550" y="1021808"/>
            <a:ext cx="574675" cy="206917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331</a:t>
            </a:r>
          </a:p>
        </xdr:txBody>
      </xdr:sp>
      <xdr:sp macro="" textlink="">
        <xdr:nvSpPr>
          <xdr:cNvPr id="233" name="POWER_USER_SANKEY_CHART_SUB_SERIE_SHAPE" descr="{&quot;Id&quot;:&quot;6DA8C3E7-6235-4B2B-ABB0-B0E24E1FFD75&quot;,&quot;Value&quot;:558.315515057913,&quot;Percentage&quot;:0.080957633982629479}"/>
          <xdr:cNvSpPr/>
        </xdr:nvSpPr>
        <xdr:spPr>
          <a:xfrm>
            <a:off x="8845550" y="1204457"/>
            <a:ext cx="2540000" cy="308449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558</a:t>
            </a:r>
          </a:p>
        </xdr:txBody>
      </xdr:sp>
      <xdr:sp macro="" textlink="">
        <xdr:nvSpPr>
          <xdr:cNvPr id="236" name="POWER_USER_SANKEY_CHART_SUB_SERIE_SHAPE" descr="{&quot;Id&quot;:&quot;E32DE475-1C5C-4D3D-9E6F-5B97CBB6C6CD&quot;,&quot;Value&quot;:76.8030608776569,&quot;Percentage&quot;:0.011136703035440449}"/>
          <xdr:cNvSpPr/>
        </xdr:nvSpPr>
        <xdr:spPr>
          <a:xfrm>
            <a:off x="8845550" y="1554181"/>
            <a:ext cx="384175" cy="188894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77</a:t>
            </a:r>
          </a:p>
        </xdr:txBody>
      </xdr:sp>
      <xdr:sp macro="" textlink="">
        <xdr:nvSpPr>
          <xdr:cNvPr id="238" name="POWER_USER_SANKEY_CHART_SUB_SERIE_SHAPE" descr="{&quot;Id&quot;:&quot;E32DE475-1C5C-4D3D-9E6F-5B97CBB6C6CD&quot;,&quot;Value&quot;:349.149015731583,&quot;Percentage&quot;:0.050627785649232461}"/>
          <xdr:cNvSpPr/>
        </xdr:nvSpPr>
        <xdr:spPr>
          <a:xfrm>
            <a:off x="8845550" y="1682337"/>
            <a:ext cx="2540000" cy="192892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349</a:t>
            </a:r>
          </a:p>
        </xdr:txBody>
      </xdr:sp>
      <xdr:sp macro="" textlink="">
        <xdr:nvSpPr>
          <xdr:cNvPr id="240" name="POWER_USER_SANKEY_CHART_SUB_SERIE_SHAPE" descr="{&quot;Id&quot;:&quot;E32DE475-1C5C-4D3D-9E6F-5B97CBB6C6CD&quot;,&quot;Value&quot;:1270.66183302985,&quot;Percentage&quot;:0.18425025423743985}"/>
          <xdr:cNvSpPr/>
        </xdr:nvSpPr>
        <xdr:spPr>
          <a:xfrm>
            <a:off x="8845550" y="1875229"/>
            <a:ext cx="2540000" cy="701994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1.271</a:t>
            </a:r>
          </a:p>
        </xdr:txBody>
      </xdr:sp>
      <xdr:sp macro="" textlink="">
        <xdr:nvSpPr>
          <xdr:cNvPr id="242" name="POWER_USER_SANKEY_CHART_SUB_SERIE_SHAPE" descr="{&quot;Id&quot;:&quot;E32DE475-1C5C-4D3D-9E6F-5B97CBB6C6CD&quot;,&quot;Value&quot;:370.084151025312,&quot;Percentage&quot;:0.05366345092231866}"/>
          <xdr:cNvSpPr/>
        </xdr:nvSpPr>
        <xdr:spPr>
          <a:xfrm>
            <a:off x="8845550" y="2577223"/>
            <a:ext cx="2540000" cy="204458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370</a:t>
            </a:r>
          </a:p>
        </xdr:txBody>
      </xdr:sp>
      <xdr:sp macro="" textlink="">
        <xdr:nvSpPr>
          <xdr:cNvPr id="244" name="POWER_USER_SANKEY_CHART_SUB_SERIE_SHAPE" descr="{&quot;Id&quot;:&quot;E32DE475-1C5C-4D3D-9E6F-5B97CBB6C6CD&quot;,&quot;Value&quot;:493.928177815563,&quot;Percentage&quot;:0.0716212527770282}"/>
          <xdr:cNvSpPr/>
        </xdr:nvSpPr>
        <xdr:spPr>
          <a:xfrm>
            <a:off x="8845550" y="2781681"/>
            <a:ext cx="498475" cy="272877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494</a:t>
            </a:r>
          </a:p>
        </xdr:txBody>
      </xdr:sp>
      <xdr:sp macro="" textlink="">
        <xdr:nvSpPr>
          <xdr:cNvPr id="247" name="POWER_USER_SANKEY_CHART_SUB_SERIE_SHAPE" descr="{&quot;Id&quot;:&quot;7E4E801C-611C-4F3A-864A-2D8D91478207&quot;,&quot;Value&quot;:0.505479635442144,&quot;Percentage&quot;:7.329625311872853E-05}"/>
          <xdr:cNvSpPr/>
        </xdr:nvSpPr>
        <xdr:spPr>
          <a:xfrm>
            <a:off x="8845550" y="3181557"/>
            <a:ext cx="2540000" cy="279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1</a:t>
            </a:r>
          </a:p>
        </xdr:txBody>
      </xdr:sp>
      <xdr:sp macro="" textlink="">
        <xdr:nvSpPr>
          <xdr:cNvPr id="249" name="POWER_USER_SANKEY_CHART_SUB_SERIE_SHAPE" descr="{&quot;Id&quot;:&quot;7E4E801C-611C-4F3A-864A-2D8D91478207&quot;,&quot;Value&quot;:489.324064981849,&quot;Percentage&quot;:0.070953640877387758}"/>
          <xdr:cNvSpPr/>
        </xdr:nvSpPr>
        <xdr:spPr>
          <a:xfrm>
            <a:off x="8845550" y="3181836"/>
            <a:ext cx="2540000" cy="270333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489</a:t>
            </a:r>
          </a:p>
        </xdr:txBody>
      </xdr:sp>
      <xdr:sp macro="" textlink="">
        <xdr:nvSpPr>
          <xdr:cNvPr id="251" name="POWER_USER_SANKEY_CHART_SUB_SERIE_SHAPE" descr="{&quot;Id&quot;:&quot;7E4E801C-611C-4F3A-864A-2D8D91478207&quot;,&quot;Value&quot;:550.633097269148,&quot;Percentage&quot;:0.0798436574753136}"/>
          <xdr:cNvSpPr/>
        </xdr:nvSpPr>
        <xdr:spPr>
          <a:xfrm>
            <a:off x="8845550" y="3452169"/>
            <a:ext cx="2540000" cy="304204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551</a:t>
            </a:r>
          </a:p>
        </xdr:txBody>
      </xdr:sp>
      <xdr:sp macro="" textlink="">
        <xdr:nvSpPr>
          <xdr:cNvPr id="253" name="POWER_USER_SANKEY_CHART_SUB_SERIE_SHAPE" descr="{&quot;Id&quot;:&quot;7E4E801C-611C-4F3A-864A-2D8D91478207&quot;,&quot;Value&quot;:1404.58947545801,&quot;Percentage&quot;:0.20367021439156666}"/>
          <xdr:cNvSpPr/>
        </xdr:nvSpPr>
        <xdr:spPr>
          <a:xfrm>
            <a:off x="8845550" y="3756373"/>
            <a:ext cx="2540000" cy="775983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1.405</a:t>
            </a:r>
          </a:p>
        </xdr:txBody>
      </xdr:sp>
      <xdr:sp macro="" textlink="">
        <xdr:nvSpPr>
          <xdr:cNvPr id="256" name="POWER_USER_SANKEY_CHART_SUB_SERIE_SHAPE" descr="{&quot;Id&quot;:&quot;72F8ECB0-8584-49D4-A745-2E6A98C0E765&quot;,&quot;Value&quot;:617.721023986008,&quot;Percentage&quot;:0.089571633269132714}"/>
          <xdr:cNvSpPr/>
        </xdr:nvSpPr>
        <xdr:spPr>
          <a:xfrm>
            <a:off x="8845550" y="4659357"/>
            <a:ext cx="2540000" cy="341268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>
                    <a:alpha val="40000"/>
                  </a:schemeClr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l"/>
            <a:r>
              <a:rPr lang="da-DK" sz="1100" b="0" i="0" u="none">
                <a:solidFill>
                  <a:schemeClr val="dk1"/>
                </a:solidFill>
              </a:rPr>
              <a:t>618</a:t>
            </a:r>
          </a:p>
        </xdr:txBody>
      </xdr:sp>
      <xdr:sp macro="" textlink="">
        <xdr:nvSpPr>
          <xdr:cNvPr id="260" name="POWER_USER_SANKEY_CHART_SUB_CATEGORY_SHAPE" descr="{&quot;Id&quot;:&quot;E32DE475-1C5C-4D3D-9E6F-5B97CBB6C6CD&quot;,&quot;Value&quot;:76.8030608776569,&quot;Percentage&quot;:0.011136703035440449}"/>
          <xdr:cNvSpPr/>
        </xdr:nvSpPr>
        <xdr:spPr>
          <a:xfrm>
            <a:off x="13601700" y="625475"/>
            <a:ext cx="323850" cy="174625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77</a:t>
            </a:r>
          </a:p>
        </xdr:txBody>
      </xdr:sp>
      <xdr:sp macro="" textlink="">
        <xdr:nvSpPr>
          <xdr:cNvPr id="262" name="POWER_USER_SANKEY_CHART_SUB_CATEGORY_SHAPE" descr="{&quot;Id&quot;:&quot;7E4E801C-611C-4F3A-864A-2D8D91478207&quot;,&quot;Value&quot;:0.505479635442144,&quot;Percentage&quot;:7.329625311872853E-05}"/>
          <xdr:cNvSpPr/>
        </xdr:nvSpPr>
        <xdr:spPr>
          <a:xfrm>
            <a:off x="11385550" y="725056"/>
            <a:ext cx="2540000" cy="279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1</a:t>
            </a:r>
          </a:p>
        </xdr:txBody>
      </xdr:sp>
      <xdr:sp macro="" textlink="">
        <xdr:nvSpPr>
          <xdr:cNvPr id="266" name="POWER_USER_SANKEY_CHART_SUB_CATEGORY_SHAPE" descr="{&quot;Id&quot;:&quot;E32DE475-1C5C-4D3D-9E6F-5B97CBB6C6CD&quot;,&quot;Value&quot;:349.149015731583,&quot;Percentage&quot;:0.050627785649232461}"/>
          <xdr:cNvSpPr/>
        </xdr:nvSpPr>
        <xdr:spPr>
          <a:xfrm>
            <a:off x="11385550" y="852335"/>
            <a:ext cx="2540000" cy="192892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349</a:t>
            </a:r>
          </a:p>
        </xdr:txBody>
      </xdr:sp>
      <xdr:sp macro="" textlink="">
        <xdr:nvSpPr>
          <xdr:cNvPr id="268" name="POWER_USER_SANKEY_CHART_SUB_CATEGORY_SHAPE" descr="{&quot;Id&quot;:&quot;7E4E801C-611C-4F3A-864A-2D8D91478207&quot;,&quot;Value&quot;:489.324064981849,&quot;Percentage&quot;:0.070953640877387758}"/>
          <xdr:cNvSpPr/>
        </xdr:nvSpPr>
        <xdr:spPr>
          <a:xfrm>
            <a:off x="11385550" y="1045227"/>
            <a:ext cx="2540000" cy="270333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489</a:t>
            </a:r>
          </a:p>
        </xdr:txBody>
      </xdr:sp>
      <xdr:sp macro="" textlink="">
        <xdr:nvSpPr>
          <xdr:cNvPr id="272" name="POWER_USER_SANKEY_CHART_SUB_CATEGORY_SHAPE" descr="{&quot;Id&quot;:&quot;E74D173E-CFB9-4460-9D8E-ECEFAEAE260F&quot;,&quot;Value&quot;:384.067311268487,&quot;Percentage&quot;:0.055691056350353367}"/>
          <xdr:cNvSpPr/>
        </xdr:nvSpPr>
        <xdr:spPr>
          <a:xfrm>
            <a:off x="11385550" y="1442560"/>
            <a:ext cx="2540000" cy="212183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384</a:t>
            </a:r>
          </a:p>
        </xdr:txBody>
      </xdr:sp>
      <xdr:sp macro="" textlink="">
        <xdr:nvSpPr>
          <xdr:cNvPr id="274" name="POWER_USER_SANKEY_CHART_SUB_CATEGORY_SHAPE" descr="{&quot;Id&quot;:&quot;6DA8C3E7-6235-4B2B-ABB0-B0E24E1FFD75&quot;,&quot;Value&quot;:330.608999882205,&quot;Percentage&quot;:0.047939420779038233}"/>
          <xdr:cNvSpPr/>
        </xdr:nvSpPr>
        <xdr:spPr>
          <a:xfrm>
            <a:off x="11385550" y="1654743"/>
            <a:ext cx="2540000" cy="182649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331</a:t>
            </a:r>
          </a:p>
        </xdr:txBody>
      </xdr:sp>
      <xdr:sp macro="" textlink="">
        <xdr:nvSpPr>
          <xdr:cNvPr id="276" name="POWER_USER_SANKEY_CHART_SUB_CATEGORY_SHAPE" descr="{&quot;Id&quot;:&quot;E32DE475-1C5C-4D3D-9E6F-5B97CBB6C6CD&quot;,&quot;Value&quot;:1270.66183302985,&quot;Percentage&quot;:0.18425025423743985}"/>
          <xdr:cNvSpPr/>
        </xdr:nvSpPr>
        <xdr:spPr>
          <a:xfrm>
            <a:off x="11385550" y="1837392"/>
            <a:ext cx="2540000" cy="701993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1.271</a:t>
            </a:r>
          </a:p>
        </xdr:txBody>
      </xdr:sp>
      <xdr:sp macro="" textlink="">
        <xdr:nvSpPr>
          <xdr:cNvPr id="278" name="POWER_USER_SANKEY_CHART_SUB_CATEGORY_SHAPE" descr="{&quot;Id&quot;:&quot;7E4E801C-611C-4F3A-864A-2D8D91478207&quot;,&quot;Value&quot;:550.633097269148,&quot;Percentage&quot;:0.0798436574753136}"/>
          <xdr:cNvSpPr/>
        </xdr:nvSpPr>
        <xdr:spPr>
          <a:xfrm>
            <a:off x="11385550" y="2539385"/>
            <a:ext cx="2540000" cy="304204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551</a:t>
            </a:r>
          </a:p>
        </xdr:txBody>
      </xdr:sp>
      <xdr:sp macro="" textlink="">
        <xdr:nvSpPr>
          <xdr:cNvPr id="282" name="POWER_USER_SANKEY_CHART_SUB_CATEGORY_SHAPE" descr="{&quot;Id&quot;:&quot;E32DE475-1C5C-4D3D-9E6F-5B97CBB6C6CD&quot;,&quot;Value&quot;:370.084151025312,&quot;Percentage&quot;:0.05366345092231866}"/>
          <xdr:cNvSpPr/>
        </xdr:nvSpPr>
        <xdr:spPr>
          <a:xfrm>
            <a:off x="11385550" y="2970590"/>
            <a:ext cx="2540000" cy="204458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370</a:t>
            </a:r>
          </a:p>
        </xdr:txBody>
      </xdr:sp>
      <xdr:sp macro="" textlink="">
        <xdr:nvSpPr>
          <xdr:cNvPr id="284" name="POWER_USER_SANKEY_CHART_SUB_CATEGORY_SHAPE" descr="{&quot;Id&quot;:&quot;7E4E801C-611C-4F3A-864A-2D8D91478207&quot;,&quot;Value&quot;:1404.58947545801,&quot;Percentage&quot;:0.20367021439156666}"/>
          <xdr:cNvSpPr/>
        </xdr:nvSpPr>
        <xdr:spPr>
          <a:xfrm>
            <a:off x="11385550" y="3175048"/>
            <a:ext cx="2540000" cy="775983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1.405</a:t>
            </a:r>
          </a:p>
        </xdr:txBody>
      </xdr:sp>
      <xdr:sp macro="" textlink="">
        <xdr:nvSpPr>
          <xdr:cNvPr id="288" name="POWER_USER_SANKEY_CHART_SUB_CATEGORY_SHAPE" descr="{&quot;Id&quot;:&quot;6DA8C3E7-6235-4B2B-ABB0-B0E24E1FFD75&quot;,&quot;Value&quot;:558.315515057913,&quot;Percentage&quot;:0.080957633982629479}"/>
          <xdr:cNvSpPr/>
        </xdr:nvSpPr>
        <xdr:spPr>
          <a:xfrm>
            <a:off x="11385550" y="4078031"/>
            <a:ext cx="2540000" cy="308449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558</a:t>
            </a:r>
          </a:p>
        </xdr:txBody>
      </xdr:sp>
      <xdr:sp macro="" textlink="">
        <xdr:nvSpPr>
          <xdr:cNvPr id="290" name="POWER_USER_SANKEY_CHART_SUB_CATEGORY_SHAPE" descr="{&quot;Id&quot;:&quot;E32DE475-1C5C-4D3D-9E6F-5B97CBB6C6CD&quot;,&quot;Value&quot;:493.928177815563,&quot;Percentage&quot;:0.0716212527770282}"/>
          <xdr:cNvSpPr/>
        </xdr:nvSpPr>
        <xdr:spPr>
          <a:xfrm>
            <a:off x="11385550" y="4386480"/>
            <a:ext cx="2540000" cy="272877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494</a:t>
            </a:r>
          </a:p>
        </xdr:txBody>
      </xdr:sp>
      <xdr:sp macro="" textlink="">
        <xdr:nvSpPr>
          <xdr:cNvPr id="292" name="POWER_USER_SANKEY_CHART_SUB_CATEGORY_SHAPE" descr="{&quot;Id&quot;:&quot;72F8ECB0-8584-49D4-A745-2E6A98C0E765&quot;,&quot;Value&quot;:617.721023986008,&quot;Percentage&quot;:0.089571633269132714}"/>
          <xdr:cNvSpPr/>
        </xdr:nvSpPr>
        <xdr:spPr>
          <a:xfrm>
            <a:off x="11385550" y="4659357"/>
            <a:ext cx="2540000" cy="341268"/>
          </a:xfrm>
          <a:prstGeom prst="rect">
            <a:avLst/>
          </a:prstGeom>
          <a:noFill/>
          <a:ln w="3175">
            <a:noFill/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ctr" anchorCtr="0"/>
          <a:lstStyle/>
          <a:p>
            <a:pPr algn="r"/>
            <a:r>
              <a:rPr lang="da-DK" sz="1100" b="0" i="0" u="none">
                <a:solidFill>
                  <a:schemeClr val="dk1"/>
                </a:solidFill>
              </a:rPr>
              <a:t>618</a:t>
            </a:r>
          </a:p>
        </xdr:txBody>
      </xdr:sp>
      <xdr:sp macro="" textlink="">
        <xdr:nvSpPr>
          <xdr:cNvPr id="226" name="POWER_USER_SANKEY_CHART_SERIE_SHAPE" descr="{&quot;Id&quot;:&quot;E74D173E-CFB9-4460-9D8E-ECEFAEAE260F&quot;,&quot;Value&quot;:384.067311268487,&quot;Percentage&quot;:0.055691056350353367}"/>
          <xdr:cNvSpPr/>
        </xdr:nvSpPr>
        <xdr:spPr>
          <a:xfrm>
            <a:off x="7575550" y="663575"/>
            <a:ext cx="1270000" cy="260350"/>
          </a:xfrm>
          <a:prstGeom prst="rect">
            <a:avLst/>
          </a:prstGeom>
          <a:solidFill>
            <a:srgbClr val="92D050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bg1"/>
                </a:solidFill>
              </a:rPr>
              <a:t>Biomass &amp; waste
384</a:t>
            </a:r>
          </a:p>
        </xdr:txBody>
      </xdr:sp>
      <xdr:sp macro="" textlink="">
        <xdr:nvSpPr>
          <xdr:cNvPr id="229" name="POWER_USER_SANKEY_CHART_SERIE_SHAPE" descr="{&quot;Id&quot;:&quot;6DA8C3E7-6235-4B2B-ABB0-B0E24E1FFD75&quot;,&quot;Value&quot;:888.924514940118,&quot;Percentage&quot;:0.12889705476166771}"/>
          <xdr:cNvSpPr/>
        </xdr:nvSpPr>
        <xdr:spPr>
          <a:xfrm>
            <a:off x="7575550" y="1021808"/>
            <a:ext cx="1270000" cy="491098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lt1"/>
                </a:solidFill>
              </a:rPr>
              <a:t>RF
889</a:t>
            </a:r>
          </a:p>
        </xdr:txBody>
      </xdr:sp>
      <xdr:sp macro="" textlink="">
        <xdr:nvSpPr>
          <xdr:cNvPr id="234" name="POWER_USER_SANKEY_CHART_SERIE_SHAPE" descr="{&quot;Id&quot;:&quot;E32DE475-1C5C-4D3D-9E6F-5B97CBB6C6CD&quot;,&quot;Value&quot;:2560.6262384799647,&quot;Percentage&quot;:0.37129944662145958}"/>
          <xdr:cNvSpPr/>
        </xdr:nvSpPr>
        <xdr:spPr>
          <a:xfrm>
            <a:off x="7575550" y="1639906"/>
            <a:ext cx="1270000" cy="1414651"/>
          </a:xfrm>
          <a:prstGeom prst="rect">
            <a:avLst/>
          </a:prstGeom>
          <a:solidFill>
            <a:srgbClr val="FFC000"/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lt1"/>
                </a:solidFill>
              </a:rPr>
              <a:t>Electricity
2.561</a:t>
            </a:r>
          </a:p>
        </xdr:txBody>
      </xdr:sp>
      <xdr:sp macro="" textlink="">
        <xdr:nvSpPr>
          <xdr:cNvPr id="245" name="POWER_USER_SANKEY_CHART_SERIE_SHAPE" descr="{&quot;Id&quot;:&quot;7E4E801C-611C-4F3A-864A-2D8D91478207&quot;,&quot;Value&quot;:2445.052117344449,&quot;Percentage&quot;:0.35454080899738671}"/>
          <xdr:cNvSpPr/>
        </xdr:nvSpPr>
        <xdr:spPr>
          <a:xfrm>
            <a:off x="7575550" y="3181557"/>
            <a:ext cx="1270000" cy="13508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lt1"/>
                </a:solidFill>
              </a:rPr>
              <a:t>Heat
2.445</a:t>
            </a:r>
          </a:p>
        </xdr:txBody>
      </xdr:sp>
      <xdr:sp macro="" textlink="">
        <xdr:nvSpPr>
          <xdr:cNvPr id="254" name="POWER_USER_SANKEY_CHART_SERIE_SHAPE" descr="{&quot;Id&quot;:&quot;72F8ECB0-8584-49D4-A745-2E6A98C0E765&quot;,&quot;Value&quot;:617.721023986008,&quot;Percentage&quot;:0.089571633269132714}"/>
          <xdr:cNvSpPr/>
        </xdr:nvSpPr>
        <xdr:spPr>
          <a:xfrm>
            <a:off x="7575550" y="4659357"/>
            <a:ext cx="1270000" cy="341268"/>
          </a:xfrm>
          <a:prstGeom prst="rect">
            <a:avLst/>
          </a:prstGeom>
          <a:solidFill>
            <a:schemeClr val="bg1">
              <a:lumMod val="75000"/>
            </a:schemeClr>
          </a:solidFill>
          <a:ln w="3175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chemeClr val="dk1"/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rtlCol="0" anchor="ctr" anchorCtr="1"/>
          <a:lstStyle/>
          <a:p>
            <a:pPr algn="ctr"/>
            <a:r>
              <a:rPr lang="da-DK" sz="1100" b="0" i="0" u="none">
                <a:solidFill>
                  <a:schemeClr val="lt1"/>
                </a:solidFill>
              </a:rPr>
              <a:t>Fossil oils
618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B23" workbookViewId="0">
      <selection activeCell="J34" sqref="J34"/>
    </sheetView>
  </sheetViews>
  <sheetFormatPr defaultColWidth="9.28515625" defaultRowHeight="15" x14ac:dyDescent="0.25"/>
  <cols>
    <col min="1" max="2" width="17.140625" bestFit="1"/>
    <col min="4" max="4" width="16" bestFit="1" customWidth="1"/>
  </cols>
  <sheetData>
    <row r="1" spans="1:10" ht="18.75" customHeight="1" x14ac:dyDescent="0.25">
      <c r="A1" s="1" t="s">
        <v>0</v>
      </c>
      <c r="B1" s="1" t="s">
        <v>50</v>
      </c>
    </row>
    <row r="2" spans="1:10" ht="18.75" customHeight="1" x14ac:dyDescent="0.25">
      <c r="A2" s="1" t="s">
        <v>1</v>
      </c>
      <c r="B2" s="3">
        <v>2050</v>
      </c>
      <c r="D2" s="5"/>
      <c r="E2" s="5" t="s">
        <v>51</v>
      </c>
      <c r="F2" s="5" t="s">
        <v>52</v>
      </c>
      <c r="G2" s="5" t="s">
        <v>53</v>
      </c>
      <c r="H2" s="5" t="s">
        <v>54</v>
      </c>
      <c r="I2" s="5" t="s">
        <v>55</v>
      </c>
      <c r="J2" s="5" t="s">
        <v>62</v>
      </c>
    </row>
    <row r="3" spans="1:10" ht="18.75" customHeight="1" x14ac:dyDescent="0.25">
      <c r="A3" s="2" t="s">
        <v>2</v>
      </c>
      <c r="B3" s="4">
        <v>44.997295601342103</v>
      </c>
      <c r="D3" s="5" t="s">
        <v>56</v>
      </c>
      <c r="E3" s="7"/>
      <c r="F3" s="7"/>
      <c r="G3" s="7">
        <f>B25+B26</f>
        <v>384.06731126848689</v>
      </c>
      <c r="H3" s="7"/>
      <c r="I3" s="7"/>
      <c r="J3" s="10">
        <f t="shared" ref="J3:J7" si="0">SUM(E3:I3)</f>
        <v>384.06731126848689</v>
      </c>
    </row>
    <row r="4" spans="1:10" ht="18.75" customHeight="1" x14ac:dyDescent="0.25">
      <c r="A4" s="2" t="s">
        <v>3</v>
      </c>
      <c r="B4" s="4">
        <v>31.805765276314801</v>
      </c>
      <c r="D4" s="5" t="s">
        <v>57</v>
      </c>
      <c r="E4" s="7"/>
      <c r="F4" s="7"/>
      <c r="G4" s="7">
        <f>B20</f>
        <v>330.60899988220501</v>
      </c>
      <c r="H4" s="7"/>
      <c r="I4" s="7">
        <f>B50+B49+B48+B45+B43+B40</f>
        <v>558.31551505791265</v>
      </c>
      <c r="J4" s="10">
        <f t="shared" si="0"/>
        <v>888.92451494011766</v>
      </c>
    </row>
    <row r="5" spans="1:10" ht="18.75" customHeight="1" x14ac:dyDescent="0.25">
      <c r="A5" s="2" t="s">
        <v>4</v>
      </c>
      <c r="B5" s="4">
        <v>0.50547963544214403</v>
      </c>
      <c r="D5" s="5" t="s">
        <v>58</v>
      </c>
      <c r="E5" s="8">
        <f>B3+B4</f>
        <v>76.803060877656904</v>
      </c>
      <c r="F5" s="8">
        <f>B10+B11</f>
        <v>349.14901573158272</v>
      </c>
      <c r="G5" s="8">
        <f>B19-(7048.93-6896.39)</f>
        <v>1270.66183302985</v>
      </c>
      <c r="H5" s="7">
        <f>B31+B32</f>
        <v>370.08415102531183</v>
      </c>
      <c r="I5" s="7">
        <f>B42</f>
        <v>493.928177815563</v>
      </c>
      <c r="J5" s="10">
        <f t="shared" si="0"/>
        <v>2560.6262384799647</v>
      </c>
    </row>
    <row r="6" spans="1:10" ht="18.75" customHeight="1" x14ac:dyDescent="0.25">
      <c r="A6" s="2" t="s">
        <v>5</v>
      </c>
      <c r="B6" s="4">
        <v>1.5640404099943399</v>
      </c>
      <c r="D6" s="5" t="s">
        <v>59</v>
      </c>
      <c r="E6" s="8">
        <f>B5</f>
        <v>0.50547963544214403</v>
      </c>
      <c r="F6" s="7">
        <f>B14+B15+B16+B17+B18</f>
        <v>489.32406498184946</v>
      </c>
      <c r="G6" s="7">
        <f>B21+B22+B23</f>
        <v>550.63309726914758</v>
      </c>
      <c r="H6" s="7">
        <f>B33+B34</f>
        <v>1404.5894754580099</v>
      </c>
      <c r="I6" s="7"/>
      <c r="J6" s="10">
        <f t="shared" si="0"/>
        <v>2445.052117344449</v>
      </c>
    </row>
    <row r="7" spans="1:10" ht="18.75" customHeight="1" x14ac:dyDescent="0.25">
      <c r="A7" s="2" t="s">
        <v>6</v>
      </c>
      <c r="B7" s="4">
        <v>7.0879288899753201E-2</v>
      </c>
      <c r="D7" s="5" t="s">
        <v>60</v>
      </c>
      <c r="H7" s="9"/>
      <c r="I7" s="9">
        <f>B41+B44+B46+B47</f>
        <v>617.72102398600771</v>
      </c>
      <c r="J7" s="10">
        <f t="shared" si="0"/>
        <v>617.72102398600771</v>
      </c>
    </row>
    <row r="8" spans="1:10" ht="18.75" customHeight="1" x14ac:dyDescent="0.25">
      <c r="A8" s="2" t="s">
        <v>7</v>
      </c>
      <c r="B8" s="4">
        <v>2.08949965386073</v>
      </c>
      <c r="D8" s="5" t="s">
        <v>61</v>
      </c>
      <c r="E8" s="10">
        <f>SUM(E3:E7)</f>
        <v>77.308540513099047</v>
      </c>
      <c r="F8" s="10">
        <f>SUM(F3:F7)</f>
        <v>838.47308071343218</v>
      </c>
      <c r="G8" s="10">
        <f t="shared" ref="G8:I8" si="1">SUM(G3:G7)</f>
        <v>2535.9712414496894</v>
      </c>
      <c r="H8" s="10">
        <f t="shared" si="1"/>
        <v>1774.6736264833216</v>
      </c>
      <c r="I8" s="10">
        <f t="shared" si="1"/>
        <v>1669.9647168594834</v>
      </c>
      <c r="J8" s="10">
        <f>SUM(E8:I8)</f>
        <v>6896.391206019025</v>
      </c>
    </row>
    <row r="9" spans="1:10" ht="18.75" customHeight="1" x14ac:dyDescent="0.25">
      <c r="A9" s="2" t="s">
        <v>8</v>
      </c>
      <c r="B9" s="4">
        <v>1.2752736583319</v>
      </c>
    </row>
    <row r="10" spans="1:10" ht="18.75" customHeight="1" x14ac:dyDescent="0.25">
      <c r="A10" s="2" t="s">
        <v>9</v>
      </c>
      <c r="B10" s="4">
        <v>344.149322720496</v>
      </c>
    </row>
    <row r="11" spans="1:10" ht="18.75" customHeight="1" x14ac:dyDescent="0.25">
      <c r="A11" s="2" t="s">
        <v>10</v>
      </c>
      <c r="B11" s="4">
        <v>4.9996930110867197</v>
      </c>
    </row>
    <row r="12" spans="1:10" ht="18.75" customHeight="1" x14ac:dyDescent="0.25">
      <c r="A12" s="2" t="s">
        <v>11</v>
      </c>
      <c r="B12" s="4">
        <v>392.86348957805802</v>
      </c>
    </row>
    <row r="13" spans="1:10" ht="18.75" customHeight="1" x14ac:dyDescent="0.25">
      <c r="A13" s="2" t="s">
        <v>12</v>
      </c>
      <c r="B13" s="4">
        <v>280.67540613018502</v>
      </c>
    </row>
    <row r="14" spans="1:10" ht="18.75" customHeight="1" x14ac:dyDescent="0.25">
      <c r="A14" s="2" t="s">
        <v>13</v>
      </c>
      <c r="B14" s="4">
        <v>147.290574236993</v>
      </c>
    </row>
    <row r="15" spans="1:10" ht="18.75" customHeight="1" x14ac:dyDescent="0.25">
      <c r="A15" s="2" t="s">
        <v>14</v>
      </c>
      <c r="B15" s="4">
        <v>7.2763828713856302</v>
      </c>
    </row>
    <row r="16" spans="1:10" ht="18.75" customHeight="1" x14ac:dyDescent="0.25">
      <c r="A16" s="6" t="s">
        <v>15</v>
      </c>
      <c r="B16" s="4">
        <v>30.987246722135801</v>
      </c>
    </row>
    <row r="17" spans="1:2" ht="18.75" customHeight="1" x14ac:dyDescent="0.25">
      <c r="A17" s="2" t="s">
        <v>16</v>
      </c>
      <c r="B17" s="4">
        <v>182.021190346955</v>
      </c>
    </row>
    <row r="18" spans="1:2" ht="18.75" customHeight="1" x14ac:dyDescent="0.25">
      <c r="A18" s="2" t="s">
        <v>17</v>
      </c>
      <c r="B18" s="4">
        <v>121.74867080438</v>
      </c>
    </row>
    <row r="19" spans="1:2" ht="18.75" customHeight="1" x14ac:dyDescent="0.25">
      <c r="A19" s="2" t="s">
        <v>18</v>
      </c>
      <c r="B19" s="4">
        <v>1423.2018330298499</v>
      </c>
    </row>
    <row r="20" spans="1:2" ht="18.75" customHeight="1" x14ac:dyDescent="0.25">
      <c r="A20" s="2" t="s">
        <v>19</v>
      </c>
      <c r="B20" s="4">
        <v>330.60899988220501</v>
      </c>
    </row>
    <row r="21" spans="1:2" ht="18.75" customHeight="1" x14ac:dyDescent="0.25">
      <c r="A21" s="2" t="s">
        <v>20</v>
      </c>
      <c r="B21" s="4">
        <v>143.239459444592</v>
      </c>
    </row>
    <row r="22" spans="1:2" ht="18.75" customHeight="1" x14ac:dyDescent="0.25">
      <c r="A22" s="2" t="s">
        <v>21</v>
      </c>
      <c r="B22" s="4">
        <v>83.5363732294595</v>
      </c>
    </row>
    <row r="23" spans="1:2" ht="18.75" customHeight="1" x14ac:dyDescent="0.25">
      <c r="A23" s="2" t="s">
        <v>22</v>
      </c>
      <c r="B23" s="4">
        <v>323.85726459509601</v>
      </c>
    </row>
    <row r="24" spans="1:2" ht="18.75" customHeight="1" x14ac:dyDescent="0.25">
      <c r="A24" s="2" t="s">
        <v>23</v>
      </c>
      <c r="B24" s="4">
        <v>434.09535843672802</v>
      </c>
    </row>
    <row r="25" spans="1:2" ht="18.75" customHeight="1" x14ac:dyDescent="0.25">
      <c r="A25" s="2" t="s">
        <v>24</v>
      </c>
      <c r="B25" s="4">
        <v>334.809006409152</v>
      </c>
    </row>
    <row r="26" spans="1:2" ht="18.75" customHeight="1" x14ac:dyDescent="0.25">
      <c r="A26" s="2" t="s">
        <v>25</v>
      </c>
      <c r="B26" s="4">
        <v>49.258304859334899</v>
      </c>
    </row>
    <row r="27" spans="1:2" ht="18.75" customHeight="1" x14ac:dyDescent="0.25">
      <c r="A27" s="2" t="s">
        <v>26</v>
      </c>
      <c r="B27" s="4">
        <v>1.53947962860983</v>
      </c>
    </row>
    <row r="28" spans="1:2" ht="18.75" customHeight="1" x14ac:dyDescent="0.25">
      <c r="A28" s="2" t="s">
        <v>27</v>
      </c>
      <c r="B28" s="4">
        <v>7.0390766743543401E-2</v>
      </c>
    </row>
    <row r="29" spans="1:2" ht="18.75" customHeight="1" x14ac:dyDescent="0.25">
      <c r="A29" s="2" t="s">
        <v>28</v>
      </c>
      <c r="B29" s="4">
        <v>2.06263063994817</v>
      </c>
    </row>
    <row r="30" spans="1:2" ht="18.75" customHeight="1" x14ac:dyDescent="0.25">
      <c r="A30" s="2" t="s">
        <v>29</v>
      </c>
      <c r="B30" s="4">
        <v>1.2721108575123099</v>
      </c>
    </row>
    <row r="31" spans="1:2" ht="18.75" customHeight="1" x14ac:dyDescent="0.25">
      <c r="A31" s="2" t="s">
        <v>30</v>
      </c>
      <c r="B31" s="4">
        <v>365.13953913249799</v>
      </c>
    </row>
    <row r="32" spans="1:2" ht="18.75" customHeight="1" x14ac:dyDescent="0.25">
      <c r="A32" s="2" t="s">
        <v>31</v>
      </c>
      <c r="B32" s="4">
        <v>4.9446118928138496</v>
      </c>
    </row>
    <row r="33" spans="1:4" ht="18.75" customHeight="1" x14ac:dyDescent="0.25">
      <c r="A33" s="2" t="s">
        <v>32</v>
      </c>
      <c r="B33" s="4">
        <v>831.64627757388701</v>
      </c>
    </row>
    <row r="34" spans="1:4" ht="18.75" customHeight="1" x14ac:dyDescent="0.25">
      <c r="A34" s="2" t="s">
        <v>33</v>
      </c>
      <c r="B34" s="4">
        <v>572.94319788412304</v>
      </c>
    </row>
    <row r="35" spans="1:4" ht="18.75" customHeight="1" x14ac:dyDescent="0.25">
      <c r="A35" s="2" t="s">
        <v>34</v>
      </c>
      <c r="B35" s="4">
        <v>342.39968057466803</v>
      </c>
    </row>
    <row r="36" spans="1:4" ht="18.75" customHeight="1" x14ac:dyDescent="0.25">
      <c r="A36" s="2" t="s">
        <v>35</v>
      </c>
      <c r="B36" s="4">
        <v>16.5463575757062</v>
      </c>
    </row>
    <row r="37" spans="1:4" ht="18.75" customHeight="1" x14ac:dyDescent="0.25">
      <c r="A37" s="2" t="s">
        <v>36</v>
      </c>
      <c r="B37" s="4">
        <v>70.675239495670894</v>
      </c>
    </row>
    <row r="38" spans="1:4" ht="18.75" customHeight="1" x14ac:dyDescent="0.25">
      <c r="A38" s="2" t="s">
        <v>37</v>
      </c>
      <c r="B38" s="4">
        <v>432.18018056333801</v>
      </c>
    </row>
    <row r="39" spans="1:4" ht="18.75" customHeight="1" x14ac:dyDescent="0.25">
      <c r="A39" s="2" t="s">
        <v>38</v>
      </c>
      <c r="B39" s="4">
        <v>273.10513099083403</v>
      </c>
    </row>
    <row r="40" spans="1:4" ht="18.75" customHeight="1" x14ac:dyDescent="0.25">
      <c r="A40" s="2" t="s">
        <v>39</v>
      </c>
      <c r="B40" s="4">
        <v>5.1384316750307804</v>
      </c>
    </row>
    <row r="41" spans="1:4" ht="18.75" customHeight="1" x14ac:dyDescent="0.25">
      <c r="A41" s="2" t="s">
        <v>40</v>
      </c>
      <c r="B41" s="4">
        <v>171.696790855117</v>
      </c>
    </row>
    <row r="42" spans="1:4" ht="18.75" customHeight="1" x14ac:dyDescent="0.25">
      <c r="A42" s="2" t="s">
        <v>41</v>
      </c>
      <c r="B42" s="4">
        <v>493.928177815563</v>
      </c>
    </row>
    <row r="43" spans="1:4" ht="18.75" customHeight="1" x14ac:dyDescent="0.25">
      <c r="A43" s="2" t="s">
        <v>42</v>
      </c>
      <c r="B43" s="4">
        <v>62.022580688279703</v>
      </c>
    </row>
    <row r="44" spans="1:4" ht="18.75" customHeight="1" x14ac:dyDescent="0.25">
      <c r="A44" s="2" t="s">
        <v>43</v>
      </c>
      <c r="B44" s="4">
        <v>438.45120700491401</v>
      </c>
      <c r="D44" s="9"/>
    </row>
    <row r="45" spans="1:4" ht="18.75" customHeight="1" x14ac:dyDescent="0.25">
      <c r="A45" s="2" t="s">
        <v>44</v>
      </c>
      <c r="B45" s="4">
        <v>32.393281337133601</v>
      </c>
    </row>
    <row r="46" spans="1:4" ht="18.75" customHeight="1" x14ac:dyDescent="0.25">
      <c r="A46" s="2" t="s">
        <v>45</v>
      </c>
      <c r="B46" s="4">
        <v>4.9715588272594102</v>
      </c>
    </row>
    <row r="47" spans="1:4" ht="18.75" customHeight="1" x14ac:dyDescent="0.25">
      <c r="A47" s="2" t="s">
        <v>46</v>
      </c>
      <c r="B47" s="4">
        <v>2.6014672987173602</v>
      </c>
    </row>
    <row r="48" spans="1:4" ht="18.75" customHeight="1" x14ac:dyDescent="0.25">
      <c r="A48" s="2" t="s">
        <v>47</v>
      </c>
      <c r="B48" s="4">
        <v>202.58401413232301</v>
      </c>
      <c r="D48" s="5"/>
    </row>
    <row r="49" spans="1:2" ht="18.75" customHeight="1" x14ac:dyDescent="0.25">
      <c r="A49" s="2" t="s">
        <v>48</v>
      </c>
      <c r="B49" s="4">
        <v>22.3816380836866</v>
      </c>
    </row>
    <row r="50" spans="1:2" ht="18.75" customHeight="1" x14ac:dyDescent="0.25">
      <c r="A50" s="2" t="s">
        <v>49</v>
      </c>
      <c r="B50" s="4">
        <v>233.795569141459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data</vt:lpstr>
      <vt:lpstr>POWER_USER_EXCEL_CHART_1117D6AB_0A45_4C16_9A71_014567BE1008</vt:lpstr>
      <vt:lpstr>POWER_USER_EXCEL_CHART_2D9BE586_A99D_43E9_ABE8_95F479716E5D</vt:lpstr>
      <vt:lpstr>POWER_USER_EXCEL_CHART_F50AC7BF_BA63_4F75_8B81_E8E3A903C2D4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Juul Sørensen</cp:lastModifiedBy>
  <dcterms:modified xsi:type="dcterms:W3CDTF">2023-03-01T12:20:41Z</dcterms:modified>
</cp:coreProperties>
</file>