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V/Desktop/Bachelor/GitHub/Bachelor_Git/TIMES-DE/SuppXLS/"/>
    </mc:Choice>
  </mc:AlternateContent>
  <xr:revisionPtr revIDLastSave="0" documentId="13_ncr:40001_{7195FC3F-D04D-0B41-99A2-0E49E68E2DB7}" xr6:coauthVersionLast="47" xr6:coauthVersionMax="47" xr10:uidLastSave="{00000000-0000-0000-0000-000000000000}"/>
  <bookViews>
    <workbookView xWindow="0" yWindow="1920" windowWidth="24120" windowHeight="13560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5" i="1"/>
  <c r="F18" i="1" l="1"/>
  <c r="F15" i="1"/>
  <c r="F20" i="1" s="1"/>
  <c r="F14" i="1"/>
  <c r="F19" i="1" s="1"/>
  <c r="G13" i="1"/>
  <c r="G18" i="1" s="1"/>
  <c r="F13" i="1"/>
  <c r="F12" i="1"/>
  <c r="F17" i="1" s="1"/>
  <c r="F11" i="1"/>
  <c r="F16" i="1" s="1"/>
  <c r="F21" i="1" s="1"/>
  <c r="G10" i="1"/>
  <c r="G15" i="1" s="1"/>
  <c r="G20" i="1" s="1"/>
  <c r="G9" i="1"/>
  <c r="H9" i="1" s="1"/>
  <c r="G8" i="1"/>
  <c r="H8" i="1" s="1"/>
  <c r="G7" i="1"/>
  <c r="G12" i="1" s="1"/>
  <c r="G17" i="1" s="1"/>
  <c r="I8" i="1" l="1"/>
  <c r="H13" i="1"/>
  <c r="H18" i="1" s="1"/>
  <c r="I9" i="1"/>
  <c r="H14" i="1"/>
  <c r="H19" i="1" s="1"/>
  <c r="G14" i="1"/>
  <c r="G19" i="1" s="1"/>
  <c r="H7" i="1"/>
  <c r="H10" i="1"/>
  <c r="G11" i="1"/>
  <c r="G16" i="1" s="1"/>
  <c r="G21" i="1" s="1"/>
  <c r="H15" i="1" l="1"/>
  <c r="H20" i="1" s="1"/>
  <c r="H11" i="1"/>
  <c r="H16" i="1" s="1"/>
  <c r="H21" i="1" s="1"/>
  <c r="I10" i="1"/>
  <c r="I14" i="1"/>
  <c r="I19" i="1" s="1"/>
  <c r="J9" i="1"/>
  <c r="J14" i="1" s="1"/>
  <c r="J19" i="1" s="1"/>
  <c r="I13" i="1"/>
  <c r="I18" i="1" s="1"/>
  <c r="J8" i="1"/>
  <c r="J13" i="1" s="1"/>
  <c r="J18" i="1" s="1"/>
  <c r="I7" i="1"/>
  <c r="H12" i="1"/>
  <c r="H17" i="1" s="1"/>
  <c r="J7" i="1" l="1"/>
  <c r="J12" i="1" s="1"/>
  <c r="J17" i="1" s="1"/>
  <c r="I12" i="1"/>
  <c r="I17" i="1" s="1"/>
  <c r="I11" i="1"/>
  <c r="I16" i="1" s="1"/>
  <c r="I21" i="1" s="1"/>
  <c r="I15" i="1"/>
  <c r="I20" i="1" s="1"/>
  <c r="J10" i="1"/>
  <c r="J15" i="1" l="1"/>
  <c r="J20" i="1" s="1"/>
  <c r="J11" i="1"/>
  <c r="J16" i="1" s="1"/>
  <c r="J21" i="1" s="1"/>
</calcChain>
</file>

<file path=xl/comments1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8"/>
            <color rgb="FF000000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<sst xmlns="http://schemas.openxmlformats.org/spreadsheetml/2006/main" count="90" uniqueCount="44">
  <si>
    <t>~TFM_INS</t>
  </si>
  <si>
    <t>TimeSlice</t>
  </si>
  <si>
    <t>LimType</t>
  </si>
  <si>
    <t>Attribute</t>
  </si>
  <si>
    <t>Year</t>
  </si>
  <si>
    <t>DE1</t>
  </si>
  <si>
    <t>DE2</t>
  </si>
  <si>
    <t>DE3</t>
  </si>
  <si>
    <t>DE4</t>
  </si>
  <si>
    <t>DE5</t>
  </si>
  <si>
    <t>Pset_PN</t>
  </si>
  <si>
    <t>\I: unit</t>
  </si>
  <si>
    <t>MW</t>
  </si>
  <si>
    <t>up</t>
  </si>
  <si>
    <t>CAP_BND</t>
  </si>
  <si>
    <t>FT-GRDHETUPN</t>
  </si>
  <si>
    <t>FT-GRDHETSPN</t>
  </si>
  <si>
    <t xml:space="preserve">CAP_BND </t>
  </si>
  <si>
    <t>FT-GRDHETRPN</t>
  </si>
  <si>
    <t>FT-GRDHET*</t>
  </si>
  <si>
    <t xml:space="preserve">FT-GRDHETUPN, </t>
  </si>
  <si>
    <t>Alle technologier der kan lave H2GC og H2GD</t>
  </si>
  <si>
    <t>SUPKVPR01</t>
  </si>
  <si>
    <t>SUPCOAH2G1N</t>
  </si>
  <si>
    <t>SUPCOAH2G2N</t>
  </si>
  <si>
    <t>SUPSTRH2G3N</t>
  </si>
  <si>
    <t>SUPSTRH2G2N</t>
  </si>
  <si>
    <t>SUPNGAH2G1N</t>
  </si>
  <si>
    <t>SUPNGAH2G3N</t>
  </si>
  <si>
    <t>SUPNGAH2G2N</t>
  </si>
  <si>
    <t>SUPSTRH2G1N</t>
  </si>
  <si>
    <t>SUPGSBH2G2N</t>
  </si>
  <si>
    <t>SUPELCH2G1N</t>
  </si>
  <si>
    <t>SUPELCH2G2N</t>
  </si>
  <si>
    <t>SUPELCH2G3N</t>
  </si>
  <si>
    <t>SUPNGAH21N</t>
  </si>
  <si>
    <t>SUPNGAH2CC1N</t>
  </si>
  <si>
    <t>SUPNGAH2CC2N</t>
  </si>
  <si>
    <t>SUPNGAH2CC3N</t>
  </si>
  <si>
    <t>SUPSolH2C1N</t>
  </si>
  <si>
    <t>SUPSolH2D1N</t>
  </si>
  <si>
    <t>SUPAlkH2C1N</t>
  </si>
  <si>
    <t>SUPAlkH2D1N</t>
  </si>
  <si>
    <t>Ville man evt bare kunne skrive SUP???H2*  gælder alle undtagen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</si>
</sst>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/>
  </cellStyleXfs>
  <cellXfs count="21">
    <xf numFmtId="0" fontId="0" fillId="0" borderId="0" xfId="0"/>
    <xf numFmtId="0" fontId="1" fillId="0" borderId="0" xfId="1"/>
    <xf numFmtId="0" fontId="2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0" fontId="4" fillId="0" borderId="0" xfId="1" applyFont="1"/>
    <xf numFmtId="0" fontId="5" fillId="0" borderId="0" xfId="1" applyFont="1" applyAlignment="1">
      <alignment horizontal="center"/>
    </xf>
    <xf numFmtId="0" fontId="5" fillId="2" borderId="1" xfId="1" applyFont="1" applyFill="1" applyBorder="1"/>
    <xf numFmtId="0" fontId="5" fillId="3" borderId="1" xfId="1" applyFont="1" applyFill="1" applyBorder="1"/>
    <xf numFmtId="0" fontId="6" fillId="2" borderId="1" xfId="1" applyFont="1" applyFill="1" applyBorder="1"/>
    <xf numFmtId="2" fontId="0" fillId="0" borderId="0" xfId="0" applyNumberFormat="1"/>
    <xf numFmtId="0" fontId="5" fillId="4" borderId="1" xfId="2" applyFont="1" applyFill="1" applyBorder="1"/>
    <xf numFmtId="0" fontId="5" fillId="0" borderId="0" xfId="1" applyFont="1"/>
    <xf numFmtId="0" fontId="6" fillId="0" borderId="0" xfId="1" applyFont="1"/>
    <xf numFmtId="164" fontId="6" fillId="0" borderId="0" xfId="1" applyNumberFormat="1" applyFont="1"/>
    <xf numFmtId="164" fontId="1" fillId="0" borderId="0" xfId="1" applyNumberFormat="1"/>
    <xf numFmtId="0" fontId="1" fillId="0" borderId="2" xfId="1" applyBorder="1"/>
    <xf numFmtId="164" fontId="1" fillId="0" borderId="2" xfId="1" applyNumberFormat="1" applyBorder="1"/>
    <xf numFmtId="0" fontId="0" fillId="0" borderId="2" xfId="0" applyBorder="1"/>
    <xf numFmtId="0" fontId="1" fillId="0" borderId="3" xfId="1" applyBorder="1"/>
    <xf numFmtId="0" fontId="1" fillId="0" borderId="4" xfId="1" applyBorder="1"/>
    <xf numFmtId="0" fontId="6" fillId="0" borderId="0" xfId="3"/>
  </cellXfs>
  <cellStyles count="4">
    <cellStyle name="Normal" xfId="0" builtinId="0"/>
    <cellStyle name="Normal 2 2" xfId="1"/>
    <cellStyle name="Normal 3 2 4" xfId="2"/>
    <cellStyle name="Normal 4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29"/>
  <sheetViews>
    <sheetView tabSelected="1" topLeftCell="B1" workbookViewId="0">
      <selection activeCell="Q9" sqref="Q9"/>
    </sheetView>
  </sheetViews>
  <sheetFormatPr baseColWidth="10" defaultColWidth="9.1640625" defaultRowHeight="16" x14ac:dyDescent="0.2"/>
  <cols>
    <col min="1" max="1" width="9.1640625" style="1"/>
    <col min="2" max="2" width="22.33203125" style="1" bestFit="1" customWidth="1"/>
    <col min="3" max="4" width="9.1640625" style="1"/>
    <col min="5" max="5" width="10" style="1" customWidth="1"/>
    <col min="6" max="6" width="12.5" style="1" customWidth="1"/>
    <col min="7" max="10" width="12" style="1" bestFit="1" customWidth="1"/>
    <col min="11" max="11" width="14.5" style="1" bestFit="1" customWidth="1"/>
    <col min="12" max="13" width="9.1640625" style="1"/>
    <col min="14" max="14" width="15.83203125" customWidth="1"/>
    <col min="15" max="16384" width="9.1640625" style="1"/>
  </cols>
  <sheetData>
    <row r="1" spans="2:16" ht="15" x14ac:dyDescent="0.2">
      <c r="E1" s="2"/>
      <c r="F1" s="3"/>
      <c r="G1" s="3"/>
      <c r="H1" s="3"/>
      <c r="I1" s="3"/>
      <c r="J1" s="3"/>
      <c r="N1" s="1"/>
    </row>
    <row r="2" spans="2:16" ht="15" x14ac:dyDescent="0.2">
      <c r="N2" s="1"/>
    </row>
    <row r="3" spans="2:16" ht="15" x14ac:dyDescent="0.2">
      <c r="N3" s="1" t="s">
        <v>43</v>
      </c>
    </row>
    <row r="4" spans="2:16" ht="15" x14ac:dyDescent="0.2">
      <c r="B4" s="4" t="s">
        <v>0</v>
      </c>
      <c r="K4" s="5"/>
      <c r="N4" s="1" t="s">
        <v>21</v>
      </c>
    </row>
    <row r="5" spans="2:16" ht="17" thickBot="1" x14ac:dyDescent="0.25">
      <c r="B5" s="6" t="s">
        <v>1</v>
      </c>
      <c r="C5" s="6" t="s">
        <v>2</v>
      </c>
      <c r="D5" s="6" t="s">
        <v>3</v>
      </c>
      <c r="E5" s="6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8" t="s">
        <v>10</v>
      </c>
      <c r="L5" s="9"/>
      <c r="N5" s="20" t="s">
        <v>23</v>
      </c>
      <c r="P5" s="1" t="str">
        <f>LEFT(N5,3)&amp;MID(N5,7,2)</f>
        <v>SUPH2</v>
      </c>
    </row>
    <row r="6" spans="2:16" ht="17" thickBot="1" x14ac:dyDescent="0.25">
      <c r="B6" s="10" t="s">
        <v>11</v>
      </c>
      <c r="C6" s="10"/>
      <c r="D6" s="10"/>
      <c r="E6" s="10"/>
      <c r="F6" s="10" t="s">
        <v>12</v>
      </c>
      <c r="G6" s="10" t="s">
        <v>12</v>
      </c>
      <c r="H6" s="10" t="s">
        <v>12</v>
      </c>
      <c r="I6" s="10" t="s">
        <v>12</v>
      </c>
      <c r="J6" s="10" t="s">
        <v>12</v>
      </c>
      <c r="K6" s="10"/>
      <c r="L6" s="9"/>
      <c r="N6" s="20" t="s">
        <v>24</v>
      </c>
      <c r="P6" s="1" t="str">
        <f t="shared" ref="P6:P27" si="0">LEFT(N6,3)&amp;MID(N6,7,2)</f>
        <v>SUPH2</v>
      </c>
    </row>
    <row r="7" spans="2:16" x14ac:dyDescent="0.2">
      <c r="B7" s="11"/>
      <c r="C7" s="12" t="s">
        <v>13</v>
      </c>
      <c r="D7" s="1" t="s">
        <v>14</v>
      </c>
      <c r="E7" s="1">
        <v>2010</v>
      </c>
      <c r="F7" s="13">
        <v>10</v>
      </c>
      <c r="G7" s="13">
        <f>F7*0.1</f>
        <v>1</v>
      </c>
      <c r="H7" s="13">
        <f t="shared" ref="H7:J10" si="1">G7</f>
        <v>1</v>
      </c>
      <c r="I7" s="13">
        <f t="shared" si="1"/>
        <v>1</v>
      </c>
      <c r="J7" s="13">
        <f t="shared" si="1"/>
        <v>1</v>
      </c>
      <c r="K7" t="s">
        <v>20</v>
      </c>
      <c r="L7" s="9"/>
      <c r="N7" s="20" t="s">
        <v>25</v>
      </c>
      <c r="P7" s="1" t="str">
        <f t="shared" si="0"/>
        <v>SUPH2</v>
      </c>
    </row>
    <row r="8" spans="2:16" x14ac:dyDescent="0.2">
      <c r="C8" s="1" t="s">
        <v>13</v>
      </c>
      <c r="D8" s="1" t="s">
        <v>14</v>
      </c>
      <c r="E8" s="1">
        <v>2012</v>
      </c>
      <c r="F8" s="13">
        <v>10</v>
      </c>
      <c r="G8" s="13">
        <f>F8*0.1</f>
        <v>1</v>
      </c>
      <c r="H8" s="13">
        <f t="shared" si="1"/>
        <v>1</v>
      </c>
      <c r="I8" s="13">
        <f t="shared" si="1"/>
        <v>1</v>
      </c>
      <c r="J8" s="13">
        <f t="shared" si="1"/>
        <v>1</v>
      </c>
      <c r="K8" t="s">
        <v>15</v>
      </c>
      <c r="L8" s="9"/>
      <c r="N8" s="20" t="s">
        <v>26</v>
      </c>
      <c r="P8" s="1" t="str">
        <f t="shared" si="0"/>
        <v>SUPH2</v>
      </c>
    </row>
    <row r="9" spans="2:16" x14ac:dyDescent="0.2">
      <c r="C9" s="1" t="s">
        <v>13</v>
      </c>
      <c r="D9" s="1" t="s">
        <v>14</v>
      </c>
      <c r="E9" s="1">
        <v>2020</v>
      </c>
      <c r="F9" s="13">
        <v>10</v>
      </c>
      <c r="G9" s="13">
        <f>F9*0.1</f>
        <v>1</v>
      </c>
      <c r="H9" s="13">
        <f t="shared" si="1"/>
        <v>1</v>
      </c>
      <c r="I9" s="13">
        <f t="shared" si="1"/>
        <v>1</v>
      </c>
      <c r="J9" s="13">
        <f t="shared" si="1"/>
        <v>1</v>
      </c>
      <c r="K9" t="s">
        <v>15</v>
      </c>
      <c r="N9" s="20" t="s">
        <v>22</v>
      </c>
      <c r="P9" s="1" t="str">
        <f t="shared" si="0"/>
        <v>SUPR0</v>
      </c>
    </row>
    <row r="10" spans="2:16" x14ac:dyDescent="0.2">
      <c r="C10" s="1" t="s">
        <v>13</v>
      </c>
      <c r="D10" s="1" t="s">
        <v>14</v>
      </c>
      <c r="E10" s="1">
        <v>2030</v>
      </c>
      <c r="F10" s="14">
        <v>2223</v>
      </c>
      <c r="G10" s="13">
        <f>F10*0.1</f>
        <v>222.3</v>
      </c>
      <c r="H10" s="13">
        <f t="shared" si="1"/>
        <v>222.3</v>
      </c>
      <c r="I10" s="13">
        <f t="shared" si="1"/>
        <v>222.3</v>
      </c>
      <c r="J10" s="13">
        <f t="shared" si="1"/>
        <v>222.3</v>
      </c>
      <c r="K10" t="s">
        <v>15</v>
      </c>
      <c r="N10" s="20" t="s">
        <v>27</v>
      </c>
      <c r="P10" s="1" t="str">
        <f t="shared" si="0"/>
        <v>SUPH2</v>
      </c>
    </row>
    <row r="11" spans="2:16" x14ac:dyDescent="0.2">
      <c r="B11" s="15"/>
      <c r="C11" s="15" t="s">
        <v>13</v>
      </c>
      <c r="D11" s="15" t="s">
        <v>14</v>
      </c>
      <c r="E11" s="15">
        <v>2050</v>
      </c>
      <c r="F11" s="16">
        <f>F10*2</f>
        <v>4446</v>
      </c>
      <c r="G11" s="16">
        <f>G10*2</f>
        <v>444.6</v>
      </c>
      <c r="H11" s="16">
        <f>H10*2</f>
        <v>444.6</v>
      </c>
      <c r="I11" s="16">
        <f>I10*2</f>
        <v>444.6</v>
      </c>
      <c r="J11" s="16">
        <f>J10*2</f>
        <v>444.6</v>
      </c>
      <c r="K11" s="17" t="s">
        <v>15</v>
      </c>
      <c r="N11" s="20" t="s">
        <v>28</v>
      </c>
      <c r="P11" s="1" t="str">
        <f t="shared" si="0"/>
        <v>SUPH2</v>
      </c>
    </row>
    <row r="12" spans="2:16" x14ac:dyDescent="0.2">
      <c r="C12" s="1" t="s">
        <v>13</v>
      </c>
      <c r="D12" s="1" t="s">
        <v>14</v>
      </c>
      <c r="E12" s="1">
        <v>2010</v>
      </c>
      <c r="F12" s="14">
        <f t="shared" ref="F12:J16" si="2">F7/2</f>
        <v>5</v>
      </c>
      <c r="G12" s="14">
        <f t="shared" si="2"/>
        <v>0.5</v>
      </c>
      <c r="H12" s="14">
        <f t="shared" si="2"/>
        <v>0.5</v>
      </c>
      <c r="I12" s="14">
        <f t="shared" si="2"/>
        <v>0.5</v>
      </c>
      <c r="J12" s="14">
        <f t="shared" si="2"/>
        <v>0.5</v>
      </c>
      <c r="K12" t="s">
        <v>16</v>
      </c>
      <c r="N12" s="20" t="s">
        <v>29</v>
      </c>
      <c r="P12" s="1" t="str">
        <f t="shared" si="0"/>
        <v>SUPH2</v>
      </c>
    </row>
    <row r="13" spans="2:16" x14ac:dyDescent="0.2">
      <c r="C13" s="1" t="s">
        <v>13</v>
      </c>
      <c r="D13" s="1" t="s">
        <v>14</v>
      </c>
      <c r="E13" s="1">
        <v>2012</v>
      </c>
      <c r="F13" s="14">
        <f t="shared" si="2"/>
        <v>5</v>
      </c>
      <c r="G13" s="14">
        <f t="shared" si="2"/>
        <v>0.5</v>
      </c>
      <c r="H13" s="14">
        <f t="shared" si="2"/>
        <v>0.5</v>
      </c>
      <c r="I13" s="14">
        <f t="shared" si="2"/>
        <v>0.5</v>
      </c>
      <c r="J13" s="14">
        <f t="shared" si="2"/>
        <v>0.5</v>
      </c>
      <c r="K13" t="s">
        <v>16</v>
      </c>
      <c r="N13" s="20" t="s">
        <v>28</v>
      </c>
      <c r="P13" s="1" t="str">
        <f t="shared" si="0"/>
        <v>SUPH2</v>
      </c>
    </row>
    <row r="14" spans="2:16" x14ac:dyDescent="0.2">
      <c r="C14" s="1" t="s">
        <v>13</v>
      </c>
      <c r="D14" s="1" t="s">
        <v>14</v>
      </c>
      <c r="E14" s="1">
        <v>2020</v>
      </c>
      <c r="F14" s="14">
        <f t="shared" si="2"/>
        <v>5</v>
      </c>
      <c r="G14" s="14">
        <f t="shared" si="2"/>
        <v>0.5</v>
      </c>
      <c r="H14" s="14">
        <f t="shared" si="2"/>
        <v>0.5</v>
      </c>
      <c r="I14" s="14">
        <f t="shared" si="2"/>
        <v>0.5</v>
      </c>
      <c r="J14" s="14">
        <f t="shared" si="2"/>
        <v>0.5</v>
      </c>
      <c r="K14" t="s">
        <v>16</v>
      </c>
      <c r="N14" s="20" t="s">
        <v>30</v>
      </c>
      <c r="P14" s="1" t="str">
        <f t="shared" si="0"/>
        <v>SUPH2</v>
      </c>
    </row>
    <row r="15" spans="2:16" x14ac:dyDescent="0.2">
      <c r="C15" s="1" t="s">
        <v>13</v>
      </c>
      <c r="D15" s="1" t="s">
        <v>14</v>
      </c>
      <c r="E15" s="1">
        <v>2030</v>
      </c>
      <c r="F15" s="14">
        <f t="shared" si="2"/>
        <v>1111.5</v>
      </c>
      <c r="G15" s="14">
        <f t="shared" si="2"/>
        <v>111.15</v>
      </c>
      <c r="H15" s="14">
        <f t="shared" si="2"/>
        <v>111.15</v>
      </c>
      <c r="I15" s="14">
        <f t="shared" si="2"/>
        <v>111.15</v>
      </c>
      <c r="J15" s="14">
        <f t="shared" si="2"/>
        <v>111.15</v>
      </c>
      <c r="K15" t="s">
        <v>16</v>
      </c>
      <c r="N15" s="20" t="s">
        <v>26</v>
      </c>
      <c r="P15" s="1" t="str">
        <f t="shared" si="0"/>
        <v>SUPH2</v>
      </c>
    </row>
    <row r="16" spans="2:16" x14ac:dyDescent="0.2">
      <c r="B16" s="15"/>
      <c r="C16" s="15" t="s">
        <v>13</v>
      </c>
      <c r="D16" s="15" t="s">
        <v>14</v>
      </c>
      <c r="E16" s="15">
        <v>2040</v>
      </c>
      <c r="F16" s="16">
        <f t="shared" si="2"/>
        <v>2223</v>
      </c>
      <c r="G16" s="16">
        <f t="shared" si="2"/>
        <v>222.3</v>
      </c>
      <c r="H16" s="16">
        <f t="shared" si="2"/>
        <v>222.3</v>
      </c>
      <c r="I16" s="16">
        <f t="shared" si="2"/>
        <v>222.3</v>
      </c>
      <c r="J16" s="16">
        <f t="shared" si="2"/>
        <v>222.3</v>
      </c>
      <c r="K16" s="17" t="s">
        <v>16</v>
      </c>
      <c r="N16" s="20" t="s">
        <v>31</v>
      </c>
      <c r="P16" s="1" t="str">
        <f t="shared" si="0"/>
        <v>SUPH2</v>
      </c>
    </row>
    <row r="17" spans="2:16" x14ac:dyDescent="0.2">
      <c r="C17" s="1" t="s">
        <v>13</v>
      </c>
      <c r="D17" s="1" t="s">
        <v>17</v>
      </c>
      <c r="E17" s="1">
        <v>2010</v>
      </c>
      <c r="F17" s="14">
        <f>F12/2</f>
        <v>2.5</v>
      </c>
      <c r="G17" s="14">
        <f>G12/2</f>
        <v>0.25</v>
      </c>
      <c r="H17" s="14">
        <f>H12/2</f>
        <v>0.25</v>
      </c>
      <c r="I17" s="14">
        <f>I12/2</f>
        <v>0.25</v>
      </c>
      <c r="J17" s="14">
        <f>J12/2</f>
        <v>0.25</v>
      </c>
      <c r="K17" t="s">
        <v>18</v>
      </c>
      <c r="N17" s="20" t="s">
        <v>32</v>
      </c>
      <c r="P17" s="1" t="str">
        <f t="shared" si="0"/>
        <v>SUPH2</v>
      </c>
    </row>
    <row r="18" spans="2:16" x14ac:dyDescent="0.2">
      <c r="C18" s="1" t="s">
        <v>13</v>
      </c>
      <c r="D18" s="1" t="s">
        <v>17</v>
      </c>
      <c r="E18" s="1">
        <v>2012</v>
      </c>
      <c r="F18" s="14">
        <f t="shared" ref="F18:J21" si="3">F13/2</f>
        <v>2.5</v>
      </c>
      <c r="G18" s="14">
        <f t="shared" si="3"/>
        <v>0.25</v>
      </c>
      <c r="H18" s="14">
        <f t="shared" si="3"/>
        <v>0.25</v>
      </c>
      <c r="I18" s="14">
        <f t="shared" si="3"/>
        <v>0.25</v>
      </c>
      <c r="J18" s="14">
        <f t="shared" si="3"/>
        <v>0.25</v>
      </c>
      <c r="K18" t="s">
        <v>18</v>
      </c>
      <c r="N18" s="20" t="s">
        <v>33</v>
      </c>
      <c r="P18" s="1" t="str">
        <f t="shared" si="0"/>
        <v>SUPH2</v>
      </c>
    </row>
    <row r="19" spans="2:16" x14ac:dyDescent="0.2">
      <c r="C19" s="1" t="s">
        <v>13</v>
      </c>
      <c r="D19" s="1" t="s">
        <v>17</v>
      </c>
      <c r="E19" s="1">
        <v>2020</v>
      </c>
      <c r="F19" s="14">
        <f t="shared" si="3"/>
        <v>2.5</v>
      </c>
      <c r="G19" s="14">
        <f t="shared" si="3"/>
        <v>0.25</v>
      </c>
      <c r="H19" s="14">
        <f t="shared" si="3"/>
        <v>0.25</v>
      </c>
      <c r="I19" s="14">
        <f t="shared" si="3"/>
        <v>0.25</v>
      </c>
      <c r="J19" s="14">
        <f t="shared" si="3"/>
        <v>0.25</v>
      </c>
      <c r="K19" t="s">
        <v>18</v>
      </c>
      <c r="N19" s="20" t="s">
        <v>34</v>
      </c>
      <c r="P19" s="1" t="str">
        <f t="shared" si="0"/>
        <v>SUPH2</v>
      </c>
    </row>
    <row r="20" spans="2:16" x14ac:dyDescent="0.2">
      <c r="C20" s="1" t="s">
        <v>13</v>
      </c>
      <c r="D20" s="1" t="s">
        <v>17</v>
      </c>
      <c r="E20" s="1">
        <v>2030</v>
      </c>
      <c r="F20" s="14">
        <f t="shared" si="3"/>
        <v>555.75</v>
      </c>
      <c r="G20" s="14">
        <f t="shared" si="3"/>
        <v>55.575000000000003</v>
      </c>
      <c r="H20" s="14">
        <f t="shared" si="3"/>
        <v>55.575000000000003</v>
      </c>
      <c r="I20" s="14">
        <f t="shared" si="3"/>
        <v>55.575000000000003</v>
      </c>
      <c r="J20" s="14">
        <f t="shared" si="3"/>
        <v>55.575000000000003</v>
      </c>
      <c r="K20" t="s">
        <v>18</v>
      </c>
      <c r="N20" s="20" t="s">
        <v>35</v>
      </c>
      <c r="P20" s="1" t="str">
        <f t="shared" si="0"/>
        <v>SUPH2</v>
      </c>
    </row>
    <row r="21" spans="2:16" ht="17" thickBot="1" x14ac:dyDescent="0.25">
      <c r="C21" s="18" t="s">
        <v>13</v>
      </c>
      <c r="D21" s="18" t="s">
        <v>17</v>
      </c>
      <c r="E21" s="15">
        <v>2040</v>
      </c>
      <c r="F21" s="14">
        <f t="shared" si="3"/>
        <v>1111.5</v>
      </c>
      <c r="G21" s="14">
        <f t="shared" si="3"/>
        <v>111.15</v>
      </c>
      <c r="H21" s="14">
        <f t="shared" si="3"/>
        <v>111.15</v>
      </c>
      <c r="I21" s="14">
        <f t="shared" si="3"/>
        <v>111.15</v>
      </c>
      <c r="J21" s="14">
        <f t="shared" si="3"/>
        <v>111.15</v>
      </c>
      <c r="K21" t="s">
        <v>18</v>
      </c>
      <c r="N21" s="20" t="s">
        <v>36</v>
      </c>
      <c r="P21" s="1" t="str">
        <f t="shared" si="0"/>
        <v>SUPH2</v>
      </c>
    </row>
    <row r="22" spans="2:16" ht="15" x14ac:dyDescent="0.2">
      <c r="B22" s="19"/>
      <c r="C22" s="19" t="s">
        <v>13</v>
      </c>
      <c r="D22" s="19" t="s">
        <v>17</v>
      </c>
      <c r="E22" s="19">
        <v>0</v>
      </c>
      <c r="F22" s="19">
        <v>5</v>
      </c>
      <c r="G22" s="19">
        <v>5</v>
      </c>
      <c r="H22" s="19">
        <v>5</v>
      </c>
      <c r="I22" s="19">
        <v>5</v>
      </c>
      <c r="J22" s="19">
        <v>5</v>
      </c>
      <c r="K22" s="19" t="s">
        <v>19</v>
      </c>
      <c r="N22" s="20" t="s">
        <v>37</v>
      </c>
      <c r="P22" s="1" t="str">
        <f t="shared" si="0"/>
        <v>SUPH2</v>
      </c>
    </row>
    <row r="23" spans="2:16" ht="15" x14ac:dyDescent="0.2">
      <c r="N23" s="20" t="s">
        <v>38</v>
      </c>
      <c r="P23" s="1" t="str">
        <f t="shared" si="0"/>
        <v>SUPH2</v>
      </c>
    </row>
    <row r="24" spans="2:16" x14ac:dyDescent="0.2">
      <c r="N24" t="s">
        <v>39</v>
      </c>
      <c r="P24" s="1" t="str">
        <f t="shared" si="0"/>
        <v>SUPH2</v>
      </c>
    </row>
    <row r="25" spans="2:16" x14ac:dyDescent="0.2">
      <c r="N25" t="s">
        <v>40</v>
      </c>
      <c r="P25" s="1" t="str">
        <f t="shared" si="0"/>
        <v>SUPH2</v>
      </c>
    </row>
    <row r="26" spans="2:16" x14ac:dyDescent="0.2">
      <c r="N26" t="s">
        <v>41</v>
      </c>
      <c r="P26" s="1" t="str">
        <f t="shared" si="0"/>
        <v>SUPH2</v>
      </c>
    </row>
    <row r="27" spans="2:16" x14ac:dyDescent="0.2">
      <c r="K27"/>
      <c r="N27" t="s">
        <v>42</v>
      </c>
      <c r="P27" s="1" t="str">
        <f t="shared" si="0"/>
        <v>SUPH2</v>
      </c>
    </row>
    <row r="28" spans="2:16" x14ac:dyDescent="0.2">
      <c r="K28"/>
    </row>
    <row r="29" spans="2:16" x14ac:dyDescent="0.2">
      <c r="K2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2022-04-29T07:59:06Z</dcterms:created>
  <dcterms:modified xsi:type="dcterms:W3CDTF">2022-04-29T11:06:32Z</dcterms:modified>
</cp:coreProperties>
</file>