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0" fontId="1" fillId="10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0" pivotButton="0" quotePrefix="0" xfId="0"/>
    <xf numFmtId="0" fontId="1" fillId="3" borderId="26" applyAlignment="1" pivotButton="0" quotePrefix="0" xfId="0">
      <alignment horizontal="center" vertical="center" wrapText="1"/>
    </xf>
    <xf numFmtId="0" fontId="0" fillId="0" borderId="24" pivotButton="0" quotePrefix="0" xfId="0"/>
    <xf numFmtId="164" fontId="2" fillId="2" borderId="17" applyAlignment="1" pivotButton="0" quotePrefix="0" xfId="0">
      <alignment horizontal="center"/>
    </xf>
    <xf numFmtId="0" fontId="0" fillId="0" borderId="18" pivotButton="0" quotePrefix="0" xfId="0"/>
    <xf numFmtId="0" fontId="1" fillId="4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164" fontId="1" fillId="2" borderId="17" applyAlignment="1" pivotButton="0" quotePrefix="0" xfId="0">
      <alignment horizontal="center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24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G37" sqref="F37:G37"/>
    </sheetView>
  </sheetViews>
  <sheetFormatPr baseColWidth="10" defaultColWidth="11.1640625" defaultRowHeight="15" customHeight="1"/>
  <cols>
    <col width="10.6640625" customWidth="1" style="41" min="1" max="2"/>
    <col width="14.83203125" customWidth="1" style="41" min="3" max="3"/>
    <col width="10.6640625" customWidth="1" style="41" min="4" max="6"/>
    <col width="12.6640625" customWidth="1" style="41" min="7" max="7"/>
    <col width="10.6640625" customWidth="1" style="41" min="8" max="9"/>
    <col width="12.33203125" customWidth="1" style="41" min="10" max="10"/>
    <col width="10.6640625" customWidth="1" style="41" min="11" max="41"/>
  </cols>
  <sheetData>
    <row r="1" ht="15.75" customHeight="1" s="41">
      <c r="A1" s="58" t="inlineStr">
        <is>
          <t>Condition</t>
        </is>
      </c>
      <c r="B1" s="55" t="inlineStr">
        <is>
          <t>Strain</t>
        </is>
      </c>
      <c r="C1" s="48" t="inlineStr">
        <is>
          <t>Sample Number</t>
        </is>
      </c>
      <c r="D1" s="59" t="inlineStr">
        <is>
          <t>Baseline</t>
        </is>
      </c>
      <c r="E1" s="50" t="n">
        <v>3</v>
      </c>
      <c r="G1" s="46" t="n"/>
      <c r="H1" s="50" t="n">
        <v>5</v>
      </c>
      <c r="J1" s="46" t="n"/>
      <c r="K1" s="50" t="n">
        <v>7</v>
      </c>
      <c r="M1" s="46" t="n"/>
      <c r="N1" s="50" t="n">
        <v>10</v>
      </c>
      <c r="P1" s="46" t="n"/>
      <c r="Q1" s="45" t="inlineStr">
        <is>
          <t>Day 12</t>
        </is>
      </c>
      <c r="S1" s="46" t="n"/>
      <c r="T1" s="45" t="inlineStr">
        <is>
          <t>Day 14</t>
        </is>
      </c>
      <c r="V1" s="46" t="n"/>
      <c r="W1" s="45" t="inlineStr">
        <is>
          <t>Day 17</t>
        </is>
      </c>
      <c r="Y1" s="46" t="n"/>
      <c r="Z1" s="45" t="inlineStr">
        <is>
          <t>Day 19</t>
        </is>
      </c>
      <c r="AB1" s="46" t="n"/>
      <c r="AC1" s="45" t="inlineStr">
        <is>
          <t>Day 21</t>
        </is>
      </c>
      <c r="AE1" s="46" t="n"/>
      <c r="AF1" s="45" t="inlineStr">
        <is>
          <t>Day 24</t>
        </is>
      </c>
      <c r="AH1" s="46" t="n"/>
      <c r="AI1" s="45" t="inlineStr">
        <is>
          <t>Day 26</t>
        </is>
      </c>
      <c r="AK1" s="46" t="n"/>
      <c r="AL1" s="45" t="inlineStr">
        <is>
          <t>Day 28</t>
        </is>
      </c>
      <c r="AN1" s="46" t="n"/>
    </row>
    <row r="2" ht="15.75" customHeight="1" s="41">
      <c r="A2" s="44" t="n"/>
      <c r="C2" s="49" t="n"/>
      <c r="D2" s="46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43" t="inlineStr">
        <is>
          <t>0 mM Arginine</t>
        </is>
      </c>
      <c r="B3" s="47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>
        <v>58</v>
      </c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>
        <v>163</v>
      </c>
      <c r="O3" s="13" t="inlineStr">
        <is>
          <t>x100</t>
        </is>
      </c>
      <c r="P3" s="14">
        <f t="array" ref="P3">N3*_xlfn.SWITCH(O3, "x10", 0.01, "x100", 0.1,"x1000", 1, 0)/$D$3</f>
        <v/>
      </c>
      <c r="Q3" s="9" t="n">
        <v>238</v>
      </c>
      <c r="R3" s="10" t="inlineStr">
        <is>
          <t>x100</t>
        </is>
      </c>
      <c r="S3" s="11">
        <f t="array" ref="S3">Q3*_xlfn.SWITCH(R3, "x10", 0.01, "x100", 0.1,"x1000", 1, 0)/$D$3</f>
        <v/>
      </c>
      <c r="T3" s="12" t="n">
        <v>110</v>
      </c>
      <c r="U3" s="13" t="inlineStr">
        <is>
          <t>x100</t>
        </is>
      </c>
      <c r="V3" s="14">
        <f t="array" ref="V3">T3*_xlfn.SWITCH(U3, "x10", 0.01, "x100", 0.1,"x1000", 1, 0)/$D$3</f>
        <v/>
      </c>
      <c r="W3" s="9" t="n">
        <v>69</v>
      </c>
      <c r="X3" s="10" t="inlineStr">
        <is>
          <t>x100</t>
        </is>
      </c>
      <c r="Y3" s="11">
        <f t="array" ref="Y3">W3*_xlfn.SWITCH(X3, "x10", 0.01, "x100", 0.1,"x1000", 1, 0)/$D$3</f>
        <v/>
      </c>
      <c r="Z3" s="12" t="n">
        <v>37</v>
      </c>
      <c r="AA3" s="13" t="inlineStr">
        <is>
          <t>x100</t>
        </is>
      </c>
      <c r="AB3" s="14">
        <f t="array" ref="AB3">Z3*_xlfn.SWITCH(AA3, "x10", 0.01, "x100", 0.1,"x1000", 1, 0)/$D$3</f>
        <v/>
      </c>
      <c r="AC3" s="9" t="n"/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/>
      <c r="AG3" s="13" t="inlineStr">
        <is>
          <t>x10</t>
        </is>
      </c>
      <c r="AH3" s="14">
        <f t="array" ref="AH3">AF3*_xlfn.SWITCH(AG3, "x10", 0.01, "x100", 0.1,"x1000", 1, 0)/$D$3</f>
        <v/>
      </c>
      <c r="AI3" s="9" t="n"/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44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>
        <v>51</v>
      </c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>
        <v>153</v>
      </c>
      <c r="O4" s="21" t="inlineStr">
        <is>
          <t>x100</t>
        </is>
      </c>
      <c r="P4" s="22">
        <f t="array" ref="P4">N4*_xlfn.SWITCH(O4, "x10", 0.01, "x100", 0.1,"x1000", 1, 0)/$D$4</f>
        <v/>
      </c>
      <c r="Q4" s="17" t="n">
        <v>253</v>
      </c>
      <c r="R4" s="18" t="inlineStr">
        <is>
          <t>x100</t>
        </is>
      </c>
      <c r="S4" s="19">
        <f t="array" ref="S4">Q4*_xlfn.SWITCH(R4, "x10", 0.01, "x100", 0.1,"x1000", 1, 0)/$D$4</f>
        <v/>
      </c>
      <c r="T4" s="20" t="n">
        <v>131</v>
      </c>
      <c r="U4" s="21" t="inlineStr">
        <is>
          <t>x100</t>
        </is>
      </c>
      <c r="V4" s="22">
        <f t="array" ref="V4">T4*_xlfn.SWITCH(U4, "x10", 0.01, "x100", 0.1,"x1000", 1, 0)/$D$4</f>
        <v/>
      </c>
      <c r="W4" s="17" t="n">
        <v>103</v>
      </c>
      <c r="X4" s="18" t="inlineStr">
        <is>
          <t>x100</t>
        </is>
      </c>
      <c r="Y4" s="19">
        <f t="array" ref="Y4">W4*_xlfn.SWITCH(X4, "x10", 0.01, "x100", 0.1,"x1000", 1, 0)/$D$4</f>
        <v/>
      </c>
      <c r="Z4" s="20" t="n">
        <v>37</v>
      </c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/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/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/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44" t="n"/>
      <c r="C5" s="15" t="n">
        <v>3</v>
      </c>
      <c r="D5" s="16">
        <f>(E5)</f>
        <v/>
      </c>
      <c r="E5" s="17" t="n">
        <v>37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>
        <v>39</v>
      </c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>
        <v>166</v>
      </c>
      <c r="O5" s="21" t="inlineStr">
        <is>
          <t>x100</t>
        </is>
      </c>
      <c r="P5" s="22">
        <f t="array" ref="P5">N5*_xlfn.SWITCH(O5, "x10", 0.01, "x100", 0.1,"x1000", 1, 0)/$D$5</f>
        <v/>
      </c>
      <c r="Q5" s="17" t="n">
        <v>265</v>
      </c>
      <c r="R5" s="18" t="inlineStr">
        <is>
          <t>x100</t>
        </is>
      </c>
      <c r="S5" s="19">
        <f t="array" ref="S5">Q5*_xlfn.SWITCH(R5, "x10", 0.01, "x100", 0.1,"x1000", 1, 0)/$D$5</f>
        <v/>
      </c>
      <c r="T5" s="20" t="n">
        <v>70</v>
      </c>
      <c r="U5" s="21" t="inlineStr">
        <is>
          <t>x100</t>
        </is>
      </c>
      <c r="V5" s="22">
        <f t="array" ref="V5">T5*_xlfn.SWITCH(U5, "x10", 0.01, "x100", 0.1,"x1000", 1, 0)/$D$5</f>
        <v/>
      </c>
      <c r="W5" s="17" t="n">
        <v>95</v>
      </c>
      <c r="X5" s="18" t="inlineStr">
        <is>
          <t>x100</t>
        </is>
      </c>
      <c r="Y5" s="19">
        <f t="array" ref="Y5">W5*_xlfn.SWITCH(X5, "x10", 0.01, "x100", 0.1,"x1000", 1, 0)/$D$5</f>
        <v/>
      </c>
      <c r="Z5" s="20" t="n">
        <v>44</v>
      </c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/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/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/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44" t="n"/>
      <c r="B6" s="42" t="n"/>
      <c r="C6" s="23" t="n">
        <v>4</v>
      </c>
      <c r="D6" s="24">
        <f>(E6)</f>
        <v/>
      </c>
      <c r="E6" s="25" t="n">
        <v>42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>
        <v>159</v>
      </c>
      <c r="I6" s="29" t="inlineStr">
        <is>
          <t>x100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>
        <v>137</v>
      </c>
      <c r="O6" s="29" t="inlineStr">
        <is>
          <t>x100</t>
        </is>
      </c>
      <c r="P6" s="30">
        <f t="array" ref="P6">N6*_xlfn.SWITCH(O6, "x10", 0.01, "x100", 0.1,"x1000", 1, 0)/$D$6</f>
        <v/>
      </c>
      <c r="Q6" s="25" t="n">
        <v>185</v>
      </c>
      <c r="R6" s="26" t="inlineStr">
        <is>
          <t>x100</t>
        </is>
      </c>
      <c r="S6" s="27">
        <f t="array" ref="S6">Q6*_xlfn.SWITCH(R6, "x10", 0.01, "x100", 0.1,"x1000", 1, 0)/$D$6</f>
        <v/>
      </c>
      <c r="T6" s="28" t="n">
        <v>108</v>
      </c>
      <c r="U6" s="29" t="inlineStr">
        <is>
          <t>x100</t>
        </is>
      </c>
      <c r="V6" s="30">
        <f t="array" ref="V6">T6*_xlfn.SWITCH(U6, "x10", 0.01, "x100", 0.1,"x1000", 1, 0)/$D$6</f>
        <v/>
      </c>
      <c r="W6" s="25" t="n">
        <v>101</v>
      </c>
      <c r="X6" s="26" t="inlineStr">
        <is>
          <t>x100</t>
        </is>
      </c>
      <c r="Y6" s="27">
        <f t="array" ref="Y6">W6*_xlfn.SWITCH(X6, "x10", 0.01, "x100", 0.1,"x1000", 1, 0)/$D$6</f>
        <v/>
      </c>
      <c r="Z6" s="28" t="n">
        <v>34</v>
      </c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/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/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/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44" t="n"/>
      <c r="B7" s="54" t="inlineStr">
        <is>
          <t>JS1582</t>
        </is>
      </c>
      <c r="C7" s="7" t="n">
        <v>5</v>
      </c>
      <c r="D7" s="8">
        <f>(E7)</f>
        <v/>
      </c>
      <c r="E7" s="9" t="n">
        <v>81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>
        <v>154</v>
      </c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>
        <v>57</v>
      </c>
      <c r="O7" s="13" t="inlineStr">
        <is>
          <t>x100</t>
        </is>
      </c>
      <c r="P7" s="14">
        <f t="array" ref="P7">N7*_xlfn.SWITCH(O7, "x10", 0.01, "x100", 0.1,"x1000", 1, 0)/$D$7</f>
        <v/>
      </c>
      <c r="Q7" s="9" t="n">
        <v>356</v>
      </c>
      <c r="R7" s="10" t="inlineStr">
        <is>
          <t>x10</t>
        </is>
      </c>
      <c r="S7" s="11">
        <f t="array" ref="S7">Q7*_xlfn.SWITCH(R7, "x10", 0.01, "x100", 0.1,"x1000", 1, 0)/$D$7</f>
        <v/>
      </c>
      <c r="T7" s="12" t="n">
        <v>188</v>
      </c>
      <c r="U7" s="13" t="inlineStr">
        <is>
          <t>x10</t>
        </is>
      </c>
      <c r="V7" s="14">
        <f t="array" ref="V7">T7*_xlfn.SWITCH(U7, "x10", 0.01, "x100", 0.1,"x1000", 1, 0)/$D$7</f>
        <v/>
      </c>
      <c r="W7" s="9" t="n">
        <v>147</v>
      </c>
      <c r="X7" s="10" t="inlineStr">
        <is>
          <t>x10</t>
        </is>
      </c>
      <c r="Y7" s="11">
        <f t="array" ref="Y7">W7*_xlfn.SWITCH(X7, "x10", 0.01, "x100", 0.1,"x1000", 1, 0)/$D$7</f>
        <v/>
      </c>
      <c r="Z7" s="12" t="n">
        <v>106</v>
      </c>
      <c r="AA7" s="13" t="inlineStr">
        <is>
          <t>x10</t>
        </is>
      </c>
      <c r="AB7" s="14">
        <f t="array" ref="AB7">Z7*_xlfn.SWITCH(AA7, "x10", 0.01, "x100", 0.1,"x1000", 1, 0)/$D$7</f>
        <v/>
      </c>
      <c r="AC7" s="9" t="n"/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/>
      <c r="AG7" s="13" t="inlineStr">
        <is>
          <t>x10</t>
        </is>
      </c>
      <c r="AH7" s="14">
        <f t="array" ref="AH7">AF7*_xlfn.SWITCH(AG7, "x10", 0.01, "x100", 0.1,"x1000", 1, 0)/$D$7</f>
        <v/>
      </c>
      <c r="AI7" s="9" t="n"/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44" t="n"/>
      <c r="C8" s="15" t="n">
        <v>6</v>
      </c>
      <c r="D8" s="16">
        <f>(E8)</f>
        <v/>
      </c>
      <c r="E8" s="17" t="n">
        <v>102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>
        <v>148</v>
      </c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>
        <v>131</v>
      </c>
      <c r="O8" s="21" t="inlineStr">
        <is>
          <t>x10</t>
        </is>
      </c>
      <c r="P8" s="22">
        <f t="array" ref="P8">N8*_xlfn.SWITCH(O8, "x10", 0.01, "x100", 0.1,"x1000", 1, 0)/$D$8</f>
        <v/>
      </c>
      <c r="Q8" s="17" t="n">
        <v>131</v>
      </c>
      <c r="R8" s="18" t="inlineStr">
        <is>
          <t>x10</t>
        </is>
      </c>
      <c r="S8" s="19">
        <f t="array" ref="S8">Q8*_xlfn.SWITCH(R8, "x10", 0.01, "x100", 0.1,"x1000", 1, 0)/$D$8</f>
        <v/>
      </c>
      <c r="T8" s="20" t="n">
        <v>87</v>
      </c>
      <c r="U8" s="21" t="inlineStr">
        <is>
          <t>x10</t>
        </is>
      </c>
      <c r="V8" s="22">
        <f t="array" ref="V8">T8*_xlfn.SWITCH(U8, "x10", 0.01, "x100", 0.1,"x1000", 1, 0)/$D$8</f>
        <v/>
      </c>
      <c r="W8" s="17" t="n">
        <v>55</v>
      </c>
      <c r="X8" s="18" t="inlineStr">
        <is>
          <t>x10</t>
        </is>
      </c>
      <c r="Y8" s="19">
        <f t="array" ref="Y8">W8*_xlfn.SWITCH(X8, "x10", 0.01, "x100", 0.1,"x1000", 1, 0)/$D$8</f>
        <v/>
      </c>
      <c r="Z8" s="20" t="n">
        <v>34</v>
      </c>
      <c r="AA8" s="21" t="inlineStr">
        <is>
          <t>x10</t>
        </is>
      </c>
      <c r="AB8" s="22">
        <f t="array" ref="AB8">Z8*_xlfn.SWITCH(AA8, "x10", 0.01, "x100", 0.1,"x1000", 1, 0)/$D$8</f>
        <v/>
      </c>
      <c r="AC8" s="17" t="n"/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/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/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44" t="n"/>
      <c r="C9" s="15" t="n">
        <v>7</v>
      </c>
      <c r="D9" s="16">
        <f>(E9)</f>
        <v/>
      </c>
      <c r="E9" s="17" t="n">
        <v>144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>
        <v>159</v>
      </c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>
        <v>110</v>
      </c>
      <c r="O9" s="21" t="inlineStr">
        <is>
          <t>x10</t>
        </is>
      </c>
      <c r="P9" s="22">
        <f t="array" ref="P9">N9*_xlfn.SWITCH(O9, "x10", 0.01, "x100", 0.1,"x1000", 1, 0)/$D$9</f>
        <v/>
      </c>
      <c r="Q9" s="17" t="n">
        <v>171</v>
      </c>
      <c r="R9" s="18" t="inlineStr">
        <is>
          <t>x10</t>
        </is>
      </c>
      <c r="S9" s="19">
        <f t="array" ref="S9">Q9*_xlfn.SWITCH(R9, "x10", 0.01, "x100", 0.1,"x1000", 1, 0)/$D$9</f>
        <v/>
      </c>
      <c r="T9" s="20" t="n">
        <v>151</v>
      </c>
      <c r="U9" s="21" t="inlineStr">
        <is>
          <t>x10</t>
        </is>
      </c>
      <c r="V9" s="22">
        <f t="array" ref="V9">T9*_xlfn.SWITCH(U9, "x10", 0.01, "x100", 0.1,"x1000", 1, 0)/$D$9</f>
        <v/>
      </c>
      <c r="W9" s="17" t="n">
        <v>101</v>
      </c>
      <c r="X9" s="18" t="inlineStr">
        <is>
          <t>x10</t>
        </is>
      </c>
      <c r="Y9" s="19">
        <f t="array" ref="Y9">W9*_xlfn.SWITCH(X9, "x10", 0.01, "x100", 0.1,"x1000", 1, 0)/$D$9</f>
        <v/>
      </c>
      <c r="Z9" s="20" t="n">
        <v>48</v>
      </c>
      <c r="AA9" s="21" t="inlineStr">
        <is>
          <t>x10</t>
        </is>
      </c>
      <c r="AB9" s="22">
        <f t="array" ref="AB9">Z9*_xlfn.SWITCH(AA9, "x10", 0.01, "x100", 0.1,"x1000", 1, 0)/$D$9</f>
        <v/>
      </c>
      <c r="AC9" s="17" t="n"/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/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/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44" t="n"/>
      <c r="B10" s="42" t="n"/>
      <c r="C10" s="23" t="n">
        <v>8</v>
      </c>
      <c r="D10" s="24">
        <f>(E10)</f>
        <v/>
      </c>
      <c r="E10" s="25" t="n">
        <v>123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>
        <v>136</v>
      </c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>
        <v>158</v>
      </c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>
        <v>206</v>
      </c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>
        <v>81</v>
      </c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>
        <v>312</v>
      </c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/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/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/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44" t="n"/>
      <c r="B11" s="51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>
        <v>124</v>
      </c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>
        <v>101</v>
      </c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>
        <v>117</v>
      </c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>
        <v>132</v>
      </c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>
        <v>65</v>
      </c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>
        <v>59</v>
      </c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/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/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/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44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>
        <v>217</v>
      </c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>
        <v>141</v>
      </c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>
        <v>189</v>
      </c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>
        <v>105</v>
      </c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>
        <v>32</v>
      </c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>
        <v>35</v>
      </c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/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/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/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44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>
        <v>78</v>
      </c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>
        <v>103</v>
      </c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>
        <v>142</v>
      </c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>
        <v>132</v>
      </c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>
        <v>59</v>
      </c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>
        <v>72</v>
      </c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/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/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/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44" t="n"/>
      <c r="B14" s="42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>
        <v>61</v>
      </c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>
        <v>91</v>
      </c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>
        <v>147</v>
      </c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>
        <v>178</v>
      </c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>
        <v>66</v>
      </c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>
        <v>69</v>
      </c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/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/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/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44" t="n"/>
      <c r="B15" s="57" t="inlineStr">
        <is>
          <t>JS1787</t>
        </is>
      </c>
      <c r="C15" s="7" t="n">
        <v>13</v>
      </c>
      <c r="D15" s="8">
        <f>(E15)</f>
        <v/>
      </c>
      <c r="E15" s="9" t="n">
        <v>76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>
        <v>86</v>
      </c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>
        <v>57</v>
      </c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>
        <v>68</v>
      </c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>
        <v>44</v>
      </c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>
        <v>18</v>
      </c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>
        <v>6</v>
      </c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/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/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/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44" t="n"/>
      <c r="C16" s="15" t="n">
        <v>14</v>
      </c>
      <c r="D16" s="16">
        <f>(E16)</f>
        <v/>
      </c>
      <c r="E16" s="17" t="n">
        <v>53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>
        <v>54</v>
      </c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>
        <v>72</v>
      </c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>
        <v>66</v>
      </c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>
        <v>204</v>
      </c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>
        <v>62</v>
      </c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>
        <v>32</v>
      </c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/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/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/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44" t="n"/>
      <c r="C17" s="15" t="n">
        <v>15</v>
      </c>
      <c r="D17" s="16">
        <f>(E17)</f>
        <v/>
      </c>
      <c r="E17" s="17" t="n">
        <v>67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>
        <v>71</v>
      </c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>
        <v>124</v>
      </c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>
        <v>76</v>
      </c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>
        <v>197</v>
      </c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>
        <v>112</v>
      </c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>
        <v>44</v>
      </c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/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/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/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44" t="n"/>
      <c r="C18" s="15" t="n">
        <v>16</v>
      </c>
      <c r="D18" s="16">
        <f>(E18)</f>
        <v/>
      </c>
      <c r="E18" s="17" t="n">
        <v>72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>
        <v>62</v>
      </c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>
        <v>65</v>
      </c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>
        <v>76</v>
      </c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>
        <v>38</v>
      </c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>
        <v>30</v>
      </c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>
        <v>27</v>
      </c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/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/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/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52" t="inlineStr">
        <is>
          <t>10 mM Arginine</t>
        </is>
      </c>
      <c r="B19" s="56" t="inlineStr">
        <is>
          <t>SY41</t>
        </is>
      </c>
      <c r="C19" s="31" t="n">
        <v>17</v>
      </c>
      <c r="D19" s="32">
        <f>(E19)</f>
        <v/>
      </c>
      <c r="E19" s="33" t="n">
        <v>29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>
        <v>85</v>
      </c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>
        <v>95</v>
      </c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>
        <v>172</v>
      </c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>
        <v>82</v>
      </c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>
        <v>84</v>
      </c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>
        <v>79</v>
      </c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/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/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/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44" t="n"/>
      <c r="C20" s="15" t="n">
        <v>18</v>
      </c>
      <c r="D20" s="16">
        <f>(E20)</f>
        <v/>
      </c>
      <c r="E20" s="17" t="n">
        <v>43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>
        <v>70</v>
      </c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>
        <v>52</v>
      </c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>
        <v>218</v>
      </c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>
        <v>109</v>
      </c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>
        <v>55</v>
      </c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>
        <v>50</v>
      </c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/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/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/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44" t="n"/>
      <c r="C21" s="15" t="n">
        <v>19</v>
      </c>
      <c r="D21" s="16">
        <f>(E21)</f>
        <v/>
      </c>
      <c r="E21" s="17" t="n">
        <v>33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>
        <v>69</v>
      </c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>
        <v>86</v>
      </c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>
        <v>82</v>
      </c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>
        <v>96</v>
      </c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>
        <v>71</v>
      </c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>
        <v>51</v>
      </c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/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/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/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44" t="n"/>
      <c r="B22" s="42" t="n"/>
      <c r="C22" s="23" t="n">
        <v>20</v>
      </c>
      <c r="D22" s="24">
        <f>(E22)</f>
        <v/>
      </c>
      <c r="E22" s="25" t="n">
        <v>38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>
        <v>95</v>
      </c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>
        <v>158</v>
      </c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>
        <v>94</v>
      </c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>
        <v>91</v>
      </c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>
        <v>56</v>
      </c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>
        <v>47</v>
      </c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/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/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/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44" t="n"/>
      <c r="B23" s="54" t="inlineStr">
        <is>
          <t>JS1582</t>
        </is>
      </c>
      <c r="C23" s="7" t="n">
        <v>21</v>
      </c>
      <c r="D23" s="8">
        <f>(E23)</f>
        <v/>
      </c>
      <c r="E23" s="9" t="n">
        <v>43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>
        <v>24</v>
      </c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>
        <v>191</v>
      </c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>
        <v>255</v>
      </c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>
        <v>215</v>
      </c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>
        <v>165</v>
      </c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>
        <v>171</v>
      </c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/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/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/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44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>
        <v>45</v>
      </c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>
        <v>139</v>
      </c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>
        <v>458</v>
      </c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>
        <v>206</v>
      </c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>
        <v>183</v>
      </c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>
        <v>165</v>
      </c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/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/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/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44" t="n"/>
      <c r="C25" s="15" t="n">
        <v>23</v>
      </c>
      <c r="D25" s="16">
        <f>(E25)</f>
        <v/>
      </c>
      <c r="E25" s="17" t="n">
        <v>104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>
        <v>158</v>
      </c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>
        <v>153</v>
      </c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>
        <v>196</v>
      </c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>
        <v>62</v>
      </c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>
        <v>93</v>
      </c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>
        <v>98</v>
      </c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/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/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/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44" t="n"/>
      <c r="B26" s="42" t="n"/>
      <c r="C26" s="23" t="n">
        <v>24</v>
      </c>
      <c r="D26" s="24">
        <f>(E26)</f>
        <v/>
      </c>
      <c r="E26" s="25" t="n">
        <v>84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>
        <v>51</v>
      </c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>
        <v>101</v>
      </c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>
        <v>47</v>
      </c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>
        <v>75</v>
      </c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>
        <v>95</v>
      </c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>
        <v>63</v>
      </c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/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/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/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44" t="n"/>
      <c r="B27" s="51" t="inlineStr">
        <is>
          <t>JS1783</t>
        </is>
      </c>
      <c r="C27" s="7" t="n">
        <v>25</v>
      </c>
      <c r="D27" s="8">
        <f>(E27)</f>
        <v/>
      </c>
      <c r="E27" s="9" t="n">
        <v>28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>
        <v>73</v>
      </c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>
        <v>61</v>
      </c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>
        <v>125</v>
      </c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>
        <v>54</v>
      </c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>
        <v>48</v>
      </c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/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/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/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44" t="n"/>
      <c r="C28" s="15" t="n">
        <v>26</v>
      </c>
      <c r="D28" s="16">
        <f>(E28)</f>
        <v/>
      </c>
      <c r="E28" s="17" t="n">
        <v>38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>
        <v>44</v>
      </c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>
        <v>76</v>
      </c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>
        <v>73</v>
      </c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>
        <v>42</v>
      </c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>
        <v>24</v>
      </c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/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/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/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44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>
        <v>51</v>
      </c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>
        <v>59</v>
      </c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>
        <v>72</v>
      </c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>
        <v>59</v>
      </c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>
        <v>53</v>
      </c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/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/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/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44" t="n"/>
      <c r="B30" s="42" t="n"/>
      <c r="C30" s="23" t="n">
        <v>28</v>
      </c>
      <c r="D30" s="24">
        <f>(E30)</f>
        <v/>
      </c>
      <c r="E30" s="25" t="n">
        <v>39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>
        <v>64</v>
      </c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>
        <v>332</v>
      </c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>
        <v>61</v>
      </c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>
        <v>48</v>
      </c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>
        <v>38</v>
      </c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/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/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/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44" t="n"/>
      <c r="B31" s="40" t="inlineStr">
        <is>
          <t>JS1787</t>
        </is>
      </c>
      <c r="C31" s="7" t="n">
        <v>29</v>
      </c>
      <c r="D31" s="8">
        <f>(E31)</f>
        <v/>
      </c>
      <c r="E31" s="9" t="n">
        <v>45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>
        <v>57</v>
      </c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>
        <v>338</v>
      </c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>
        <v>39</v>
      </c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>
        <v>184</v>
      </c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>
        <v>28</v>
      </c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/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/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/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44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>
        <v>41</v>
      </c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>
        <v>335</v>
      </c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>
        <v>34</v>
      </c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>
        <v>138</v>
      </c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>
        <v>159</v>
      </c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/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/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/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44" t="n"/>
      <c r="C33" s="15" t="n">
        <v>31</v>
      </c>
      <c r="D33" s="16">
        <f>(E33)</f>
        <v/>
      </c>
      <c r="E33" s="17" t="n">
        <v>84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>
        <v>45</v>
      </c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>
        <v>47</v>
      </c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>
        <v>47</v>
      </c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>
        <v>25</v>
      </c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>
        <v>138</v>
      </c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>
        <v>60</v>
      </c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/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/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/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3" t="n"/>
      <c r="B34" s="42" t="n"/>
      <c r="C34" s="23" t="n">
        <v>32</v>
      </c>
      <c r="D34" s="24">
        <f>(E34)</f>
        <v/>
      </c>
      <c r="E34" s="25" t="n">
        <v>98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>
        <v>53</v>
      </c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>
        <v>65</v>
      </c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>
        <v>45</v>
      </c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>
        <v>38</v>
      </c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>
        <v>60</v>
      </c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>
        <v>35</v>
      </c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/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/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/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C1:AE1"/>
    <mergeCell ref="B23:B26"/>
    <mergeCell ref="T1:V1"/>
    <mergeCell ref="B1:B2"/>
    <mergeCell ref="B19:B22"/>
    <mergeCell ref="Z1:AB1"/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1:A2"/>
  </mergeCells>
  <dataValidations count="1">
    <dataValidation sqref="F3:F34 I3:I34 L3:L34 O3:O34 R3:R34 U3:U34 X3:X34 AA3:AA34 AD3:AD34 AG3:AG34 AJ3:AJ34 AM3:AM34" showErrorMessage="1" showDropDown="0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2025-03-05T20:24:44Z</dcterms:modified>
  <cp:lastModifiedBy>Wojciak, Adam John (ajw6byu)</cp:lastModifiedBy>
</cp:coreProperties>
</file>