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30" windowWidth="19320" windowHeight="10035" activeTab="1"/>
  </bookViews>
  <sheets>
    <sheet name="Swaptions" sheetId="1" r:id="rId1"/>
    <sheet name="Rate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5" i="1"/>
  <c r="G6" i="1"/>
  <c r="G9" i="1"/>
  <c r="G10" i="1"/>
  <c r="G13" i="1"/>
  <c r="G14" i="1"/>
  <c r="G17" i="1"/>
  <c r="G18" i="1"/>
  <c r="G21" i="1"/>
  <c r="G22" i="1"/>
  <c r="G25" i="1"/>
  <c r="G26" i="1"/>
  <c r="G29" i="1"/>
  <c r="G30" i="1"/>
  <c r="G33" i="1"/>
  <c r="G34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G19" i="1" s="1"/>
  <c r="F20" i="1"/>
  <c r="G20" i="1" s="1"/>
  <c r="F21" i="1"/>
  <c r="F22" i="1"/>
  <c r="F23" i="1"/>
  <c r="G23" i="1" s="1"/>
  <c r="F24" i="1"/>
  <c r="G24" i="1" s="1"/>
  <c r="F25" i="1"/>
  <c r="F26" i="1"/>
  <c r="F27" i="1"/>
  <c r="G27" i="1" s="1"/>
  <c r="F28" i="1"/>
  <c r="G28" i="1" s="1"/>
  <c r="F29" i="1"/>
  <c r="F30" i="1"/>
  <c r="F31" i="1"/>
  <c r="G31" i="1" s="1"/>
  <c r="F32" i="1"/>
  <c r="G32" i="1" s="1"/>
  <c r="F33" i="1"/>
  <c r="F34" i="1"/>
  <c r="F5" i="1"/>
  <c r="G5" i="1" s="1"/>
</calcChain>
</file>

<file path=xl/sharedStrings.xml><?xml version="1.0" encoding="utf-8"?>
<sst xmlns="http://schemas.openxmlformats.org/spreadsheetml/2006/main" count="16" uniqueCount="12">
  <si>
    <t>Expiry</t>
  </si>
  <si>
    <t>Tenor</t>
  </si>
  <si>
    <t>Fwd</t>
  </si>
  <si>
    <t>Tv</t>
  </si>
  <si>
    <t>Duration</t>
  </si>
  <si>
    <t>Tv in bps</t>
  </si>
  <si>
    <t>Tv in bps normalized by sqrt expiry</t>
  </si>
  <si>
    <t>bpVol</t>
  </si>
  <si>
    <t>Currency</t>
  </si>
  <si>
    <t>USD</t>
  </si>
  <si>
    <t>Model date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</si>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</sst>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0.5"/>
      <color theme="1"/>
      <name val="Frutiger 45 Light"/>
      <family val="2"/>
    </font>
    <font>
      <sz val="10.5"/>
      <color theme="1"/>
      <name val="Frutiger 45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10" fontId="0" fillId="0" borderId="0" xfId="2" applyNumberFormat="1" applyFont="1"/>
    <xf numFmtId="15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USD Rates 23Feb2018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USD Rates</c:v>
          </c:tx>
          <c:spPr>
            <a:ln w="28575">
              <a:noFill/>
            </a:ln>
          </c:spPr>
          <c:xVal>
            <c:numRef>
              <c:f>Rates!$A$5:$A$34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Rates!$B$5:$B$34</c:f>
              <c:numCache>
                <c:formatCode>General</c:formatCode>
                <c:ptCount val="30"/>
                <c:pt idx="0">
                  <c:v>2.22776075381E-2</c:v>
                </c:pt>
                <c:pt idx="1">
                  <c:v>2.44765017241E-2</c:v>
                </c:pt>
                <c:pt idx="2">
                  <c:v>2.5697913354299998E-2</c:v>
                </c:pt>
                <c:pt idx="3">
                  <c:v>2.64257156374E-2</c:v>
                </c:pt>
                <c:pt idx="4">
                  <c:v>2.6880882752900001E-2</c:v>
                </c:pt>
                <c:pt idx="5">
                  <c:v>2.7261484322800001E-2</c:v>
                </c:pt>
                <c:pt idx="6">
                  <c:v>2.75763652091E-2</c:v>
                </c:pt>
                <c:pt idx="7">
                  <c:v>2.78689556436E-2</c:v>
                </c:pt>
                <c:pt idx="8">
                  <c:v>2.8137776595E-2</c:v>
                </c:pt>
                <c:pt idx="9">
                  <c:v>2.8377512192299999E-2</c:v>
                </c:pt>
                <c:pt idx="10">
                  <c:v>2.8593103124900002E-2</c:v>
                </c:pt>
                <c:pt idx="11">
                  <c:v>2.878296763E-2</c:v>
                </c:pt>
                <c:pt idx="12">
                  <c:v>2.8934459947300002E-2</c:v>
                </c:pt>
                <c:pt idx="13">
                  <c:v>2.9055255381300001E-2</c:v>
                </c:pt>
                <c:pt idx="14">
                  <c:v>2.9150187563400001E-2</c:v>
                </c:pt>
                <c:pt idx="15">
                  <c:v>2.92335906198E-2</c:v>
                </c:pt>
                <c:pt idx="16">
                  <c:v>2.9302282669999999E-2</c:v>
                </c:pt>
                <c:pt idx="17">
                  <c:v>2.9356326552299999E-2</c:v>
                </c:pt>
                <c:pt idx="18">
                  <c:v>2.9392762321799999E-2</c:v>
                </c:pt>
                <c:pt idx="19">
                  <c:v>2.94181564925E-2</c:v>
                </c:pt>
                <c:pt idx="20">
                  <c:v>2.9430147953400002E-2</c:v>
                </c:pt>
                <c:pt idx="21">
                  <c:v>2.9431332259799999E-2</c:v>
                </c:pt>
                <c:pt idx="22">
                  <c:v>2.9422061851900001E-2</c:v>
                </c:pt>
                <c:pt idx="23">
                  <c:v>2.9409527394000001E-2</c:v>
                </c:pt>
                <c:pt idx="24">
                  <c:v>2.9393040287099999E-2</c:v>
                </c:pt>
                <c:pt idx="25">
                  <c:v>2.9373923104599999E-2</c:v>
                </c:pt>
                <c:pt idx="26">
                  <c:v>2.9350922375000001E-2</c:v>
                </c:pt>
                <c:pt idx="27">
                  <c:v>2.9328322721899999E-2</c:v>
                </c:pt>
                <c:pt idx="28">
                  <c:v>2.9304419795200001E-2</c:v>
                </c:pt>
                <c:pt idx="29">
                  <c:v>2.9279476435999999E-2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734912"/>
        <c:axId val="1300564608"/>
      </c:scatterChart>
      <c:valAx>
        <c:axId val="1301734912"/>
        <c:scaling>
          <c:orientation val="minMax"/>
          <c:max val="30"/>
        </c:scaling>
        <c:delete val="0"/>
        <c:axPos val="b"/>
        <c:numFmt formatCode="General" sourceLinked="1"/>
        <c:majorTickMark val="out"/>
        <c:minorTickMark val="none"/>
        <c:tickLblPos val="nextTo"/>
        <c:crossAx val="1300564608"/>
        <c:crosses val="autoZero"/>
        <c:crossBetween val="midCat"/>
      </c:valAx>
      <c:valAx>
        <c:axId val="1300564608"/>
        <c:scaling>
          <c:orientation val="minMax"/>
          <c:max val="3.500000000000001E-2"/>
          <c:min val="1.5000000000000003E-2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13017349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1</xdr:row>
      <xdr:rowOff>190499</xdr:rowOff>
    </xdr:from>
    <xdr:to>
      <xdr:col>12</xdr:col>
      <xdr:colOff>228600</xdr:colOff>
      <xdr:row>20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PresXpress_Print_Theme">
  <a:themeElements>
    <a:clrScheme name="UBSNewColorsV2">
      <a:dk1>
        <a:sysClr val="windowText" lastClr="000000"/>
      </a:dk1>
      <a:lt1>
        <a:sysClr val="window" lastClr="FFFFFF"/>
      </a:lt1>
      <a:dk2>
        <a:srgbClr val="E60000"/>
      </a:dk2>
      <a:lt2>
        <a:srgbClr val="FFFFFF"/>
      </a:lt2>
      <a:accent1>
        <a:srgbClr val="4D3C2F"/>
      </a:accent1>
      <a:accent2>
        <a:srgbClr val="CFBD9B"/>
      </a:accent2>
      <a:accent3>
        <a:srgbClr val="C07156"/>
      </a:accent3>
      <a:accent4>
        <a:srgbClr val="E8C767"/>
      </a:accent4>
      <a:accent5>
        <a:srgbClr val="AEB0B3"/>
      </a:accent5>
      <a:accent6>
        <a:srgbClr val="A43725"/>
      </a:accent6>
      <a:hlink>
        <a:srgbClr val="0000FF"/>
      </a:hlink>
      <a:folHlink>
        <a:srgbClr val="800080"/>
      </a:folHlink>
    </a:clrScheme>
    <a:fontScheme name="UBS Fontset">
      <a:majorFont>
        <a:latin typeface="UBSHeadline"/>
        <a:ea typeface="MS PGothic"/>
        <a:cs typeface=""/>
      </a:majorFont>
      <a:minorFont>
        <a:latin typeface="Frutiger 45 Light"/>
        <a:ea typeface="MS PGothic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9050">
          <a:solidFill>
            <a:srgbClr val="7B7D80"/>
          </a:solidFill>
        </a:ln>
      </a:spPr>
      <a:bodyPr lIns="0" tIns="0" rIns="0" bIns="0" rtlCol="0" anchor="ctr"/>
      <a:lstStyle>
        <a:defPPr algn="ctr">
          <a:defRPr sz="1100" dirty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6350">
          <a:solidFill>
            <a:schemeClr val="tx1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0" tIns="0" rIns="0" bIns="0" rtlCol="0">
        <a:noAutofit/>
      </a:bodyPr>
      <a:lstStyle>
        <a:defPPr>
          <a:defRPr sz="1100" dirty="0">
            <a:latin typeface="+mn-lt"/>
          </a:defRPr>
        </a:defPPr>
      </a:lst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4" workbookViewId="0">
      <selection activeCell="I17" sqref="I17"/>
    </sheetView>
  </sheetViews>
  <sheetFormatPr defaultRowHeight="15.75" x14ac:dyDescent="0.3"/>
  <cols>
    <col min="4" max="4" width="9.375" bestFit="1" customWidth="1"/>
    <col min="5" max="5" width="10.375" bestFit="1" customWidth="1"/>
    <col min="6" max="8" width="9.125" bestFit="1" customWidth="1"/>
  </cols>
  <sheetData>
    <row r="1" spans="1:8" x14ac:dyDescent="0.3">
      <c r="A1" t="s">
        <v>8</v>
      </c>
      <c r="B1" t="s">
        <v>9</v>
      </c>
    </row>
    <row r="2" spans="1:8" x14ac:dyDescent="0.3">
      <c r="A2" t="s">
        <v>10</v>
      </c>
      <c r="B2" s="4">
        <v>43154</v>
      </c>
    </row>
    <row r="4" spans="1:8" x14ac:dyDescent="0.3">
      <c r="A4" t="s">
        <v>0</v>
      </c>
      <c r="B4" t="s">
        <v>1</v>
      </c>
      <c r="C4" t="s">
        <v>2</v>
      </c>
      <c r="D4" t="s">
        <v>4</v>
      </c>
      <c r="E4" t="s">
        <v>3</v>
      </c>
      <c r="F4" t="s">
        <v>5</v>
      </c>
      <c r="G4" t="s">
        <v>6</v>
      </c>
      <c r="H4" t="s">
        <v>7</v>
      </c>
    </row>
    <row r="5" spans="1:8" x14ac:dyDescent="0.3">
      <c r="A5">
        <v>0.25</v>
      </c>
      <c r="B5">
        <v>1</v>
      </c>
      <c r="C5" s="3">
        <v>2.3706156159799999E-2</v>
      </c>
      <c r="D5" s="1">
        <v>995.24120452700004</v>
      </c>
      <c r="E5" s="1">
        <v>10776.063334799999</v>
      </c>
      <c r="F5" s="1">
        <f>E5/D5</f>
        <v>10.827589619263652</v>
      </c>
      <c r="G5" s="1">
        <f>F5/(A5^0.5)</f>
        <v>21.655179238527303</v>
      </c>
      <c r="H5" s="2">
        <f>E5/(0.4*A5^0.5*D5)</f>
        <v>54.137948096318262</v>
      </c>
    </row>
    <row r="6" spans="1:8" x14ac:dyDescent="0.3">
      <c r="A6">
        <v>0.25</v>
      </c>
      <c r="B6">
        <v>2</v>
      </c>
      <c r="C6" s="3">
        <v>2.55237338745E-2</v>
      </c>
      <c r="D6" s="1">
        <v>1940.3472812100001</v>
      </c>
      <c r="E6" s="1">
        <v>26957.677076700002</v>
      </c>
      <c r="F6" s="1">
        <f t="shared" ref="F6:F35" si="0">E6/D6</f>
        <v>13.893222794575825</v>
      </c>
      <c r="G6" s="1">
        <f t="shared" ref="G6:G35" si="1">F6/(A6^0.5)</f>
        <v>27.786445589151651</v>
      </c>
      <c r="H6" s="2">
        <f t="shared" ref="H6:H34" si="2">E6/(0.4*A6^0.5*D6)</f>
        <v>69.466113972879114</v>
      </c>
    </row>
    <row r="7" spans="1:8" x14ac:dyDescent="0.3">
      <c r="A7">
        <v>0.25</v>
      </c>
      <c r="B7">
        <v>5</v>
      </c>
      <c r="C7" s="3">
        <v>2.73684905039E-2</v>
      </c>
      <c r="D7" s="1">
        <v>4657.1400889300003</v>
      </c>
      <c r="E7" s="1">
        <v>85725.724233100002</v>
      </c>
      <c r="F7" s="1">
        <f t="shared" si="0"/>
        <v>18.407375040503858</v>
      </c>
      <c r="G7" s="1">
        <f t="shared" si="1"/>
        <v>36.814750081007716</v>
      </c>
      <c r="H7" s="2">
        <f t="shared" si="2"/>
        <v>92.036875202519283</v>
      </c>
    </row>
    <row r="8" spans="1:8" x14ac:dyDescent="0.3">
      <c r="A8">
        <v>0.25</v>
      </c>
      <c r="B8">
        <v>10</v>
      </c>
      <c r="C8" s="3">
        <v>2.86846639089E-2</v>
      </c>
      <c r="D8" s="1">
        <v>8680.4496397399998</v>
      </c>
      <c r="E8" s="1">
        <v>180780.67980099999</v>
      </c>
      <c r="F8" s="1">
        <f t="shared" si="0"/>
        <v>20.826188423853907</v>
      </c>
      <c r="G8" s="1">
        <f t="shared" si="1"/>
        <v>41.652376847707814</v>
      </c>
      <c r="H8" s="2">
        <f t="shared" si="2"/>
        <v>104.13094211926953</v>
      </c>
    </row>
    <row r="9" spans="1:8" x14ac:dyDescent="0.3">
      <c r="A9">
        <v>0.25</v>
      </c>
      <c r="B9">
        <v>15</v>
      </c>
      <c r="C9" s="3">
        <v>2.9371408433900001E-2</v>
      </c>
      <c r="D9" s="1">
        <v>12126.987602500001</v>
      </c>
      <c r="E9" s="1">
        <v>255288.35634</v>
      </c>
      <c r="F9" s="1">
        <f t="shared" si="0"/>
        <v>21.051258952996029</v>
      </c>
      <c r="G9" s="1">
        <f t="shared" si="1"/>
        <v>42.102517905992059</v>
      </c>
      <c r="H9" s="2">
        <f t="shared" si="2"/>
        <v>105.25629476498015</v>
      </c>
    </row>
    <row r="10" spans="1:8" x14ac:dyDescent="0.3">
      <c r="A10">
        <v>0.5</v>
      </c>
      <c r="B10">
        <v>1</v>
      </c>
      <c r="C10" s="3">
        <v>2.4909364323300001E-2</v>
      </c>
      <c r="D10" s="1">
        <v>989.75245719100008</v>
      </c>
      <c r="E10" s="1">
        <v>14861.933991899999</v>
      </c>
      <c r="F10" s="1">
        <f t="shared" si="0"/>
        <v>15.015809138862263</v>
      </c>
      <c r="G10" s="1">
        <f t="shared" si="1"/>
        <v>21.235560934184875</v>
      </c>
      <c r="H10" s="2">
        <f t="shared" si="2"/>
        <v>53.08890233546218</v>
      </c>
    </row>
    <row r="11" spans="1:8" x14ac:dyDescent="0.3">
      <c r="A11">
        <v>0.5</v>
      </c>
      <c r="B11">
        <v>2</v>
      </c>
      <c r="C11" s="3">
        <v>2.6374714272499999E-2</v>
      </c>
      <c r="D11" s="1">
        <v>1928.12654873</v>
      </c>
      <c r="E11" s="1">
        <v>36674.754027800001</v>
      </c>
      <c r="F11" s="1">
        <f t="shared" si="0"/>
        <v>19.02092684318702</v>
      </c>
      <c r="G11" s="1">
        <f t="shared" si="1"/>
        <v>26.899652710541542</v>
      </c>
      <c r="H11" s="2">
        <f t="shared" si="2"/>
        <v>67.249131776353849</v>
      </c>
    </row>
    <row r="12" spans="1:8" x14ac:dyDescent="0.3">
      <c r="A12">
        <v>0.5</v>
      </c>
      <c r="B12">
        <v>5</v>
      </c>
      <c r="C12" s="3">
        <v>2.7766841414500001E-2</v>
      </c>
      <c r="D12" s="1">
        <v>4625.4678944500001</v>
      </c>
      <c r="E12" s="1">
        <v>112328.41577399999</v>
      </c>
      <c r="F12" s="1">
        <f t="shared" si="0"/>
        <v>24.284768230427122</v>
      </c>
      <c r="G12" s="1">
        <f t="shared" si="1"/>
        <v>34.3438485905573</v>
      </c>
      <c r="H12" s="2">
        <f t="shared" si="2"/>
        <v>85.859621476393229</v>
      </c>
    </row>
    <row r="13" spans="1:8" x14ac:dyDescent="0.3">
      <c r="A13">
        <v>0.5</v>
      </c>
      <c r="B13">
        <v>10</v>
      </c>
      <c r="C13" s="3">
        <v>2.8942820231300001E-2</v>
      </c>
      <c r="D13" s="1">
        <v>8618.2489951999996</v>
      </c>
      <c r="E13" s="1">
        <v>232356.496801</v>
      </c>
      <c r="F13" s="1">
        <f t="shared" si="0"/>
        <v>26.960986730647111</v>
      </c>
      <c r="G13" s="1">
        <f t="shared" si="1"/>
        <v>38.128593089442191</v>
      </c>
      <c r="H13" s="2">
        <f t="shared" si="2"/>
        <v>95.32148272360547</v>
      </c>
    </row>
    <row r="14" spans="1:8" x14ac:dyDescent="0.3">
      <c r="A14">
        <v>0.5</v>
      </c>
      <c r="B14">
        <v>15</v>
      </c>
      <c r="C14" s="3">
        <v>2.9550701289399999E-2</v>
      </c>
      <c r="D14" s="1">
        <v>12038.108042100001</v>
      </c>
      <c r="E14" s="1">
        <v>326115.54557999998</v>
      </c>
      <c r="F14" s="1">
        <f t="shared" si="0"/>
        <v>27.09026571613245</v>
      </c>
      <c r="G14" s="1">
        <f t="shared" si="1"/>
        <v>38.311421184045393</v>
      </c>
      <c r="H14" s="2">
        <f t="shared" si="2"/>
        <v>95.778552960113473</v>
      </c>
    </row>
    <row r="15" spans="1:8" x14ac:dyDescent="0.3">
      <c r="A15">
        <v>1</v>
      </c>
      <c r="B15">
        <v>1</v>
      </c>
      <c r="C15" s="3">
        <v>2.67219526645E-2</v>
      </c>
      <c r="D15" s="1">
        <v>977.80196849000004</v>
      </c>
      <c r="E15" s="1">
        <v>22830.439554500001</v>
      </c>
      <c r="F15" s="1">
        <f t="shared" si="0"/>
        <v>23.34873552132094</v>
      </c>
      <c r="G15" s="1">
        <f t="shared" si="1"/>
        <v>23.34873552132094</v>
      </c>
      <c r="H15" s="2">
        <f t="shared" si="2"/>
        <v>58.371838803302346</v>
      </c>
    </row>
    <row r="16" spans="1:8" x14ac:dyDescent="0.3">
      <c r="A16">
        <v>1</v>
      </c>
      <c r="B16">
        <v>2</v>
      </c>
      <c r="C16" s="3">
        <v>2.7469794569900001E-2</v>
      </c>
      <c r="D16" s="1">
        <v>1902.7591139299998</v>
      </c>
      <c r="E16" s="1">
        <v>54830.607895599998</v>
      </c>
      <c r="F16" s="1">
        <f t="shared" si="0"/>
        <v>28.816368553532598</v>
      </c>
      <c r="G16" s="1">
        <f t="shared" si="1"/>
        <v>28.816368553532598</v>
      </c>
      <c r="H16" s="2">
        <f t="shared" si="2"/>
        <v>72.040921383831488</v>
      </c>
    </row>
    <row r="17" spans="1:8" x14ac:dyDescent="0.3">
      <c r="A17">
        <v>1</v>
      </c>
      <c r="B17">
        <v>5</v>
      </c>
      <c r="C17" s="3">
        <v>2.8342017144699999E-2</v>
      </c>
      <c r="D17" s="1">
        <v>4561.0411891499998</v>
      </c>
      <c r="E17" s="1">
        <v>151281.38432000001</v>
      </c>
      <c r="F17" s="1">
        <f t="shared" si="0"/>
        <v>33.168168855803067</v>
      </c>
      <c r="G17" s="1">
        <f t="shared" si="1"/>
        <v>33.168168855803067</v>
      </c>
      <c r="H17" s="2">
        <f t="shared" si="2"/>
        <v>82.920422139507664</v>
      </c>
    </row>
    <row r="18" spans="1:8" x14ac:dyDescent="0.3">
      <c r="A18">
        <v>1</v>
      </c>
      <c r="B18">
        <v>10</v>
      </c>
      <c r="C18" s="3">
        <v>2.9328485191700001E-2</v>
      </c>
      <c r="D18" s="1">
        <v>8493.2881705199998</v>
      </c>
      <c r="E18" s="1">
        <v>300702.406991</v>
      </c>
      <c r="F18" s="1">
        <f t="shared" si="0"/>
        <v>35.404710278727016</v>
      </c>
      <c r="G18" s="1">
        <f t="shared" si="1"/>
        <v>35.404710278727016</v>
      </c>
      <c r="H18" s="2">
        <f t="shared" si="2"/>
        <v>88.511775696817537</v>
      </c>
    </row>
    <row r="19" spans="1:8" x14ac:dyDescent="0.3">
      <c r="A19">
        <v>1</v>
      </c>
      <c r="B19">
        <v>15</v>
      </c>
      <c r="C19" s="3">
        <v>2.9814297059099999E-2</v>
      </c>
      <c r="D19" s="1">
        <v>11860.2250501</v>
      </c>
      <c r="E19" s="1">
        <v>417051.18180299998</v>
      </c>
      <c r="F19" s="1">
        <f t="shared" si="0"/>
        <v>35.16385060496669</v>
      </c>
      <c r="G19" s="1">
        <f t="shared" si="1"/>
        <v>35.16385060496669</v>
      </c>
      <c r="H19" s="2">
        <f t="shared" si="2"/>
        <v>87.909626512416722</v>
      </c>
    </row>
    <row r="20" spans="1:8" x14ac:dyDescent="0.3">
      <c r="A20">
        <v>2</v>
      </c>
      <c r="B20">
        <v>1</v>
      </c>
      <c r="C20" s="3">
        <v>2.8237517319899999E-2</v>
      </c>
      <c r="D20" s="1">
        <v>951.82381935600006</v>
      </c>
      <c r="E20" s="1">
        <v>40836.9497166</v>
      </c>
      <c r="F20" s="1">
        <f t="shared" si="0"/>
        <v>42.903895538388717</v>
      </c>
      <c r="G20" s="1">
        <f t="shared" si="1"/>
        <v>30.33763547451392</v>
      </c>
      <c r="H20" s="2">
        <f t="shared" si="2"/>
        <v>75.844088686284792</v>
      </c>
    </row>
    <row r="21" spans="1:8" x14ac:dyDescent="0.3">
      <c r="A21">
        <v>2</v>
      </c>
      <c r="B21">
        <v>2</v>
      </c>
      <c r="C21" s="3">
        <v>2.8491695766899999E-2</v>
      </c>
      <c r="D21" s="1">
        <v>1850.32610204</v>
      </c>
      <c r="E21" s="1">
        <v>79890.651259699996</v>
      </c>
      <c r="F21" s="1">
        <f t="shared" si="0"/>
        <v>43.176525030706685</v>
      </c>
      <c r="G21" s="1">
        <f t="shared" si="1"/>
        <v>30.530413637283402</v>
      </c>
      <c r="H21" s="2">
        <f t="shared" si="2"/>
        <v>76.326034093208506</v>
      </c>
    </row>
    <row r="22" spans="1:8" x14ac:dyDescent="0.3">
      <c r="A22">
        <v>2</v>
      </c>
      <c r="B22">
        <v>5</v>
      </c>
      <c r="C22" s="3">
        <v>2.89458072398E-2</v>
      </c>
      <c r="D22" s="1">
        <v>4431.6990929399999</v>
      </c>
      <c r="E22" s="1">
        <v>207509.0583</v>
      </c>
      <c r="F22" s="1">
        <f t="shared" si="0"/>
        <v>46.82381496310888</v>
      </c>
      <c r="G22" s="1">
        <f t="shared" si="1"/>
        <v>33.109437081438422</v>
      </c>
      <c r="H22" s="2">
        <f t="shared" si="2"/>
        <v>82.773592703596037</v>
      </c>
    </row>
    <row r="23" spans="1:8" x14ac:dyDescent="0.3">
      <c r="A23">
        <v>2</v>
      </c>
      <c r="B23">
        <v>10</v>
      </c>
      <c r="C23" s="3">
        <v>2.9805352109999999E-2</v>
      </c>
      <c r="D23" s="1">
        <v>8244.2474409400002</v>
      </c>
      <c r="E23" s="1">
        <v>388834.04614699999</v>
      </c>
      <c r="F23" s="1">
        <f t="shared" si="0"/>
        <v>47.164286241106019</v>
      </c>
      <c r="G23" s="1">
        <f t="shared" si="1"/>
        <v>33.350186630909448</v>
      </c>
      <c r="H23" s="2">
        <f t="shared" si="2"/>
        <v>83.375466577273599</v>
      </c>
    </row>
    <row r="24" spans="1:8" x14ac:dyDescent="0.3">
      <c r="A24">
        <v>2</v>
      </c>
      <c r="B24">
        <v>15</v>
      </c>
      <c r="C24" s="3">
        <v>3.0124032471400001E-2</v>
      </c>
      <c r="D24" s="1">
        <v>11508.002607</v>
      </c>
      <c r="E24" s="1">
        <v>534600.47790599999</v>
      </c>
      <c r="F24" s="1">
        <f t="shared" si="0"/>
        <v>46.454671254663886</v>
      </c>
      <c r="G24" s="1">
        <f t="shared" si="1"/>
        <v>32.848413061964614</v>
      </c>
      <c r="H24" s="2">
        <f t="shared" si="2"/>
        <v>82.121032654911517</v>
      </c>
    </row>
    <row r="25" spans="1:8" x14ac:dyDescent="0.3">
      <c r="A25">
        <v>5</v>
      </c>
      <c r="B25">
        <v>1</v>
      </c>
      <c r="C25" s="3">
        <v>2.9338728152100001E-2</v>
      </c>
      <c r="D25" s="1">
        <v>872.70625332799989</v>
      </c>
      <c r="E25" s="1">
        <v>60761.279410800002</v>
      </c>
      <c r="F25" s="1">
        <f t="shared" si="0"/>
        <v>69.623976199427261</v>
      </c>
      <c r="G25" s="1">
        <f t="shared" si="1"/>
        <v>31.136788729149362</v>
      </c>
      <c r="H25" s="2">
        <f t="shared" si="2"/>
        <v>77.84197182287339</v>
      </c>
    </row>
    <row r="26" spans="1:8" x14ac:dyDescent="0.3">
      <c r="A26">
        <v>5</v>
      </c>
      <c r="B26">
        <v>2</v>
      </c>
      <c r="C26" s="3">
        <v>2.95005154078E-2</v>
      </c>
      <c r="D26" s="1">
        <v>1694.8585964999997</v>
      </c>
      <c r="E26" s="1">
        <v>120620.853531</v>
      </c>
      <c r="F26" s="1">
        <f t="shared" si="0"/>
        <v>71.168682614638413</v>
      </c>
      <c r="G26" s="1">
        <f t="shared" si="1"/>
        <v>31.827602439087791</v>
      </c>
      <c r="H26" s="2">
        <f t="shared" si="2"/>
        <v>79.56900609771948</v>
      </c>
    </row>
    <row r="27" spans="1:8" x14ac:dyDescent="0.3">
      <c r="A27">
        <v>5</v>
      </c>
      <c r="B27">
        <v>5</v>
      </c>
      <c r="C27" s="3">
        <v>3.0111177388999998E-2</v>
      </c>
      <c r="D27" s="1">
        <v>4052.3600101900001</v>
      </c>
      <c r="E27" s="1">
        <v>287458.722977</v>
      </c>
      <c r="F27" s="1">
        <f t="shared" si="0"/>
        <v>70.93612666548897</v>
      </c>
      <c r="G27" s="1">
        <f t="shared" si="1"/>
        <v>31.723600256913763</v>
      </c>
      <c r="H27" s="2">
        <f t="shared" si="2"/>
        <v>79.309000642284403</v>
      </c>
    </row>
    <row r="28" spans="1:8" x14ac:dyDescent="0.3">
      <c r="A28">
        <v>5</v>
      </c>
      <c r="B28">
        <v>10</v>
      </c>
      <c r="C28" s="3">
        <v>3.05666034984E-2</v>
      </c>
      <c r="D28" s="1">
        <v>7524.1682324599997</v>
      </c>
      <c r="E28" s="1">
        <v>508137.87431400002</v>
      </c>
      <c r="F28" s="1">
        <f t="shared" si="0"/>
        <v>67.534092621938385</v>
      </c>
      <c r="G28" s="1">
        <f t="shared" si="1"/>
        <v>30.202164380284245</v>
      </c>
      <c r="H28" s="2">
        <f t="shared" si="2"/>
        <v>75.505410950710612</v>
      </c>
    </row>
    <row r="29" spans="1:8" x14ac:dyDescent="0.3">
      <c r="A29">
        <v>5</v>
      </c>
      <c r="B29">
        <v>15</v>
      </c>
      <c r="C29" s="3">
        <v>3.0553997920800002E-2</v>
      </c>
      <c r="D29" s="1">
        <v>10498.564097099999</v>
      </c>
      <c r="E29" s="1">
        <v>697001.22821500001</v>
      </c>
      <c r="F29" s="1">
        <f t="shared" si="0"/>
        <v>66.39014838300902</v>
      </c>
      <c r="G29" s="1">
        <f t="shared" si="1"/>
        <v>29.690576964141179</v>
      </c>
      <c r="H29" s="2">
        <f t="shared" si="2"/>
        <v>74.226442410352945</v>
      </c>
    </row>
    <row r="30" spans="1:8" x14ac:dyDescent="0.3">
      <c r="A30">
        <v>10</v>
      </c>
      <c r="B30">
        <v>1</v>
      </c>
      <c r="C30" s="3">
        <v>3.11430675821E-2</v>
      </c>
      <c r="D30" s="1">
        <v>749.46733125200001</v>
      </c>
      <c r="E30" s="1">
        <v>64504.317719500003</v>
      </c>
      <c r="F30" s="1">
        <f t="shared" si="0"/>
        <v>86.066883811658954</v>
      </c>
      <c r="G30" s="1">
        <f t="shared" si="1"/>
        <v>27.216738395791662</v>
      </c>
      <c r="H30" s="2">
        <f t="shared" si="2"/>
        <v>68.041845989479157</v>
      </c>
    </row>
    <row r="31" spans="1:8" x14ac:dyDescent="0.3">
      <c r="A31">
        <v>10</v>
      </c>
      <c r="B31">
        <v>2</v>
      </c>
      <c r="C31" s="3">
        <v>3.1222572878899998E-2</v>
      </c>
      <c r="D31" s="1">
        <v>1453.0856422700001</v>
      </c>
      <c r="E31" s="1">
        <v>125935.004628</v>
      </c>
      <c r="F31" s="1">
        <f t="shared" si="0"/>
        <v>86.667296795573051</v>
      </c>
      <c r="G31" s="1">
        <f t="shared" si="1"/>
        <v>27.406605652382321</v>
      </c>
      <c r="H31" s="2">
        <f t="shared" si="2"/>
        <v>68.516514130955798</v>
      </c>
    </row>
    <row r="32" spans="1:8" x14ac:dyDescent="0.3">
      <c r="A32">
        <v>10</v>
      </c>
      <c r="B32">
        <v>5</v>
      </c>
      <c r="C32" s="3">
        <v>3.1099530612599999E-2</v>
      </c>
      <c r="D32" s="1">
        <v>3469.3269916700001</v>
      </c>
      <c r="E32" s="1">
        <v>299259.52047400002</v>
      </c>
      <c r="F32" s="1">
        <f t="shared" si="0"/>
        <v>86.258666649910694</v>
      </c>
      <c r="G32" s="1">
        <f t="shared" si="1"/>
        <v>27.277385454292379</v>
      </c>
      <c r="H32" s="2">
        <f t="shared" si="2"/>
        <v>68.193463635730936</v>
      </c>
    </row>
    <row r="33" spans="1:8" x14ac:dyDescent="0.3">
      <c r="A33">
        <v>10</v>
      </c>
      <c r="B33">
        <v>10</v>
      </c>
      <c r="C33" s="3">
        <v>3.08341357968E-2</v>
      </c>
      <c r="D33" s="1">
        <v>6440.92610143</v>
      </c>
      <c r="E33" s="1">
        <v>554335.42769000004</v>
      </c>
      <c r="F33" s="1">
        <f t="shared" si="0"/>
        <v>86.064553289460619</v>
      </c>
      <c r="G33" s="1">
        <f t="shared" si="1"/>
        <v>27.216001419963231</v>
      </c>
      <c r="H33" s="2">
        <f t="shared" si="2"/>
        <v>68.040003549908064</v>
      </c>
    </row>
    <row r="34" spans="1:8" x14ac:dyDescent="0.3">
      <c r="A34">
        <v>10</v>
      </c>
      <c r="B34">
        <v>15</v>
      </c>
      <c r="C34" s="3">
        <v>3.0383424744599999E-2</v>
      </c>
      <c r="D34" s="1">
        <v>8998.7808523000003</v>
      </c>
      <c r="E34" s="1">
        <v>721334.60191099998</v>
      </c>
      <c r="F34" s="1">
        <f t="shared" si="0"/>
        <v>80.159147527926947</v>
      </c>
      <c r="G34" s="1">
        <f t="shared" si="1"/>
        <v>25.348548148570472</v>
      </c>
      <c r="H34" s="2">
        <f t="shared" si="2"/>
        <v>63.371370371426181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>
      <selection activeCell="E23" sqref="E23"/>
    </sheetView>
  </sheetViews>
  <sheetFormatPr defaultRowHeight="15.75" x14ac:dyDescent="0.3"/>
  <sheetData>
    <row r="1" spans="1:2" x14ac:dyDescent="0.3">
      <c r="A1" t="s">
        <v>8</v>
      </c>
      <c r="B1" t="s">
        <v>9</v>
      </c>
    </row>
    <row r="2" spans="1:2" x14ac:dyDescent="0.3">
      <c r="A2" t="s">
        <v>10</v>
      </c>
      <c r="B2" s="4">
        <v>43154</v>
      </c>
    </row>
    <row r="4" spans="1:2" x14ac:dyDescent="0.3">
      <c r="A4" t="s">
        <v>1</v>
      </c>
      <c r="B4" t="s">
        <v>11</v>
      </c>
    </row>
    <row r="5" spans="1:2" x14ac:dyDescent="0.3">
      <c r="A5">
        <v>1</v>
      </c>
      <c r="B5">
        <v>2.22776075381E-2</v>
      </c>
    </row>
    <row r="6" spans="1:2" x14ac:dyDescent="0.3">
      <c r="A6">
        <v>2</v>
      </c>
      <c r="B6">
        <v>2.44765017241E-2</v>
      </c>
    </row>
    <row r="7" spans="1:2" x14ac:dyDescent="0.3">
      <c r="A7">
        <v>3</v>
      </c>
      <c r="B7">
        <v>2.5697913354299998E-2</v>
      </c>
    </row>
    <row r="8" spans="1:2" x14ac:dyDescent="0.3">
      <c r="A8">
        <v>4</v>
      </c>
      <c r="B8">
        <v>2.64257156374E-2</v>
      </c>
    </row>
    <row r="9" spans="1:2" x14ac:dyDescent="0.3">
      <c r="A9">
        <v>5</v>
      </c>
      <c r="B9">
        <v>2.6880882752900001E-2</v>
      </c>
    </row>
    <row r="10" spans="1:2" x14ac:dyDescent="0.3">
      <c r="A10">
        <v>6</v>
      </c>
      <c r="B10">
        <v>2.7261484322800001E-2</v>
      </c>
    </row>
    <row r="11" spans="1:2" x14ac:dyDescent="0.3">
      <c r="A11">
        <v>7</v>
      </c>
      <c r="B11">
        <v>2.75763652091E-2</v>
      </c>
    </row>
    <row r="12" spans="1:2" x14ac:dyDescent="0.3">
      <c r="A12">
        <v>8</v>
      </c>
      <c r="B12">
        <v>2.78689556436E-2</v>
      </c>
    </row>
    <row r="13" spans="1:2" x14ac:dyDescent="0.3">
      <c r="A13">
        <v>9</v>
      </c>
      <c r="B13">
        <v>2.8137776595E-2</v>
      </c>
    </row>
    <row r="14" spans="1:2" x14ac:dyDescent="0.3">
      <c r="A14">
        <v>10</v>
      </c>
      <c r="B14">
        <v>2.8377512192299999E-2</v>
      </c>
    </row>
    <row r="15" spans="1:2" x14ac:dyDescent="0.3">
      <c r="A15">
        <v>11</v>
      </c>
      <c r="B15">
        <v>2.8593103124900002E-2</v>
      </c>
    </row>
    <row r="16" spans="1:2" x14ac:dyDescent="0.3">
      <c r="A16">
        <v>12</v>
      </c>
      <c r="B16">
        <v>2.878296763E-2</v>
      </c>
    </row>
    <row r="17" spans="1:2" x14ac:dyDescent="0.3">
      <c r="A17">
        <v>13</v>
      </c>
      <c r="B17">
        <v>2.8934459947300002E-2</v>
      </c>
    </row>
    <row r="18" spans="1:2" x14ac:dyDescent="0.3">
      <c r="A18">
        <v>14</v>
      </c>
      <c r="B18">
        <v>2.9055255381300001E-2</v>
      </c>
    </row>
    <row r="19" spans="1:2" x14ac:dyDescent="0.3">
      <c r="A19">
        <v>15</v>
      </c>
      <c r="B19">
        <v>2.9150187563400001E-2</v>
      </c>
    </row>
    <row r="20" spans="1:2" x14ac:dyDescent="0.3">
      <c r="A20">
        <v>16</v>
      </c>
      <c r="B20">
        <v>2.92335906198E-2</v>
      </c>
    </row>
    <row r="21" spans="1:2" x14ac:dyDescent="0.3">
      <c r="A21">
        <v>17</v>
      </c>
      <c r="B21">
        <v>2.9302282669999999E-2</v>
      </c>
    </row>
    <row r="22" spans="1:2" x14ac:dyDescent="0.3">
      <c r="A22">
        <v>18</v>
      </c>
      <c r="B22">
        <v>2.9356326552299999E-2</v>
      </c>
    </row>
    <row r="23" spans="1:2" x14ac:dyDescent="0.3">
      <c r="A23">
        <v>19</v>
      </c>
      <c r="B23">
        <v>2.9392762321799999E-2</v>
      </c>
    </row>
    <row r="24" spans="1:2" x14ac:dyDescent="0.3">
      <c r="A24">
        <v>20</v>
      </c>
      <c r="B24">
        <v>2.94181564925E-2</v>
      </c>
    </row>
    <row r="25" spans="1:2" x14ac:dyDescent="0.3">
      <c r="A25">
        <v>21</v>
      </c>
      <c r="B25">
        <v>2.9430147953400002E-2</v>
      </c>
    </row>
    <row r="26" spans="1:2" x14ac:dyDescent="0.3">
      <c r="A26">
        <v>22</v>
      </c>
      <c r="B26">
        <v>2.9431332259799999E-2</v>
      </c>
    </row>
    <row r="27" spans="1:2" x14ac:dyDescent="0.3">
      <c r="A27">
        <v>23</v>
      </c>
      <c r="B27">
        <v>2.9422061851900001E-2</v>
      </c>
    </row>
    <row r="28" spans="1:2" x14ac:dyDescent="0.3">
      <c r="A28">
        <v>24</v>
      </c>
      <c r="B28">
        <v>2.9409527394000001E-2</v>
      </c>
    </row>
    <row r="29" spans="1:2" x14ac:dyDescent="0.3">
      <c r="A29">
        <v>25</v>
      </c>
      <c r="B29">
        <v>2.9393040287099999E-2</v>
      </c>
    </row>
    <row r="30" spans="1:2" x14ac:dyDescent="0.3">
      <c r="A30">
        <v>26</v>
      </c>
      <c r="B30">
        <v>2.9373923104599999E-2</v>
      </c>
    </row>
    <row r="31" spans="1:2" x14ac:dyDescent="0.3">
      <c r="A31">
        <v>27</v>
      </c>
      <c r="B31">
        <v>2.9350922375000001E-2</v>
      </c>
    </row>
    <row r="32" spans="1:2" x14ac:dyDescent="0.3">
      <c r="A32">
        <v>28</v>
      </c>
      <c r="B32">
        <v>2.9328322721899999E-2</v>
      </c>
    </row>
    <row r="33" spans="1:2" x14ac:dyDescent="0.3">
      <c r="A33">
        <v>29</v>
      </c>
      <c r="B33">
        <v>2.9304419795200001E-2</v>
      </c>
    </row>
    <row r="34" spans="1:2" x14ac:dyDescent="0.3">
      <c r="A34">
        <v>30</v>
      </c>
      <c r="B34">
        <v>2.9279476435999999E-2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Swaptions</vt:lpstr>
      <vt:lpstr>Rates</vt:lpstr>
      <vt:lpstr>Sheet3</vt:lpstr>
    </vt:vector>
  </TitlesOfParts>
  <Company>UBS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Barros, Renato-B</dc:creator>
  <cp:lastModifiedBy>Barros, Renato-B</cp:lastModifiedBy>
  <dcterms:created xsi:type="dcterms:W3CDTF">2018-02-26T08:39:43Z</dcterms:created>
  <dcterms:modified xsi:type="dcterms:W3CDTF">2018-02-26T09:19:06Z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1033</vt:lpwstr>
  </property>
  <property fmtid="{D5CDD505-2E9C-101B-9397-08002B2CF9AE}" pid="3" name="Create_Backup">
    <vt:lpwstr>3</vt:lpwstr>
  </property>
  <property fmtid="{D5CDD505-2E9C-101B-9397-08002B2CF9AE}" pid="4" name="Workbook_Font">
    <vt:lpwstr>Frutiger 45 Light</vt:lpwstr>
  </property>
  <property fmtid="{D5CDD505-2E9C-101B-9397-08002B2CF9AE}" pid="5" name="Workbook_FontSize">
    <vt:lpwstr>10</vt:lpwstr>
  </property>
  <property fmtid="{D5CDD505-2E9C-101B-9397-08002B2CF9AE}" pid="6" name="Average_Translated">
    <vt:lpwstr>Average</vt:lpwstr>
  </property>
  <property fmtid="{D5CDD505-2E9C-101B-9397-08002B2CF9AE}" pid="7" name="Thick_Lines">
    <vt:lpwstr>0</vt:lpwstr>
  </property>
  <property fmtid="{D5CDD505-2E9C-101B-9397-08002B2CF9AE}" pid="8" name="Num_Categories_On_XAxis">
    <vt:lpwstr>6</vt:lpwstr>
  </property>
  <property fmtid="{D5CDD505-2E9C-101B-9397-08002B2CF9AE}" pid="9" name="Share_PX_Label">
    <vt:lpwstr>Stock price</vt:lpwstr>
  </property>
  <property fmtid="{D5CDD505-2E9C-101B-9397-08002B2CF9AE}" pid="10" name="Volume_Label">
    <vt:lpwstr>Volume (000s)</vt:lpwstr>
  </property>
  <property fmtid="{D5CDD505-2E9C-101B-9397-08002B2CF9AE}" pid="11" name="Stock_Volume_XAxis_Label">
    <vt:lpwstr>Closing date</vt:lpwstr>
  </property>
  <property fmtid="{D5CDD505-2E9C-101B-9397-08002B2CF9AE}" pid="12" name="Pie_Chart_Labels">
    <vt:lpwstr>-1</vt:lpwstr>
  </property>
  <property fmtid="{D5CDD505-2E9C-101B-9397-08002B2CF9AE}" pid="13" name="Pie_Chart_Legend">
    <vt:lpwstr>0</vt:lpwstr>
  </property>
  <property fmtid="{D5CDD505-2E9C-101B-9397-08002B2CF9AE}" pid="14" name="Annotation_Add_Date">
    <vt:lpwstr>-1</vt:lpwstr>
  </property>
  <property fmtid="{D5CDD505-2E9C-101B-9397-08002B2CF9AE}" pid="15" name="Annotation_Date_Bold">
    <vt:lpwstr>-1</vt:lpwstr>
  </property>
  <property fmtid="{D5CDD505-2E9C-101B-9397-08002B2CF9AE}" pid="16" name="Annotation_Date_Format">
    <vt:lpwstr>F1</vt:lpwstr>
  </property>
  <property fmtid="{D5CDD505-2E9C-101B-9397-08002B2CF9AE}" pid="17" name="ShowGridlines">
    <vt:lpwstr>-1</vt:lpwstr>
  </property>
  <property fmtid="{D5CDD505-2E9C-101B-9397-08002B2CF9AE}" pid="18" name="ShowYAxis">
    <vt:lpwstr>0</vt:lpwstr>
  </property>
  <property fmtid="{D5CDD505-2E9C-101B-9397-08002B2CF9AE}" pid="19" name="UseStackWhiteBorder">
    <vt:lpwstr>-1</vt:lpwstr>
  </property>
  <property fmtid="{D5CDD505-2E9C-101B-9397-08002B2CF9AE}" pid="20" name="UseDashStyle">
    <vt:lpwstr>0</vt:lpwstr>
  </property>
</Properties>
</file>