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ndy/Documents/ GitHub/hyperpolarized-mri-toolbox/Andy testing/Andy_data/786O/"/>
    </mc:Choice>
  </mc:AlternateContent>
  <xr:revisionPtr revIDLastSave="0" documentId="13_ncr:1_{92BA9B6F-85A3-7546-B676-7840D33DA2BA}" xr6:coauthVersionLast="40" xr6:coauthVersionMax="40" xr10:uidLastSave="{00000000-0000-0000-0000-000000000000}"/>
  <bookViews>
    <workbookView xWindow="240" yWindow="680" windowWidth="25360" windowHeight="13540" activeTab="3" xr2:uid="{00000000-000D-0000-FFFF-FFFF00000000}"/>
  </bookViews>
  <sheets>
    <sheet name="lactate " sheetId="1" r:id="rId1"/>
    <sheet name="pyruvate" sheetId="2" r:id="rId2"/>
    <sheet name="Average" sheetId="3" r:id="rId3"/>
    <sheet name="Updated Average" sheetId="4" r:id="rId4"/>
  </sheets>
  <externalReferences>
    <externalReference r:id="rId5"/>
    <externalReference r:id="rId6"/>
  </externalReferenc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4" l="1"/>
  <c r="J24" i="4"/>
  <c r="Y3" i="1"/>
  <c r="Z3" i="1"/>
  <c r="Z3" i="2"/>
  <c r="Y4" i="1"/>
  <c r="Z4" i="1"/>
  <c r="Z4" i="2"/>
  <c r="Y5" i="1"/>
  <c r="Z5" i="1"/>
  <c r="Z5" i="2"/>
  <c r="Y6" i="1"/>
  <c r="Z6" i="1"/>
  <c r="Z6" i="2"/>
  <c r="Y7" i="1"/>
  <c r="Z7" i="1"/>
  <c r="Z7" i="2"/>
  <c r="Y8" i="1"/>
  <c r="Z8" i="1"/>
  <c r="Z8" i="2"/>
  <c r="Y9" i="1"/>
  <c r="Z9" i="1"/>
  <c r="Z9" i="2"/>
  <c r="Y10" i="1"/>
  <c r="Z10" i="1"/>
  <c r="Z10" i="2"/>
  <c r="Y11" i="1"/>
  <c r="Z11" i="1"/>
  <c r="Z11" i="2"/>
  <c r="Y12" i="1"/>
  <c r="Z12" i="1"/>
  <c r="Z12" i="2"/>
  <c r="Y13" i="1"/>
  <c r="Z13" i="1"/>
  <c r="Z13" i="2"/>
  <c r="Y14" i="1"/>
  <c r="Z14" i="1"/>
  <c r="Z14" i="2"/>
  <c r="Y15" i="1"/>
  <c r="Z15" i="1"/>
  <c r="Z15" i="2"/>
  <c r="Y16" i="1"/>
  <c r="Z16" i="1"/>
  <c r="Z16" i="2"/>
  <c r="Z17" i="2"/>
  <c r="AA3" i="1"/>
  <c r="AA3" i="2"/>
  <c r="AA4" i="1"/>
  <c r="AA4" i="2"/>
  <c r="AA5" i="1"/>
  <c r="AA5" i="2"/>
  <c r="AA6" i="1"/>
  <c r="AA6" i="2"/>
  <c r="AA7" i="1"/>
  <c r="AA7" i="2"/>
  <c r="AA8" i="1"/>
  <c r="AA8" i="2"/>
  <c r="AA9" i="1"/>
  <c r="AA9" i="2"/>
  <c r="AA10" i="1"/>
  <c r="AA10" i="2"/>
  <c r="AA11" i="1"/>
  <c r="AA11" i="2"/>
  <c r="AA12" i="1"/>
  <c r="AA12" i="2"/>
  <c r="AA13" i="1"/>
  <c r="AA13" i="2"/>
  <c r="AA14" i="1"/>
  <c r="AA14" i="2"/>
  <c r="AA15" i="1"/>
  <c r="AA15" i="2"/>
  <c r="AA16" i="1"/>
  <c r="AA16" i="2"/>
  <c r="AA17" i="2"/>
  <c r="AB3" i="1"/>
  <c r="AB3" i="2"/>
  <c r="AB4" i="1"/>
  <c r="AB4" i="2"/>
  <c r="AB5" i="1"/>
  <c r="AB5" i="2"/>
  <c r="AB6" i="1"/>
  <c r="AB6" i="2"/>
  <c r="AB7" i="1"/>
  <c r="AB7" i="2"/>
  <c r="AB8" i="1"/>
  <c r="AB8" i="2"/>
  <c r="AB9" i="1"/>
  <c r="AB9" i="2"/>
  <c r="AB10" i="1"/>
  <c r="AB10" i="2"/>
  <c r="AB11" i="1"/>
  <c r="AB11" i="2"/>
  <c r="AB12" i="1"/>
  <c r="AB12" i="2"/>
  <c r="AB13" i="1"/>
  <c r="AB13" i="2"/>
  <c r="AB14" i="1"/>
  <c r="AB14" i="2"/>
  <c r="AB15" i="1"/>
  <c r="AB15" i="2"/>
  <c r="AB16" i="1"/>
  <c r="AB16" i="2"/>
  <c r="AB17" i="2"/>
  <c r="AC3" i="1"/>
  <c r="AC3" i="2"/>
  <c r="AC4" i="1"/>
  <c r="AC4" i="2"/>
  <c r="AC5" i="1"/>
  <c r="AC5" i="2"/>
  <c r="AC6" i="1"/>
  <c r="AC6" i="2"/>
  <c r="AC7" i="1"/>
  <c r="AC7" i="2"/>
  <c r="AC8" i="1"/>
  <c r="AC8" i="2"/>
  <c r="AC9" i="1"/>
  <c r="AC9" i="2"/>
  <c r="AC10" i="1"/>
  <c r="AC10" i="2"/>
  <c r="AC11" i="1"/>
  <c r="AC11" i="2"/>
  <c r="AC12" i="1"/>
  <c r="AC12" i="2"/>
  <c r="AC13" i="1"/>
  <c r="AC13" i="2"/>
  <c r="AC14" i="1"/>
  <c r="AC14" i="2"/>
  <c r="AC15" i="1"/>
  <c r="AC15" i="2"/>
  <c r="AC16" i="1"/>
  <c r="AC16" i="2"/>
  <c r="AC17" i="2"/>
  <c r="AD3" i="1"/>
  <c r="AD3" i="2"/>
  <c r="AD4" i="1"/>
  <c r="AD4" i="2"/>
  <c r="AD5" i="1"/>
  <c r="AD5" i="2"/>
  <c r="AD6" i="1"/>
  <c r="AD6" i="2"/>
  <c r="AD7" i="1"/>
  <c r="AD7" i="2"/>
  <c r="AD8" i="1"/>
  <c r="AD8" i="2"/>
  <c r="AD9" i="1"/>
  <c r="AD9" i="2"/>
  <c r="AD10" i="1"/>
  <c r="AD10" i="2"/>
  <c r="AD11" i="1"/>
  <c r="AD11" i="2"/>
  <c r="AD12" i="1"/>
  <c r="AD12" i="2"/>
  <c r="AD13" i="1"/>
  <c r="AD13" i="2"/>
  <c r="AD14" i="1"/>
  <c r="AD14" i="2"/>
  <c r="AD15" i="1"/>
  <c r="AD15" i="2"/>
  <c r="AD16" i="1"/>
  <c r="AD16" i="2"/>
  <c r="AD17" i="2"/>
  <c r="AE3" i="1"/>
  <c r="AE3" i="2"/>
  <c r="AE4" i="1"/>
  <c r="AE4" i="2"/>
  <c r="AE5" i="1"/>
  <c r="AE5" i="2"/>
  <c r="AE6" i="1"/>
  <c r="AE6" i="2"/>
  <c r="AE7" i="1"/>
  <c r="AE7" i="2"/>
  <c r="AE8" i="1"/>
  <c r="AE8" i="2"/>
  <c r="AE9" i="1"/>
  <c r="AE9" i="2"/>
  <c r="AE10" i="1"/>
  <c r="AE10" i="2"/>
  <c r="AE11" i="1"/>
  <c r="AE11" i="2"/>
  <c r="AE12" i="1"/>
  <c r="AE12" i="2"/>
  <c r="AE13" i="1"/>
  <c r="AE13" i="2"/>
  <c r="AE14" i="1"/>
  <c r="AE14" i="2"/>
  <c r="AE15" i="1"/>
  <c r="AE15" i="2"/>
  <c r="AE16" i="1"/>
  <c r="AE16" i="2"/>
  <c r="AE17" i="2"/>
  <c r="AF3" i="1"/>
  <c r="AF3" i="2"/>
  <c r="AF4" i="1"/>
  <c r="AF4" i="2"/>
  <c r="AF5" i="1"/>
  <c r="AF5" i="2"/>
  <c r="AF6" i="1"/>
  <c r="AF6" i="2"/>
  <c r="AF7" i="1"/>
  <c r="AF7" i="2"/>
  <c r="AF8" i="1"/>
  <c r="AF8" i="2"/>
  <c r="AF9" i="1"/>
  <c r="AF9" i="2"/>
  <c r="AF10" i="1"/>
  <c r="AF10" i="2"/>
  <c r="AF11" i="1"/>
  <c r="AF11" i="2"/>
  <c r="AF12" i="1"/>
  <c r="AF12" i="2"/>
  <c r="AF13" i="1"/>
  <c r="AF13" i="2"/>
  <c r="AF14" i="1"/>
  <c r="AF14" i="2"/>
  <c r="AF15" i="1"/>
  <c r="AF15" i="2"/>
  <c r="AF16" i="1"/>
  <c r="AF16" i="2"/>
  <c r="AF17" i="2"/>
  <c r="AG3" i="1"/>
  <c r="AG3" i="2"/>
  <c r="AG4" i="1"/>
  <c r="AG4" i="2"/>
  <c r="AG5" i="1"/>
  <c r="AG5" i="2"/>
  <c r="AG6" i="1"/>
  <c r="AG6" i="2"/>
  <c r="AG7" i="1"/>
  <c r="AG7" i="2"/>
  <c r="AG8" i="1"/>
  <c r="AG8" i="2"/>
  <c r="AG9" i="1"/>
  <c r="AG9" i="2"/>
  <c r="AG10" i="1"/>
  <c r="AG10" i="2"/>
  <c r="AG11" i="1"/>
  <c r="AG11" i="2"/>
  <c r="AG12" i="1"/>
  <c r="AG12" i="2"/>
  <c r="AG13" i="1"/>
  <c r="AG13" i="2"/>
  <c r="AG14" i="1"/>
  <c r="AG14" i="2"/>
  <c r="AG15" i="1"/>
  <c r="AG15" i="2"/>
  <c r="AG16" i="1"/>
  <c r="AG16" i="2"/>
  <c r="AG17" i="2"/>
  <c r="AH3" i="1"/>
  <c r="AH3" i="2"/>
  <c r="AH4" i="1"/>
  <c r="AH4" i="2"/>
  <c r="AH5" i="1"/>
  <c r="AH5" i="2"/>
  <c r="AH6" i="1"/>
  <c r="AH6" i="2"/>
  <c r="AH7" i="1"/>
  <c r="AH7" i="2"/>
  <c r="AH8" i="1"/>
  <c r="AH8" i="2"/>
  <c r="AH9" i="1"/>
  <c r="AH9" i="2"/>
  <c r="AH10" i="1"/>
  <c r="AH10" i="2"/>
  <c r="AH11" i="1"/>
  <c r="AH11" i="2"/>
  <c r="AH12" i="1"/>
  <c r="AH12" i="2"/>
  <c r="AH13" i="1"/>
  <c r="AH13" i="2"/>
  <c r="AH14" i="1"/>
  <c r="AH14" i="2"/>
  <c r="AH15" i="1"/>
  <c r="AH15" i="2"/>
  <c r="AH16" i="1"/>
  <c r="AH16" i="2"/>
  <c r="AH17" i="2"/>
  <c r="AI3" i="1"/>
  <c r="AI3" i="2"/>
  <c r="AI4" i="1"/>
  <c r="AI4" i="2"/>
  <c r="AI5" i="1"/>
  <c r="AI5" i="2"/>
  <c r="AI6" i="1"/>
  <c r="AI6" i="2"/>
  <c r="AI7" i="1"/>
  <c r="AI7" i="2"/>
  <c r="AI8" i="1"/>
  <c r="AI8" i="2"/>
  <c r="AI9" i="1"/>
  <c r="AI9" i="2"/>
  <c r="AI10" i="1"/>
  <c r="AI10" i="2"/>
  <c r="AI11" i="1"/>
  <c r="AI11" i="2"/>
  <c r="AI12" i="1"/>
  <c r="AI12" i="2"/>
  <c r="AI13" i="1"/>
  <c r="AI13" i="2"/>
  <c r="AI14" i="1"/>
  <c r="AI14" i="2"/>
  <c r="AI15" i="1"/>
  <c r="AI15" i="2"/>
  <c r="AI16" i="1"/>
  <c r="AI16" i="2"/>
  <c r="AI17" i="2"/>
  <c r="AJ3" i="1"/>
  <c r="AJ3" i="2"/>
  <c r="AJ4" i="1"/>
  <c r="AJ4" i="2"/>
  <c r="AJ5" i="1"/>
  <c r="AJ5" i="2"/>
  <c r="AJ6" i="1"/>
  <c r="AJ6" i="2"/>
  <c r="AJ7" i="1"/>
  <c r="AJ7" i="2"/>
  <c r="AJ8" i="1"/>
  <c r="AJ8" i="2"/>
  <c r="AJ9" i="1"/>
  <c r="AJ9" i="2"/>
  <c r="AJ10" i="1"/>
  <c r="AJ10" i="2"/>
  <c r="AJ11" i="1"/>
  <c r="AJ11" i="2"/>
  <c r="AJ12" i="1"/>
  <c r="AJ12" i="2"/>
  <c r="AJ13" i="1"/>
  <c r="AJ13" i="2"/>
  <c r="AJ14" i="1"/>
  <c r="AJ14" i="2"/>
  <c r="AJ15" i="1"/>
  <c r="AJ15" i="2"/>
  <c r="AJ16" i="1"/>
  <c r="AJ16" i="2"/>
  <c r="AJ17" i="2"/>
  <c r="AK3" i="1"/>
  <c r="AK3" i="2"/>
  <c r="AK4" i="1"/>
  <c r="AK4" i="2"/>
  <c r="AK5" i="1"/>
  <c r="AK5" i="2"/>
  <c r="AK6" i="1"/>
  <c r="AK6" i="2"/>
  <c r="AK7" i="1"/>
  <c r="AK7" i="2"/>
  <c r="AK8" i="1"/>
  <c r="AK8" i="2"/>
  <c r="AK9" i="1"/>
  <c r="AK9" i="2"/>
  <c r="AK10" i="1"/>
  <c r="AK10" i="2"/>
  <c r="AK11" i="1"/>
  <c r="AK11" i="2"/>
  <c r="AK12" i="1"/>
  <c r="AK12" i="2"/>
  <c r="AK13" i="1"/>
  <c r="AK13" i="2"/>
  <c r="AK14" i="1"/>
  <c r="AK14" i="2"/>
  <c r="AK15" i="1"/>
  <c r="AK15" i="2"/>
  <c r="AK16" i="1"/>
  <c r="AK16" i="2"/>
  <c r="AK17" i="2"/>
  <c r="AL3" i="1"/>
  <c r="AL3" i="2"/>
  <c r="AL4" i="1"/>
  <c r="AL4" i="2"/>
  <c r="AL5" i="1"/>
  <c r="AL5" i="2"/>
  <c r="AL6" i="1"/>
  <c r="AL6" i="2"/>
  <c r="AL7" i="1"/>
  <c r="AL7" i="2"/>
  <c r="AL8" i="1"/>
  <c r="AL8" i="2"/>
  <c r="AL9" i="1"/>
  <c r="AL9" i="2"/>
  <c r="AL10" i="1"/>
  <c r="AL10" i="2"/>
  <c r="AL11" i="1"/>
  <c r="AL11" i="2"/>
  <c r="AL12" i="1"/>
  <c r="AL12" i="2"/>
  <c r="AL13" i="1"/>
  <c r="AL13" i="2"/>
  <c r="AL14" i="1"/>
  <c r="AL14" i="2"/>
  <c r="AL15" i="1"/>
  <c r="AL15" i="2"/>
  <c r="AL16" i="1"/>
  <c r="AL16" i="2"/>
  <c r="AL17" i="2"/>
  <c r="AM3" i="1"/>
  <c r="AM3" i="2"/>
  <c r="AM4" i="1"/>
  <c r="AM4" i="2"/>
  <c r="AM5" i="1"/>
  <c r="AM5" i="2"/>
  <c r="AM6" i="1"/>
  <c r="AM6" i="2"/>
  <c r="AM7" i="1"/>
  <c r="AM7" i="2"/>
  <c r="AM8" i="1"/>
  <c r="AM8" i="2"/>
  <c r="AM9" i="1"/>
  <c r="AM9" i="2"/>
  <c r="AM10" i="1"/>
  <c r="AM10" i="2"/>
  <c r="AM11" i="1"/>
  <c r="AM11" i="2"/>
  <c r="AM12" i="1"/>
  <c r="AM12" i="2"/>
  <c r="AM13" i="1"/>
  <c r="AM13" i="2"/>
  <c r="AM14" i="1"/>
  <c r="AM14" i="2"/>
  <c r="AM15" i="1"/>
  <c r="AM15" i="2"/>
  <c r="AM16" i="1"/>
  <c r="AM16" i="2"/>
  <c r="AM17" i="2"/>
  <c r="AN3" i="1"/>
  <c r="AN3" i="2"/>
  <c r="AN4" i="1"/>
  <c r="AN4" i="2"/>
  <c r="AN5" i="1"/>
  <c r="AN5" i="2"/>
  <c r="AN6" i="1"/>
  <c r="AN6" i="2"/>
  <c r="AN7" i="1"/>
  <c r="AN7" i="2"/>
  <c r="AN8" i="1"/>
  <c r="AN8" i="2"/>
  <c r="AN9" i="1"/>
  <c r="AN9" i="2"/>
  <c r="AN10" i="1"/>
  <c r="AN10" i="2"/>
  <c r="AN11" i="1"/>
  <c r="AN11" i="2"/>
  <c r="AN12" i="1"/>
  <c r="AN12" i="2"/>
  <c r="AN13" i="1"/>
  <c r="AN13" i="2"/>
  <c r="AN14" i="1"/>
  <c r="AN14" i="2"/>
  <c r="AN15" i="1"/>
  <c r="AN15" i="2"/>
  <c r="AN16" i="1"/>
  <c r="AN16" i="2"/>
  <c r="AN17" i="2"/>
  <c r="AO3" i="1"/>
  <c r="AO3" i="2"/>
  <c r="AO4" i="1"/>
  <c r="AO4" i="2"/>
  <c r="AO5" i="1"/>
  <c r="AO5" i="2"/>
  <c r="AO6" i="1"/>
  <c r="AO6" i="2"/>
  <c r="AO7" i="1"/>
  <c r="AO7" i="2"/>
  <c r="AO8" i="1"/>
  <c r="AO8" i="2"/>
  <c r="AO9" i="1"/>
  <c r="AO9" i="2"/>
  <c r="AO10" i="1"/>
  <c r="AO10" i="2"/>
  <c r="AO11" i="1"/>
  <c r="AO11" i="2"/>
  <c r="AO12" i="1"/>
  <c r="AO12" i="2"/>
  <c r="AO13" i="1"/>
  <c r="AO13" i="2"/>
  <c r="AO14" i="1"/>
  <c r="AO14" i="2"/>
  <c r="AO15" i="1"/>
  <c r="AO15" i="2"/>
  <c r="AO16" i="1"/>
  <c r="AO16" i="2"/>
  <c r="AO17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Y17" i="1"/>
  <c r="V3" i="4"/>
  <c r="H3" i="4"/>
  <c r="T4" i="4"/>
  <c r="U4" i="4"/>
  <c r="V4" i="4"/>
  <c r="H4" i="4"/>
  <c r="T5" i="4"/>
  <c r="U5" i="4"/>
  <c r="V5" i="4"/>
  <c r="H5" i="4"/>
  <c r="T6" i="4"/>
  <c r="U6" i="4"/>
  <c r="V6" i="4"/>
  <c r="H6" i="4"/>
  <c r="T7" i="4"/>
  <c r="U7" i="4"/>
  <c r="V7" i="4"/>
  <c r="H7" i="4"/>
  <c r="T8" i="4"/>
  <c r="U8" i="4"/>
  <c r="V8" i="4"/>
  <c r="H8" i="4"/>
  <c r="T9" i="4"/>
  <c r="U9" i="4"/>
  <c r="V9" i="4"/>
  <c r="H9" i="4"/>
  <c r="T10" i="4"/>
  <c r="U10" i="4"/>
  <c r="V10" i="4"/>
  <c r="H10" i="4"/>
  <c r="T11" i="4"/>
  <c r="U11" i="4"/>
  <c r="V11" i="4"/>
  <c r="H11" i="4"/>
  <c r="T12" i="4"/>
  <c r="U12" i="4"/>
  <c r="V12" i="4"/>
  <c r="H12" i="4"/>
  <c r="T13" i="4"/>
  <c r="U13" i="4"/>
  <c r="V13" i="4"/>
  <c r="H13" i="4"/>
  <c r="T14" i="4"/>
  <c r="U14" i="4"/>
  <c r="V14" i="4"/>
  <c r="H14" i="4"/>
  <c r="T15" i="4"/>
  <c r="U15" i="4"/>
  <c r="V15" i="4"/>
  <c r="H15" i="4"/>
  <c r="T16" i="4"/>
  <c r="U16" i="4"/>
  <c r="V16" i="4"/>
  <c r="H16" i="4"/>
  <c r="T17" i="4"/>
  <c r="U17" i="4"/>
  <c r="V17" i="4"/>
  <c r="H17" i="4"/>
  <c r="T18" i="4"/>
  <c r="U18" i="4"/>
  <c r="V18" i="4"/>
  <c r="H18" i="4"/>
  <c r="T19" i="4"/>
  <c r="U19" i="4"/>
  <c r="V19" i="4"/>
  <c r="H19" i="4"/>
  <c r="T20" i="4"/>
  <c r="U20" i="4"/>
  <c r="V20" i="4"/>
  <c r="H20" i="4"/>
  <c r="T21" i="4"/>
  <c r="U21" i="4"/>
  <c r="V21" i="4"/>
  <c r="H21" i="4"/>
  <c r="T22" i="4"/>
  <c r="U22" i="4"/>
  <c r="V22" i="4"/>
  <c r="H22" i="4"/>
  <c r="G2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C26" i="4"/>
  <c r="G24" i="4"/>
  <c r="C24" i="4"/>
  <c r="T3" i="4"/>
  <c r="V3" i="3"/>
  <c r="H3" i="3"/>
  <c r="T4" i="3"/>
  <c r="U4" i="3"/>
  <c r="V4" i="3"/>
  <c r="H4" i="3"/>
  <c r="T5" i="3"/>
  <c r="U5" i="3"/>
  <c r="V5" i="3"/>
  <c r="H5" i="3"/>
  <c r="T6" i="3"/>
  <c r="U6" i="3"/>
  <c r="V6" i="3"/>
  <c r="H6" i="3"/>
  <c r="T7" i="3"/>
  <c r="U7" i="3"/>
  <c r="V7" i="3"/>
  <c r="H7" i="3"/>
  <c r="T8" i="3"/>
  <c r="U8" i="3"/>
  <c r="V8" i="3"/>
  <c r="H8" i="3"/>
  <c r="T9" i="3"/>
  <c r="U9" i="3"/>
  <c r="V9" i="3"/>
  <c r="H9" i="3"/>
  <c r="T10" i="3"/>
  <c r="U10" i="3"/>
  <c r="V10" i="3"/>
  <c r="H10" i="3"/>
  <c r="T11" i="3"/>
  <c r="U11" i="3"/>
  <c r="V11" i="3"/>
  <c r="H11" i="3"/>
  <c r="T12" i="3"/>
  <c r="U12" i="3"/>
  <c r="V12" i="3"/>
  <c r="H12" i="3"/>
  <c r="T13" i="3"/>
  <c r="U13" i="3"/>
  <c r="V13" i="3"/>
  <c r="H13" i="3"/>
  <c r="T14" i="3"/>
  <c r="U14" i="3"/>
  <c r="V14" i="3"/>
  <c r="H14" i="3"/>
  <c r="T15" i="3"/>
  <c r="U15" i="3"/>
  <c r="V15" i="3"/>
  <c r="H15" i="3"/>
  <c r="T16" i="3"/>
  <c r="U16" i="3"/>
  <c r="V16" i="3"/>
  <c r="H16" i="3"/>
  <c r="T17" i="3"/>
  <c r="U17" i="3"/>
  <c r="V17" i="3"/>
  <c r="H17" i="3"/>
  <c r="T18" i="3"/>
  <c r="U18" i="3"/>
  <c r="V18" i="3"/>
  <c r="H18" i="3"/>
  <c r="T19" i="3"/>
  <c r="U19" i="3"/>
  <c r="V19" i="3"/>
  <c r="H19" i="3"/>
  <c r="T20" i="3"/>
  <c r="U20" i="3"/>
  <c r="V20" i="3"/>
  <c r="H20" i="3"/>
  <c r="T21" i="3"/>
  <c r="U21" i="3"/>
  <c r="V21" i="3"/>
  <c r="H21" i="3"/>
  <c r="T22" i="3"/>
  <c r="U22" i="3"/>
  <c r="V22" i="3"/>
  <c r="H22" i="3"/>
  <c r="G26" i="3"/>
  <c r="G2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C24" i="3"/>
  <c r="C26" i="3"/>
  <c r="T3" i="3"/>
</calcChain>
</file>

<file path=xl/sharedStrings.xml><?xml version="1.0" encoding="utf-8"?>
<sst xmlns="http://schemas.openxmlformats.org/spreadsheetml/2006/main" count="126" uniqueCount="43">
  <si>
    <t>Frequency</t>
  </si>
  <si>
    <t>ROI</t>
  </si>
  <si>
    <t>Pixel List</t>
  </si>
  <si>
    <t xml:space="preserve"> </t>
  </si>
  <si>
    <t>t=6s</t>
  </si>
  <si>
    <t>t=9s</t>
  </si>
  <si>
    <t>t=12s</t>
  </si>
  <si>
    <t>t=15s</t>
  </si>
  <si>
    <t>t=18s</t>
  </si>
  <si>
    <t>t=21s</t>
  </si>
  <si>
    <t>t=24s</t>
  </si>
  <si>
    <t>t=27s</t>
  </si>
  <si>
    <t>t=30s</t>
  </si>
  <si>
    <t>t=33s</t>
  </si>
  <si>
    <t>t=36s</t>
  </si>
  <si>
    <t>t=39s</t>
  </si>
  <si>
    <t>t=42s</t>
  </si>
  <si>
    <t>t=45s</t>
  </si>
  <si>
    <t>t=48s</t>
  </si>
  <si>
    <t>t=51s</t>
  </si>
  <si>
    <t>t=54s</t>
  </si>
  <si>
    <t>t=57s</t>
  </si>
  <si>
    <t>t=60s</t>
  </si>
  <si>
    <t>t=63s</t>
  </si>
  <si>
    <t>t</t>
  </si>
  <si>
    <t>c</t>
  </si>
  <si>
    <t>n</t>
  </si>
  <si>
    <t>Tumor</t>
  </si>
  <si>
    <t>Contrlateral Kidney</t>
  </si>
  <si>
    <t>noise</t>
  </si>
  <si>
    <t>Time in sec</t>
  </si>
  <si>
    <t>Lactate</t>
  </si>
  <si>
    <t>Pyruvate</t>
  </si>
  <si>
    <t>Urea</t>
  </si>
  <si>
    <t>PYR (theta)</t>
  </si>
  <si>
    <t>(COS)^n-1</t>
  </si>
  <si>
    <t>(COS)^n-1!</t>
  </si>
  <si>
    <t>COSnSIN</t>
  </si>
  <si>
    <t>pyr</t>
  </si>
  <si>
    <t>Pyr</t>
  </si>
  <si>
    <t>RF corrected Pyr</t>
  </si>
  <si>
    <t>AUC (Lac/Pyr)</t>
  </si>
  <si>
    <t>AUC Lac /max.Pyr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</si>
</sst>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JW333 786O 9/16/16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[2]Average!$B$2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[1]Average!$A$3:$A$22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1167.5070299421038</c:v>
                </c:pt>
                <c:pt idx="1">
                  <c:v>1172.3372432163783</c:v>
                </c:pt>
                <c:pt idx="2">
                  <c:v>992.68499101911277</c:v>
                </c:pt>
                <c:pt idx="3">
                  <c:v>15628.158499581474</c:v>
                </c:pt>
                <c:pt idx="4">
                  <c:v>11096.623971121651</c:v>
                </c:pt>
                <c:pt idx="5">
                  <c:v>10378.685703822544</c:v>
                </c:pt>
                <c:pt idx="6">
                  <c:v>8792.0934012276794</c:v>
                </c:pt>
                <c:pt idx="7">
                  <c:v>7873.3721226283478</c:v>
                </c:pt>
                <c:pt idx="8">
                  <c:v>6509.2224993024556</c:v>
                </c:pt>
                <c:pt idx="9">
                  <c:v>4328.2746407645091</c:v>
                </c:pt>
                <c:pt idx="10">
                  <c:v>3276.3836669921875</c:v>
                </c:pt>
                <c:pt idx="11">
                  <c:v>2682.1969342912948</c:v>
                </c:pt>
                <c:pt idx="12">
                  <c:v>2208.6383100237167</c:v>
                </c:pt>
                <c:pt idx="13">
                  <c:v>1811.042484828404</c:v>
                </c:pt>
                <c:pt idx="14">
                  <c:v>2012.7858537946429</c:v>
                </c:pt>
                <c:pt idx="15">
                  <c:v>1017.9292362758091</c:v>
                </c:pt>
                <c:pt idx="16">
                  <c:v>1920.6255514962334</c:v>
                </c:pt>
                <c:pt idx="17">
                  <c:v>1477.0795026506696</c:v>
                </c:pt>
                <c:pt idx="18">
                  <c:v>1309.4066423688616</c:v>
                </c:pt>
                <c:pt idx="19">
                  <c:v>899.5181034633091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CD-4CB9-9C03-533C0375FE88}"/>
            </c:ext>
          </c:extLst>
        </c:ser>
        <c:ser>
          <c:idx val="1"/>
          <c:order val="1"/>
          <c:tx>
            <c:strRef>
              <c:f>[2]Average!$D$2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[1]Average!$A$3:$A$22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21920.268131338777</c:v>
                </c:pt>
                <c:pt idx="1">
                  <c:v>22847.912009779629</c:v>
                </c:pt>
                <c:pt idx="2">
                  <c:v>25926.628456582624</c:v>
                </c:pt>
                <c:pt idx="3">
                  <c:v>26987.889249035354</c:v>
                </c:pt>
                <c:pt idx="4">
                  <c:v>27806.55468838329</c:v>
                </c:pt>
                <c:pt idx="5">
                  <c:v>17240.310762272071</c:v>
                </c:pt>
                <c:pt idx="6">
                  <c:v>10686.097111982102</c:v>
                </c:pt>
                <c:pt idx="7">
                  <c:v>8721.445144804904</c:v>
                </c:pt>
                <c:pt idx="8">
                  <c:v>10430.36410768532</c:v>
                </c:pt>
                <c:pt idx="9">
                  <c:v>5735.7358623310665</c:v>
                </c:pt>
                <c:pt idx="10">
                  <c:v>3039.3637317060461</c:v>
                </c:pt>
                <c:pt idx="11">
                  <c:v>4506.7759581150676</c:v>
                </c:pt>
                <c:pt idx="12">
                  <c:v>5481.5310406953595</c:v>
                </c:pt>
                <c:pt idx="13">
                  <c:v>6049.9787453393046</c:v>
                </c:pt>
                <c:pt idx="14">
                  <c:v>4441.1736923953731</c:v>
                </c:pt>
                <c:pt idx="15">
                  <c:v>6262.2783999909225</c:v>
                </c:pt>
                <c:pt idx="16">
                  <c:v>5318.0357439865684</c:v>
                </c:pt>
                <c:pt idx="17">
                  <c:v>5788.2826235429602</c:v>
                </c:pt>
                <c:pt idx="18">
                  <c:v>6027.285599573227</c:v>
                </c:pt>
                <c:pt idx="19">
                  <c:v>4299.0192726154528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CD-4CB9-9C03-533C0375FE88}"/>
            </c:ext>
          </c:extLst>
        </c:ser>
        <c:ser>
          <c:idx val="2"/>
          <c:order val="2"/>
          <c:tx>
            <c:strRef>
              <c:f>[2]Average!$N$1:$N$2</c:f>
              <c:strCache>
                <c:ptCount val="1"/>
                <c:pt idx="0">
                  <c:v>#REF! #REF!</c:v>
                </c:pt>
              </c:strCache>
            </c:strRef>
          </c:tx>
          <c:xVal>
            <c:numRef>
              <c:f>[1]Average!$A$3:$A$22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Average!$J$3:$J$22</c:f>
              <c:numCache>
                <c:formatCode>General</c:formatCode>
                <c:ptCount val="20"/>
                <c:pt idx="0">
                  <c:v>1461.7489166259766</c:v>
                </c:pt>
                <c:pt idx="1">
                  <c:v>1034.5008895874023</c:v>
                </c:pt>
                <c:pt idx="2">
                  <c:v>1636.8445007324219</c:v>
                </c:pt>
                <c:pt idx="3">
                  <c:v>1257.9182281494141</c:v>
                </c:pt>
                <c:pt idx="4">
                  <c:v>1633.676025390625</c:v>
                </c:pt>
                <c:pt idx="5">
                  <c:v>1191.0801284790039</c:v>
                </c:pt>
                <c:pt idx="6">
                  <c:v>1119.9629074096679</c:v>
                </c:pt>
                <c:pt idx="7">
                  <c:v>888.69842529296875</c:v>
                </c:pt>
                <c:pt idx="8">
                  <c:v>1007.2045700073243</c:v>
                </c:pt>
                <c:pt idx="9">
                  <c:v>1532.4667449951171</c:v>
                </c:pt>
                <c:pt idx="10">
                  <c:v>781.38104858398435</c:v>
                </c:pt>
                <c:pt idx="11">
                  <c:v>1152.8576339721681</c:v>
                </c:pt>
                <c:pt idx="12">
                  <c:v>1049.2095184326172</c:v>
                </c:pt>
                <c:pt idx="13">
                  <c:v>1556.2892852783202</c:v>
                </c:pt>
                <c:pt idx="14">
                  <c:v>819.46583023071287</c:v>
                </c:pt>
                <c:pt idx="15">
                  <c:v>1527.3608947753905</c:v>
                </c:pt>
                <c:pt idx="16">
                  <c:v>1121.1294403076172</c:v>
                </c:pt>
                <c:pt idx="17">
                  <c:v>1473.7841262817383</c:v>
                </c:pt>
                <c:pt idx="18">
                  <c:v>1067.2181686401368</c:v>
                </c:pt>
                <c:pt idx="19">
                  <c:v>1305.050454711914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CD-4CB9-9C03-533C0375F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0851704"/>
        <c:axId val="-2079981848"/>
      </c:scatterChart>
      <c:valAx>
        <c:axId val="-206085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9981848"/>
        <c:crosses val="autoZero"/>
        <c:crossBetween val="midCat"/>
      </c:valAx>
      <c:valAx>
        <c:axId val="-207998184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0851704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JW333 786O 9/16/16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layout>
        <c:manualLayout>
          <c:xMode val="edge"/>
          <c:yMode val="edge"/>
          <c:x val="0.54106233595800535"/>
          <c:y val="0.29870129870129869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812729658792651"/>
          <c:y val="6.9707877424412854E-2"/>
          <c:w val="0.84112270341207351"/>
          <c:h val="0.843488427582915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[2]Average!$B$2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[1]Average!$A$3:$A$22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1167.5070299421038</c:v>
                </c:pt>
                <c:pt idx="1">
                  <c:v>1172.3372432163783</c:v>
                </c:pt>
                <c:pt idx="2">
                  <c:v>992.68499101911277</c:v>
                </c:pt>
                <c:pt idx="3">
                  <c:v>15628.158499581474</c:v>
                </c:pt>
                <c:pt idx="4">
                  <c:v>11096.623971121651</c:v>
                </c:pt>
                <c:pt idx="5">
                  <c:v>10378.685703822544</c:v>
                </c:pt>
                <c:pt idx="6">
                  <c:v>8792.0934012276794</c:v>
                </c:pt>
                <c:pt idx="7">
                  <c:v>7873.3721226283478</c:v>
                </c:pt>
                <c:pt idx="8">
                  <c:v>6509.2224993024556</c:v>
                </c:pt>
                <c:pt idx="9">
                  <c:v>4328.2746407645091</c:v>
                </c:pt>
                <c:pt idx="10">
                  <c:v>3276.3836669921875</c:v>
                </c:pt>
                <c:pt idx="11">
                  <c:v>2682.1969342912948</c:v>
                </c:pt>
                <c:pt idx="12">
                  <c:v>2208.6383100237167</c:v>
                </c:pt>
                <c:pt idx="13">
                  <c:v>1811.042484828404</c:v>
                </c:pt>
                <c:pt idx="14">
                  <c:v>2012.7858537946429</c:v>
                </c:pt>
                <c:pt idx="15">
                  <c:v>1017.9292362758091</c:v>
                </c:pt>
                <c:pt idx="16">
                  <c:v>1920.6255514962334</c:v>
                </c:pt>
                <c:pt idx="17">
                  <c:v>1477.0795026506696</c:v>
                </c:pt>
                <c:pt idx="18">
                  <c:v>1309.4066423688616</c:v>
                </c:pt>
                <c:pt idx="19">
                  <c:v>899.5181034633091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C4-489A-8D3B-D03B95973D39}"/>
            </c:ext>
          </c:extLst>
        </c:ser>
        <c:ser>
          <c:idx val="1"/>
          <c:order val="1"/>
          <c:tx>
            <c:strRef>
              <c:f>[2]Average!$D$2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[1]Average!$A$3:$A$22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21920.268131338777</c:v>
                </c:pt>
                <c:pt idx="1">
                  <c:v>22847.912009779629</c:v>
                </c:pt>
                <c:pt idx="2">
                  <c:v>25926.628456582624</c:v>
                </c:pt>
                <c:pt idx="3">
                  <c:v>26987.889249035354</c:v>
                </c:pt>
                <c:pt idx="4">
                  <c:v>27806.55468838329</c:v>
                </c:pt>
                <c:pt idx="5">
                  <c:v>17240.310762272071</c:v>
                </c:pt>
                <c:pt idx="6">
                  <c:v>10686.097111982102</c:v>
                </c:pt>
                <c:pt idx="7">
                  <c:v>8721.445144804904</c:v>
                </c:pt>
                <c:pt idx="8">
                  <c:v>10430.36410768532</c:v>
                </c:pt>
                <c:pt idx="9">
                  <c:v>5735.7358623310665</c:v>
                </c:pt>
                <c:pt idx="10">
                  <c:v>3039.3637317060461</c:v>
                </c:pt>
                <c:pt idx="11">
                  <c:v>4506.7759581150676</c:v>
                </c:pt>
                <c:pt idx="12">
                  <c:v>5481.5310406953595</c:v>
                </c:pt>
                <c:pt idx="13">
                  <c:v>6049.9787453393046</c:v>
                </c:pt>
                <c:pt idx="14">
                  <c:v>4441.1736923953731</c:v>
                </c:pt>
                <c:pt idx="15">
                  <c:v>6262.2783999909225</c:v>
                </c:pt>
                <c:pt idx="16">
                  <c:v>5318.0357439865684</c:v>
                </c:pt>
                <c:pt idx="17">
                  <c:v>5788.2826235429602</c:v>
                </c:pt>
                <c:pt idx="18">
                  <c:v>6027.285599573227</c:v>
                </c:pt>
                <c:pt idx="19">
                  <c:v>4299.0192726154528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C4-489A-8D3B-D03B95973D39}"/>
            </c:ext>
          </c:extLst>
        </c:ser>
        <c:ser>
          <c:idx val="2"/>
          <c:order val="2"/>
          <c:tx>
            <c:strRef>
              <c:f>[2]Average!$N$1:$N$2</c:f>
              <c:strCache>
                <c:ptCount val="1"/>
                <c:pt idx="0">
                  <c:v>#REF! #REF!</c:v>
                </c:pt>
              </c:strCache>
            </c:strRef>
          </c:tx>
          <c:xVal>
            <c:numRef>
              <c:f>[1]Average!$A$3:$A$22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42</c:v>
                </c:pt>
                <c:pt idx="13">
                  <c:v>45</c:v>
                </c:pt>
                <c:pt idx="14">
                  <c:v>48</c:v>
                </c:pt>
                <c:pt idx="15">
                  <c:v>51</c:v>
                </c:pt>
                <c:pt idx="16">
                  <c:v>54</c:v>
                </c:pt>
                <c:pt idx="17">
                  <c:v>57</c:v>
                </c:pt>
                <c:pt idx="18">
                  <c:v>60</c:v>
                </c:pt>
                <c:pt idx="19">
                  <c:v>63</c:v>
                </c:pt>
              </c:numCache>
            </c:numRef>
          </c:xVal>
          <c:yVal>
            <c:numRef>
              <c:f>Average!$J$3:$J$22</c:f>
              <c:numCache>
                <c:formatCode>General</c:formatCode>
                <c:ptCount val="20"/>
                <c:pt idx="0">
                  <c:v>1461.7489166259766</c:v>
                </c:pt>
                <c:pt idx="1">
                  <c:v>1034.5008895874023</c:v>
                </c:pt>
                <c:pt idx="2">
                  <c:v>1636.8445007324219</c:v>
                </c:pt>
                <c:pt idx="3">
                  <c:v>1257.9182281494141</c:v>
                </c:pt>
                <c:pt idx="4">
                  <c:v>1633.676025390625</c:v>
                </c:pt>
                <c:pt idx="5">
                  <c:v>1191.0801284790039</c:v>
                </c:pt>
                <c:pt idx="6">
                  <c:v>1119.9629074096679</c:v>
                </c:pt>
                <c:pt idx="7">
                  <c:v>888.69842529296875</c:v>
                </c:pt>
                <c:pt idx="8">
                  <c:v>1007.2045700073243</c:v>
                </c:pt>
                <c:pt idx="9">
                  <c:v>1532.4667449951171</c:v>
                </c:pt>
                <c:pt idx="10">
                  <c:v>781.38104858398435</c:v>
                </c:pt>
                <c:pt idx="11">
                  <c:v>1152.8576339721681</c:v>
                </c:pt>
                <c:pt idx="12">
                  <c:v>1049.2095184326172</c:v>
                </c:pt>
                <c:pt idx="13">
                  <c:v>1556.2892852783202</c:v>
                </c:pt>
                <c:pt idx="14">
                  <c:v>819.46583023071287</c:v>
                </c:pt>
                <c:pt idx="15">
                  <c:v>1527.3608947753905</c:v>
                </c:pt>
                <c:pt idx="16">
                  <c:v>1121.1294403076172</c:v>
                </c:pt>
                <c:pt idx="17">
                  <c:v>1473.7841262817383</c:v>
                </c:pt>
                <c:pt idx="18">
                  <c:v>1067.2181686401368</c:v>
                </c:pt>
                <c:pt idx="19">
                  <c:v>1305.050454711914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C4-489A-8D3B-D03B95973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0851704"/>
        <c:axId val="-2079981848"/>
      </c:scatterChart>
      <c:valAx>
        <c:axId val="-206085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9981848"/>
        <c:crosses val="autoZero"/>
        <c:crossBetween val="midCat"/>
      </c:valAx>
      <c:valAx>
        <c:axId val="-207998184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0851704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20</xdr:row>
      <xdr:rowOff>63500</xdr:rowOff>
    </xdr:from>
    <xdr:to>
      <xdr:col>14</xdr:col>
      <xdr:colOff>76200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23</xdr:row>
      <xdr:rowOff>12700</xdr:rowOff>
    </xdr:from>
    <xdr:to>
      <xdr:col>18</xdr:col>
      <xdr:colOff>165100</xdr:colOff>
      <xdr:row>38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1009E-83CB-4AC2-AEDF-673CDB73F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sriram/Documents/MATLAB/RCC_DWI_spspDyn/s_2016042501_JW332_A498_13Cspspdyn_13Cdwi/spsp_dyn_results/JW332_A498_042516_spspdy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cintosh%20HD:Users:rsriram:Documents:MATLAB:RCC_DWI_spspDyn:s_2016042501_JW332_A498_13Cspspdyn_13Cdwi:spsp_dyn_results:JW332_A498_042516_spspdy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rage"/>
      <sheetName val="lactate "/>
      <sheetName val="pyruvate"/>
    </sheetNames>
    <sheetDataSet>
      <sheetData sheetId="0" refreshError="1"/>
      <sheetData sheetId="1" refreshError="1"/>
      <sheetData sheetId="2">
        <row r="1">
          <cell r="N1" t="str">
            <v>noise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rag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62"/>
  <sheetViews>
    <sheetView topLeftCell="S1" workbookViewId="0">
      <selection activeCell="Y17" sqref="Y17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1834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12</v>
      </c>
      <c r="C3">
        <v>22</v>
      </c>
      <c r="D3">
        <v>212.84176635742188</v>
      </c>
      <c r="E3">
        <v>1184.673095703125</v>
      </c>
      <c r="F3">
        <v>906.46240234375</v>
      </c>
      <c r="G3">
        <v>3193.216064453125</v>
      </c>
      <c r="H3">
        <v>3776.746337890625</v>
      </c>
      <c r="I3">
        <v>3899.981201171875</v>
      </c>
      <c r="J3">
        <v>4977.34375</v>
      </c>
      <c r="K3">
        <v>3945.902099609375</v>
      </c>
      <c r="L3">
        <v>2778.384033203125</v>
      </c>
      <c r="M3">
        <v>2719.742919921875</v>
      </c>
      <c r="N3">
        <v>1445.13232421875</v>
      </c>
      <c r="O3">
        <v>2449.97705078125</v>
      </c>
      <c r="P3">
        <v>884.02288818359375</v>
      </c>
      <c r="Q3">
        <v>3772.773681640625</v>
      </c>
      <c r="R3">
        <v>1658.6861572265625</v>
      </c>
      <c r="S3">
        <v>897.0321044921875</v>
      </c>
      <c r="T3">
        <v>1513.2586669921875</v>
      </c>
      <c r="U3">
        <v>1621.0736083984375</v>
      </c>
      <c r="V3">
        <v>740.77410888671875</v>
      </c>
      <c r="W3">
        <v>1412.104248046875</v>
      </c>
      <c r="Y3" t="str">
        <f>IF(G3&gt;_xlfn.PERCENTILE.INC($G$3:$G$16,0.75),G3,"")</f>
        <v/>
      </c>
      <c r="Z3" t="str">
        <f>IF(ISNUMBER(Y3),H3,"")</f>
        <v/>
      </c>
      <c r="AA3" t="str">
        <f t="shared" ref="AA3:AO16" si="0">IF(ISNUMBER(Z3),I3,"")</f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</row>
    <row r="4" spans="1:41" x14ac:dyDescent="0.2">
      <c r="B4">
        <v>12</v>
      </c>
      <c r="C4">
        <v>23</v>
      </c>
      <c r="D4">
        <v>422.21908569335938</v>
      </c>
      <c r="E4">
        <v>868.80108642578125</v>
      </c>
      <c r="F4">
        <v>415.75814819335938</v>
      </c>
      <c r="G4">
        <v>8912.5732421875</v>
      </c>
      <c r="H4">
        <v>7339.83056640625</v>
      </c>
      <c r="I4">
        <v>7879.123046875</v>
      </c>
      <c r="J4">
        <v>8059.962890625</v>
      </c>
      <c r="K4">
        <v>6108.0234375</v>
      </c>
      <c r="L4">
        <v>4658.71435546875</v>
      </c>
      <c r="M4">
        <v>3431.52197265625</v>
      </c>
      <c r="N4">
        <v>2639.354248046875</v>
      </c>
      <c r="O4">
        <v>2785.725830078125</v>
      </c>
      <c r="P4">
        <v>660.4366455078125</v>
      </c>
      <c r="Q4">
        <v>3019.236083984375</v>
      </c>
      <c r="R4">
        <v>958.6883544921875</v>
      </c>
      <c r="S4">
        <v>509.4520263671875</v>
      </c>
      <c r="T4">
        <v>1010.5698852539062</v>
      </c>
      <c r="U4">
        <v>615.94927978515625</v>
      </c>
      <c r="V4">
        <v>2030.349609375</v>
      </c>
      <c r="W4">
        <v>445.19012451171875</v>
      </c>
      <c r="Y4" t="str">
        <f t="shared" ref="Y4:Y16" si="1">IF(G4&gt;_xlfn.PERCENTILE.INC($G$3:$G$16,0.75),G4,"")</f>
        <v/>
      </c>
      <c r="Z4" t="str">
        <f t="shared" ref="Z4:Z16" si="2">IF(ISNUMBER(Y4),H4,"")</f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</row>
    <row r="5" spans="1:41" x14ac:dyDescent="0.2">
      <c r="B5">
        <v>12</v>
      </c>
      <c r="C5">
        <v>24</v>
      </c>
      <c r="D5">
        <v>726.99951171875</v>
      </c>
      <c r="E5">
        <v>1270.17919921875</v>
      </c>
      <c r="F5">
        <v>562.86187744140625</v>
      </c>
      <c r="G5">
        <v>16882.70703125</v>
      </c>
      <c r="H5">
        <v>12086.8017578125</v>
      </c>
      <c r="I5">
        <v>12625.23046875</v>
      </c>
      <c r="J5">
        <v>10106.318359375</v>
      </c>
      <c r="K5">
        <v>8260.4208984375</v>
      </c>
      <c r="L5">
        <v>6484.8076171875</v>
      </c>
      <c r="M5">
        <v>4819.787109375</v>
      </c>
      <c r="N5">
        <v>3462.032958984375</v>
      </c>
      <c r="O5">
        <v>2969.942138671875</v>
      </c>
      <c r="P5">
        <v>2589.212646484375</v>
      </c>
      <c r="Q5">
        <v>1632.57861328125</v>
      </c>
      <c r="R5">
        <v>1520.950927734375</v>
      </c>
      <c r="S5">
        <v>1761.9267578125</v>
      </c>
      <c r="T5">
        <v>2034.5926513671875</v>
      </c>
      <c r="U5">
        <v>834.91619873046875</v>
      </c>
      <c r="V5">
        <v>938.24884033203125</v>
      </c>
      <c r="W5">
        <v>151.28134155273438</v>
      </c>
      <c r="Y5" t="str">
        <f t="shared" si="1"/>
        <v/>
      </c>
      <c r="Z5" t="str">
        <f t="shared" si="2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</row>
    <row r="6" spans="1:41" x14ac:dyDescent="0.2">
      <c r="B6">
        <v>13</v>
      </c>
      <c r="C6">
        <v>22</v>
      </c>
      <c r="D6">
        <v>1287.0111083984375</v>
      </c>
      <c r="E6">
        <v>1171.882080078125</v>
      </c>
      <c r="F6">
        <v>1155.73876953125</v>
      </c>
      <c r="G6">
        <v>11065.8271484375</v>
      </c>
      <c r="H6">
        <v>6963.44775390625</v>
      </c>
      <c r="I6">
        <v>6137.81005859375</v>
      </c>
      <c r="J6">
        <v>6770.03076171875</v>
      </c>
      <c r="K6">
        <v>5404.84716796875</v>
      </c>
      <c r="L6">
        <v>4121.49072265625</v>
      </c>
      <c r="M6">
        <v>4399.4150390625</v>
      </c>
      <c r="N6">
        <v>2169.525390625</v>
      </c>
      <c r="O6">
        <v>2360.7177734375</v>
      </c>
      <c r="P6">
        <v>1252.4940185546875</v>
      </c>
      <c r="Q6">
        <v>2858.492919921875</v>
      </c>
      <c r="R6">
        <v>1784.3294677734375</v>
      </c>
      <c r="S6">
        <v>1391.821533203125</v>
      </c>
      <c r="T6">
        <v>1618.5916748046875</v>
      </c>
      <c r="U6">
        <v>775.74786376953125</v>
      </c>
      <c r="V6">
        <v>1848.4066162109375</v>
      </c>
      <c r="W6">
        <v>1532.4539794921875</v>
      </c>
      <c r="Y6" t="str">
        <f t="shared" si="1"/>
        <v/>
      </c>
      <c r="Z6" t="str">
        <f t="shared" si="2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</row>
    <row r="7" spans="1:41" x14ac:dyDescent="0.2">
      <c r="B7">
        <v>13</v>
      </c>
      <c r="C7">
        <v>23</v>
      </c>
      <c r="D7">
        <v>1803.495361328125</v>
      </c>
      <c r="E7">
        <v>911.50164794921875</v>
      </c>
      <c r="F7">
        <v>399.27813720703125</v>
      </c>
      <c r="G7">
        <v>16543.51953125</v>
      </c>
      <c r="H7">
        <v>10814.5107421875</v>
      </c>
      <c r="I7">
        <v>11401.9384765625</v>
      </c>
      <c r="J7">
        <v>9267.2236328125</v>
      </c>
      <c r="K7">
        <v>7430.15087890625</v>
      </c>
      <c r="L7">
        <v>6282.05322265625</v>
      </c>
      <c r="M7">
        <v>5536.50927734375</v>
      </c>
      <c r="N7">
        <v>2915.462646484375</v>
      </c>
      <c r="O7">
        <v>3230.336669921875</v>
      </c>
      <c r="P7">
        <v>1719.6690673828125</v>
      </c>
      <c r="Q7">
        <v>2568.62841796875</v>
      </c>
      <c r="R7">
        <v>1871.652099609375</v>
      </c>
      <c r="S7">
        <v>1327.3568115234375</v>
      </c>
      <c r="T7">
        <v>468.28298950195312</v>
      </c>
      <c r="U7">
        <v>914.46051025390625</v>
      </c>
      <c r="V7">
        <v>2128.833740234375</v>
      </c>
      <c r="W7">
        <v>1020.1138305664062</v>
      </c>
      <c r="Y7" t="str">
        <f t="shared" si="1"/>
        <v/>
      </c>
      <c r="Z7" t="str">
        <f t="shared" si="2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</row>
    <row r="8" spans="1:41" x14ac:dyDescent="0.2">
      <c r="B8">
        <v>13</v>
      </c>
      <c r="C8">
        <v>24</v>
      </c>
      <c r="D8">
        <v>1675.37060546875</v>
      </c>
      <c r="E8">
        <v>291.90518188476562</v>
      </c>
      <c r="F8">
        <v>1190.6319580078125</v>
      </c>
      <c r="G8">
        <v>20845.087890625</v>
      </c>
      <c r="H8">
        <v>14278.1181640625</v>
      </c>
      <c r="I8">
        <v>16012.630859375</v>
      </c>
      <c r="J8">
        <v>11141.60546875</v>
      </c>
      <c r="K8">
        <v>9700.91796875</v>
      </c>
      <c r="L8">
        <v>7041.8505859375</v>
      </c>
      <c r="M8">
        <v>6651.03564453125</v>
      </c>
      <c r="N8">
        <v>4120.18994140625</v>
      </c>
      <c r="O8">
        <v>3793.7861328125</v>
      </c>
      <c r="P8">
        <v>2911.446044921875</v>
      </c>
      <c r="Q8">
        <v>2815.830810546875</v>
      </c>
      <c r="R8">
        <v>1911.9432373046875</v>
      </c>
      <c r="S8">
        <v>1810.1888427734375</v>
      </c>
      <c r="T8">
        <v>1420.703857421875</v>
      </c>
      <c r="U8">
        <v>1292.83203125</v>
      </c>
      <c r="V8">
        <v>560.969970703125</v>
      </c>
      <c r="W8">
        <v>538.12298583984375</v>
      </c>
      <c r="Y8">
        <f t="shared" si="1"/>
        <v>20845.087890625</v>
      </c>
      <c r="Z8">
        <f t="shared" si="2"/>
        <v>14278.1181640625</v>
      </c>
      <c r="AA8">
        <f t="shared" si="0"/>
        <v>16012.630859375</v>
      </c>
      <c r="AB8">
        <f t="shared" si="0"/>
        <v>11141.60546875</v>
      </c>
      <c r="AC8">
        <f t="shared" si="0"/>
        <v>9700.91796875</v>
      </c>
      <c r="AD8">
        <f t="shared" si="0"/>
        <v>7041.8505859375</v>
      </c>
      <c r="AE8">
        <f t="shared" si="0"/>
        <v>6651.03564453125</v>
      </c>
      <c r="AF8">
        <f t="shared" si="0"/>
        <v>4120.18994140625</v>
      </c>
      <c r="AG8">
        <f t="shared" si="0"/>
        <v>3793.7861328125</v>
      </c>
      <c r="AH8">
        <f t="shared" si="0"/>
        <v>2911.446044921875</v>
      </c>
      <c r="AI8">
        <f t="shared" si="0"/>
        <v>2815.830810546875</v>
      </c>
      <c r="AJ8">
        <f t="shared" si="0"/>
        <v>1911.9432373046875</v>
      </c>
      <c r="AK8">
        <f t="shared" si="0"/>
        <v>1810.1888427734375</v>
      </c>
      <c r="AL8">
        <f t="shared" si="0"/>
        <v>1420.703857421875</v>
      </c>
      <c r="AM8">
        <f t="shared" si="0"/>
        <v>1292.83203125</v>
      </c>
      <c r="AN8">
        <f t="shared" si="0"/>
        <v>560.969970703125</v>
      </c>
      <c r="AO8">
        <f t="shared" si="0"/>
        <v>538.12298583984375</v>
      </c>
    </row>
    <row r="9" spans="1:41" x14ac:dyDescent="0.2">
      <c r="B9">
        <v>14</v>
      </c>
      <c r="C9">
        <v>21</v>
      </c>
      <c r="D9">
        <v>727.2286376953125</v>
      </c>
      <c r="E9">
        <v>2315.578857421875</v>
      </c>
      <c r="F9">
        <v>636.9036865234375</v>
      </c>
      <c r="G9">
        <v>9654.3203125</v>
      </c>
      <c r="H9">
        <v>6517.2392578125</v>
      </c>
      <c r="I9">
        <v>6297.5087890625</v>
      </c>
      <c r="J9">
        <v>5791.18896484375</v>
      </c>
      <c r="K9">
        <v>5472.53173828125</v>
      </c>
      <c r="L9">
        <v>4590.97900390625</v>
      </c>
      <c r="M9">
        <v>2422.23876953125</v>
      </c>
      <c r="N9">
        <v>3079.564208984375</v>
      </c>
      <c r="O9">
        <v>2197.448486328125</v>
      </c>
      <c r="P9">
        <v>1774.5823974609375</v>
      </c>
      <c r="Q9">
        <v>1511.5804443359375</v>
      </c>
      <c r="R9">
        <v>2278.9384765625</v>
      </c>
      <c r="S9">
        <v>130.12417602539062</v>
      </c>
      <c r="T9">
        <v>3095.856689453125</v>
      </c>
      <c r="U9">
        <v>1213.043701171875</v>
      </c>
      <c r="V9">
        <v>405.46832275390625</v>
      </c>
      <c r="W9">
        <v>1386.0347900390625</v>
      </c>
      <c r="Y9" t="str">
        <f t="shared" si="1"/>
        <v/>
      </c>
      <c r="Z9" t="str">
        <f t="shared" si="2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</row>
    <row r="10" spans="1:41" x14ac:dyDescent="0.2">
      <c r="B10">
        <v>14</v>
      </c>
      <c r="C10">
        <v>22</v>
      </c>
      <c r="D10">
        <v>1891.6416015625</v>
      </c>
      <c r="E10">
        <v>1060.157958984375</v>
      </c>
      <c r="F10">
        <v>699.893310546875</v>
      </c>
      <c r="G10">
        <v>17201.5234375</v>
      </c>
      <c r="H10">
        <v>11634.9482421875</v>
      </c>
      <c r="I10">
        <v>9291.1923828125</v>
      </c>
      <c r="J10">
        <v>8286.046875</v>
      </c>
      <c r="K10">
        <v>8207.7978515625</v>
      </c>
      <c r="L10">
        <v>7186.74462890625</v>
      </c>
      <c r="M10">
        <v>3931.614501953125</v>
      </c>
      <c r="N10">
        <v>3030.67578125</v>
      </c>
      <c r="O10">
        <v>1780.9407958984375</v>
      </c>
      <c r="P10">
        <v>2493.40673828125</v>
      </c>
      <c r="Q10">
        <v>1024.673583984375</v>
      </c>
      <c r="R10">
        <v>2647.63525390625</v>
      </c>
      <c r="S10">
        <v>946.45068359375</v>
      </c>
      <c r="T10">
        <v>2691.26806640625</v>
      </c>
      <c r="U10">
        <v>1120.8450927734375</v>
      </c>
      <c r="V10">
        <v>1529.2830810546875</v>
      </c>
      <c r="W10">
        <v>631.6358642578125</v>
      </c>
      <c r="Y10" t="str">
        <f t="shared" si="1"/>
        <v/>
      </c>
      <c r="Z10" t="str">
        <f t="shared" si="2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</row>
    <row r="11" spans="1:41" x14ac:dyDescent="0.2">
      <c r="B11">
        <v>14</v>
      </c>
      <c r="C11">
        <v>23</v>
      </c>
      <c r="D11">
        <v>2592.787841796875</v>
      </c>
      <c r="E11">
        <v>1282.7086181640625</v>
      </c>
      <c r="F11">
        <v>774.52734375</v>
      </c>
      <c r="G11">
        <v>22445.271484375</v>
      </c>
      <c r="H11">
        <v>15044.951171875</v>
      </c>
      <c r="I11">
        <v>13032.2109375</v>
      </c>
      <c r="J11">
        <v>10384.8896484375</v>
      </c>
      <c r="K11">
        <v>9543.8447265625</v>
      </c>
      <c r="L11">
        <v>9043.8544921875</v>
      </c>
      <c r="M11">
        <v>5566.9091796875</v>
      </c>
      <c r="N11">
        <v>2980.921142578125</v>
      </c>
      <c r="O11">
        <v>3171.69970703125</v>
      </c>
      <c r="P11">
        <v>3029.001708984375</v>
      </c>
      <c r="Q11">
        <v>1731.001708984375</v>
      </c>
      <c r="R11">
        <v>2125.7705078125</v>
      </c>
      <c r="S11">
        <v>1298.5654296875</v>
      </c>
      <c r="T11">
        <v>271.3055419921875</v>
      </c>
      <c r="U11">
        <v>1323.0927734375</v>
      </c>
      <c r="V11">
        <v>1594.3519287109375</v>
      </c>
      <c r="W11">
        <v>572.94500732421875</v>
      </c>
      <c r="Y11">
        <f t="shared" si="1"/>
        <v>22445.271484375</v>
      </c>
      <c r="Z11">
        <f t="shared" si="2"/>
        <v>15044.951171875</v>
      </c>
      <c r="AA11">
        <f t="shared" si="0"/>
        <v>13032.2109375</v>
      </c>
      <c r="AB11">
        <f t="shared" si="0"/>
        <v>10384.8896484375</v>
      </c>
      <c r="AC11">
        <f t="shared" si="0"/>
        <v>9543.8447265625</v>
      </c>
      <c r="AD11">
        <f t="shared" si="0"/>
        <v>9043.8544921875</v>
      </c>
      <c r="AE11">
        <f t="shared" si="0"/>
        <v>5566.9091796875</v>
      </c>
      <c r="AF11">
        <f t="shared" si="0"/>
        <v>2980.921142578125</v>
      </c>
      <c r="AG11">
        <f t="shared" si="0"/>
        <v>3171.69970703125</v>
      </c>
      <c r="AH11">
        <f t="shared" si="0"/>
        <v>3029.001708984375</v>
      </c>
      <c r="AI11">
        <f t="shared" si="0"/>
        <v>1731.001708984375</v>
      </c>
      <c r="AJ11">
        <f t="shared" si="0"/>
        <v>2125.7705078125</v>
      </c>
      <c r="AK11">
        <f t="shared" si="0"/>
        <v>1298.5654296875</v>
      </c>
      <c r="AL11">
        <f t="shared" si="0"/>
        <v>271.3055419921875</v>
      </c>
      <c r="AM11">
        <f t="shared" si="0"/>
        <v>1323.0927734375</v>
      </c>
      <c r="AN11">
        <f t="shared" si="0"/>
        <v>1594.3519287109375</v>
      </c>
      <c r="AO11">
        <f t="shared" si="0"/>
        <v>572.94500732421875</v>
      </c>
    </row>
    <row r="12" spans="1:41" x14ac:dyDescent="0.2">
      <c r="B12">
        <v>15</v>
      </c>
      <c r="C12">
        <v>21</v>
      </c>
      <c r="D12">
        <v>141.04403686523438</v>
      </c>
      <c r="E12">
        <v>1296.5179443359375</v>
      </c>
      <c r="F12">
        <v>505.24371337890625</v>
      </c>
      <c r="G12">
        <v>11872.5615234375</v>
      </c>
      <c r="H12">
        <v>9334.482421875</v>
      </c>
      <c r="I12">
        <v>9493.7275390625</v>
      </c>
      <c r="J12">
        <v>6506.779296875</v>
      </c>
      <c r="K12">
        <v>6960.10498046875</v>
      </c>
      <c r="L12">
        <v>5451.5791015625</v>
      </c>
      <c r="M12">
        <v>3055.798095703125</v>
      </c>
      <c r="N12">
        <v>4688.2900390625</v>
      </c>
      <c r="O12">
        <v>916.216064453125</v>
      </c>
      <c r="P12">
        <v>2614.522705078125</v>
      </c>
      <c r="Q12">
        <v>270.31338500976562</v>
      </c>
      <c r="R12">
        <v>2763.65869140625</v>
      </c>
      <c r="S12">
        <v>1523.3822021484375</v>
      </c>
      <c r="T12">
        <v>2899.6240234375</v>
      </c>
      <c r="U12">
        <v>1598.2789306640625</v>
      </c>
      <c r="V12">
        <v>1691.48583984375</v>
      </c>
      <c r="W12">
        <v>1583.153076171875</v>
      </c>
      <c r="Y12" t="str">
        <f t="shared" si="1"/>
        <v/>
      </c>
      <c r="Z12" t="str">
        <f t="shared" si="2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O12" t="str">
        <f t="shared" si="0"/>
        <v/>
      </c>
    </row>
    <row r="13" spans="1:41" x14ac:dyDescent="0.2">
      <c r="B13">
        <v>15</v>
      </c>
      <c r="C13">
        <v>22</v>
      </c>
      <c r="D13">
        <v>682.56591796875</v>
      </c>
      <c r="E13">
        <v>1156.0859375</v>
      </c>
      <c r="F13">
        <v>1068.9114990234375</v>
      </c>
      <c r="G13">
        <v>19051.216796875</v>
      </c>
      <c r="H13">
        <v>14473.3623046875</v>
      </c>
      <c r="I13">
        <v>11900.93359375</v>
      </c>
      <c r="J13">
        <v>9539.8388671875</v>
      </c>
      <c r="K13">
        <v>10036.6298828125</v>
      </c>
      <c r="L13">
        <v>8373.0478515625</v>
      </c>
      <c r="M13">
        <v>3997.0068359375</v>
      </c>
      <c r="N13">
        <v>4057.6123046875</v>
      </c>
      <c r="O13">
        <v>1456.6268310546875</v>
      </c>
      <c r="P13">
        <v>2857.7109375</v>
      </c>
      <c r="Q13">
        <v>441.41287231445312</v>
      </c>
      <c r="R13">
        <v>3116.337890625</v>
      </c>
      <c r="S13">
        <v>460.31158447265625</v>
      </c>
      <c r="T13">
        <v>3580.939453125</v>
      </c>
      <c r="U13">
        <v>2235.212158203125</v>
      </c>
      <c r="V13">
        <v>839.07781982421875</v>
      </c>
      <c r="W13">
        <v>436.557373046875</v>
      </c>
      <c r="Y13" t="str">
        <f t="shared" si="1"/>
        <v/>
      </c>
      <c r="Z13" t="str">
        <f t="shared" si="2"/>
        <v/>
      </c>
      <c r="AA13" t="str">
        <f t="shared" si="0"/>
        <v/>
      </c>
      <c r="AB13" t="str">
        <f t="shared" si="0"/>
        <v/>
      </c>
      <c r="AC13" t="str">
        <f t="shared" si="0"/>
        <v/>
      </c>
      <c r="AD13" t="str">
        <f t="shared" si="0"/>
        <v/>
      </c>
      <c r="AE13" t="str">
        <f t="shared" si="0"/>
        <v/>
      </c>
      <c r="AF13" t="str">
        <f t="shared" si="0"/>
        <v/>
      </c>
      <c r="AG13" t="str">
        <f t="shared" si="0"/>
        <v/>
      </c>
      <c r="AH13" t="str">
        <f t="shared" si="0"/>
        <v/>
      </c>
      <c r="AI13" t="str">
        <f t="shared" si="0"/>
        <v/>
      </c>
      <c r="AJ13" t="str">
        <f t="shared" si="0"/>
        <v/>
      </c>
      <c r="AK13" t="str">
        <f t="shared" si="0"/>
        <v/>
      </c>
      <c r="AL13" t="str">
        <f t="shared" si="0"/>
        <v/>
      </c>
      <c r="AM13" t="str">
        <f t="shared" si="0"/>
        <v/>
      </c>
      <c r="AN13" t="str">
        <f t="shared" si="0"/>
        <v/>
      </c>
      <c r="AO13" t="str">
        <f t="shared" si="0"/>
        <v/>
      </c>
    </row>
    <row r="14" spans="1:41" x14ac:dyDescent="0.2">
      <c r="B14">
        <v>15</v>
      </c>
      <c r="C14">
        <v>23</v>
      </c>
      <c r="D14">
        <v>634.6783447265625</v>
      </c>
      <c r="E14">
        <v>1090.56591796875</v>
      </c>
      <c r="F14">
        <v>1130.287841796875</v>
      </c>
      <c r="G14">
        <v>23789.369140625</v>
      </c>
      <c r="H14">
        <v>16760.1875</v>
      </c>
      <c r="I14">
        <v>13127.1533203125</v>
      </c>
      <c r="J14">
        <v>11619.3037109375</v>
      </c>
      <c r="K14">
        <v>11311.185546875</v>
      </c>
      <c r="L14">
        <v>9766.6484375</v>
      </c>
      <c r="M14">
        <v>5030.404296875</v>
      </c>
      <c r="N14">
        <v>3218.851806640625</v>
      </c>
      <c r="O14">
        <v>3595.25341796875</v>
      </c>
      <c r="P14">
        <v>3438.881103515625</v>
      </c>
      <c r="Q14">
        <v>1327.4169921875</v>
      </c>
      <c r="R14">
        <v>1914.9908447265625</v>
      </c>
      <c r="S14">
        <v>688.3985595703125</v>
      </c>
      <c r="T14">
        <v>903.43927001953125</v>
      </c>
      <c r="U14">
        <v>2550.70166015625</v>
      </c>
      <c r="V14">
        <v>1362.376220703125</v>
      </c>
      <c r="W14">
        <v>1461.5498046875</v>
      </c>
      <c r="Y14">
        <f t="shared" si="1"/>
        <v>23789.369140625</v>
      </c>
      <c r="Z14">
        <f t="shared" si="2"/>
        <v>16760.1875</v>
      </c>
      <c r="AA14">
        <f t="shared" si="0"/>
        <v>13127.1533203125</v>
      </c>
      <c r="AB14">
        <f t="shared" si="0"/>
        <v>11619.3037109375</v>
      </c>
      <c r="AC14">
        <f t="shared" si="0"/>
        <v>11311.185546875</v>
      </c>
      <c r="AD14">
        <f t="shared" si="0"/>
        <v>9766.6484375</v>
      </c>
      <c r="AE14">
        <f t="shared" si="0"/>
        <v>5030.404296875</v>
      </c>
      <c r="AF14">
        <f t="shared" si="0"/>
        <v>3218.851806640625</v>
      </c>
      <c r="AG14">
        <f t="shared" si="0"/>
        <v>3595.25341796875</v>
      </c>
      <c r="AH14">
        <f t="shared" si="0"/>
        <v>3438.881103515625</v>
      </c>
      <c r="AI14">
        <f t="shared" si="0"/>
        <v>1327.4169921875</v>
      </c>
      <c r="AJ14">
        <f t="shared" si="0"/>
        <v>1914.9908447265625</v>
      </c>
      <c r="AK14">
        <f t="shared" si="0"/>
        <v>688.3985595703125</v>
      </c>
      <c r="AL14">
        <f t="shared" si="0"/>
        <v>903.43927001953125</v>
      </c>
      <c r="AM14">
        <f t="shared" si="0"/>
        <v>2550.70166015625</v>
      </c>
      <c r="AN14">
        <f t="shared" si="0"/>
        <v>1362.376220703125</v>
      </c>
      <c r="AO14">
        <f t="shared" si="0"/>
        <v>1461.5498046875</v>
      </c>
    </row>
    <row r="15" spans="1:41" x14ac:dyDescent="0.2">
      <c r="B15">
        <v>16</v>
      </c>
      <c r="C15">
        <v>22</v>
      </c>
      <c r="D15">
        <v>1381.35888671875</v>
      </c>
      <c r="E15">
        <v>1643.5679931640625</v>
      </c>
      <c r="F15">
        <v>2591.879150390625</v>
      </c>
      <c r="G15">
        <v>17608.4609375</v>
      </c>
      <c r="H15">
        <v>12903.466796875</v>
      </c>
      <c r="I15">
        <v>11944.0966796875</v>
      </c>
      <c r="J15">
        <v>9370.6923828125</v>
      </c>
      <c r="K15">
        <v>8509.470703125</v>
      </c>
      <c r="L15">
        <v>7388.3076171875</v>
      </c>
      <c r="M15">
        <v>4691.20654296875</v>
      </c>
      <c r="N15">
        <v>4147.7578125</v>
      </c>
      <c r="O15">
        <v>2760.51220703125</v>
      </c>
      <c r="P15">
        <v>1727.8797607421875</v>
      </c>
      <c r="Q15">
        <v>650.32666015625</v>
      </c>
      <c r="R15">
        <v>2437.199462890625</v>
      </c>
      <c r="S15">
        <v>959.39892578125</v>
      </c>
      <c r="T15">
        <v>2900.449462890625</v>
      </c>
      <c r="U15">
        <v>2048.6083984375</v>
      </c>
      <c r="V15">
        <v>984.3466796875</v>
      </c>
      <c r="W15">
        <v>601.23846435546875</v>
      </c>
      <c r="Y15" t="str">
        <f t="shared" si="1"/>
        <v/>
      </c>
      <c r="Z15" t="str">
        <f t="shared" si="2"/>
        <v/>
      </c>
      <c r="AA15" t="str">
        <f t="shared" si="0"/>
        <v/>
      </c>
      <c r="AB15" t="str">
        <f t="shared" si="0"/>
        <v/>
      </c>
      <c r="AC15" t="str">
        <f t="shared" si="0"/>
        <v/>
      </c>
      <c r="AD15" t="str">
        <f t="shared" si="0"/>
        <v/>
      </c>
      <c r="AE15" t="str">
        <f t="shared" si="0"/>
        <v/>
      </c>
      <c r="AF15" t="str">
        <f t="shared" si="0"/>
        <v/>
      </c>
      <c r="AG15" t="str">
        <f t="shared" si="0"/>
        <v/>
      </c>
      <c r="AH15" t="str">
        <f t="shared" si="0"/>
        <v/>
      </c>
      <c r="AI15" t="str">
        <f t="shared" si="0"/>
        <v/>
      </c>
      <c r="AJ15" t="str">
        <f t="shared" si="0"/>
        <v/>
      </c>
      <c r="AK15" t="str">
        <f t="shared" si="0"/>
        <v/>
      </c>
      <c r="AL15" t="str">
        <f t="shared" si="0"/>
        <v/>
      </c>
      <c r="AM15" t="str">
        <f t="shared" si="0"/>
        <v/>
      </c>
      <c r="AN15" t="str">
        <f t="shared" si="0"/>
        <v/>
      </c>
      <c r="AO15" t="str">
        <f t="shared" si="0"/>
        <v/>
      </c>
    </row>
    <row r="16" spans="1:41" x14ac:dyDescent="0.2">
      <c r="B16">
        <v>16</v>
      </c>
      <c r="C16">
        <v>23</v>
      </c>
      <c r="D16">
        <v>2165.855712890625</v>
      </c>
      <c r="E16">
        <v>868.59588623046875</v>
      </c>
      <c r="F16">
        <v>1859.2120361328125</v>
      </c>
      <c r="G16">
        <v>19728.564453125</v>
      </c>
      <c r="H16">
        <v>13424.642578125</v>
      </c>
      <c r="I16">
        <v>12258.0625</v>
      </c>
      <c r="J16">
        <v>11268.0830078125</v>
      </c>
      <c r="K16">
        <v>9335.3818359375</v>
      </c>
      <c r="L16">
        <v>7960.6533203125</v>
      </c>
      <c r="M16">
        <v>4342.65478515625</v>
      </c>
      <c r="N16">
        <v>3914.000732421875</v>
      </c>
      <c r="O16">
        <v>4081.573974609375</v>
      </c>
      <c r="P16">
        <v>2967.669677734375</v>
      </c>
      <c r="Q16">
        <v>1730.32861328125</v>
      </c>
      <c r="R16">
        <v>1188.2205810546875</v>
      </c>
      <c r="S16">
        <v>546.59967041015625</v>
      </c>
      <c r="T16">
        <v>2479.87548828125</v>
      </c>
      <c r="U16">
        <v>2534.350830078125</v>
      </c>
      <c r="V16">
        <v>1677.72021484375</v>
      </c>
      <c r="W16">
        <v>820.87255859375</v>
      </c>
      <c r="Y16">
        <f t="shared" si="1"/>
        <v>19728.564453125</v>
      </c>
      <c r="Z16">
        <f t="shared" si="2"/>
        <v>13424.642578125</v>
      </c>
      <c r="AA16">
        <f t="shared" si="0"/>
        <v>12258.0625</v>
      </c>
      <c r="AB16">
        <f t="shared" si="0"/>
        <v>11268.0830078125</v>
      </c>
      <c r="AC16">
        <f t="shared" si="0"/>
        <v>9335.3818359375</v>
      </c>
      <c r="AD16">
        <f t="shared" si="0"/>
        <v>7960.6533203125</v>
      </c>
      <c r="AE16">
        <f t="shared" si="0"/>
        <v>4342.65478515625</v>
      </c>
      <c r="AF16">
        <f t="shared" si="0"/>
        <v>3914.000732421875</v>
      </c>
      <c r="AG16">
        <f t="shared" si="0"/>
        <v>4081.573974609375</v>
      </c>
      <c r="AH16">
        <f t="shared" si="0"/>
        <v>2967.669677734375</v>
      </c>
      <c r="AI16">
        <f t="shared" si="0"/>
        <v>1730.32861328125</v>
      </c>
      <c r="AJ16">
        <f t="shared" si="0"/>
        <v>1188.2205810546875</v>
      </c>
      <c r="AK16">
        <f t="shared" si="0"/>
        <v>546.59967041015625</v>
      </c>
      <c r="AL16">
        <f t="shared" si="0"/>
        <v>2479.87548828125</v>
      </c>
      <c r="AM16">
        <f t="shared" si="0"/>
        <v>2534.350830078125</v>
      </c>
      <c r="AN16">
        <f t="shared" si="0"/>
        <v>1677.72021484375</v>
      </c>
      <c r="AO16">
        <f t="shared" si="0"/>
        <v>820.87255859375</v>
      </c>
    </row>
    <row r="17" spans="1:41" x14ac:dyDescent="0.2">
      <c r="Y17">
        <f>AVERAGE(Y3:Y16)</f>
        <v>21702.0732421875</v>
      </c>
      <c r="Z17">
        <f t="shared" ref="Z17:AO17" si="3">AVERAGE(Z3:Z16)</f>
        <v>14876.974853515625</v>
      </c>
      <c r="AA17">
        <f t="shared" si="3"/>
        <v>13607.514404296875</v>
      </c>
      <c r="AB17">
        <f t="shared" si="3"/>
        <v>11103.470458984375</v>
      </c>
      <c r="AC17">
        <f t="shared" si="3"/>
        <v>9972.83251953125</v>
      </c>
      <c r="AD17">
        <f t="shared" si="3"/>
        <v>8453.251708984375</v>
      </c>
      <c r="AE17">
        <f t="shared" si="3"/>
        <v>5397.7509765625</v>
      </c>
      <c r="AF17">
        <f t="shared" si="3"/>
        <v>3558.4909057617188</v>
      </c>
      <c r="AG17">
        <f t="shared" si="3"/>
        <v>3660.5783081054688</v>
      </c>
      <c r="AH17">
        <f t="shared" si="3"/>
        <v>3086.7496337890625</v>
      </c>
      <c r="AI17">
        <f t="shared" si="3"/>
        <v>1901.14453125</v>
      </c>
      <c r="AJ17">
        <f t="shared" si="3"/>
        <v>1785.2312927246094</v>
      </c>
      <c r="AK17">
        <f t="shared" si="3"/>
        <v>1085.9381256103516</v>
      </c>
      <c r="AL17">
        <f t="shared" si="3"/>
        <v>1268.8310394287109</v>
      </c>
      <c r="AM17">
        <f t="shared" si="3"/>
        <v>1925.2443237304688</v>
      </c>
      <c r="AN17">
        <f t="shared" si="3"/>
        <v>1298.8545837402344</v>
      </c>
      <c r="AO17">
        <f t="shared" si="3"/>
        <v>848.37258911132812</v>
      </c>
    </row>
    <row r="23" spans="1:41" x14ac:dyDescent="0.2">
      <c r="A23" t="s">
        <v>25</v>
      </c>
      <c r="B23">
        <v>23</v>
      </c>
      <c r="C23">
        <v>17</v>
      </c>
      <c r="D23">
        <v>512.953125</v>
      </c>
      <c r="E23">
        <v>1207.5872802734375</v>
      </c>
      <c r="F23">
        <v>996.81829833984375</v>
      </c>
      <c r="G23">
        <v>17798.259765625</v>
      </c>
      <c r="H23">
        <v>11526.017578125</v>
      </c>
      <c r="I23">
        <v>10100.87890625</v>
      </c>
      <c r="J23">
        <v>9993.400390625</v>
      </c>
      <c r="K23">
        <v>6665.80419921875</v>
      </c>
      <c r="L23">
        <v>5422.98974609375</v>
      </c>
      <c r="M23">
        <v>3603.690673828125</v>
      </c>
      <c r="N23">
        <v>4094.28369140625</v>
      </c>
      <c r="O23">
        <v>2730.481689453125</v>
      </c>
      <c r="P23">
        <v>2072.639404296875</v>
      </c>
      <c r="Q23">
        <v>2068.837646484375</v>
      </c>
      <c r="R23">
        <v>1796.0704345703125</v>
      </c>
      <c r="S23">
        <v>2206.855712890625</v>
      </c>
      <c r="T23">
        <v>626.02947998046875</v>
      </c>
      <c r="U23">
        <v>439.88522338867188</v>
      </c>
      <c r="V23">
        <v>1192.3568115234375</v>
      </c>
      <c r="W23">
        <v>2014.0745849609375</v>
      </c>
    </row>
    <row r="24" spans="1:41" x14ac:dyDescent="0.2">
      <c r="B24">
        <v>23</v>
      </c>
      <c r="C24">
        <v>18</v>
      </c>
      <c r="D24">
        <v>259.67059326171875</v>
      </c>
      <c r="E24">
        <v>2065.425537109375</v>
      </c>
      <c r="F24">
        <v>1543.6715087890625</v>
      </c>
      <c r="G24">
        <v>19065.234375</v>
      </c>
      <c r="H24">
        <v>13131.9130859375</v>
      </c>
      <c r="I24">
        <v>9528.892578125</v>
      </c>
      <c r="J24">
        <v>11556.68359375</v>
      </c>
      <c r="K24">
        <v>6702.61669921875</v>
      </c>
      <c r="L24">
        <v>6389.76953125</v>
      </c>
      <c r="M24">
        <v>4220.7509765625</v>
      </c>
      <c r="N24">
        <v>4058.682373046875</v>
      </c>
      <c r="O24">
        <v>3941.755126953125</v>
      </c>
      <c r="P24">
        <v>1685.98779296875</v>
      </c>
      <c r="Q24">
        <v>1137.64111328125</v>
      </c>
      <c r="R24">
        <v>1479.0537109375</v>
      </c>
      <c r="S24">
        <v>1424.62060546875</v>
      </c>
      <c r="T24">
        <v>558.95709228515625</v>
      </c>
      <c r="U24">
        <v>890.45123291015625</v>
      </c>
      <c r="V24">
        <v>1864.2196044921875</v>
      </c>
      <c r="W24">
        <v>591.57196044921875</v>
      </c>
    </row>
    <row r="25" spans="1:41" x14ac:dyDescent="0.2">
      <c r="B25">
        <v>23</v>
      </c>
      <c r="C25">
        <v>19</v>
      </c>
      <c r="D25">
        <v>728.48883056640625</v>
      </c>
      <c r="E25">
        <v>1975.2406005859375</v>
      </c>
      <c r="F25">
        <v>761.11651611328125</v>
      </c>
      <c r="G25">
        <v>16733.05859375</v>
      </c>
      <c r="H25">
        <v>13366.3623046875</v>
      </c>
      <c r="I25">
        <v>9046.5361328125</v>
      </c>
      <c r="J25">
        <v>10180.3447265625</v>
      </c>
      <c r="K25">
        <v>6449.50390625</v>
      </c>
      <c r="L25">
        <v>5439.01513671875</v>
      </c>
      <c r="M25">
        <v>5022.01025390625</v>
      </c>
      <c r="N25">
        <v>3087.462158203125</v>
      </c>
      <c r="O25">
        <v>3869.0595703125</v>
      </c>
      <c r="P25">
        <v>2465.070556640625</v>
      </c>
      <c r="Q25">
        <v>427.58197021484375</v>
      </c>
      <c r="R25">
        <v>1283.1893310546875</v>
      </c>
      <c r="S25">
        <v>1058.111572265625</v>
      </c>
      <c r="T25">
        <v>1040.91552734375</v>
      </c>
      <c r="U25">
        <v>1612.5594482421875</v>
      </c>
      <c r="V25">
        <v>916.134765625</v>
      </c>
      <c r="W25">
        <v>1921.2752685546875</v>
      </c>
    </row>
    <row r="26" spans="1:41" x14ac:dyDescent="0.2">
      <c r="B26">
        <v>23</v>
      </c>
      <c r="C26">
        <v>20</v>
      </c>
      <c r="D26">
        <v>1555.2314453125</v>
      </c>
      <c r="E26">
        <v>329.20712280273438</v>
      </c>
      <c r="F26">
        <v>1326.1220703125</v>
      </c>
      <c r="G26">
        <v>12489.5126953125</v>
      </c>
      <c r="H26">
        <v>11944.6396484375</v>
      </c>
      <c r="I26">
        <v>7902.62744140625</v>
      </c>
      <c r="J26">
        <v>6659.78369140625</v>
      </c>
      <c r="K26">
        <v>5111.455078125</v>
      </c>
      <c r="L26">
        <v>3259.9169921875</v>
      </c>
      <c r="M26">
        <v>4465.55908203125</v>
      </c>
      <c r="N26">
        <v>2185.48095703125</v>
      </c>
      <c r="O26">
        <v>2430.124755859375</v>
      </c>
      <c r="P26">
        <v>3947.439453125</v>
      </c>
      <c r="Q26">
        <v>1105.022705078125</v>
      </c>
      <c r="R26">
        <v>993.0516357421875</v>
      </c>
      <c r="S26">
        <v>1797.8406982421875</v>
      </c>
      <c r="T26">
        <v>1363.950439453125</v>
      </c>
      <c r="U26">
        <v>1552.372314453125</v>
      </c>
      <c r="V26">
        <v>1606.566650390625</v>
      </c>
      <c r="W26">
        <v>1525.7401123046875</v>
      </c>
    </row>
    <row r="27" spans="1:41" x14ac:dyDescent="0.2">
      <c r="B27">
        <v>24</v>
      </c>
      <c r="C27">
        <v>17</v>
      </c>
      <c r="D27">
        <v>588.3448486328125</v>
      </c>
      <c r="E27">
        <v>1602.2781982421875</v>
      </c>
      <c r="F27">
        <v>765.088134765625</v>
      </c>
      <c r="G27">
        <v>16133.0810546875</v>
      </c>
      <c r="H27">
        <v>9603.783203125</v>
      </c>
      <c r="I27">
        <v>11156.255859375</v>
      </c>
      <c r="J27">
        <v>8248.5859375</v>
      </c>
      <c r="K27">
        <v>6622.5888671875</v>
      </c>
      <c r="L27">
        <v>7451.48388671875</v>
      </c>
      <c r="M27">
        <v>2598.791015625</v>
      </c>
      <c r="N27">
        <v>4191.67138671875</v>
      </c>
      <c r="O27">
        <v>1846.0262451171875</v>
      </c>
      <c r="P27">
        <v>568.71942138671875</v>
      </c>
      <c r="Q27">
        <v>2527.876953125</v>
      </c>
      <c r="R27">
        <v>999.0799560546875</v>
      </c>
      <c r="S27">
        <v>1278.8447265625</v>
      </c>
      <c r="T27">
        <v>845.8214111328125</v>
      </c>
      <c r="U27">
        <v>417.12118530273438</v>
      </c>
      <c r="V27">
        <v>1600.857421875</v>
      </c>
      <c r="W27">
        <v>2031.4678955078125</v>
      </c>
    </row>
    <row r="28" spans="1:41" x14ac:dyDescent="0.2">
      <c r="B28">
        <v>24</v>
      </c>
      <c r="C28">
        <v>18</v>
      </c>
      <c r="D28">
        <v>1283.9957275390625</v>
      </c>
      <c r="E28">
        <v>1415.646484375</v>
      </c>
      <c r="F28">
        <v>1585.3914794921875</v>
      </c>
      <c r="G28">
        <v>15870.765625</v>
      </c>
      <c r="H28">
        <v>10639.3916015625</v>
      </c>
      <c r="I28">
        <v>11638.4892578125</v>
      </c>
      <c r="J28">
        <v>10182.7880859375</v>
      </c>
      <c r="K28">
        <v>6314.43359375</v>
      </c>
      <c r="L28">
        <v>6399.9912109375</v>
      </c>
      <c r="M28">
        <v>3272.401123046875</v>
      </c>
      <c r="N28">
        <v>3807.693115234375</v>
      </c>
      <c r="O28">
        <v>2588.3955078125</v>
      </c>
      <c r="P28">
        <v>489.09246826171875</v>
      </c>
      <c r="Q28">
        <v>2189.758056640625</v>
      </c>
      <c r="R28">
        <v>445.24258422851562</v>
      </c>
      <c r="S28">
        <v>247.47084045410156</v>
      </c>
      <c r="T28">
        <v>251.73239135742188</v>
      </c>
      <c r="U28">
        <v>1543.6141357421875</v>
      </c>
      <c r="V28">
        <v>702.0313720703125</v>
      </c>
      <c r="W28">
        <v>940.42120361328125</v>
      </c>
    </row>
    <row r="29" spans="1:41" x14ac:dyDescent="0.2">
      <c r="B29">
        <v>24</v>
      </c>
      <c r="C29">
        <v>19</v>
      </c>
      <c r="D29">
        <v>918.04681396484375</v>
      </c>
      <c r="E29">
        <v>818.14727783203125</v>
      </c>
      <c r="F29">
        <v>1283.86474609375</v>
      </c>
      <c r="G29">
        <v>16199.3798828125</v>
      </c>
      <c r="H29">
        <v>12967.21875</v>
      </c>
      <c r="I29">
        <v>10591.7060546875</v>
      </c>
      <c r="J29">
        <v>10306.3037109375</v>
      </c>
      <c r="K29">
        <v>5523.87255859375</v>
      </c>
      <c r="L29">
        <v>4190.5849609375</v>
      </c>
      <c r="M29">
        <v>4202.7734375</v>
      </c>
      <c r="N29">
        <v>2791.57421875</v>
      </c>
      <c r="O29">
        <v>1913.5606689453125</v>
      </c>
      <c r="P29">
        <v>1534.0589599609375</v>
      </c>
      <c r="Q29">
        <v>823.2059326171875</v>
      </c>
      <c r="R29">
        <v>1176.9671630859375</v>
      </c>
      <c r="S29">
        <v>1015.6932983398438</v>
      </c>
      <c r="T29">
        <v>1471.6268310546875</v>
      </c>
      <c r="U29">
        <v>2537.31103515625</v>
      </c>
      <c r="V29">
        <v>784.3883056640625</v>
      </c>
      <c r="W29">
        <v>1169.786865234375</v>
      </c>
    </row>
    <row r="30" spans="1:41" x14ac:dyDescent="0.2">
      <c r="B30">
        <v>24</v>
      </c>
      <c r="C30">
        <v>20</v>
      </c>
      <c r="D30">
        <v>65.361465454101562</v>
      </c>
      <c r="E30">
        <v>360.041015625</v>
      </c>
      <c r="F30">
        <v>808.26702880859375</v>
      </c>
      <c r="G30">
        <v>14367.099609375</v>
      </c>
      <c r="H30">
        <v>12714.439453125</v>
      </c>
      <c r="I30">
        <v>8309.439453125</v>
      </c>
      <c r="J30">
        <v>7611.11279296875</v>
      </c>
      <c r="K30">
        <v>3834.316162109375</v>
      </c>
      <c r="L30">
        <v>2627.43603515625</v>
      </c>
      <c r="M30">
        <v>4177.3271484375</v>
      </c>
      <c r="N30">
        <v>1498.6636962890625</v>
      </c>
      <c r="O30">
        <v>1122.221923828125</v>
      </c>
      <c r="P30">
        <v>2341.282958984375</v>
      </c>
      <c r="Q30">
        <v>2061.177734375</v>
      </c>
      <c r="R30">
        <v>1442.250244140625</v>
      </c>
      <c r="S30">
        <v>407.56387329101562</v>
      </c>
      <c r="T30">
        <v>1046.6190185546875</v>
      </c>
      <c r="U30">
        <v>1641.06201171875</v>
      </c>
      <c r="V30">
        <v>1184.540283203125</v>
      </c>
      <c r="W30">
        <v>2502.7802734375</v>
      </c>
    </row>
    <row r="31" spans="1:41" x14ac:dyDescent="0.2">
      <c r="B31">
        <v>25</v>
      </c>
      <c r="C31">
        <v>17</v>
      </c>
      <c r="D31">
        <v>1878.5926513671875</v>
      </c>
      <c r="E31">
        <v>424.4560546875</v>
      </c>
      <c r="F31">
        <v>879.69158935546875</v>
      </c>
      <c r="G31">
        <v>17111.095703125</v>
      </c>
      <c r="H31">
        <v>11290.9970703125</v>
      </c>
      <c r="I31">
        <v>12194.712890625</v>
      </c>
      <c r="J31">
        <v>7410.8447265625</v>
      </c>
      <c r="K31">
        <v>7470.1591796875</v>
      </c>
      <c r="L31">
        <v>5510.65234375</v>
      </c>
      <c r="M31">
        <v>2894.0546875</v>
      </c>
      <c r="N31">
        <v>3337.63818359375</v>
      </c>
      <c r="O31">
        <v>1654.0955810546875</v>
      </c>
      <c r="P31">
        <v>1206.1611328125</v>
      </c>
      <c r="Q31">
        <v>2754.461181640625</v>
      </c>
      <c r="R31">
        <v>1612.406005859375</v>
      </c>
      <c r="S31">
        <v>989.96392822265625</v>
      </c>
      <c r="T31">
        <v>726.7081298828125</v>
      </c>
      <c r="U31">
        <v>1427.6549072265625</v>
      </c>
      <c r="V31">
        <v>317.08999633789062</v>
      </c>
      <c r="W31">
        <v>1324.4212646484375</v>
      </c>
    </row>
    <row r="32" spans="1:41" x14ac:dyDescent="0.2">
      <c r="B32">
        <v>25</v>
      </c>
      <c r="C32">
        <v>18</v>
      </c>
      <c r="D32">
        <v>1818.8463134765625</v>
      </c>
      <c r="E32">
        <v>1524.2099609375</v>
      </c>
      <c r="F32">
        <v>1289.824462890625</v>
      </c>
      <c r="G32">
        <v>19046.5</v>
      </c>
      <c r="H32">
        <v>13941.326171875</v>
      </c>
      <c r="I32">
        <v>12380.3193359375</v>
      </c>
      <c r="J32">
        <v>9950.302734375</v>
      </c>
      <c r="K32">
        <v>6422.78369140625</v>
      </c>
      <c r="L32">
        <v>4199.42431640625</v>
      </c>
      <c r="M32">
        <v>2672.55908203125</v>
      </c>
      <c r="N32">
        <v>4025.126708984375</v>
      </c>
      <c r="O32">
        <v>2469.63134765625</v>
      </c>
      <c r="P32">
        <v>1469.540771484375</v>
      </c>
      <c r="Q32">
        <v>2399.200439453125</v>
      </c>
      <c r="R32">
        <v>692.6376953125</v>
      </c>
      <c r="S32">
        <v>676.89031982421875</v>
      </c>
      <c r="T32">
        <v>1135.9901123046875</v>
      </c>
      <c r="U32">
        <v>1418.8536376953125</v>
      </c>
      <c r="V32">
        <v>967.58050537109375</v>
      </c>
      <c r="W32">
        <v>486.42465209960938</v>
      </c>
    </row>
    <row r="33" spans="1:23" x14ac:dyDescent="0.2">
      <c r="B33">
        <v>25</v>
      </c>
      <c r="C33">
        <v>19</v>
      </c>
      <c r="D33">
        <v>1489.6531982421875</v>
      </c>
      <c r="E33">
        <v>1811.219970703125</v>
      </c>
      <c r="F33">
        <v>1339.0362548828125</v>
      </c>
      <c r="G33">
        <v>18050.49609375</v>
      </c>
      <c r="H33">
        <v>13950.27734375</v>
      </c>
      <c r="I33">
        <v>9629.4296875</v>
      </c>
      <c r="J33">
        <v>9257.1865234375</v>
      </c>
      <c r="K33">
        <v>3541.21240234375</v>
      </c>
      <c r="L33">
        <v>2622.45947265625</v>
      </c>
      <c r="M33">
        <v>2646.998779296875</v>
      </c>
      <c r="N33">
        <v>3639.534912109375</v>
      </c>
      <c r="O33">
        <v>2067.8720703125</v>
      </c>
      <c r="P33">
        <v>1465.3167724609375</v>
      </c>
      <c r="Q33">
        <v>288.4580078125</v>
      </c>
      <c r="R33">
        <v>226.6204833984375</v>
      </c>
      <c r="S33">
        <v>82.958236694335938</v>
      </c>
      <c r="T33">
        <v>1589.4345703125</v>
      </c>
      <c r="U33">
        <v>2457.39111328125</v>
      </c>
      <c r="V33">
        <v>589.35272216796875</v>
      </c>
      <c r="W33">
        <v>974.86376953125</v>
      </c>
    </row>
    <row r="43" spans="1:23" x14ac:dyDescent="0.2">
      <c r="A43" t="s">
        <v>26</v>
      </c>
      <c r="B43">
        <v>26</v>
      </c>
      <c r="C43">
        <v>28</v>
      </c>
      <c r="D43">
        <v>1247.357421875</v>
      </c>
      <c r="E43">
        <v>903.7662353515625</v>
      </c>
      <c r="F43">
        <v>587.81396484375</v>
      </c>
      <c r="G43">
        <v>388.91888427734375</v>
      </c>
      <c r="H43">
        <v>931.41143798828125</v>
      </c>
      <c r="I43">
        <v>1253.1397705078125</v>
      </c>
      <c r="J43">
        <v>1259.0384521484375</v>
      </c>
      <c r="K43">
        <v>717.76007080078125</v>
      </c>
      <c r="L43">
        <v>1665.853271484375</v>
      </c>
      <c r="M43">
        <v>1481.0289306640625</v>
      </c>
      <c r="N43">
        <v>289.6385498046875</v>
      </c>
      <c r="O43">
        <v>380.24200439453125</v>
      </c>
      <c r="P43">
        <v>992.618408203125</v>
      </c>
      <c r="Q43">
        <v>518.71783447265625</v>
      </c>
      <c r="R43">
        <v>1656.2908935546875</v>
      </c>
      <c r="S43">
        <v>1348.17431640625</v>
      </c>
      <c r="T43">
        <v>797.7501220703125</v>
      </c>
      <c r="U43">
        <v>956.593505859375</v>
      </c>
      <c r="V43">
        <v>553.1539306640625</v>
      </c>
      <c r="W43">
        <v>1782.30126953125</v>
      </c>
    </row>
    <row r="44" spans="1:23" x14ac:dyDescent="0.2">
      <c r="B44">
        <v>26</v>
      </c>
      <c r="C44">
        <v>29</v>
      </c>
      <c r="D44">
        <v>1177.9173583984375</v>
      </c>
      <c r="E44">
        <v>1082.594970703125</v>
      </c>
      <c r="F44">
        <v>1374.4151611328125</v>
      </c>
      <c r="G44">
        <v>735.11981201171875</v>
      </c>
      <c r="H44">
        <v>760.9716796875</v>
      </c>
      <c r="I44">
        <v>349.43496704101562</v>
      </c>
      <c r="J44">
        <v>1027.23779296875</v>
      </c>
      <c r="K44">
        <v>583.76080322265625</v>
      </c>
      <c r="L44">
        <v>1740.2421875</v>
      </c>
      <c r="M44">
        <v>1736.2923583984375</v>
      </c>
      <c r="N44">
        <v>986.9156494140625</v>
      </c>
      <c r="O44">
        <v>1685.4774169921875</v>
      </c>
      <c r="P44">
        <v>820.729248046875</v>
      </c>
      <c r="Q44">
        <v>1252.073486328125</v>
      </c>
      <c r="R44">
        <v>869.7628173828125</v>
      </c>
      <c r="S44">
        <v>552.9886474609375</v>
      </c>
      <c r="T44">
        <v>1426.681640625</v>
      </c>
      <c r="U44">
        <v>2138.894287109375</v>
      </c>
      <c r="V44">
        <v>1242.6005859375</v>
      </c>
      <c r="W44">
        <v>1178.78515625</v>
      </c>
    </row>
    <row r="45" spans="1:23" x14ac:dyDescent="0.2">
      <c r="B45">
        <v>27</v>
      </c>
      <c r="C45">
        <v>27</v>
      </c>
      <c r="D45">
        <v>1859.5655517578125</v>
      </c>
      <c r="E45">
        <v>938.2723388671875</v>
      </c>
      <c r="F45">
        <v>2437.14990234375</v>
      </c>
      <c r="G45">
        <v>1535.9403076171875</v>
      </c>
      <c r="H45">
        <v>855.90740966796875</v>
      </c>
      <c r="I45">
        <v>658.22906494140625</v>
      </c>
      <c r="J45">
        <v>754.7197265625</v>
      </c>
      <c r="K45">
        <v>919.91668701171875</v>
      </c>
      <c r="L45">
        <v>447.18658447265625</v>
      </c>
      <c r="M45">
        <v>3049.012939453125</v>
      </c>
      <c r="N45">
        <v>1613.81005859375</v>
      </c>
      <c r="O45">
        <v>1204.9056396484375</v>
      </c>
      <c r="P45">
        <v>1201.14990234375</v>
      </c>
      <c r="Q45">
        <v>2465.219970703125</v>
      </c>
      <c r="R45">
        <v>1158.59521484375</v>
      </c>
      <c r="S45">
        <v>1789.38037109375</v>
      </c>
      <c r="T45">
        <v>303.27401733398438</v>
      </c>
      <c r="U45">
        <v>431.01077270507812</v>
      </c>
      <c r="V45">
        <v>1189.346923828125</v>
      </c>
      <c r="W45">
        <v>1327.341552734375</v>
      </c>
    </row>
    <row r="46" spans="1:23" x14ac:dyDescent="0.2">
      <c r="B46">
        <v>27</v>
      </c>
      <c r="C46">
        <v>28</v>
      </c>
      <c r="D46">
        <v>2388.447998046875</v>
      </c>
      <c r="E46">
        <v>972.306396484375</v>
      </c>
      <c r="F46">
        <v>1454.3441162109375</v>
      </c>
      <c r="G46">
        <v>1441.794677734375</v>
      </c>
      <c r="H46">
        <v>1496.5269775390625</v>
      </c>
      <c r="I46">
        <v>1530.73095703125</v>
      </c>
      <c r="J46">
        <v>615.51397705078125</v>
      </c>
      <c r="K46">
        <v>827.49432373046875</v>
      </c>
      <c r="L46">
        <v>1205.2484130859375</v>
      </c>
      <c r="M46">
        <v>2229.93603515625</v>
      </c>
      <c r="N46">
        <v>235.28298950195312</v>
      </c>
      <c r="O46">
        <v>890.71990966796875</v>
      </c>
      <c r="P46">
        <v>1122.74853515625</v>
      </c>
      <c r="Q46">
        <v>764.339111328125</v>
      </c>
      <c r="R46">
        <v>1017.6405639648438</v>
      </c>
      <c r="S46">
        <v>1520.8541259765625</v>
      </c>
      <c r="T46">
        <v>479.4854736328125</v>
      </c>
      <c r="U46">
        <v>2205.44921875</v>
      </c>
      <c r="V46">
        <v>1162.319580078125</v>
      </c>
      <c r="W46">
        <v>2630.373291015625</v>
      </c>
    </row>
    <row r="47" spans="1:23" x14ac:dyDescent="0.2">
      <c r="B47">
        <v>27</v>
      </c>
      <c r="C47">
        <v>29</v>
      </c>
      <c r="D47">
        <v>2180.100830078125</v>
      </c>
      <c r="E47">
        <v>809.41766357421875</v>
      </c>
      <c r="F47">
        <v>1699.501708984375</v>
      </c>
      <c r="G47">
        <v>1350.3623046875</v>
      </c>
      <c r="H47">
        <v>1909.090087890625</v>
      </c>
      <c r="I47">
        <v>1638.9140625</v>
      </c>
      <c r="J47">
        <v>117.28250122070312</v>
      </c>
      <c r="K47">
        <v>1360.9581298828125</v>
      </c>
      <c r="L47">
        <v>1665.31201171875</v>
      </c>
      <c r="M47">
        <v>1729.7525634765625</v>
      </c>
      <c r="N47">
        <v>379.17910766601562</v>
      </c>
      <c r="O47">
        <v>1388.0028076171875</v>
      </c>
      <c r="P47">
        <v>1864.842529296875</v>
      </c>
      <c r="Q47">
        <v>2585.01220703125</v>
      </c>
      <c r="R47">
        <v>926.3626708984375</v>
      </c>
      <c r="S47">
        <v>1227.43505859375</v>
      </c>
      <c r="T47">
        <v>623.99981689453125</v>
      </c>
      <c r="U47">
        <v>2592.161865234375</v>
      </c>
      <c r="V47">
        <v>478.49310302734375</v>
      </c>
      <c r="W47">
        <v>1696.23828125</v>
      </c>
    </row>
    <row r="48" spans="1:23" x14ac:dyDescent="0.2">
      <c r="B48">
        <v>27</v>
      </c>
      <c r="C48">
        <v>30</v>
      </c>
      <c r="D48">
        <v>2501.92041015625</v>
      </c>
      <c r="E48">
        <v>1417.263427734375</v>
      </c>
      <c r="F48">
        <v>1796.3294677734375</v>
      </c>
      <c r="G48">
        <v>1185.94384765625</v>
      </c>
      <c r="H48">
        <v>1125.0257568359375</v>
      </c>
      <c r="I48">
        <v>552.0740966796875</v>
      </c>
      <c r="J48">
        <v>1185.8685302734375</v>
      </c>
      <c r="K48">
        <v>2203.21533203125</v>
      </c>
      <c r="L48">
        <v>1128.4345703125</v>
      </c>
      <c r="M48">
        <v>1611.4180908203125</v>
      </c>
      <c r="N48">
        <v>772.4715576171875</v>
      </c>
      <c r="O48">
        <v>1612.7021484375</v>
      </c>
      <c r="P48">
        <v>1416.173828125</v>
      </c>
      <c r="Q48">
        <v>1294.42431640625</v>
      </c>
      <c r="R48">
        <v>88.142868041992188</v>
      </c>
      <c r="S48">
        <v>496.441162109375</v>
      </c>
      <c r="T48">
        <v>892.61749267578125</v>
      </c>
      <c r="U48">
        <v>665.1859130859375</v>
      </c>
      <c r="V48">
        <v>646.90771484375</v>
      </c>
      <c r="W48">
        <v>1278.38330078125</v>
      </c>
    </row>
    <row r="49" spans="2:23" x14ac:dyDescent="0.2">
      <c r="B49">
        <v>28</v>
      </c>
      <c r="C49">
        <v>27</v>
      </c>
      <c r="D49">
        <v>2422.782958984375</v>
      </c>
      <c r="E49">
        <v>714.56365966796875</v>
      </c>
      <c r="F49">
        <v>2263.333740234375</v>
      </c>
      <c r="G49">
        <v>676.0802001953125</v>
      </c>
      <c r="H49">
        <v>2014.3494873046875</v>
      </c>
      <c r="I49">
        <v>515.5194091796875</v>
      </c>
      <c r="J49">
        <v>267.46377563476562</v>
      </c>
      <c r="K49">
        <v>132.55364990234375</v>
      </c>
      <c r="L49">
        <v>1482.212646484375</v>
      </c>
      <c r="M49">
        <v>1661.03466796875</v>
      </c>
      <c r="N49">
        <v>1162.7523193359375</v>
      </c>
      <c r="O49">
        <v>1363.565673828125</v>
      </c>
      <c r="P49">
        <v>1561.154052734375</v>
      </c>
      <c r="Q49">
        <v>2334.685302734375</v>
      </c>
      <c r="R49">
        <v>985.1925048828125</v>
      </c>
      <c r="S49">
        <v>797.835205078125</v>
      </c>
      <c r="T49">
        <v>401.39944458007812</v>
      </c>
      <c r="U49">
        <v>1464.0596923828125</v>
      </c>
      <c r="V49">
        <v>1001.9061279296875</v>
      </c>
      <c r="W49">
        <v>1113.0538330078125</v>
      </c>
    </row>
    <row r="50" spans="2:23" x14ac:dyDescent="0.2">
      <c r="B50">
        <v>28</v>
      </c>
      <c r="C50">
        <v>28</v>
      </c>
      <c r="D50">
        <v>2268.68212890625</v>
      </c>
      <c r="E50">
        <v>574.85162353515625</v>
      </c>
      <c r="F50">
        <v>2082.843994140625</v>
      </c>
      <c r="G50">
        <v>1233.1455078125</v>
      </c>
      <c r="H50">
        <v>2002.5987548828125</v>
      </c>
      <c r="I50">
        <v>1790.5806884765625</v>
      </c>
      <c r="J50">
        <v>583.437744140625</v>
      </c>
      <c r="K50">
        <v>623.42767333984375</v>
      </c>
      <c r="L50">
        <v>770.72760009765625</v>
      </c>
      <c r="M50">
        <v>2101.374267578125</v>
      </c>
      <c r="N50">
        <v>641.44366455078125</v>
      </c>
      <c r="O50">
        <v>1076.1920166015625</v>
      </c>
      <c r="P50">
        <v>1398.8948974609375</v>
      </c>
      <c r="Q50">
        <v>1110.83935546875</v>
      </c>
      <c r="R50">
        <v>1003.0383911132812</v>
      </c>
      <c r="S50">
        <v>1058.27001953125</v>
      </c>
      <c r="T50">
        <v>1664.98828125</v>
      </c>
      <c r="U50">
        <v>2641.492919921875</v>
      </c>
      <c r="V50">
        <v>1399.26220703125</v>
      </c>
      <c r="W50">
        <v>1164.4981689453125</v>
      </c>
    </row>
    <row r="51" spans="2:23" x14ac:dyDescent="0.2">
      <c r="B51">
        <v>28</v>
      </c>
      <c r="C51">
        <v>29</v>
      </c>
      <c r="D51">
        <v>1134.7684326171875</v>
      </c>
      <c r="E51">
        <v>716.5111083984375</v>
      </c>
      <c r="F51">
        <v>1724.40966796875</v>
      </c>
      <c r="G51">
        <v>1434.180419921875</v>
      </c>
      <c r="H51">
        <v>303.8204345703125</v>
      </c>
      <c r="I51">
        <v>2323.114013671875</v>
      </c>
      <c r="J51">
        <v>1217.666015625</v>
      </c>
      <c r="K51">
        <v>1791.808349609375</v>
      </c>
      <c r="L51">
        <v>840.9490966796875</v>
      </c>
      <c r="M51">
        <v>2028.86181640625</v>
      </c>
      <c r="N51">
        <v>563.9449462890625</v>
      </c>
      <c r="O51">
        <v>582.41241455078125</v>
      </c>
      <c r="P51">
        <v>1444.392822265625</v>
      </c>
      <c r="Q51">
        <v>2460.620849609375</v>
      </c>
      <c r="R51">
        <v>799.71533203125</v>
      </c>
      <c r="S51">
        <v>1111.150390625</v>
      </c>
      <c r="T51">
        <v>1477.4312744140625</v>
      </c>
      <c r="U51">
        <v>2388.59375</v>
      </c>
      <c r="V51">
        <v>944.07684326171875</v>
      </c>
      <c r="W51">
        <v>1064.4080810546875</v>
      </c>
    </row>
    <row r="52" spans="2:23" x14ac:dyDescent="0.2">
      <c r="B52">
        <v>28</v>
      </c>
      <c r="C52">
        <v>30</v>
      </c>
      <c r="D52">
        <v>1004.6470336914062</v>
      </c>
      <c r="E52">
        <v>1085.363525390625</v>
      </c>
      <c r="F52">
        <v>1513.5679931640625</v>
      </c>
      <c r="G52">
        <v>925.5106201171875</v>
      </c>
      <c r="H52">
        <v>1512.5645751953125</v>
      </c>
      <c r="I52">
        <v>815.13232421875</v>
      </c>
      <c r="J52">
        <v>1075.014892578125</v>
      </c>
      <c r="K52">
        <v>1894.5374755859375</v>
      </c>
      <c r="L52">
        <v>1229.677490234375</v>
      </c>
      <c r="M52">
        <v>1707.729248046875</v>
      </c>
      <c r="N52">
        <v>1262.91845703125</v>
      </c>
      <c r="O52">
        <v>687.9202880859375</v>
      </c>
      <c r="P52">
        <v>1455.675537109375</v>
      </c>
      <c r="Q52">
        <v>1112.4158935546875</v>
      </c>
      <c r="R52">
        <v>320.57748413085938</v>
      </c>
      <c r="S52">
        <v>1653.894287109375</v>
      </c>
      <c r="T52">
        <v>428.62152099609375</v>
      </c>
      <c r="U52">
        <v>415.40640258789062</v>
      </c>
      <c r="V52">
        <v>940.6898193359375</v>
      </c>
      <c r="W52">
        <v>1601.19580078125</v>
      </c>
    </row>
    <row r="53" spans="2:23" x14ac:dyDescent="0.2">
      <c r="B53">
        <v>29</v>
      </c>
      <c r="C53">
        <v>27</v>
      </c>
      <c r="D53">
        <v>1689.9476318359375</v>
      </c>
      <c r="E53">
        <v>1710.3994140625</v>
      </c>
      <c r="F53">
        <v>1365.9569091796875</v>
      </c>
      <c r="G53">
        <v>892.06414794921875</v>
      </c>
      <c r="H53">
        <v>2536.923095703125</v>
      </c>
      <c r="I53">
        <v>1274.9400634765625</v>
      </c>
      <c r="J53">
        <v>1202.309814453125</v>
      </c>
      <c r="K53">
        <v>476.29232788085938</v>
      </c>
      <c r="L53">
        <v>1113.5113525390625</v>
      </c>
      <c r="M53">
        <v>2142.07275390625</v>
      </c>
      <c r="N53">
        <v>577.397216796875</v>
      </c>
      <c r="O53">
        <v>334.81536865234375</v>
      </c>
      <c r="P53">
        <v>982.82305908203125</v>
      </c>
      <c r="Q53">
        <v>1481.281494140625</v>
      </c>
      <c r="R53">
        <v>471.04934692382812</v>
      </c>
      <c r="S53">
        <v>1594.637451171875</v>
      </c>
      <c r="T53">
        <v>1013.3171997070312</v>
      </c>
      <c r="U53">
        <v>1241.4598388671875</v>
      </c>
      <c r="V53">
        <v>2220.41064453125</v>
      </c>
      <c r="W53">
        <v>520.291015625</v>
      </c>
    </row>
    <row r="54" spans="2:23" x14ac:dyDescent="0.2">
      <c r="B54">
        <v>29</v>
      </c>
      <c r="C54">
        <v>28</v>
      </c>
      <c r="D54">
        <v>993.1485595703125</v>
      </c>
      <c r="E54">
        <v>209.2998046875</v>
      </c>
      <c r="F54">
        <v>1784.5115966796875</v>
      </c>
      <c r="G54">
        <v>1387.6063232421875</v>
      </c>
      <c r="H54">
        <v>1924.5133056640625</v>
      </c>
      <c r="I54">
        <v>2258.125244140625</v>
      </c>
      <c r="J54">
        <v>1301.4078369140625</v>
      </c>
      <c r="K54">
        <v>249.97918701171875</v>
      </c>
      <c r="L54">
        <v>635.05389404296875</v>
      </c>
      <c r="M54">
        <v>2110.663330078125</v>
      </c>
      <c r="N54">
        <v>1058.38330078125</v>
      </c>
      <c r="O54">
        <v>836.271240234375</v>
      </c>
      <c r="P54">
        <v>1446.9217529296875</v>
      </c>
      <c r="Q54">
        <v>1855.760498046875</v>
      </c>
      <c r="R54">
        <v>901.2403564453125</v>
      </c>
      <c r="S54">
        <v>1874.6990966796875</v>
      </c>
      <c r="T54">
        <v>2537.64599609375</v>
      </c>
      <c r="U54">
        <v>1797.03857421875</v>
      </c>
      <c r="V54">
        <v>1890.1424560546875</v>
      </c>
      <c r="W54">
        <v>991.9566650390625</v>
      </c>
    </row>
    <row r="55" spans="2:23" x14ac:dyDescent="0.2">
      <c r="B55">
        <v>29</v>
      </c>
      <c r="C55">
        <v>29</v>
      </c>
      <c r="D55">
        <v>445.66693115234375</v>
      </c>
      <c r="E55">
        <v>1712.8016357421875</v>
      </c>
      <c r="F55">
        <v>1538.6468505859375</v>
      </c>
      <c r="G55">
        <v>2108.22314453125</v>
      </c>
      <c r="H55">
        <v>2087.73876953125</v>
      </c>
      <c r="I55">
        <v>1486.16259765625</v>
      </c>
      <c r="J55">
        <v>809.17828369140625</v>
      </c>
      <c r="K55">
        <v>1278.9537353515625</v>
      </c>
      <c r="L55">
        <v>1281.5113525390625</v>
      </c>
      <c r="M55">
        <v>1524.6943359375</v>
      </c>
      <c r="N55">
        <v>1027.166748046875</v>
      </c>
      <c r="O55">
        <v>135.17465209960938</v>
      </c>
      <c r="P55">
        <v>762.97705078125</v>
      </c>
      <c r="Q55">
        <v>1807.224609375</v>
      </c>
      <c r="R55">
        <v>1068.1019287109375</v>
      </c>
      <c r="S55">
        <v>1568.892578125</v>
      </c>
      <c r="T55">
        <v>2427.378173828125</v>
      </c>
      <c r="U55">
        <v>2319.75830078125</v>
      </c>
      <c r="V55">
        <v>601.7327880859375</v>
      </c>
      <c r="W55">
        <v>1330.473388671875</v>
      </c>
    </row>
    <row r="56" spans="2:23" x14ac:dyDescent="0.2">
      <c r="B56">
        <v>29</v>
      </c>
      <c r="C56">
        <v>30</v>
      </c>
      <c r="D56">
        <v>747.25518798828125</v>
      </c>
      <c r="E56">
        <v>1993.3443603515625</v>
      </c>
      <c r="F56">
        <v>794.3653564453125</v>
      </c>
      <c r="G56">
        <v>675.62921142578125</v>
      </c>
      <c r="H56">
        <v>2593.156494140625</v>
      </c>
      <c r="I56">
        <v>307.34100341796875</v>
      </c>
      <c r="J56">
        <v>307.07009887695312</v>
      </c>
      <c r="K56">
        <v>1035.9566650390625</v>
      </c>
      <c r="L56">
        <v>1597.4124755859375</v>
      </c>
      <c r="M56">
        <v>1239.755859375</v>
      </c>
      <c r="N56">
        <v>1107.9571533203125</v>
      </c>
      <c r="O56">
        <v>1155.790283203125</v>
      </c>
      <c r="P56">
        <v>431.04647827148438</v>
      </c>
      <c r="Q56">
        <v>1131.5289306640625</v>
      </c>
      <c r="R56">
        <v>536.21099853515625</v>
      </c>
      <c r="S56">
        <v>1261.8358154296875</v>
      </c>
      <c r="T56">
        <v>436.15325927734375</v>
      </c>
      <c r="U56">
        <v>1611.5860595703125</v>
      </c>
      <c r="V56">
        <v>268.27835083007812</v>
      </c>
      <c r="W56">
        <v>1636.5469970703125</v>
      </c>
    </row>
    <row r="57" spans="2:23" x14ac:dyDescent="0.2">
      <c r="B57">
        <v>30</v>
      </c>
      <c r="C57">
        <v>27</v>
      </c>
      <c r="D57">
        <v>1020.669189453125</v>
      </c>
      <c r="E57">
        <v>1085.3709716796875</v>
      </c>
      <c r="F57">
        <v>978.013916015625</v>
      </c>
      <c r="G57">
        <v>709.132568359375</v>
      </c>
      <c r="H57">
        <v>2058.420654296875</v>
      </c>
      <c r="I57">
        <v>1743.7086181640625</v>
      </c>
      <c r="J57">
        <v>2600.611083984375</v>
      </c>
      <c r="K57">
        <v>588.19989013671875</v>
      </c>
      <c r="L57">
        <v>787.44537353515625</v>
      </c>
      <c r="M57">
        <v>1290.954345703125</v>
      </c>
      <c r="N57">
        <v>404.91531372070312</v>
      </c>
      <c r="O57">
        <v>2452.381591796875</v>
      </c>
      <c r="P57">
        <v>305.14501953125</v>
      </c>
      <c r="Q57">
        <v>991.3455810546875</v>
      </c>
      <c r="R57">
        <v>1293.42626953125</v>
      </c>
      <c r="S57">
        <v>2169.717529296875</v>
      </c>
      <c r="T57">
        <v>949.12274169921875</v>
      </c>
      <c r="U57">
        <v>995.037841796875</v>
      </c>
      <c r="V57">
        <v>2573.987548828125</v>
      </c>
      <c r="W57">
        <v>642.67889404296875</v>
      </c>
    </row>
    <row r="58" spans="2:23" x14ac:dyDescent="0.2">
      <c r="B58">
        <v>30</v>
      </c>
      <c r="C58">
        <v>28</v>
      </c>
      <c r="D58">
        <v>1150.70703125</v>
      </c>
      <c r="E58">
        <v>329.51113891601562</v>
      </c>
      <c r="F58">
        <v>1285.2991943359375</v>
      </c>
      <c r="G58">
        <v>2336.572021484375</v>
      </c>
      <c r="H58">
        <v>2232.6435546875</v>
      </c>
      <c r="I58">
        <v>2080.79443359375</v>
      </c>
      <c r="J58">
        <v>1377.6314697265625</v>
      </c>
      <c r="K58">
        <v>532.6932373046875</v>
      </c>
      <c r="L58">
        <v>459.46661376953125</v>
      </c>
      <c r="M58">
        <v>1432.6524658203125</v>
      </c>
      <c r="N58">
        <v>760.90277099609375</v>
      </c>
      <c r="O58">
        <v>1156.3037109375</v>
      </c>
      <c r="P58">
        <v>892.98699951171875</v>
      </c>
      <c r="Q58">
        <v>1894.306396484375</v>
      </c>
      <c r="R58">
        <v>157.17300415039062</v>
      </c>
      <c r="S58">
        <v>2419.564697265625</v>
      </c>
      <c r="T58">
        <v>2036.4561767578125</v>
      </c>
      <c r="U58">
        <v>558.226318359375</v>
      </c>
      <c r="V58">
        <v>2132.75341796875</v>
      </c>
      <c r="W58">
        <v>1707.4566650390625</v>
      </c>
    </row>
    <row r="59" spans="2:23" x14ac:dyDescent="0.2">
      <c r="B59">
        <v>30</v>
      </c>
      <c r="C59">
        <v>29</v>
      </c>
      <c r="D59">
        <v>945.249267578125</v>
      </c>
      <c r="E59">
        <v>707.83648681640625</v>
      </c>
      <c r="F59">
        <v>2129.909423828125</v>
      </c>
      <c r="G59">
        <v>2040.9801025390625</v>
      </c>
      <c r="H59">
        <v>1941.0081787109375</v>
      </c>
      <c r="I59">
        <v>855.7218017578125</v>
      </c>
      <c r="J59">
        <v>1767.8502197265625</v>
      </c>
      <c r="K59">
        <v>668.3927001953125</v>
      </c>
      <c r="L59">
        <v>402.10845947265625</v>
      </c>
      <c r="M59">
        <v>682.71209716796875</v>
      </c>
      <c r="N59">
        <v>814.96923828125</v>
      </c>
      <c r="O59">
        <v>1252.0550537109375</v>
      </c>
      <c r="P59">
        <v>1329.929931640625</v>
      </c>
      <c r="Q59">
        <v>1930.6864013671875</v>
      </c>
      <c r="R59">
        <v>1022.8629760742188</v>
      </c>
      <c r="S59">
        <v>2462.951904296875</v>
      </c>
      <c r="T59">
        <v>1987.2738037109375</v>
      </c>
      <c r="U59">
        <v>1283.912353515625</v>
      </c>
      <c r="V59">
        <v>518.84600830078125</v>
      </c>
      <c r="W59">
        <v>1115.2998046875</v>
      </c>
    </row>
    <row r="60" spans="2:23" x14ac:dyDescent="0.2">
      <c r="B60">
        <v>30</v>
      </c>
      <c r="C60">
        <v>30</v>
      </c>
      <c r="D60">
        <v>1609.537109375</v>
      </c>
      <c r="E60">
        <v>1576.0889892578125</v>
      </c>
      <c r="F60">
        <v>1823.743896484375</v>
      </c>
      <c r="G60">
        <v>744.86322021484375</v>
      </c>
      <c r="H60">
        <v>1038.837646484375</v>
      </c>
      <c r="I60">
        <v>916.029541015625</v>
      </c>
      <c r="J60">
        <v>1592.31787109375</v>
      </c>
      <c r="K60">
        <v>591.0567626953125</v>
      </c>
      <c r="L60">
        <v>930.37744140625</v>
      </c>
      <c r="M60">
        <v>400.98345947265625</v>
      </c>
      <c r="N60">
        <v>378.42929077148438</v>
      </c>
      <c r="O60">
        <v>1757.4737548828125</v>
      </c>
      <c r="P60">
        <v>269.35821533203125</v>
      </c>
      <c r="Q60">
        <v>1177.0819091796875</v>
      </c>
      <c r="R60">
        <v>594.01959228515625</v>
      </c>
      <c r="S60">
        <v>2457.487060546875</v>
      </c>
      <c r="T60">
        <v>820.2342529296875</v>
      </c>
      <c r="U60">
        <v>2079.493896484375</v>
      </c>
      <c r="V60">
        <v>284.4549560546875</v>
      </c>
      <c r="W60">
        <v>1703.0738525390625</v>
      </c>
    </row>
    <row r="61" spans="2:23" x14ac:dyDescent="0.2">
      <c r="B61">
        <v>31</v>
      </c>
      <c r="C61">
        <v>28</v>
      </c>
      <c r="D61">
        <v>1532.924560546875</v>
      </c>
      <c r="E61">
        <v>885.74017333984375</v>
      </c>
      <c r="F61">
        <v>1470.613037109375</v>
      </c>
      <c r="G61">
        <v>1472.69677734375</v>
      </c>
      <c r="H61">
        <v>1680.9935302734375</v>
      </c>
      <c r="I61">
        <v>771.8563232421875</v>
      </c>
      <c r="J61">
        <v>1645.050048828125</v>
      </c>
      <c r="K61">
        <v>461.20492553710938</v>
      </c>
      <c r="L61">
        <v>376.72088623046875</v>
      </c>
      <c r="M61">
        <v>337.046630859375</v>
      </c>
      <c r="N61">
        <v>653.0753173828125</v>
      </c>
      <c r="O61">
        <v>1019.5220947265625</v>
      </c>
      <c r="P61">
        <v>494.20620727539062</v>
      </c>
      <c r="Q61">
        <v>1083.509521484375</v>
      </c>
      <c r="R61">
        <v>1251.3931884765625</v>
      </c>
      <c r="S61">
        <v>1556.5911865234375</v>
      </c>
      <c r="T61">
        <v>893.280029296875</v>
      </c>
      <c r="U61">
        <v>1382.99658203125</v>
      </c>
      <c r="V61">
        <v>842.2764892578125</v>
      </c>
      <c r="W61">
        <v>1450.3177490234375</v>
      </c>
    </row>
    <row r="62" spans="2:23" x14ac:dyDescent="0.2">
      <c r="B62">
        <v>31</v>
      </c>
      <c r="C62">
        <v>29</v>
      </c>
      <c r="D62">
        <v>913.6827392578125</v>
      </c>
      <c r="E62">
        <v>1264.7138671875</v>
      </c>
      <c r="F62">
        <v>2632.1201171875</v>
      </c>
      <c r="G62">
        <v>1883.6004638671875</v>
      </c>
      <c r="H62">
        <v>1667.0186767578125</v>
      </c>
      <c r="I62">
        <v>700.0535888671875</v>
      </c>
      <c r="J62">
        <v>1692.5880126953125</v>
      </c>
      <c r="K62">
        <v>835.80657958984375</v>
      </c>
      <c r="L62">
        <v>384.63967895507812</v>
      </c>
      <c r="M62">
        <v>151.35870361328125</v>
      </c>
      <c r="N62">
        <v>936.06732177734375</v>
      </c>
      <c r="O62">
        <v>2085.224609375</v>
      </c>
      <c r="P62">
        <v>790.4158935546875</v>
      </c>
      <c r="Q62">
        <v>1874.7120361328125</v>
      </c>
      <c r="R62">
        <v>268.52020263671875</v>
      </c>
      <c r="S62">
        <v>1624.4169921875</v>
      </c>
      <c r="T62">
        <v>825.47808837890625</v>
      </c>
      <c r="U62">
        <v>307.32443237304688</v>
      </c>
      <c r="V62">
        <v>452.723876953125</v>
      </c>
      <c r="W62">
        <v>166.3353271484375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62"/>
  <sheetViews>
    <sheetView topLeftCell="S1" workbookViewId="0">
      <selection activeCell="Y17" sqref="Y17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12</v>
      </c>
      <c r="C3">
        <v>22</v>
      </c>
      <c r="D3">
        <v>1074.1507568359375</v>
      </c>
      <c r="E3">
        <v>1050.6646728515625</v>
      </c>
      <c r="F3">
        <v>1046.9520263671875</v>
      </c>
      <c r="G3">
        <v>1049.62451171875</v>
      </c>
      <c r="H3">
        <v>785.00146484375</v>
      </c>
      <c r="I3">
        <v>2133.487060546875</v>
      </c>
      <c r="J3">
        <v>514.15789794921875</v>
      </c>
      <c r="K3">
        <v>390.87744140625</v>
      </c>
      <c r="L3">
        <v>1815.5235595703125</v>
      </c>
      <c r="M3">
        <v>2042.2991943359375</v>
      </c>
      <c r="N3">
        <v>1549.008544921875</v>
      </c>
      <c r="O3">
        <v>696.22357177734375</v>
      </c>
      <c r="P3">
        <v>780.649169921875</v>
      </c>
      <c r="Q3">
        <v>1654.1851806640625</v>
      </c>
      <c r="R3">
        <v>1972.868896484375</v>
      </c>
      <c r="S3">
        <v>971.03753662109375</v>
      </c>
      <c r="T3">
        <v>1619.2252197265625</v>
      </c>
      <c r="U3">
        <v>238.5677490234375</v>
      </c>
      <c r="V3">
        <v>1151.2874755859375</v>
      </c>
      <c r="W3">
        <v>1228.1094970703125</v>
      </c>
      <c r="Y3" t="str">
        <f>IF(ISNUMBER('lactate '!Y3),pyruvate!G3,"")</f>
        <v/>
      </c>
      <c r="Z3" t="str">
        <f>IF(ISNUMBER('lactate '!Z3),pyruvate!H3,"")</f>
        <v/>
      </c>
      <c r="AA3" t="str">
        <f>IF(ISNUMBER('lactate '!AA3),pyruvate!I3,"")</f>
        <v/>
      </c>
      <c r="AB3" t="str">
        <f>IF(ISNUMBER('lactate '!AB3),pyruvate!J3,"")</f>
        <v/>
      </c>
      <c r="AC3" t="str">
        <f>IF(ISNUMBER('lactate '!AC3),pyruvate!K3,"")</f>
        <v/>
      </c>
      <c r="AD3" t="str">
        <f>IF(ISNUMBER('lactate '!AD3),pyruvate!L3,"")</f>
        <v/>
      </c>
      <c r="AE3" t="str">
        <f>IF(ISNUMBER('lactate '!AE3),pyruvate!M3,"")</f>
        <v/>
      </c>
      <c r="AF3" t="str">
        <f>IF(ISNUMBER('lactate '!AF3),pyruvate!N3,"")</f>
        <v/>
      </c>
      <c r="AG3" t="str">
        <f>IF(ISNUMBER('lactate '!AG3),pyruvate!O3,"")</f>
        <v/>
      </c>
      <c r="AH3" t="str">
        <f>IF(ISNUMBER('lactate '!AH3),pyruvate!P3,"")</f>
        <v/>
      </c>
      <c r="AI3" t="str">
        <f>IF(ISNUMBER('lactate '!AI3),pyruvate!Q3,"")</f>
        <v/>
      </c>
      <c r="AJ3" t="str">
        <f>IF(ISNUMBER('lactate '!AJ3),pyruvate!R3,"")</f>
        <v/>
      </c>
      <c r="AK3" t="str">
        <f>IF(ISNUMBER('lactate '!AK3),pyruvate!S3,"")</f>
        <v/>
      </c>
      <c r="AL3" t="str">
        <f>IF(ISNUMBER('lactate '!AL3),pyruvate!T3,"")</f>
        <v/>
      </c>
      <c r="AM3" t="str">
        <f>IF(ISNUMBER('lactate '!AM3),pyruvate!U3,"")</f>
        <v/>
      </c>
      <c r="AN3" t="str">
        <f>IF(ISNUMBER('lactate '!AN3),pyruvate!V3,"")</f>
        <v/>
      </c>
      <c r="AO3" t="str">
        <f>IF(ISNUMBER('lactate '!AO3),pyruvate!W3,"")</f>
        <v/>
      </c>
    </row>
    <row r="4" spans="1:41" x14ac:dyDescent="0.2">
      <c r="B4">
        <v>12</v>
      </c>
      <c r="C4">
        <v>23</v>
      </c>
      <c r="D4">
        <v>1225.423095703125</v>
      </c>
      <c r="E4">
        <v>946.510009765625</v>
      </c>
      <c r="F4">
        <v>2285.906982421875</v>
      </c>
      <c r="G4">
        <v>2811.13232421875</v>
      </c>
      <c r="H4">
        <v>1860.179931640625</v>
      </c>
      <c r="I4">
        <v>2363.635986328125</v>
      </c>
      <c r="J4">
        <v>1373.2088623046875</v>
      </c>
      <c r="K4">
        <v>1034.693603515625</v>
      </c>
      <c r="L4">
        <v>2572.9326171875</v>
      </c>
      <c r="M4">
        <v>839.580322265625</v>
      </c>
      <c r="N4">
        <v>982.46893310546875</v>
      </c>
      <c r="O4">
        <v>519.7147216796875</v>
      </c>
      <c r="P4">
        <v>1960.2042236328125</v>
      </c>
      <c r="Q4">
        <v>1905.7623291015625</v>
      </c>
      <c r="R4">
        <v>1353.908203125</v>
      </c>
      <c r="S4">
        <v>236.95497131347656</v>
      </c>
      <c r="T4">
        <v>1631.2442626953125</v>
      </c>
      <c r="U4">
        <v>1763.352783203125</v>
      </c>
      <c r="V4">
        <v>1036.4969482421875</v>
      </c>
      <c r="W4">
        <v>658.76983642578125</v>
      </c>
      <c r="Y4" t="str">
        <f>IF(ISNUMBER('lactate '!Y4),pyruvate!G4,"")</f>
        <v/>
      </c>
      <c r="Z4" t="str">
        <f>IF(ISNUMBER('lactate '!Z4),pyruvate!H4,"")</f>
        <v/>
      </c>
      <c r="AA4" t="str">
        <f>IF(ISNUMBER('lactate '!AA4),pyruvate!I4,"")</f>
        <v/>
      </c>
      <c r="AB4" t="str">
        <f>IF(ISNUMBER('lactate '!AB4),pyruvate!J4,"")</f>
        <v/>
      </c>
      <c r="AC4" t="str">
        <f>IF(ISNUMBER('lactate '!AC4),pyruvate!K4,"")</f>
        <v/>
      </c>
      <c r="AD4" t="str">
        <f>IF(ISNUMBER('lactate '!AD4),pyruvate!L4,"")</f>
        <v/>
      </c>
      <c r="AE4" t="str">
        <f>IF(ISNUMBER('lactate '!AE4),pyruvate!M4,"")</f>
        <v/>
      </c>
      <c r="AF4" t="str">
        <f>IF(ISNUMBER('lactate '!AF4),pyruvate!N4,"")</f>
        <v/>
      </c>
      <c r="AG4" t="str">
        <f>IF(ISNUMBER('lactate '!AG4),pyruvate!O4,"")</f>
        <v/>
      </c>
      <c r="AH4" t="str">
        <f>IF(ISNUMBER('lactate '!AH4),pyruvate!P4,"")</f>
        <v/>
      </c>
      <c r="AI4" t="str">
        <f>IF(ISNUMBER('lactate '!AI4),pyruvate!Q4,"")</f>
        <v/>
      </c>
      <c r="AJ4" t="str">
        <f>IF(ISNUMBER('lactate '!AJ4),pyruvate!R4,"")</f>
        <v/>
      </c>
      <c r="AK4" t="str">
        <f>IF(ISNUMBER('lactate '!AK4),pyruvate!S4,"")</f>
        <v/>
      </c>
      <c r="AL4" t="str">
        <f>IF(ISNUMBER('lactate '!AL4),pyruvate!T4,"")</f>
        <v/>
      </c>
      <c r="AM4" t="str">
        <f>IF(ISNUMBER('lactate '!AM4),pyruvate!U4,"")</f>
        <v/>
      </c>
      <c r="AN4" t="str">
        <f>IF(ISNUMBER('lactate '!AN4),pyruvate!V4,"")</f>
        <v/>
      </c>
      <c r="AO4" t="str">
        <f>IF(ISNUMBER('lactate '!AO4),pyruvate!W4,"")</f>
        <v/>
      </c>
    </row>
    <row r="5" spans="1:41" x14ac:dyDescent="0.2">
      <c r="B5">
        <v>12</v>
      </c>
      <c r="C5">
        <v>24</v>
      </c>
      <c r="D5">
        <v>928.3828125</v>
      </c>
      <c r="E5">
        <v>1117.378662109375</v>
      </c>
      <c r="F5">
        <v>1901.111083984375</v>
      </c>
      <c r="G5">
        <v>4747.5556640625</v>
      </c>
      <c r="H5">
        <v>4627.30517578125</v>
      </c>
      <c r="I5">
        <v>2863.27734375</v>
      </c>
      <c r="J5">
        <v>1684.197509765625</v>
      </c>
      <c r="K5">
        <v>2328.03173828125</v>
      </c>
      <c r="L5">
        <v>1707.8458251953125</v>
      </c>
      <c r="M5">
        <v>1182.1156005859375</v>
      </c>
      <c r="N5">
        <v>342.7305908203125</v>
      </c>
      <c r="O5">
        <v>1528.762939453125</v>
      </c>
      <c r="P5">
        <v>1001.3584594726562</v>
      </c>
      <c r="Q5">
        <v>1472.310546875</v>
      </c>
      <c r="R5">
        <v>206.82296752929688</v>
      </c>
      <c r="S5">
        <v>1875.1431884765625</v>
      </c>
      <c r="T5">
        <v>1520.050048828125</v>
      </c>
      <c r="U5">
        <v>2878.193115234375</v>
      </c>
      <c r="V5">
        <v>309.202392578125</v>
      </c>
      <c r="W5">
        <v>361.11996459960938</v>
      </c>
      <c r="Y5" t="str">
        <f>IF(ISNUMBER('lactate '!Y5),pyruvate!G5,"")</f>
        <v/>
      </c>
      <c r="Z5" t="str">
        <f>IF(ISNUMBER('lactate '!Z5),pyruvate!H5,"")</f>
        <v/>
      </c>
      <c r="AA5" t="str">
        <f>IF(ISNUMBER('lactate '!AA5),pyruvate!I5,"")</f>
        <v/>
      </c>
      <c r="AB5" t="str">
        <f>IF(ISNUMBER('lactate '!AB5),pyruvate!J5,"")</f>
        <v/>
      </c>
      <c r="AC5" t="str">
        <f>IF(ISNUMBER('lactate '!AC5),pyruvate!K5,"")</f>
        <v/>
      </c>
      <c r="AD5" t="str">
        <f>IF(ISNUMBER('lactate '!AD5),pyruvate!L5,"")</f>
        <v/>
      </c>
      <c r="AE5" t="str">
        <f>IF(ISNUMBER('lactate '!AE5),pyruvate!M5,"")</f>
        <v/>
      </c>
      <c r="AF5" t="str">
        <f>IF(ISNUMBER('lactate '!AF5),pyruvate!N5,"")</f>
        <v/>
      </c>
      <c r="AG5" t="str">
        <f>IF(ISNUMBER('lactate '!AG5),pyruvate!O5,"")</f>
        <v/>
      </c>
      <c r="AH5" t="str">
        <f>IF(ISNUMBER('lactate '!AH5),pyruvate!P5,"")</f>
        <v/>
      </c>
      <c r="AI5" t="str">
        <f>IF(ISNUMBER('lactate '!AI5),pyruvate!Q5,"")</f>
        <v/>
      </c>
      <c r="AJ5" t="str">
        <f>IF(ISNUMBER('lactate '!AJ5),pyruvate!R5,"")</f>
        <v/>
      </c>
      <c r="AK5" t="str">
        <f>IF(ISNUMBER('lactate '!AK5),pyruvate!S5,"")</f>
        <v/>
      </c>
      <c r="AL5" t="str">
        <f>IF(ISNUMBER('lactate '!AL5),pyruvate!T5,"")</f>
        <v/>
      </c>
      <c r="AM5" t="str">
        <f>IF(ISNUMBER('lactate '!AM5),pyruvate!U5,"")</f>
        <v/>
      </c>
      <c r="AN5" t="str">
        <f>IF(ISNUMBER('lactate '!AN5),pyruvate!V5,"")</f>
        <v/>
      </c>
      <c r="AO5" t="str">
        <f>IF(ISNUMBER('lactate '!AO5),pyruvate!W5,"")</f>
        <v/>
      </c>
    </row>
    <row r="6" spans="1:41" x14ac:dyDescent="0.2">
      <c r="B6">
        <v>13</v>
      </c>
      <c r="C6">
        <v>22</v>
      </c>
      <c r="D6">
        <v>93.448707580566406</v>
      </c>
      <c r="E6">
        <v>1156.2874755859375</v>
      </c>
      <c r="F6">
        <v>2034.91943359375</v>
      </c>
      <c r="G6">
        <v>2029.969970703125</v>
      </c>
      <c r="H6">
        <v>2089.2197265625</v>
      </c>
      <c r="I6">
        <v>2810.593994140625</v>
      </c>
      <c r="J6">
        <v>1339.0931396484375</v>
      </c>
      <c r="K6">
        <v>1087.8887939453125</v>
      </c>
      <c r="L6">
        <v>1823.11279296875</v>
      </c>
      <c r="M6">
        <v>1636.5294189453125</v>
      </c>
      <c r="N6">
        <v>1588.73876953125</v>
      </c>
      <c r="O6">
        <v>1116.784912109375</v>
      </c>
      <c r="P6">
        <v>1271.07958984375</v>
      </c>
      <c r="Q6">
        <v>2545.45654296875</v>
      </c>
      <c r="R6">
        <v>2132.564453125</v>
      </c>
      <c r="S6">
        <v>2811.34326171875</v>
      </c>
      <c r="T6">
        <v>2437.6474609375</v>
      </c>
      <c r="U6">
        <v>438.67062377929688</v>
      </c>
      <c r="V6">
        <v>2031.5875244140625</v>
      </c>
      <c r="W6">
        <v>1236.2755126953125</v>
      </c>
      <c r="Y6" t="str">
        <f>IF(ISNUMBER('lactate '!Y6),pyruvate!G6,"")</f>
        <v/>
      </c>
      <c r="Z6" t="str">
        <f>IF(ISNUMBER('lactate '!Z6),pyruvate!H6,"")</f>
        <v/>
      </c>
      <c r="AA6" t="str">
        <f>IF(ISNUMBER('lactate '!AA6),pyruvate!I6,"")</f>
        <v/>
      </c>
      <c r="AB6" t="str">
        <f>IF(ISNUMBER('lactate '!AB6),pyruvate!J6,"")</f>
        <v/>
      </c>
      <c r="AC6" t="str">
        <f>IF(ISNUMBER('lactate '!AC6),pyruvate!K6,"")</f>
        <v/>
      </c>
      <c r="AD6" t="str">
        <f>IF(ISNUMBER('lactate '!AD6),pyruvate!L6,"")</f>
        <v/>
      </c>
      <c r="AE6" t="str">
        <f>IF(ISNUMBER('lactate '!AE6),pyruvate!M6,"")</f>
        <v/>
      </c>
      <c r="AF6" t="str">
        <f>IF(ISNUMBER('lactate '!AF6),pyruvate!N6,"")</f>
        <v/>
      </c>
      <c r="AG6" t="str">
        <f>IF(ISNUMBER('lactate '!AG6),pyruvate!O6,"")</f>
        <v/>
      </c>
      <c r="AH6" t="str">
        <f>IF(ISNUMBER('lactate '!AH6),pyruvate!P6,"")</f>
        <v/>
      </c>
      <c r="AI6" t="str">
        <f>IF(ISNUMBER('lactate '!AI6),pyruvate!Q6,"")</f>
        <v/>
      </c>
      <c r="AJ6" t="str">
        <f>IF(ISNUMBER('lactate '!AJ6),pyruvate!R6,"")</f>
        <v/>
      </c>
      <c r="AK6" t="str">
        <f>IF(ISNUMBER('lactate '!AK6),pyruvate!S6,"")</f>
        <v/>
      </c>
      <c r="AL6" t="str">
        <f>IF(ISNUMBER('lactate '!AL6),pyruvate!T6,"")</f>
        <v/>
      </c>
      <c r="AM6" t="str">
        <f>IF(ISNUMBER('lactate '!AM6),pyruvate!U6,"")</f>
        <v/>
      </c>
      <c r="AN6" t="str">
        <f>IF(ISNUMBER('lactate '!AN6),pyruvate!V6,"")</f>
        <v/>
      </c>
      <c r="AO6" t="str">
        <f>IF(ISNUMBER('lactate '!AO6),pyruvate!W6,"")</f>
        <v/>
      </c>
    </row>
    <row r="7" spans="1:41" x14ac:dyDescent="0.2">
      <c r="B7">
        <v>13</v>
      </c>
      <c r="C7">
        <v>23</v>
      </c>
      <c r="D7">
        <v>1485.7686767578125</v>
      </c>
      <c r="E7">
        <v>2606.44921875</v>
      </c>
      <c r="F7">
        <v>3821.839599609375</v>
      </c>
      <c r="G7">
        <v>4088.57080078125</v>
      </c>
      <c r="H7">
        <v>3241.35009765625</v>
      </c>
      <c r="I7">
        <v>2796.52294921875</v>
      </c>
      <c r="J7">
        <v>509.56686401367188</v>
      </c>
      <c r="K7">
        <v>2450.182861328125</v>
      </c>
      <c r="L7">
        <v>2440.977783203125</v>
      </c>
      <c r="M7">
        <v>1203.7783203125</v>
      </c>
      <c r="N7">
        <v>1851.311279296875</v>
      </c>
      <c r="O7">
        <v>764.04705810546875</v>
      </c>
      <c r="P7">
        <v>629.436279296875</v>
      </c>
      <c r="Q7">
        <v>3163.325927734375</v>
      </c>
      <c r="R7">
        <v>1873.3070068359375</v>
      </c>
      <c r="S7">
        <v>1609.16064453125</v>
      </c>
      <c r="T7">
        <v>2101.07373046875</v>
      </c>
      <c r="U7">
        <v>2845.601318359375</v>
      </c>
      <c r="V7">
        <v>2159.42333984375</v>
      </c>
      <c r="W7">
        <v>1465.554443359375</v>
      </c>
      <c r="Y7" t="str">
        <f>IF(ISNUMBER('lactate '!Y7),pyruvate!G7,"")</f>
        <v/>
      </c>
      <c r="Z7" t="str">
        <f>IF(ISNUMBER('lactate '!Z7),pyruvate!H7,"")</f>
        <v/>
      </c>
      <c r="AA7" t="str">
        <f>IF(ISNUMBER('lactate '!AA7),pyruvate!I7,"")</f>
        <v/>
      </c>
      <c r="AB7" t="str">
        <f>IF(ISNUMBER('lactate '!AB7),pyruvate!J7,"")</f>
        <v/>
      </c>
      <c r="AC7" t="str">
        <f>IF(ISNUMBER('lactate '!AC7),pyruvate!K7,"")</f>
        <v/>
      </c>
      <c r="AD7" t="str">
        <f>IF(ISNUMBER('lactate '!AD7),pyruvate!L7,"")</f>
        <v/>
      </c>
      <c r="AE7" t="str">
        <f>IF(ISNUMBER('lactate '!AE7),pyruvate!M7,"")</f>
        <v/>
      </c>
      <c r="AF7" t="str">
        <f>IF(ISNUMBER('lactate '!AF7),pyruvate!N7,"")</f>
        <v/>
      </c>
      <c r="AG7" t="str">
        <f>IF(ISNUMBER('lactate '!AG7),pyruvate!O7,"")</f>
        <v/>
      </c>
      <c r="AH7" t="str">
        <f>IF(ISNUMBER('lactate '!AH7),pyruvate!P7,"")</f>
        <v/>
      </c>
      <c r="AI7" t="str">
        <f>IF(ISNUMBER('lactate '!AI7),pyruvate!Q7,"")</f>
        <v/>
      </c>
      <c r="AJ7" t="str">
        <f>IF(ISNUMBER('lactate '!AJ7),pyruvate!R7,"")</f>
        <v/>
      </c>
      <c r="AK7" t="str">
        <f>IF(ISNUMBER('lactate '!AK7),pyruvate!S7,"")</f>
        <v/>
      </c>
      <c r="AL7" t="str">
        <f>IF(ISNUMBER('lactate '!AL7),pyruvate!T7,"")</f>
        <v/>
      </c>
      <c r="AM7" t="str">
        <f>IF(ISNUMBER('lactate '!AM7),pyruvate!U7,"")</f>
        <v/>
      </c>
      <c r="AN7" t="str">
        <f>IF(ISNUMBER('lactate '!AN7),pyruvate!V7,"")</f>
        <v/>
      </c>
      <c r="AO7" t="str">
        <f>IF(ISNUMBER('lactate '!AO7),pyruvate!W7,"")</f>
        <v/>
      </c>
    </row>
    <row r="8" spans="1:41" x14ac:dyDescent="0.2">
      <c r="B8">
        <v>13</v>
      </c>
      <c r="C8">
        <v>24</v>
      </c>
      <c r="D8">
        <v>1994.9512939453125</v>
      </c>
      <c r="E8">
        <v>2426.906982421875</v>
      </c>
      <c r="F8">
        <v>2514.901611328125</v>
      </c>
      <c r="G8">
        <v>5387.95166015625</v>
      </c>
      <c r="H8">
        <v>4449.6298828125</v>
      </c>
      <c r="I8">
        <v>3250.35205078125</v>
      </c>
      <c r="J8">
        <v>1247.494384765625</v>
      </c>
      <c r="K8">
        <v>4011.370849609375</v>
      </c>
      <c r="L8">
        <v>2367.010009765625</v>
      </c>
      <c r="M8">
        <v>529.53302001953125</v>
      </c>
      <c r="N8">
        <v>1250.2520751953125</v>
      </c>
      <c r="O8">
        <v>923.87139892578125</v>
      </c>
      <c r="P8">
        <v>604.41107177734375</v>
      </c>
      <c r="Q8">
        <v>2429.83056640625</v>
      </c>
      <c r="R8">
        <v>1040.636474609375</v>
      </c>
      <c r="S8">
        <v>1183.528564453125</v>
      </c>
      <c r="T8">
        <v>1914.9022216796875</v>
      </c>
      <c r="U8">
        <v>3937.779052734375</v>
      </c>
      <c r="V8">
        <v>988.844970703125</v>
      </c>
      <c r="W8">
        <v>621.14306640625</v>
      </c>
      <c r="Y8">
        <f>IF(ISNUMBER('lactate '!Y8),pyruvate!G8,"")</f>
        <v>5387.95166015625</v>
      </c>
      <c r="Z8">
        <f>IF(ISNUMBER('lactate '!Z8),pyruvate!H8,"")</f>
        <v>4449.6298828125</v>
      </c>
      <c r="AA8">
        <f>IF(ISNUMBER('lactate '!AA8),pyruvate!I8,"")</f>
        <v>3250.35205078125</v>
      </c>
      <c r="AB8">
        <f>IF(ISNUMBER('lactate '!AB8),pyruvate!J8,"")</f>
        <v>1247.494384765625</v>
      </c>
      <c r="AC8">
        <f>IF(ISNUMBER('lactate '!AC8),pyruvate!K8,"")</f>
        <v>4011.370849609375</v>
      </c>
      <c r="AD8">
        <f>IF(ISNUMBER('lactate '!AD8),pyruvate!L8,"")</f>
        <v>2367.010009765625</v>
      </c>
      <c r="AE8">
        <f>IF(ISNUMBER('lactate '!AE8),pyruvate!M8,"")</f>
        <v>529.53302001953125</v>
      </c>
      <c r="AF8">
        <f>IF(ISNUMBER('lactate '!AF8),pyruvate!N8,"")</f>
        <v>1250.2520751953125</v>
      </c>
      <c r="AG8">
        <f>IF(ISNUMBER('lactate '!AG8),pyruvate!O8,"")</f>
        <v>923.87139892578125</v>
      </c>
      <c r="AH8">
        <f>IF(ISNUMBER('lactate '!AH8),pyruvate!P8,"")</f>
        <v>604.41107177734375</v>
      </c>
      <c r="AI8">
        <f>IF(ISNUMBER('lactate '!AI8),pyruvate!Q8,"")</f>
        <v>2429.83056640625</v>
      </c>
      <c r="AJ8">
        <f>IF(ISNUMBER('lactate '!AJ8),pyruvate!R8,"")</f>
        <v>1040.636474609375</v>
      </c>
      <c r="AK8">
        <f>IF(ISNUMBER('lactate '!AK8),pyruvate!S8,"")</f>
        <v>1183.528564453125</v>
      </c>
      <c r="AL8">
        <f>IF(ISNUMBER('lactate '!AL8),pyruvate!T8,"")</f>
        <v>1914.9022216796875</v>
      </c>
      <c r="AM8">
        <f>IF(ISNUMBER('lactate '!AM8),pyruvate!U8,"")</f>
        <v>3937.779052734375</v>
      </c>
      <c r="AN8">
        <f>IF(ISNUMBER('lactate '!AN8),pyruvate!V8,"")</f>
        <v>988.844970703125</v>
      </c>
      <c r="AO8">
        <f>IF(ISNUMBER('lactate '!AO8),pyruvate!W8,"")</f>
        <v>621.14306640625</v>
      </c>
    </row>
    <row r="9" spans="1:41" x14ac:dyDescent="0.2">
      <c r="B9">
        <v>14</v>
      </c>
      <c r="C9">
        <v>21</v>
      </c>
      <c r="D9">
        <v>929.3621826171875</v>
      </c>
      <c r="E9">
        <v>1566.0382080078125</v>
      </c>
      <c r="F9">
        <v>2719.892578125</v>
      </c>
      <c r="G9">
        <v>1763.8599853515625</v>
      </c>
      <c r="H9">
        <v>3436.80517578125</v>
      </c>
      <c r="I9">
        <v>3207.657470703125</v>
      </c>
      <c r="J9">
        <v>3274.48779296875</v>
      </c>
      <c r="K9">
        <v>1518.6766357421875</v>
      </c>
      <c r="L9">
        <v>2486.739501953125</v>
      </c>
      <c r="M9">
        <v>1117.9515380859375</v>
      </c>
      <c r="N9">
        <v>242.17794799804688</v>
      </c>
      <c r="O9">
        <v>1927.8292236328125</v>
      </c>
      <c r="P9">
        <v>2474.945556640625</v>
      </c>
      <c r="Q9">
        <v>1856.3148193359375</v>
      </c>
      <c r="R9">
        <v>1909.6448974609375</v>
      </c>
      <c r="S9">
        <v>2614.583740234375</v>
      </c>
      <c r="T9">
        <v>1215.111572265625</v>
      </c>
      <c r="U9">
        <v>2015.451416015625</v>
      </c>
      <c r="V9">
        <v>759.069091796875</v>
      </c>
      <c r="W9">
        <v>991.55279541015625</v>
      </c>
      <c r="Y9" t="str">
        <f>IF(ISNUMBER('lactate '!Y9),pyruvate!G9,"")</f>
        <v/>
      </c>
      <c r="Z9" t="str">
        <f>IF(ISNUMBER('lactate '!Z9),pyruvate!H9,"")</f>
        <v/>
      </c>
      <c r="AA9" t="str">
        <f>IF(ISNUMBER('lactate '!AA9),pyruvate!I9,"")</f>
        <v/>
      </c>
      <c r="AB9" t="str">
        <f>IF(ISNUMBER('lactate '!AB9),pyruvate!J9,"")</f>
        <v/>
      </c>
      <c r="AC9" t="str">
        <f>IF(ISNUMBER('lactate '!AC9),pyruvate!K9,"")</f>
        <v/>
      </c>
      <c r="AD9" t="str">
        <f>IF(ISNUMBER('lactate '!AD9),pyruvate!L9,"")</f>
        <v/>
      </c>
      <c r="AE9" t="str">
        <f>IF(ISNUMBER('lactate '!AE9),pyruvate!M9,"")</f>
        <v/>
      </c>
      <c r="AF9" t="str">
        <f>IF(ISNUMBER('lactate '!AF9),pyruvate!N9,"")</f>
        <v/>
      </c>
      <c r="AG9" t="str">
        <f>IF(ISNUMBER('lactate '!AG9),pyruvate!O9,"")</f>
        <v/>
      </c>
      <c r="AH9" t="str">
        <f>IF(ISNUMBER('lactate '!AH9),pyruvate!P9,"")</f>
        <v/>
      </c>
      <c r="AI9" t="str">
        <f>IF(ISNUMBER('lactate '!AI9),pyruvate!Q9,"")</f>
        <v/>
      </c>
      <c r="AJ9" t="str">
        <f>IF(ISNUMBER('lactate '!AJ9),pyruvate!R9,"")</f>
        <v/>
      </c>
      <c r="AK9" t="str">
        <f>IF(ISNUMBER('lactate '!AK9),pyruvate!S9,"")</f>
        <v/>
      </c>
      <c r="AL9" t="str">
        <f>IF(ISNUMBER('lactate '!AL9),pyruvate!T9,"")</f>
        <v/>
      </c>
      <c r="AM9" t="str">
        <f>IF(ISNUMBER('lactate '!AM9),pyruvate!U9,"")</f>
        <v/>
      </c>
      <c r="AN9" t="str">
        <f>IF(ISNUMBER('lactate '!AN9),pyruvate!V9,"")</f>
        <v/>
      </c>
      <c r="AO9" t="str">
        <f>IF(ISNUMBER('lactate '!AO9),pyruvate!W9,"")</f>
        <v/>
      </c>
    </row>
    <row r="10" spans="1:41" x14ac:dyDescent="0.2">
      <c r="B10">
        <v>14</v>
      </c>
      <c r="C10">
        <v>22</v>
      </c>
      <c r="D10">
        <v>1387.3907470703125</v>
      </c>
      <c r="E10">
        <v>2165.767333984375</v>
      </c>
      <c r="F10">
        <v>3507.818115234375</v>
      </c>
      <c r="G10">
        <v>2988.305419921875</v>
      </c>
      <c r="H10">
        <v>4736.09619140625</v>
      </c>
      <c r="I10">
        <v>2842.9931640625</v>
      </c>
      <c r="J10">
        <v>2273.05419921875</v>
      </c>
      <c r="K10">
        <v>622.49078369140625</v>
      </c>
      <c r="L10">
        <v>2160.56884765625</v>
      </c>
      <c r="M10">
        <v>1784.6171875</v>
      </c>
      <c r="N10">
        <v>304.14788818359375</v>
      </c>
      <c r="O10">
        <v>1759.666015625</v>
      </c>
      <c r="P10">
        <v>3042.896484375</v>
      </c>
      <c r="Q10">
        <v>1776.1865234375</v>
      </c>
      <c r="R10">
        <v>1118.9097900390625</v>
      </c>
      <c r="S10">
        <v>3361.375244140625</v>
      </c>
      <c r="T10">
        <v>1801.5047607421875</v>
      </c>
      <c r="U10">
        <v>472.86846923828125</v>
      </c>
      <c r="V10">
        <v>1959.61865234375</v>
      </c>
      <c r="W10">
        <v>358.88128662109375</v>
      </c>
      <c r="Y10" t="str">
        <f>IF(ISNUMBER('lactate '!Y10),pyruvate!G10,"")</f>
        <v/>
      </c>
      <c r="Z10" t="str">
        <f>IF(ISNUMBER('lactate '!Z10),pyruvate!H10,"")</f>
        <v/>
      </c>
      <c r="AA10" t="str">
        <f>IF(ISNUMBER('lactate '!AA10),pyruvate!I10,"")</f>
        <v/>
      </c>
      <c r="AB10" t="str">
        <f>IF(ISNUMBER('lactate '!AB10),pyruvate!J10,"")</f>
        <v/>
      </c>
      <c r="AC10" t="str">
        <f>IF(ISNUMBER('lactate '!AC10),pyruvate!K10,"")</f>
        <v/>
      </c>
      <c r="AD10" t="str">
        <f>IF(ISNUMBER('lactate '!AD10),pyruvate!L10,"")</f>
        <v/>
      </c>
      <c r="AE10" t="str">
        <f>IF(ISNUMBER('lactate '!AE10),pyruvate!M10,"")</f>
        <v/>
      </c>
      <c r="AF10" t="str">
        <f>IF(ISNUMBER('lactate '!AF10),pyruvate!N10,"")</f>
        <v/>
      </c>
      <c r="AG10" t="str">
        <f>IF(ISNUMBER('lactate '!AG10),pyruvate!O10,"")</f>
        <v/>
      </c>
      <c r="AH10" t="str">
        <f>IF(ISNUMBER('lactate '!AH10),pyruvate!P10,"")</f>
        <v/>
      </c>
      <c r="AI10" t="str">
        <f>IF(ISNUMBER('lactate '!AI10),pyruvate!Q10,"")</f>
        <v/>
      </c>
      <c r="AJ10" t="str">
        <f>IF(ISNUMBER('lactate '!AJ10),pyruvate!R10,"")</f>
        <v/>
      </c>
      <c r="AK10" t="str">
        <f>IF(ISNUMBER('lactate '!AK10),pyruvate!S10,"")</f>
        <v/>
      </c>
      <c r="AL10" t="str">
        <f>IF(ISNUMBER('lactate '!AL10),pyruvate!T10,"")</f>
        <v/>
      </c>
      <c r="AM10" t="str">
        <f>IF(ISNUMBER('lactate '!AM10),pyruvate!U10,"")</f>
        <v/>
      </c>
      <c r="AN10" t="str">
        <f>IF(ISNUMBER('lactate '!AN10),pyruvate!V10,"")</f>
        <v/>
      </c>
      <c r="AO10" t="str">
        <f>IF(ISNUMBER('lactate '!AO10),pyruvate!W10,"")</f>
        <v/>
      </c>
    </row>
    <row r="11" spans="1:41" x14ac:dyDescent="0.2">
      <c r="B11">
        <v>14</v>
      </c>
      <c r="C11">
        <v>23</v>
      </c>
      <c r="D11">
        <v>2727.30078125</v>
      </c>
      <c r="E11">
        <v>3047.53369140625</v>
      </c>
      <c r="F11">
        <v>3643.11572265625</v>
      </c>
      <c r="G11">
        <v>4055.95556640625</v>
      </c>
      <c r="H11">
        <v>4929.6220703125</v>
      </c>
      <c r="I11">
        <v>2179.638671875</v>
      </c>
      <c r="J11">
        <v>1267.70703125</v>
      </c>
      <c r="K11">
        <v>3151.62939453125</v>
      </c>
      <c r="L11">
        <v>2366.70947265625</v>
      </c>
      <c r="M11">
        <v>1865.271728515625</v>
      </c>
      <c r="N11">
        <v>542.21923828125</v>
      </c>
      <c r="O11">
        <v>1311.68310546875</v>
      </c>
      <c r="P11">
        <v>2346.70654296875</v>
      </c>
      <c r="Q11">
        <v>2265.66162109375</v>
      </c>
      <c r="R11">
        <v>1776.8502197265625</v>
      </c>
      <c r="S11">
        <v>2573.565185546875</v>
      </c>
      <c r="T11">
        <v>1414.384521484375</v>
      </c>
      <c r="U11">
        <v>1841.1204833984375</v>
      </c>
      <c r="V11">
        <v>2324.528564453125</v>
      </c>
      <c r="W11">
        <v>668.9930419921875</v>
      </c>
      <c r="Y11">
        <f>IF(ISNUMBER('lactate '!Y11),pyruvate!G11,"")</f>
        <v>4055.95556640625</v>
      </c>
      <c r="Z11">
        <f>IF(ISNUMBER('lactate '!Z11),pyruvate!H11,"")</f>
        <v>4929.6220703125</v>
      </c>
      <c r="AA11">
        <f>IF(ISNUMBER('lactate '!AA11),pyruvate!I11,"")</f>
        <v>2179.638671875</v>
      </c>
      <c r="AB11">
        <f>IF(ISNUMBER('lactate '!AB11),pyruvate!J11,"")</f>
        <v>1267.70703125</v>
      </c>
      <c r="AC11">
        <f>IF(ISNUMBER('lactate '!AC11),pyruvate!K11,"")</f>
        <v>3151.62939453125</v>
      </c>
      <c r="AD11">
        <f>IF(ISNUMBER('lactate '!AD11),pyruvate!L11,"")</f>
        <v>2366.70947265625</v>
      </c>
      <c r="AE11">
        <f>IF(ISNUMBER('lactate '!AE11),pyruvate!M11,"")</f>
        <v>1865.271728515625</v>
      </c>
      <c r="AF11">
        <f>IF(ISNUMBER('lactate '!AF11),pyruvate!N11,"")</f>
        <v>542.21923828125</v>
      </c>
      <c r="AG11">
        <f>IF(ISNUMBER('lactate '!AG11),pyruvate!O11,"")</f>
        <v>1311.68310546875</v>
      </c>
      <c r="AH11">
        <f>IF(ISNUMBER('lactate '!AH11),pyruvate!P11,"")</f>
        <v>2346.70654296875</v>
      </c>
      <c r="AI11">
        <f>IF(ISNUMBER('lactate '!AI11),pyruvate!Q11,"")</f>
        <v>2265.66162109375</v>
      </c>
      <c r="AJ11">
        <f>IF(ISNUMBER('lactate '!AJ11),pyruvate!R11,"")</f>
        <v>1776.8502197265625</v>
      </c>
      <c r="AK11">
        <f>IF(ISNUMBER('lactate '!AK11),pyruvate!S11,"")</f>
        <v>2573.565185546875</v>
      </c>
      <c r="AL11">
        <f>IF(ISNUMBER('lactate '!AL11),pyruvate!T11,"")</f>
        <v>1414.384521484375</v>
      </c>
      <c r="AM11">
        <f>IF(ISNUMBER('lactate '!AM11),pyruvate!U11,"")</f>
        <v>1841.1204833984375</v>
      </c>
      <c r="AN11">
        <f>IF(ISNUMBER('lactate '!AN11),pyruvate!V11,"")</f>
        <v>2324.528564453125</v>
      </c>
      <c r="AO11">
        <f>IF(ISNUMBER('lactate '!AO11),pyruvate!W11,"")</f>
        <v>668.9930419921875</v>
      </c>
    </row>
    <row r="12" spans="1:41" x14ac:dyDescent="0.2">
      <c r="B12">
        <v>15</v>
      </c>
      <c r="C12">
        <v>21</v>
      </c>
      <c r="D12">
        <v>2354.520751953125</v>
      </c>
      <c r="E12">
        <v>3867.758544921875</v>
      </c>
      <c r="F12">
        <v>5026.232421875</v>
      </c>
      <c r="G12">
        <v>3964.7470703125</v>
      </c>
      <c r="H12">
        <v>4086.2373046875</v>
      </c>
      <c r="I12">
        <v>4009.288818359375</v>
      </c>
      <c r="J12">
        <v>2274.427978515625</v>
      </c>
      <c r="K12">
        <v>1684.8895263671875</v>
      </c>
      <c r="L12">
        <v>3919.141357421875</v>
      </c>
      <c r="M12">
        <v>1262.617919921875</v>
      </c>
      <c r="N12">
        <v>345.55697631835938</v>
      </c>
      <c r="O12">
        <v>858.71978759765625</v>
      </c>
      <c r="P12">
        <v>2012.5682373046875</v>
      </c>
      <c r="Q12">
        <v>1444.13427734375</v>
      </c>
      <c r="R12">
        <v>1529.042236328125</v>
      </c>
      <c r="S12">
        <v>2533.460205078125</v>
      </c>
      <c r="T12">
        <v>166.42953491210938</v>
      </c>
      <c r="U12">
        <v>1287.4443359375</v>
      </c>
      <c r="V12">
        <v>670.26226806640625</v>
      </c>
      <c r="W12">
        <v>2420.849609375</v>
      </c>
      <c r="Y12" t="str">
        <f>IF(ISNUMBER('lactate '!Y12),pyruvate!G12,"")</f>
        <v/>
      </c>
      <c r="Z12" t="str">
        <f>IF(ISNUMBER('lactate '!Z12),pyruvate!H12,"")</f>
        <v/>
      </c>
      <c r="AA12" t="str">
        <f>IF(ISNUMBER('lactate '!AA12),pyruvate!I12,"")</f>
        <v/>
      </c>
      <c r="AB12" t="str">
        <f>IF(ISNUMBER('lactate '!AB12),pyruvate!J12,"")</f>
        <v/>
      </c>
      <c r="AC12" t="str">
        <f>IF(ISNUMBER('lactate '!AC12),pyruvate!K12,"")</f>
        <v/>
      </c>
      <c r="AD12" t="str">
        <f>IF(ISNUMBER('lactate '!AD12),pyruvate!L12,"")</f>
        <v/>
      </c>
      <c r="AE12" t="str">
        <f>IF(ISNUMBER('lactate '!AE12),pyruvate!M12,"")</f>
        <v/>
      </c>
      <c r="AF12" t="str">
        <f>IF(ISNUMBER('lactate '!AF12),pyruvate!N12,"")</f>
        <v/>
      </c>
      <c r="AG12" t="str">
        <f>IF(ISNUMBER('lactate '!AG12),pyruvate!O12,"")</f>
        <v/>
      </c>
      <c r="AH12" t="str">
        <f>IF(ISNUMBER('lactate '!AH12),pyruvate!P12,"")</f>
        <v/>
      </c>
      <c r="AI12" t="str">
        <f>IF(ISNUMBER('lactate '!AI12),pyruvate!Q12,"")</f>
        <v/>
      </c>
      <c r="AJ12" t="str">
        <f>IF(ISNUMBER('lactate '!AJ12),pyruvate!R12,"")</f>
        <v/>
      </c>
      <c r="AK12" t="str">
        <f>IF(ISNUMBER('lactate '!AK12),pyruvate!S12,"")</f>
        <v/>
      </c>
      <c r="AL12" t="str">
        <f>IF(ISNUMBER('lactate '!AL12),pyruvate!T12,"")</f>
        <v/>
      </c>
      <c r="AM12" t="str">
        <f>IF(ISNUMBER('lactate '!AM12),pyruvate!U12,"")</f>
        <v/>
      </c>
      <c r="AN12" t="str">
        <f>IF(ISNUMBER('lactate '!AN12),pyruvate!V12,"")</f>
        <v/>
      </c>
      <c r="AO12" t="str">
        <f>IF(ISNUMBER('lactate '!AO12),pyruvate!W12,"")</f>
        <v/>
      </c>
    </row>
    <row r="13" spans="1:41" x14ac:dyDescent="0.2">
      <c r="B13">
        <v>15</v>
      </c>
      <c r="C13">
        <v>22</v>
      </c>
      <c r="D13">
        <v>1887.5125732421875</v>
      </c>
      <c r="E13">
        <v>2757.427978515625</v>
      </c>
      <c r="F13">
        <v>3170.07421875</v>
      </c>
      <c r="G13">
        <v>3264.66796875</v>
      </c>
      <c r="H13">
        <v>5155.4892578125</v>
      </c>
      <c r="I13">
        <v>2239.548583984375</v>
      </c>
      <c r="J13">
        <v>2286.1181640625</v>
      </c>
      <c r="K13">
        <v>1615.84423828125</v>
      </c>
      <c r="L13">
        <v>2806.883544921875</v>
      </c>
      <c r="M13">
        <v>1727.5201416015625</v>
      </c>
      <c r="N13">
        <v>609.0552978515625</v>
      </c>
      <c r="O13">
        <v>1541.3463134765625</v>
      </c>
      <c r="P13">
        <v>2391.294921875</v>
      </c>
      <c r="Q13">
        <v>959.30364990234375</v>
      </c>
      <c r="R13">
        <v>600.50811767578125</v>
      </c>
      <c r="S13">
        <v>2321.072265625</v>
      </c>
      <c r="T13">
        <v>1342.008056640625</v>
      </c>
      <c r="U13">
        <v>359.21466064453125</v>
      </c>
      <c r="V13">
        <v>756.29998779296875</v>
      </c>
      <c r="W13">
        <v>476.77059936523438</v>
      </c>
      <c r="Y13" t="str">
        <f>IF(ISNUMBER('lactate '!Y13),pyruvate!G13,"")</f>
        <v/>
      </c>
      <c r="Z13" t="str">
        <f>IF(ISNUMBER('lactate '!Z13),pyruvate!H13,"")</f>
        <v/>
      </c>
      <c r="AA13" t="str">
        <f>IF(ISNUMBER('lactate '!AA13),pyruvate!I13,"")</f>
        <v/>
      </c>
      <c r="AB13" t="str">
        <f>IF(ISNUMBER('lactate '!AB13),pyruvate!J13,"")</f>
        <v/>
      </c>
      <c r="AC13" t="str">
        <f>IF(ISNUMBER('lactate '!AC13),pyruvate!K13,"")</f>
        <v/>
      </c>
      <c r="AD13" t="str">
        <f>IF(ISNUMBER('lactate '!AD13),pyruvate!L13,"")</f>
        <v/>
      </c>
      <c r="AE13" t="str">
        <f>IF(ISNUMBER('lactate '!AE13),pyruvate!M13,"")</f>
        <v/>
      </c>
      <c r="AF13" t="str">
        <f>IF(ISNUMBER('lactate '!AF13),pyruvate!N13,"")</f>
        <v/>
      </c>
      <c r="AG13" t="str">
        <f>IF(ISNUMBER('lactate '!AG13),pyruvate!O13,"")</f>
        <v/>
      </c>
      <c r="AH13" t="str">
        <f>IF(ISNUMBER('lactate '!AH13),pyruvate!P13,"")</f>
        <v/>
      </c>
      <c r="AI13" t="str">
        <f>IF(ISNUMBER('lactate '!AI13),pyruvate!Q13,"")</f>
        <v/>
      </c>
      <c r="AJ13" t="str">
        <f>IF(ISNUMBER('lactate '!AJ13),pyruvate!R13,"")</f>
        <v/>
      </c>
      <c r="AK13" t="str">
        <f>IF(ISNUMBER('lactate '!AK13),pyruvate!S13,"")</f>
        <v/>
      </c>
      <c r="AL13" t="str">
        <f>IF(ISNUMBER('lactate '!AL13),pyruvate!T13,"")</f>
        <v/>
      </c>
      <c r="AM13" t="str">
        <f>IF(ISNUMBER('lactate '!AM13),pyruvate!U13,"")</f>
        <v/>
      </c>
      <c r="AN13" t="str">
        <f>IF(ISNUMBER('lactate '!AN13),pyruvate!V13,"")</f>
        <v/>
      </c>
      <c r="AO13" t="str">
        <f>IF(ISNUMBER('lactate '!AO13),pyruvate!W13,"")</f>
        <v/>
      </c>
    </row>
    <row r="14" spans="1:41" x14ac:dyDescent="0.2">
      <c r="B14">
        <v>15</v>
      </c>
      <c r="C14">
        <v>23</v>
      </c>
      <c r="D14">
        <v>2049.354248046875</v>
      </c>
      <c r="E14">
        <v>2034.4136962890625</v>
      </c>
      <c r="F14">
        <v>2446.12255859375</v>
      </c>
      <c r="G14">
        <v>3396.278076171875</v>
      </c>
      <c r="H14">
        <v>5484.84326171875</v>
      </c>
      <c r="I14">
        <v>2160.85693359375</v>
      </c>
      <c r="J14">
        <v>2266.801513671875</v>
      </c>
      <c r="K14">
        <v>2310.60400390625</v>
      </c>
      <c r="L14">
        <v>2310.466796875</v>
      </c>
      <c r="M14">
        <v>1766.67529296875</v>
      </c>
      <c r="N14">
        <v>630.71783447265625</v>
      </c>
      <c r="O14">
        <v>1698.228271484375</v>
      </c>
      <c r="P14">
        <v>2228.34765625</v>
      </c>
      <c r="Q14">
        <v>696.8865966796875</v>
      </c>
      <c r="R14">
        <v>1710.2955322265625</v>
      </c>
      <c r="S14">
        <v>1722.437255859375</v>
      </c>
      <c r="T14">
        <v>640.73785400390625</v>
      </c>
      <c r="U14">
        <v>171.49443054199219</v>
      </c>
      <c r="V14">
        <v>1640.5538330078125</v>
      </c>
      <c r="W14">
        <v>1537.9913330078125</v>
      </c>
      <c r="Y14">
        <f>IF(ISNUMBER('lactate '!Y14),pyruvate!G14,"")</f>
        <v>3396.278076171875</v>
      </c>
      <c r="Z14">
        <f>IF(ISNUMBER('lactate '!Z14),pyruvate!H14,"")</f>
        <v>5484.84326171875</v>
      </c>
      <c r="AA14">
        <f>IF(ISNUMBER('lactate '!AA14),pyruvate!I14,"")</f>
        <v>2160.85693359375</v>
      </c>
      <c r="AB14">
        <f>IF(ISNUMBER('lactate '!AB14),pyruvate!J14,"")</f>
        <v>2266.801513671875</v>
      </c>
      <c r="AC14">
        <f>IF(ISNUMBER('lactate '!AC14),pyruvate!K14,"")</f>
        <v>2310.60400390625</v>
      </c>
      <c r="AD14">
        <f>IF(ISNUMBER('lactate '!AD14),pyruvate!L14,"")</f>
        <v>2310.466796875</v>
      </c>
      <c r="AE14">
        <f>IF(ISNUMBER('lactate '!AE14),pyruvate!M14,"")</f>
        <v>1766.67529296875</v>
      </c>
      <c r="AF14">
        <f>IF(ISNUMBER('lactate '!AF14),pyruvate!N14,"")</f>
        <v>630.71783447265625</v>
      </c>
      <c r="AG14">
        <f>IF(ISNUMBER('lactate '!AG14),pyruvate!O14,"")</f>
        <v>1698.228271484375</v>
      </c>
      <c r="AH14">
        <f>IF(ISNUMBER('lactate '!AH14),pyruvate!P14,"")</f>
        <v>2228.34765625</v>
      </c>
      <c r="AI14">
        <f>IF(ISNUMBER('lactate '!AI14),pyruvate!Q14,"")</f>
        <v>696.8865966796875</v>
      </c>
      <c r="AJ14">
        <f>IF(ISNUMBER('lactate '!AJ14),pyruvate!R14,"")</f>
        <v>1710.2955322265625</v>
      </c>
      <c r="AK14">
        <f>IF(ISNUMBER('lactate '!AK14),pyruvate!S14,"")</f>
        <v>1722.437255859375</v>
      </c>
      <c r="AL14">
        <f>IF(ISNUMBER('lactate '!AL14),pyruvate!T14,"")</f>
        <v>640.73785400390625</v>
      </c>
      <c r="AM14">
        <f>IF(ISNUMBER('lactate '!AM14),pyruvate!U14,"")</f>
        <v>171.49443054199219</v>
      </c>
      <c r="AN14">
        <f>IF(ISNUMBER('lactate '!AN14),pyruvate!V14,"")</f>
        <v>1640.5538330078125</v>
      </c>
      <c r="AO14">
        <f>IF(ISNUMBER('lactate '!AO14),pyruvate!W14,"")</f>
        <v>1537.9913330078125</v>
      </c>
    </row>
    <row r="15" spans="1:41" x14ac:dyDescent="0.2">
      <c r="B15">
        <v>16</v>
      </c>
      <c r="C15">
        <v>22</v>
      </c>
      <c r="D15">
        <v>2070.02490234375</v>
      </c>
      <c r="E15">
        <v>1695.6002197265625</v>
      </c>
      <c r="F15">
        <v>1761.77099609375</v>
      </c>
      <c r="G15">
        <v>2825.92431640625</v>
      </c>
      <c r="H15">
        <v>3604.70458984375</v>
      </c>
      <c r="I15">
        <v>1619.0213623046875</v>
      </c>
      <c r="J15">
        <v>1771.307861328125</v>
      </c>
      <c r="K15">
        <v>1316.1981201171875</v>
      </c>
      <c r="L15">
        <v>1867.01318359375</v>
      </c>
      <c r="M15">
        <v>1512.4517822265625</v>
      </c>
      <c r="N15">
        <v>908.216796875</v>
      </c>
      <c r="O15">
        <v>1487.28857421875</v>
      </c>
      <c r="P15">
        <v>1029.949462890625</v>
      </c>
      <c r="Q15">
        <v>2095.869384765625</v>
      </c>
      <c r="R15">
        <v>154.93862915039062</v>
      </c>
      <c r="S15">
        <v>1070.5328369140625</v>
      </c>
      <c r="T15">
        <v>989.03570556640625</v>
      </c>
      <c r="U15">
        <v>569.86627197265625</v>
      </c>
      <c r="V15">
        <v>836.38934326171875</v>
      </c>
      <c r="W15">
        <v>1722.678955078125</v>
      </c>
      <c r="Y15" t="str">
        <f>IF(ISNUMBER('lactate '!Y15),pyruvate!G15,"")</f>
        <v/>
      </c>
      <c r="Z15" t="str">
        <f>IF(ISNUMBER('lactate '!Z15),pyruvate!H15,"")</f>
        <v/>
      </c>
      <c r="AA15" t="str">
        <f>IF(ISNUMBER('lactate '!AA15),pyruvate!I15,"")</f>
        <v/>
      </c>
      <c r="AB15" t="str">
        <f>IF(ISNUMBER('lactate '!AB15),pyruvate!J15,"")</f>
        <v/>
      </c>
      <c r="AC15" t="str">
        <f>IF(ISNUMBER('lactate '!AC15),pyruvate!K15,"")</f>
        <v/>
      </c>
      <c r="AD15" t="str">
        <f>IF(ISNUMBER('lactate '!AD15),pyruvate!L15,"")</f>
        <v/>
      </c>
      <c r="AE15" t="str">
        <f>IF(ISNUMBER('lactate '!AE15),pyruvate!M15,"")</f>
        <v/>
      </c>
      <c r="AF15" t="str">
        <f>IF(ISNUMBER('lactate '!AF15),pyruvate!N15,"")</f>
        <v/>
      </c>
      <c r="AG15" t="str">
        <f>IF(ISNUMBER('lactate '!AG15),pyruvate!O15,"")</f>
        <v/>
      </c>
      <c r="AH15" t="str">
        <f>IF(ISNUMBER('lactate '!AH15),pyruvate!P15,"")</f>
        <v/>
      </c>
      <c r="AI15" t="str">
        <f>IF(ISNUMBER('lactate '!AI15),pyruvate!Q15,"")</f>
        <v/>
      </c>
      <c r="AJ15" t="str">
        <f>IF(ISNUMBER('lactate '!AJ15),pyruvate!R15,"")</f>
        <v/>
      </c>
      <c r="AK15" t="str">
        <f>IF(ISNUMBER('lactate '!AK15),pyruvate!S15,"")</f>
        <v/>
      </c>
      <c r="AL15" t="str">
        <f>IF(ISNUMBER('lactate '!AL15),pyruvate!T15,"")</f>
        <v/>
      </c>
      <c r="AM15" t="str">
        <f>IF(ISNUMBER('lactate '!AM15),pyruvate!U15,"")</f>
        <v/>
      </c>
      <c r="AN15" t="str">
        <f>IF(ISNUMBER('lactate '!AN15),pyruvate!V15,"")</f>
        <v/>
      </c>
      <c r="AO15" t="str">
        <f>IF(ISNUMBER('lactate '!AO15),pyruvate!W15,"")</f>
        <v/>
      </c>
    </row>
    <row r="16" spans="1:41" x14ac:dyDescent="0.2">
      <c r="B16">
        <v>16</v>
      </c>
      <c r="C16">
        <v>23</v>
      </c>
      <c r="D16">
        <v>1199.5369873046875</v>
      </c>
      <c r="E16">
        <v>1371.9268798828125</v>
      </c>
      <c r="F16">
        <v>1823.8839111328125</v>
      </c>
      <c r="G16">
        <v>3133.775390625</v>
      </c>
      <c r="H16">
        <v>4660.7412109375</v>
      </c>
      <c r="I16">
        <v>2201.359619140625</v>
      </c>
      <c r="J16">
        <v>2843.663330078125</v>
      </c>
      <c r="K16">
        <v>463.27407836914062</v>
      </c>
      <c r="L16">
        <v>2004.933837890625</v>
      </c>
      <c r="M16">
        <v>1378.02978515625</v>
      </c>
      <c r="N16">
        <v>795.39642333984375</v>
      </c>
      <c r="O16">
        <v>2295.506591796875</v>
      </c>
      <c r="P16">
        <v>1042.919677734375</v>
      </c>
      <c r="Q16">
        <v>807.5477294921875</v>
      </c>
      <c r="R16">
        <v>1150.0289306640625</v>
      </c>
      <c r="S16">
        <v>425.25189208984375</v>
      </c>
      <c r="T16">
        <v>1209.3829345703125</v>
      </c>
      <c r="U16">
        <v>605.4862060546875</v>
      </c>
      <c r="V16">
        <v>986.62628173828125</v>
      </c>
      <c r="W16">
        <v>700.6705322265625</v>
      </c>
      <c r="Y16">
        <f>IF(ISNUMBER('lactate '!Y16),pyruvate!G16,"")</f>
        <v>3133.775390625</v>
      </c>
      <c r="Z16">
        <f>IF(ISNUMBER('lactate '!Z16),pyruvate!H16,"")</f>
        <v>4660.7412109375</v>
      </c>
      <c r="AA16">
        <f>IF(ISNUMBER('lactate '!AA16),pyruvate!I16,"")</f>
        <v>2201.359619140625</v>
      </c>
      <c r="AB16">
        <f>IF(ISNUMBER('lactate '!AB16),pyruvate!J16,"")</f>
        <v>2843.663330078125</v>
      </c>
      <c r="AC16">
        <f>IF(ISNUMBER('lactate '!AC16),pyruvate!K16,"")</f>
        <v>463.27407836914062</v>
      </c>
      <c r="AD16">
        <f>IF(ISNUMBER('lactate '!AD16),pyruvate!L16,"")</f>
        <v>2004.933837890625</v>
      </c>
      <c r="AE16">
        <f>IF(ISNUMBER('lactate '!AE16),pyruvate!M16,"")</f>
        <v>1378.02978515625</v>
      </c>
      <c r="AF16">
        <f>IF(ISNUMBER('lactate '!AF16),pyruvate!N16,"")</f>
        <v>795.39642333984375</v>
      </c>
      <c r="AG16">
        <f>IF(ISNUMBER('lactate '!AG16),pyruvate!O16,"")</f>
        <v>2295.506591796875</v>
      </c>
      <c r="AH16">
        <f>IF(ISNUMBER('lactate '!AH16),pyruvate!P16,"")</f>
        <v>1042.919677734375</v>
      </c>
      <c r="AI16">
        <f>IF(ISNUMBER('lactate '!AI16),pyruvate!Q16,"")</f>
        <v>807.5477294921875</v>
      </c>
      <c r="AJ16">
        <f>IF(ISNUMBER('lactate '!AJ16),pyruvate!R16,"")</f>
        <v>1150.0289306640625</v>
      </c>
      <c r="AK16">
        <f>IF(ISNUMBER('lactate '!AK16),pyruvate!S16,"")</f>
        <v>425.25189208984375</v>
      </c>
      <c r="AL16">
        <f>IF(ISNUMBER('lactate '!AL16),pyruvate!T16,"")</f>
        <v>1209.3829345703125</v>
      </c>
      <c r="AM16">
        <f>IF(ISNUMBER('lactate '!AM16),pyruvate!U16,"")</f>
        <v>605.4862060546875</v>
      </c>
      <c r="AN16">
        <f>IF(ISNUMBER('lactate '!AN16),pyruvate!V16,"")</f>
        <v>986.62628173828125</v>
      </c>
      <c r="AO16">
        <f>IF(ISNUMBER('lactate '!AO16),pyruvate!W16,"")</f>
        <v>700.6705322265625</v>
      </c>
    </row>
    <row r="17" spans="1:41" x14ac:dyDescent="0.2">
      <c r="Y17">
        <f>AVERAGE(Y3:Y16)</f>
        <v>3993.4901733398438</v>
      </c>
      <c r="Z17">
        <f t="shared" ref="Z17:AO17" si="0">AVERAGE(Z3:Z16)</f>
        <v>4881.2091064453125</v>
      </c>
      <c r="AA17">
        <f t="shared" si="0"/>
        <v>2448.0518188476562</v>
      </c>
      <c r="AB17">
        <f t="shared" si="0"/>
        <v>1906.4165649414062</v>
      </c>
      <c r="AC17">
        <f t="shared" si="0"/>
        <v>2484.2195816040039</v>
      </c>
      <c r="AD17">
        <f t="shared" si="0"/>
        <v>2262.280029296875</v>
      </c>
      <c r="AE17">
        <f t="shared" si="0"/>
        <v>1384.8774566650391</v>
      </c>
      <c r="AF17">
        <f t="shared" si="0"/>
        <v>804.64639282226562</v>
      </c>
      <c r="AG17">
        <f t="shared" si="0"/>
        <v>1557.3223419189453</v>
      </c>
      <c r="AH17">
        <f t="shared" si="0"/>
        <v>1555.5962371826172</v>
      </c>
      <c r="AI17">
        <f t="shared" si="0"/>
        <v>1549.9816284179688</v>
      </c>
      <c r="AJ17">
        <f t="shared" si="0"/>
        <v>1419.4527893066406</v>
      </c>
      <c r="AK17">
        <f t="shared" si="0"/>
        <v>1476.1957244873047</v>
      </c>
      <c r="AL17">
        <f t="shared" si="0"/>
        <v>1294.8518829345703</v>
      </c>
      <c r="AM17">
        <f t="shared" si="0"/>
        <v>1638.970043182373</v>
      </c>
      <c r="AN17">
        <f t="shared" si="0"/>
        <v>1485.1384124755859</v>
      </c>
      <c r="AO17">
        <f t="shared" si="0"/>
        <v>882.19949340820312</v>
      </c>
    </row>
    <row r="23" spans="1:41" x14ac:dyDescent="0.2">
      <c r="A23" t="s">
        <v>25</v>
      </c>
      <c r="B23">
        <v>23</v>
      </c>
      <c r="C23">
        <v>17</v>
      </c>
      <c r="D23">
        <v>1990.468505859375</v>
      </c>
      <c r="E23">
        <v>2143.515625</v>
      </c>
      <c r="F23">
        <v>1374.5946044921875</v>
      </c>
      <c r="G23">
        <v>2954.630859375</v>
      </c>
      <c r="H23">
        <v>3765.14111328125</v>
      </c>
      <c r="I23">
        <v>3482.42529296875</v>
      </c>
      <c r="J23">
        <v>893.84051513671875</v>
      </c>
      <c r="K23">
        <v>1151.2158203125</v>
      </c>
      <c r="L23">
        <v>744.40521240234375</v>
      </c>
      <c r="M23">
        <v>1805.0771484375</v>
      </c>
      <c r="N23">
        <v>2608.0400390625</v>
      </c>
      <c r="O23">
        <v>1834.2720947265625</v>
      </c>
      <c r="P23">
        <v>1262.862548828125</v>
      </c>
      <c r="Q23">
        <v>1143.8658447265625</v>
      </c>
      <c r="R23">
        <v>1459.3414306640625</v>
      </c>
      <c r="S23">
        <v>1513.56298828125</v>
      </c>
      <c r="T23">
        <v>330.9127197265625</v>
      </c>
      <c r="U23">
        <v>1373.38916015625</v>
      </c>
      <c r="V23">
        <v>821.2525634765625</v>
      </c>
      <c r="W23">
        <v>2530.552734375</v>
      </c>
    </row>
    <row r="24" spans="1:41" x14ac:dyDescent="0.2">
      <c r="B24">
        <v>23</v>
      </c>
      <c r="C24">
        <v>18</v>
      </c>
      <c r="D24">
        <v>960.3765869140625</v>
      </c>
      <c r="E24">
        <v>1917.9349365234375</v>
      </c>
      <c r="F24">
        <v>4127.76708984375</v>
      </c>
      <c r="G24">
        <v>3300.423828125</v>
      </c>
      <c r="H24">
        <v>3160.64501953125</v>
      </c>
      <c r="I24">
        <v>2656.40283203125</v>
      </c>
      <c r="J24">
        <v>2511.196533203125</v>
      </c>
      <c r="K24">
        <v>136.97653198242188</v>
      </c>
      <c r="L24">
        <v>1036.5931396484375</v>
      </c>
      <c r="M24">
        <v>3489.355712890625</v>
      </c>
      <c r="N24">
        <v>1851.2265625</v>
      </c>
      <c r="O24">
        <v>1441.4677734375</v>
      </c>
      <c r="P24">
        <v>1966.8326416015625</v>
      </c>
      <c r="Q24">
        <v>484.58480834960938</v>
      </c>
      <c r="R24">
        <v>737.28607177734375</v>
      </c>
      <c r="S24">
        <v>1578.1199951171875</v>
      </c>
      <c r="T24">
        <v>930.30706787109375</v>
      </c>
      <c r="U24">
        <v>846.84942626953125</v>
      </c>
      <c r="V24">
        <v>1719.067626953125</v>
      </c>
      <c r="W24">
        <v>1589.8643798828125</v>
      </c>
    </row>
    <row r="25" spans="1:41" x14ac:dyDescent="0.2">
      <c r="B25">
        <v>23</v>
      </c>
      <c r="C25">
        <v>19</v>
      </c>
      <c r="D25">
        <v>287.59356689453125</v>
      </c>
      <c r="E25">
        <v>2811.726318359375</v>
      </c>
      <c r="F25">
        <v>6152.01171875</v>
      </c>
      <c r="G25">
        <v>2633.140380859375</v>
      </c>
      <c r="H25">
        <v>2385.87255859375</v>
      </c>
      <c r="I25">
        <v>1284.6798095703125</v>
      </c>
      <c r="J25">
        <v>3210.896484375</v>
      </c>
      <c r="K25">
        <v>1805.8172607421875</v>
      </c>
      <c r="L25">
        <v>1308.7833251953125</v>
      </c>
      <c r="M25">
        <v>3411.84130859375</v>
      </c>
      <c r="N25">
        <v>1157.728515625</v>
      </c>
      <c r="O25">
        <v>1253.986083984375</v>
      </c>
      <c r="P25">
        <v>1935.7841796875</v>
      </c>
      <c r="Q25">
        <v>850.45819091796875</v>
      </c>
      <c r="R25">
        <v>977.750732421875</v>
      </c>
      <c r="S25">
        <v>536.5943603515625</v>
      </c>
      <c r="T25">
        <v>1443.16015625</v>
      </c>
      <c r="U25">
        <v>520.3563232421875</v>
      </c>
      <c r="V25">
        <v>1950.51806640625</v>
      </c>
      <c r="W25">
        <v>1101.47119140625</v>
      </c>
    </row>
    <row r="26" spans="1:41" x14ac:dyDescent="0.2">
      <c r="B26">
        <v>23</v>
      </c>
      <c r="C26">
        <v>20</v>
      </c>
      <c r="D26">
        <v>752.994140625</v>
      </c>
      <c r="E26">
        <v>4723</v>
      </c>
      <c r="F26">
        <v>5134.0302734375</v>
      </c>
      <c r="G26">
        <v>4806.361328125</v>
      </c>
      <c r="H26">
        <v>2676.60498046875</v>
      </c>
      <c r="I26">
        <v>844.483642578125</v>
      </c>
      <c r="J26">
        <v>1292.820068359375</v>
      </c>
      <c r="K26">
        <v>1764.8753662109375</v>
      </c>
      <c r="L26">
        <v>327.54129028320312</v>
      </c>
      <c r="M26">
        <v>2548.62451171875</v>
      </c>
      <c r="N26">
        <v>925.7254638671875</v>
      </c>
      <c r="O26">
        <v>1799.9151611328125</v>
      </c>
      <c r="P26">
        <v>103.84742736816406</v>
      </c>
      <c r="Q26">
        <v>762.7576904296875</v>
      </c>
      <c r="R26">
        <v>1154.6748046875</v>
      </c>
      <c r="S26">
        <v>1268.1575927734375</v>
      </c>
      <c r="T26">
        <v>1570.6617431640625</v>
      </c>
      <c r="U26">
        <v>1566.5623779296875</v>
      </c>
      <c r="V26">
        <v>646.0850830078125</v>
      </c>
      <c r="W26">
        <v>654.5313720703125</v>
      </c>
    </row>
    <row r="27" spans="1:41" x14ac:dyDescent="0.2">
      <c r="B27">
        <v>24</v>
      </c>
      <c r="C27">
        <v>17</v>
      </c>
      <c r="D27">
        <v>611.04205322265625</v>
      </c>
      <c r="E27">
        <v>2974.998291015625</v>
      </c>
      <c r="F27">
        <v>2892.64111328125</v>
      </c>
      <c r="G27">
        <v>2206.649169921875</v>
      </c>
      <c r="H27">
        <v>1474.05029296875</v>
      </c>
      <c r="I27">
        <v>3067.10595703125</v>
      </c>
      <c r="J27">
        <v>1843.4052734375</v>
      </c>
      <c r="K27">
        <v>756.948974609375</v>
      </c>
      <c r="L27">
        <v>822.38525390625</v>
      </c>
      <c r="M27">
        <v>2427.708251953125</v>
      </c>
      <c r="N27">
        <v>1745.259765625</v>
      </c>
      <c r="O27">
        <v>2594.21240234375</v>
      </c>
      <c r="P27">
        <v>2423.360107421875</v>
      </c>
      <c r="Q27">
        <v>1076.960205078125</v>
      </c>
      <c r="R27">
        <v>867.97064208984375</v>
      </c>
      <c r="S27">
        <v>3283.60107421875</v>
      </c>
      <c r="T27">
        <v>541.80523681640625</v>
      </c>
      <c r="U27">
        <v>1360.2186279296875</v>
      </c>
      <c r="V27">
        <v>1474.7779541015625</v>
      </c>
      <c r="W27">
        <v>1481.7412109375</v>
      </c>
    </row>
    <row r="28" spans="1:41" x14ac:dyDescent="0.2">
      <c r="B28">
        <v>24</v>
      </c>
      <c r="C28">
        <v>18</v>
      </c>
      <c r="D28">
        <v>1780.7852783203125</v>
      </c>
      <c r="E28">
        <v>2117.16357421875</v>
      </c>
      <c r="F28">
        <v>3465.594970703125</v>
      </c>
      <c r="G28">
        <v>2167.055419921875</v>
      </c>
      <c r="H28">
        <v>2028.08349609375</v>
      </c>
      <c r="I28">
        <v>2589.3876953125</v>
      </c>
      <c r="J28">
        <v>3400.0732421875</v>
      </c>
      <c r="K28">
        <v>382.62042236328125</v>
      </c>
      <c r="L28">
        <v>922.73358154296875</v>
      </c>
      <c r="M28">
        <v>3217.544921875</v>
      </c>
      <c r="N28">
        <v>1685.0692138671875</v>
      </c>
      <c r="O28">
        <v>1923.989501953125</v>
      </c>
      <c r="P28">
        <v>2675.419189453125</v>
      </c>
      <c r="Q28">
        <v>812.55609130859375</v>
      </c>
      <c r="R28">
        <v>798.7376708984375</v>
      </c>
      <c r="S28">
        <v>2711.7744140625</v>
      </c>
      <c r="T28">
        <v>695.5606689453125</v>
      </c>
      <c r="U28">
        <v>1187.0474853515625</v>
      </c>
      <c r="V28">
        <v>2344.904052734375</v>
      </c>
      <c r="W28">
        <v>415.38058471679688</v>
      </c>
    </row>
    <row r="29" spans="1:41" x14ac:dyDescent="0.2">
      <c r="B29">
        <v>24</v>
      </c>
      <c r="C29">
        <v>19</v>
      </c>
      <c r="D29">
        <v>2238.7373046875</v>
      </c>
      <c r="E29">
        <v>2505.07958984375</v>
      </c>
      <c r="F29">
        <v>1827.8045654296875</v>
      </c>
      <c r="G29">
        <v>2631.498291015625</v>
      </c>
      <c r="H29">
        <v>2408.856689453125</v>
      </c>
      <c r="I29">
        <v>2168.917724609375</v>
      </c>
      <c r="J29">
        <v>3734.99951171875</v>
      </c>
      <c r="K29">
        <v>316.89956665039062</v>
      </c>
      <c r="L29">
        <v>767.9161376953125</v>
      </c>
      <c r="M29">
        <v>1909.7864990234375</v>
      </c>
      <c r="N29">
        <v>995.83160400390625</v>
      </c>
      <c r="O29">
        <v>878.2869873046875</v>
      </c>
      <c r="P29">
        <v>992.73016357421875</v>
      </c>
      <c r="Q29">
        <v>791.40777587890625</v>
      </c>
      <c r="R29">
        <v>1130.4031982421875</v>
      </c>
      <c r="S29">
        <v>1613.82373046875</v>
      </c>
      <c r="T29">
        <v>1195.853271484375</v>
      </c>
      <c r="U29">
        <v>1505.554443359375</v>
      </c>
      <c r="V29">
        <v>1589.6793212890625</v>
      </c>
      <c r="W29">
        <v>51.831630706787109</v>
      </c>
    </row>
    <row r="30" spans="1:41" x14ac:dyDescent="0.2">
      <c r="B30">
        <v>24</v>
      </c>
      <c r="C30">
        <v>20</v>
      </c>
      <c r="D30">
        <v>1756.6973876953125</v>
      </c>
      <c r="E30">
        <v>2953.073974609375</v>
      </c>
      <c r="F30">
        <v>603.41461181640625</v>
      </c>
      <c r="G30">
        <v>3377.23388671875</v>
      </c>
      <c r="H30">
        <v>3249.67578125</v>
      </c>
      <c r="I30">
        <v>1632.0447998046875</v>
      </c>
      <c r="J30">
        <v>1411.4346923828125</v>
      </c>
      <c r="K30">
        <v>859.40692138671875</v>
      </c>
      <c r="L30">
        <v>104.23281097412109</v>
      </c>
      <c r="M30">
        <v>443.29132080078125</v>
      </c>
      <c r="N30">
        <v>618.67987060546875</v>
      </c>
      <c r="O30">
        <v>663.8056640625</v>
      </c>
      <c r="P30">
        <v>1716.510009765625</v>
      </c>
      <c r="Q30">
        <v>929.37664794921875</v>
      </c>
      <c r="R30">
        <v>1727.246337890625</v>
      </c>
      <c r="S30">
        <v>1997.025146484375</v>
      </c>
      <c r="T30">
        <v>1743.7159423828125</v>
      </c>
      <c r="U30">
        <v>1331.39453125</v>
      </c>
      <c r="V30">
        <v>746.43853759765625</v>
      </c>
      <c r="W30">
        <v>826.42529296875</v>
      </c>
    </row>
    <row r="31" spans="1:41" x14ac:dyDescent="0.2">
      <c r="B31">
        <v>25</v>
      </c>
      <c r="C31">
        <v>17</v>
      </c>
      <c r="D31">
        <v>1334.3519287109375</v>
      </c>
      <c r="E31">
        <v>2483.71923828125</v>
      </c>
      <c r="F31">
        <v>1917.7213134765625</v>
      </c>
      <c r="G31">
        <v>3219.779541015625</v>
      </c>
      <c r="H31">
        <v>1170.57861328125</v>
      </c>
      <c r="I31">
        <v>756.704345703125</v>
      </c>
      <c r="J31">
        <v>1715.2344970703125</v>
      </c>
      <c r="K31">
        <v>271.90304565429688</v>
      </c>
      <c r="L31">
        <v>389.65878295898438</v>
      </c>
      <c r="M31">
        <v>783.84197998046875</v>
      </c>
      <c r="N31">
        <v>956.54058837890625</v>
      </c>
      <c r="O31">
        <v>1580.3409423828125</v>
      </c>
      <c r="P31">
        <v>1344.57373046875</v>
      </c>
      <c r="Q31">
        <v>1145.857177734375</v>
      </c>
      <c r="R31">
        <v>840.61090087890625</v>
      </c>
      <c r="S31">
        <v>2400.760009765625</v>
      </c>
      <c r="T31">
        <v>630.82476806640625</v>
      </c>
      <c r="U31">
        <v>771.67449951171875</v>
      </c>
      <c r="V31">
        <v>1024.7198486328125</v>
      </c>
      <c r="W31">
        <v>874.35479736328125</v>
      </c>
    </row>
    <row r="32" spans="1:41" x14ac:dyDescent="0.2">
      <c r="B32">
        <v>25</v>
      </c>
      <c r="C32">
        <v>18</v>
      </c>
      <c r="D32">
        <v>988.0068359375</v>
      </c>
      <c r="E32">
        <v>1741.7674560546875</v>
      </c>
      <c r="F32">
        <v>1399.1964111328125</v>
      </c>
      <c r="G32">
        <v>2501.03662109375</v>
      </c>
      <c r="H32">
        <v>2127.6259765625</v>
      </c>
      <c r="I32">
        <v>2274.73681640625</v>
      </c>
      <c r="J32">
        <v>1845.85986328125</v>
      </c>
      <c r="K32">
        <v>665.10064697265625</v>
      </c>
      <c r="L32">
        <v>555.55181884765625</v>
      </c>
      <c r="M32">
        <v>1211.4356689453125</v>
      </c>
      <c r="N32">
        <v>1453.198974609375</v>
      </c>
      <c r="O32">
        <v>605.73480224609375</v>
      </c>
      <c r="P32">
        <v>1803.9573974609375</v>
      </c>
      <c r="Q32">
        <v>1323.9337158203125</v>
      </c>
      <c r="R32">
        <v>1234.6632080078125</v>
      </c>
      <c r="S32">
        <v>2091.173583984375</v>
      </c>
      <c r="T32">
        <v>1086.7589111328125</v>
      </c>
      <c r="U32">
        <v>2173.104736328125</v>
      </c>
      <c r="V32">
        <v>2469.55712890625</v>
      </c>
      <c r="W32">
        <v>901.6337890625</v>
      </c>
    </row>
    <row r="33" spans="1:23" x14ac:dyDescent="0.2">
      <c r="B33">
        <v>25</v>
      </c>
      <c r="C33">
        <v>19</v>
      </c>
      <c r="D33">
        <v>2227.292236328125</v>
      </c>
      <c r="E33">
        <v>824.94696044921875</v>
      </c>
      <c r="F33">
        <v>1487.7247314453125</v>
      </c>
      <c r="G33">
        <v>835.01788330078125</v>
      </c>
      <c r="H33">
        <v>2182.603759765625</v>
      </c>
      <c r="I33">
        <v>2813.36279296875</v>
      </c>
      <c r="J33">
        <v>2042.905517578125</v>
      </c>
      <c r="K33">
        <v>451.4400634765625</v>
      </c>
      <c r="L33">
        <v>130.26150512695312</v>
      </c>
      <c r="M33">
        <v>1031.1446533203125</v>
      </c>
      <c r="N33">
        <v>891.20269775390625</v>
      </c>
      <c r="O33">
        <v>733.504150390625</v>
      </c>
      <c r="P33">
        <v>1018.4349365234375</v>
      </c>
      <c r="Q33">
        <v>945.05743408203125</v>
      </c>
      <c r="R33">
        <v>954.37017822265625</v>
      </c>
      <c r="S33">
        <v>2156.9599609375</v>
      </c>
      <c r="T33">
        <v>488.71774291992188</v>
      </c>
      <c r="U33">
        <v>1952.8521728515625</v>
      </c>
      <c r="V33">
        <v>1367.7852783203125</v>
      </c>
      <c r="W33">
        <v>180.83302307128906</v>
      </c>
    </row>
    <row r="43" spans="1:23" x14ac:dyDescent="0.2">
      <c r="A43" t="s">
        <v>26</v>
      </c>
      <c r="B43">
        <v>26</v>
      </c>
      <c r="C43">
        <v>28</v>
      </c>
      <c r="D43">
        <v>1145.5177001953125</v>
      </c>
      <c r="E43">
        <v>386.33987426757812</v>
      </c>
      <c r="F43">
        <v>1927.4241943359375</v>
      </c>
      <c r="G43">
        <v>1168.255126953125</v>
      </c>
      <c r="H43">
        <v>381.925048828125</v>
      </c>
      <c r="I43">
        <v>1003.1414794921875</v>
      </c>
      <c r="J43">
        <v>1529.6846923828125</v>
      </c>
      <c r="K43">
        <v>382.51467895507812</v>
      </c>
      <c r="L43">
        <v>2123.58740234375</v>
      </c>
      <c r="M43">
        <v>2441.799072265625</v>
      </c>
      <c r="N43">
        <v>2307.42578125</v>
      </c>
      <c r="O43">
        <v>1591.9266357421875</v>
      </c>
      <c r="P43">
        <v>1702.198486328125</v>
      </c>
      <c r="Q43">
        <v>1476.9376220703125</v>
      </c>
      <c r="R43">
        <v>2146.9990234375</v>
      </c>
      <c r="S43">
        <v>1841.808837890625</v>
      </c>
      <c r="T43">
        <v>623.4036865234375</v>
      </c>
      <c r="U43">
        <v>1030.0172119140625</v>
      </c>
      <c r="V43">
        <v>2072.081787109375</v>
      </c>
      <c r="W43">
        <v>1358.6036376953125</v>
      </c>
    </row>
    <row r="44" spans="1:23" x14ac:dyDescent="0.2">
      <c r="B44">
        <v>26</v>
      </c>
      <c r="C44">
        <v>29</v>
      </c>
      <c r="D44">
        <v>869.31634521484375</v>
      </c>
      <c r="E44">
        <v>1084.721923828125</v>
      </c>
      <c r="F44">
        <v>1385.5213623046875</v>
      </c>
      <c r="G44">
        <v>219.28082275390625</v>
      </c>
      <c r="H44">
        <v>441.72146606445312</v>
      </c>
      <c r="I44">
        <v>1497.3564453125</v>
      </c>
      <c r="J44">
        <v>234.33927917480469</v>
      </c>
      <c r="K44">
        <v>733.01666259765625</v>
      </c>
      <c r="L44">
        <v>1943.298583984375</v>
      </c>
      <c r="M44">
        <v>1215.5755615234375</v>
      </c>
      <c r="N44">
        <v>1306.1998291015625</v>
      </c>
      <c r="O44">
        <v>1321.8895263671875</v>
      </c>
      <c r="P44">
        <v>621.2208251953125</v>
      </c>
      <c r="Q44">
        <v>2325.015625</v>
      </c>
      <c r="R44">
        <v>1535.71435546875</v>
      </c>
      <c r="S44">
        <v>303.3956298828125</v>
      </c>
      <c r="T44">
        <v>798.4027099609375</v>
      </c>
      <c r="U44">
        <v>984.092041015625</v>
      </c>
      <c r="V44">
        <v>515.85943603515625</v>
      </c>
      <c r="W44">
        <v>1619.0517578125</v>
      </c>
    </row>
    <row r="45" spans="1:23" x14ac:dyDescent="0.2">
      <c r="B45">
        <v>27</v>
      </c>
      <c r="C45">
        <v>27</v>
      </c>
      <c r="D45">
        <v>715.0499267578125</v>
      </c>
      <c r="E45">
        <v>1974.821044921875</v>
      </c>
      <c r="F45">
        <v>1103.2608642578125</v>
      </c>
      <c r="G45">
        <v>1019.4552612304688</v>
      </c>
      <c r="H45">
        <v>1068.8232421875</v>
      </c>
      <c r="I45">
        <v>1157.0008544921875</v>
      </c>
      <c r="J45">
        <v>1252.6015625</v>
      </c>
      <c r="K45">
        <v>540.65008544921875</v>
      </c>
      <c r="L45">
        <v>1283.99267578125</v>
      </c>
      <c r="M45">
        <v>1907.507080078125</v>
      </c>
      <c r="N45">
        <v>1960.507080078125</v>
      </c>
      <c r="O45">
        <v>487.83187866210938</v>
      </c>
      <c r="P45">
        <v>1675.133544921875</v>
      </c>
      <c r="Q45">
        <v>602.26300048828125</v>
      </c>
      <c r="R45">
        <v>2062.83740234375</v>
      </c>
      <c r="S45">
        <v>2672.480224609375</v>
      </c>
      <c r="T45">
        <v>1529.38134765625</v>
      </c>
      <c r="U45">
        <v>1388.7364501953125</v>
      </c>
      <c r="V45">
        <v>1477.4683837890625</v>
      </c>
      <c r="W45">
        <v>3439.200927734375</v>
      </c>
    </row>
    <row r="46" spans="1:23" x14ac:dyDescent="0.2">
      <c r="B46">
        <v>27</v>
      </c>
      <c r="C46">
        <v>28</v>
      </c>
      <c r="D46">
        <v>973.5855712890625</v>
      </c>
      <c r="E46">
        <v>1050.9305419921875</v>
      </c>
      <c r="F46">
        <v>1637.5545654296875</v>
      </c>
      <c r="G46">
        <v>1693.592529296875</v>
      </c>
      <c r="H46">
        <v>880.2200927734375</v>
      </c>
      <c r="I46">
        <v>877.673095703125</v>
      </c>
      <c r="J46">
        <v>2338.89892578125</v>
      </c>
      <c r="K46">
        <v>574.48028564453125</v>
      </c>
      <c r="L46">
        <v>1168.5513916015625</v>
      </c>
      <c r="M46">
        <v>2090.766357421875</v>
      </c>
      <c r="N46">
        <v>1345.5716552734375</v>
      </c>
      <c r="O46">
        <v>1306.216064453125</v>
      </c>
      <c r="P46">
        <v>528.4869384765625</v>
      </c>
      <c r="Q46">
        <v>1427.5269775390625</v>
      </c>
      <c r="R46">
        <v>2212.6396484375</v>
      </c>
      <c r="S46">
        <v>2193.990478515625</v>
      </c>
      <c r="T46">
        <v>868.1810302734375</v>
      </c>
      <c r="U46">
        <v>1609.168212890625</v>
      </c>
      <c r="V46">
        <v>1969.136962890625</v>
      </c>
      <c r="W46">
        <v>2986.729248046875</v>
      </c>
    </row>
    <row r="47" spans="1:23" x14ac:dyDescent="0.2">
      <c r="B47">
        <v>27</v>
      </c>
      <c r="C47">
        <v>29</v>
      </c>
      <c r="D47">
        <v>1443.7760009765625</v>
      </c>
      <c r="E47">
        <v>707.56597900390625</v>
      </c>
      <c r="F47">
        <v>1050.635498046875</v>
      </c>
      <c r="G47">
        <v>652.29400634765625</v>
      </c>
      <c r="H47">
        <v>487.78823852539062</v>
      </c>
      <c r="I47">
        <v>810.37158203125</v>
      </c>
      <c r="J47">
        <v>2296.435546875</v>
      </c>
      <c r="K47">
        <v>576.434814453125</v>
      </c>
      <c r="L47">
        <v>1919.7205810546875</v>
      </c>
      <c r="M47">
        <v>477.6353759765625</v>
      </c>
      <c r="N47">
        <v>665.1527099609375</v>
      </c>
      <c r="O47">
        <v>1424.86962890625</v>
      </c>
      <c r="P47">
        <v>870.15838623046875</v>
      </c>
      <c r="Q47">
        <v>2231.6494140625</v>
      </c>
      <c r="R47">
        <v>1550.5194091796875</v>
      </c>
      <c r="S47">
        <v>302.86087036132812</v>
      </c>
      <c r="T47">
        <v>740.75726318359375</v>
      </c>
      <c r="U47">
        <v>610.4130859375</v>
      </c>
      <c r="V47">
        <v>1023.7720336914062</v>
      </c>
      <c r="W47">
        <v>825.15020751953125</v>
      </c>
    </row>
    <row r="48" spans="1:23" x14ac:dyDescent="0.2">
      <c r="B48">
        <v>27</v>
      </c>
      <c r="C48">
        <v>30</v>
      </c>
      <c r="D48">
        <v>1369.331787109375</v>
      </c>
      <c r="E48">
        <v>348.25836181640625</v>
      </c>
      <c r="F48">
        <v>655.50323486328125</v>
      </c>
      <c r="G48">
        <v>609.5120849609375</v>
      </c>
      <c r="H48">
        <v>552.07275390625</v>
      </c>
      <c r="I48">
        <v>1164.2225341796875</v>
      </c>
      <c r="J48">
        <v>747.07989501953125</v>
      </c>
      <c r="K48">
        <v>1378.2432861328125</v>
      </c>
      <c r="L48">
        <v>1948.6739501953125</v>
      </c>
      <c r="M48">
        <v>1214.2171630859375</v>
      </c>
      <c r="N48">
        <v>697.537841796875</v>
      </c>
      <c r="O48">
        <v>1477.5771484375</v>
      </c>
      <c r="P48">
        <v>724.79119873046875</v>
      </c>
      <c r="Q48">
        <v>2449.81201171875</v>
      </c>
      <c r="R48">
        <v>537.87615966796875</v>
      </c>
      <c r="S48">
        <v>1194.1239013671875</v>
      </c>
      <c r="T48">
        <v>238.7628173828125</v>
      </c>
      <c r="U48">
        <v>321.299072265625</v>
      </c>
      <c r="V48">
        <v>2032.6258544921875</v>
      </c>
      <c r="W48">
        <v>2174.874755859375</v>
      </c>
    </row>
    <row r="49" spans="2:23" x14ac:dyDescent="0.2">
      <c r="B49">
        <v>28</v>
      </c>
      <c r="C49">
        <v>27</v>
      </c>
      <c r="D49">
        <v>116.91280364990234</v>
      </c>
      <c r="E49">
        <v>2719.6416015625</v>
      </c>
      <c r="F49">
        <v>318.5634765625</v>
      </c>
      <c r="G49">
        <v>1648.375</v>
      </c>
      <c r="H49">
        <v>612.927734375</v>
      </c>
      <c r="I49">
        <v>146.63003540039062</v>
      </c>
      <c r="J49">
        <v>1470.2021484375</v>
      </c>
      <c r="K49">
        <v>2048.61669921875</v>
      </c>
      <c r="L49">
        <v>579.943115234375</v>
      </c>
      <c r="M49">
        <v>1116.19921875</v>
      </c>
      <c r="N49">
        <v>1954.829345703125</v>
      </c>
      <c r="O49">
        <v>1672.9866943359375</v>
      </c>
      <c r="P49">
        <v>1651.3245849609375</v>
      </c>
      <c r="Q49">
        <v>1409.4808349609375</v>
      </c>
      <c r="R49">
        <v>1706.70263671875</v>
      </c>
      <c r="S49">
        <v>1085.165283203125</v>
      </c>
      <c r="T49">
        <v>1535.1932373046875</v>
      </c>
      <c r="U49">
        <v>2140.01708984375</v>
      </c>
      <c r="V49">
        <v>1148.587158203125</v>
      </c>
      <c r="W49">
        <v>3297.358154296875</v>
      </c>
    </row>
    <row r="50" spans="2:23" x14ac:dyDescent="0.2">
      <c r="B50">
        <v>28</v>
      </c>
      <c r="C50">
        <v>28</v>
      </c>
      <c r="D50">
        <v>671.7421875</v>
      </c>
      <c r="E50">
        <v>2087.439697265625</v>
      </c>
      <c r="F50">
        <v>841.265380859375</v>
      </c>
      <c r="G50">
        <v>1235.294677734375</v>
      </c>
      <c r="H50">
        <v>509.17288208007812</v>
      </c>
      <c r="I50">
        <v>1886.594482421875</v>
      </c>
      <c r="J50">
        <v>2854.920166015625</v>
      </c>
      <c r="K50">
        <v>752.05877685546875</v>
      </c>
      <c r="L50">
        <v>387.18780517578125</v>
      </c>
      <c r="M50">
        <v>763.83892822265625</v>
      </c>
      <c r="N50">
        <v>1666.0540771484375</v>
      </c>
      <c r="O50">
        <v>1975.5411376953125</v>
      </c>
      <c r="P50">
        <v>1093.7041015625</v>
      </c>
      <c r="Q50">
        <v>1420.023193359375</v>
      </c>
      <c r="R50">
        <v>1266.3150634765625</v>
      </c>
      <c r="S50">
        <v>329.80416870117188</v>
      </c>
      <c r="T50">
        <v>717.42034912109375</v>
      </c>
      <c r="U50">
        <v>2091.658935546875</v>
      </c>
      <c r="V50">
        <v>238.92892456054688</v>
      </c>
      <c r="W50">
        <v>3282.423095703125</v>
      </c>
    </row>
    <row r="51" spans="2:23" x14ac:dyDescent="0.2">
      <c r="B51">
        <v>28</v>
      </c>
      <c r="C51">
        <v>29</v>
      </c>
      <c r="D51">
        <v>1080.971923828125</v>
      </c>
      <c r="E51">
        <v>194.85397338867188</v>
      </c>
      <c r="F51">
        <v>1953.0294189453125</v>
      </c>
      <c r="G51">
        <v>472.16021728515625</v>
      </c>
      <c r="H51">
        <v>239.9599609375</v>
      </c>
      <c r="I51">
        <v>1966.0118408203125</v>
      </c>
      <c r="J51">
        <v>2323.434326171875</v>
      </c>
      <c r="K51">
        <v>1002.05908203125</v>
      </c>
      <c r="L51">
        <v>1085.7913818359375</v>
      </c>
      <c r="M51">
        <v>205.83464050292969</v>
      </c>
      <c r="N51">
        <v>1098.79296875</v>
      </c>
      <c r="O51">
        <v>1101.996337890625</v>
      </c>
      <c r="P51">
        <v>1831.136962890625</v>
      </c>
      <c r="Q51">
        <v>1289.55810546875</v>
      </c>
      <c r="R51">
        <v>942.85064697265625</v>
      </c>
      <c r="S51">
        <v>115.14379119873047</v>
      </c>
      <c r="T51">
        <v>183.24334716796875</v>
      </c>
      <c r="U51">
        <v>271.277587890625</v>
      </c>
      <c r="V51">
        <v>1071.275146484375</v>
      </c>
      <c r="W51">
        <v>1624.3248291015625</v>
      </c>
    </row>
    <row r="52" spans="2:23" x14ac:dyDescent="0.2">
      <c r="B52">
        <v>28</v>
      </c>
      <c r="C52">
        <v>30</v>
      </c>
      <c r="D52">
        <v>566.1033935546875</v>
      </c>
      <c r="E52">
        <v>785.790771484375</v>
      </c>
      <c r="F52">
        <v>2299.9765625</v>
      </c>
      <c r="G52">
        <v>507.03753662109375</v>
      </c>
      <c r="H52">
        <v>1054.9337158203125</v>
      </c>
      <c r="I52">
        <v>819.16796875</v>
      </c>
      <c r="J52">
        <v>779.73944091796875</v>
      </c>
      <c r="K52">
        <v>1448.751708984375</v>
      </c>
      <c r="L52">
        <v>1404.5477294921875</v>
      </c>
      <c r="M52">
        <v>209.22740173339844</v>
      </c>
      <c r="N52">
        <v>1264.8819580078125</v>
      </c>
      <c r="O52">
        <v>1402.801513671875</v>
      </c>
      <c r="P52">
        <v>2133.308837890625</v>
      </c>
      <c r="Q52">
        <v>1249.6781005859375</v>
      </c>
      <c r="R52">
        <v>1299.6448974609375</v>
      </c>
      <c r="S52">
        <v>311.95449829101562</v>
      </c>
      <c r="T52">
        <v>1045.3114013671875</v>
      </c>
      <c r="U52">
        <v>1872.9486083984375</v>
      </c>
      <c r="V52">
        <v>1418.5062255859375</v>
      </c>
      <c r="W52">
        <v>540.16436767578125</v>
      </c>
    </row>
    <row r="53" spans="2:23" x14ac:dyDescent="0.2">
      <c r="B53">
        <v>29</v>
      </c>
      <c r="C53">
        <v>27</v>
      </c>
      <c r="D53">
        <v>743.5938720703125</v>
      </c>
      <c r="E53">
        <v>2015.8271484375</v>
      </c>
      <c r="F53">
        <v>572.47113037109375</v>
      </c>
      <c r="G53">
        <v>1601.628662109375</v>
      </c>
      <c r="H53">
        <v>1189.988037109375</v>
      </c>
      <c r="I53">
        <v>665.59381103515625</v>
      </c>
      <c r="J53">
        <v>1684.49072265625</v>
      </c>
      <c r="K53">
        <v>2135.211181640625</v>
      </c>
      <c r="L53">
        <v>1096.012451171875</v>
      </c>
      <c r="M53">
        <v>1058.2811279296875</v>
      </c>
      <c r="N53">
        <v>282.3328857421875</v>
      </c>
      <c r="O53">
        <v>1328.36962890625</v>
      </c>
      <c r="P53">
        <v>2401.968994140625</v>
      </c>
      <c r="Q53">
        <v>1530.208251953125</v>
      </c>
      <c r="R53">
        <v>1617.9310302734375</v>
      </c>
      <c r="S53">
        <v>1278.478515625</v>
      </c>
      <c r="T53">
        <v>590.3536376953125</v>
      </c>
      <c r="U53">
        <v>1779.0474853515625</v>
      </c>
      <c r="V53">
        <v>793.3321533203125</v>
      </c>
      <c r="W53">
        <v>1782.08544921875</v>
      </c>
    </row>
    <row r="54" spans="2:23" x14ac:dyDescent="0.2">
      <c r="B54">
        <v>29</v>
      </c>
      <c r="C54">
        <v>28</v>
      </c>
      <c r="D54">
        <v>54.243949890136719</v>
      </c>
      <c r="E54">
        <v>1846.6275634765625</v>
      </c>
      <c r="F54">
        <v>775.51617431640625</v>
      </c>
      <c r="G54">
        <v>589.23858642578125</v>
      </c>
      <c r="H54">
        <v>455.9422607421875</v>
      </c>
      <c r="I54">
        <v>1803.3192138671875</v>
      </c>
      <c r="J54">
        <v>1701.23681640625</v>
      </c>
      <c r="K54">
        <v>819.98504638671875</v>
      </c>
      <c r="L54">
        <v>524.00146484375</v>
      </c>
      <c r="M54">
        <v>1011.4760131835938</v>
      </c>
      <c r="N54">
        <v>1333.732666015625</v>
      </c>
      <c r="O54">
        <v>1887.6488037109375</v>
      </c>
      <c r="P54">
        <v>1723.948486328125</v>
      </c>
      <c r="Q54">
        <v>1214.2830810546875</v>
      </c>
      <c r="R54">
        <v>1039.4840087890625</v>
      </c>
      <c r="S54">
        <v>1147.0709228515625</v>
      </c>
      <c r="T54">
        <v>370.27066040039062</v>
      </c>
      <c r="U54">
        <v>1753.36962890625</v>
      </c>
      <c r="V54">
        <v>1540.01806640625</v>
      </c>
      <c r="W54">
        <v>1335.90869140625</v>
      </c>
    </row>
    <row r="55" spans="2:23" x14ac:dyDescent="0.2">
      <c r="B55">
        <v>29</v>
      </c>
      <c r="C55">
        <v>29</v>
      </c>
      <c r="D55">
        <v>401.4058837890625</v>
      </c>
      <c r="E55">
        <v>760.6201171875</v>
      </c>
      <c r="F55">
        <v>1451.4610595703125</v>
      </c>
      <c r="G55">
        <v>1562.295166015625</v>
      </c>
      <c r="H55">
        <v>1314.2685546875</v>
      </c>
      <c r="I55">
        <v>2128.07861328125</v>
      </c>
      <c r="J55">
        <v>119.22626495361328</v>
      </c>
      <c r="K55">
        <v>2265.510009765625</v>
      </c>
      <c r="L55">
        <v>632.74761962890625</v>
      </c>
      <c r="M55">
        <v>352.4844970703125</v>
      </c>
      <c r="N55">
        <v>1916.80029296875</v>
      </c>
      <c r="O55">
        <v>1460.700927734375</v>
      </c>
      <c r="P55">
        <v>1573.591552734375</v>
      </c>
      <c r="Q55">
        <v>1034.69384765625</v>
      </c>
      <c r="R55">
        <v>1674.4217529296875</v>
      </c>
      <c r="S55">
        <v>686.9573974609375</v>
      </c>
      <c r="T55">
        <v>1053.74853515625</v>
      </c>
      <c r="U55">
        <v>267.23565673828125</v>
      </c>
      <c r="V55">
        <v>1133.62890625</v>
      </c>
      <c r="W55">
        <v>1766.4805908203125</v>
      </c>
    </row>
    <row r="56" spans="2:23" x14ac:dyDescent="0.2">
      <c r="B56">
        <v>29</v>
      </c>
      <c r="C56">
        <v>30</v>
      </c>
      <c r="D56">
        <v>886.23138427734375</v>
      </c>
      <c r="E56">
        <v>662.46185302734375</v>
      </c>
      <c r="F56">
        <v>1920.2960205078125</v>
      </c>
      <c r="G56">
        <v>868.4976806640625</v>
      </c>
      <c r="H56">
        <v>864.2928466796875</v>
      </c>
      <c r="I56">
        <v>474.4312744140625</v>
      </c>
      <c r="J56">
        <v>1602.382568359375</v>
      </c>
      <c r="K56">
        <v>1195.1864013671875</v>
      </c>
      <c r="L56">
        <v>398.3388671875</v>
      </c>
      <c r="M56">
        <v>1109.22265625</v>
      </c>
      <c r="N56">
        <v>1886.7156982421875</v>
      </c>
      <c r="O56">
        <v>1455.0966796875</v>
      </c>
      <c r="P56">
        <v>2599.652099609375</v>
      </c>
      <c r="Q56">
        <v>613.90460205078125</v>
      </c>
      <c r="R56">
        <v>1892.552490234375</v>
      </c>
      <c r="S56">
        <v>537.334716796875</v>
      </c>
      <c r="T56">
        <v>1249.0849609375</v>
      </c>
      <c r="U56">
        <v>1720.97802734375</v>
      </c>
      <c r="V56">
        <v>460.20510864257812</v>
      </c>
      <c r="W56">
        <v>1701.036865234375</v>
      </c>
    </row>
    <row r="57" spans="2:23" x14ac:dyDescent="0.2">
      <c r="B57">
        <v>30</v>
      </c>
      <c r="C57">
        <v>27</v>
      </c>
      <c r="D57">
        <v>1158.1424560546875</v>
      </c>
      <c r="E57">
        <v>725.02520751953125</v>
      </c>
      <c r="F57">
        <v>830.20013427734375</v>
      </c>
      <c r="G57">
        <v>1673.398193359375</v>
      </c>
      <c r="H57">
        <v>2045.1219482421875</v>
      </c>
      <c r="I57">
        <v>609.364501953125</v>
      </c>
      <c r="J57">
        <v>591.912841796875</v>
      </c>
      <c r="K57">
        <v>606.7376708984375</v>
      </c>
      <c r="L57">
        <v>174.505859375</v>
      </c>
      <c r="M57">
        <v>1097.826904296875</v>
      </c>
      <c r="N57">
        <v>1156.1846923828125</v>
      </c>
      <c r="O57">
        <v>881.03619384765625</v>
      </c>
      <c r="P57">
        <v>1228.3673095703125</v>
      </c>
      <c r="Q57">
        <v>1335.16552734375</v>
      </c>
      <c r="R57">
        <v>1884.1318359375</v>
      </c>
      <c r="S57">
        <v>1008.7078247070312</v>
      </c>
      <c r="T57">
        <v>524.35211181640625</v>
      </c>
      <c r="U57">
        <v>1399.06787109375</v>
      </c>
      <c r="V57">
        <v>743.7235107421875</v>
      </c>
      <c r="W57">
        <v>1651.66943359375</v>
      </c>
    </row>
    <row r="58" spans="2:23" x14ac:dyDescent="0.2">
      <c r="B58">
        <v>30</v>
      </c>
      <c r="C58">
        <v>28</v>
      </c>
      <c r="D58">
        <v>265.1727294921875</v>
      </c>
      <c r="E58">
        <v>1223.1881103515625</v>
      </c>
      <c r="F58">
        <v>1391.0970458984375</v>
      </c>
      <c r="G58">
        <v>2644.3720703125</v>
      </c>
      <c r="H58">
        <v>284.05502319335938</v>
      </c>
      <c r="I58">
        <v>848.60186767578125</v>
      </c>
      <c r="J58">
        <v>301.67282104492188</v>
      </c>
      <c r="K58">
        <v>1918.6710205078125</v>
      </c>
      <c r="L58">
        <v>655.77337646484375</v>
      </c>
      <c r="M58">
        <v>207.54885864257812</v>
      </c>
      <c r="N58">
        <v>1091.001953125</v>
      </c>
      <c r="O58">
        <v>1366.5751953125</v>
      </c>
      <c r="P58">
        <v>1513.9285888671875</v>
      </c>
      <c r="Q58">
        <v>1255.4249267578125</v>
      </c>
      <c r="R58">
        <v>2682.625</v>
      </c>
      <c r="S58">
        <v>780.08941650390625</v>
      </c>
      <c r="T58">
        <v>1103.42724609375</v>
      </c>
      <c r="U58">
        <v>1159.3297119140625</v>
      </c>
      <c r="V58">
        <v>608.1575927734375</v>
      </c>
      <c r="W58">
        <v>567.91900634765625</v>
      </c>
    </row>
    <row r="59" spans="2:23" x14ac:dyDescent="0.2">
      <c r="B59">
        <v>30</v>
      </c>
      <c r="C59">
        <v>29</v>
      </c>
      <c r="D59">
        <v>280.54437255859375</v>
      </c>
      <c r="E59">
        <v>768.91485595703125</v>
      </c>
      <c r="F59">
        <v>1059.2791748046875</v>
      </c>
      <c r="G59">
        <v>2236.353515625</v>
      </c>
      <c r="H59">
        <v>1548.2489013671875</v>
      </c>
      <c r="I59">
        <v>864.04156494140625</v>
      </c>
      <c r="J59">
        <v>1558.1683349609375</v>
      </c>
      <c r="K59">
        <v>2359.660888671875</v>
      </c>
      <c r="L59">
        <v>415.27249145507812</v>
      </c>
      <c r="M59">
        <v>863.94561767578125</v>
      </c>
      <c r="N59">
        <v>1259.3828125</v>
      </c>
      <c r="O59">
        <v>2236.13232421875</v>
      </c>
      <c r="P59">
        <v>1401.2420654296875</v>
      </c>
      <c r="Q59">
        <v>1446.1361083984375</v>
      </c>
      <c r="R59">
        <v>2963.909423828125</v>
      </c>
      <c r="S59">
        <v>946.2982177734375</v>
      </c>
      <c r="T59">
        <v>1715.3590087890625</v>
      </c>
      <c r="U59">
        <v>234.184814453125</v>
      </c>
      <c r="V59">
        <v>596.96588134765625</v>
      </c>
      <c r="W59">
        <v>1771.6805419921875</v>
      </c>
    </row>
    <row r="60" spans="2:23" x14ac:dyDescent="0.2">
      <c r="B60">
        <v>30</v>
      </c>
      <c r="C60">
        <v>30</v>
      </c>
      <c r="D60">
        <v>1092.3941650390625</v>
      </c>
      <c r="E60">
        <v>591.9888916015625</v>
      </c>
      <c r="F60">
        <v>309.47299194335938</v>
      </c>
      <c r="G60">
        <v>1296.4556884765625</v>
      </c>
      <c r="H60">
        <v>832.3927001953125</v>
      </c>
      <c r="I60">
        <v>720.196533203125</v>
      </c>
      <c r="J60">
        <v>1782.31982421875</v>
      </c>
      <c r="K60">
        <v>699.8560791015625</v>
      </c>
      <c r="L60">
        <v>508.62646484375</v>
      </c>
      <c r="M60">
        <v>1304.7509765625</v>
      </c>
      <c r="N60">
        <v>1435.0648193359375</v>
      </c>
      <c r="O60">
        <v>1888.7354736328125</v>
      </c>
      <c r="P60">
        <v>1232.4794921875</v>
      </c>
      <c r="Q60">
        <v>1126.741455078125</v>
      </c>
      <c r="R60">
        <v>1884.7276611328125</v>
      </c>
      <c r="S60">
        <v>1644.435546875</v>
      </c>
      <c r="T60">
        <v>1162.5924072265625</v>
      </c>
      <c r="U60">
        <v>426.22964477539062</v>
      </c>
      <c r="V60">
        <v>1218.0067138671875</v>
      </c>
      <c r="W60">
        <v>2352.7119140625</v>
      </c>
    </row>
    <row r="61" spans="2:23" x14ac:dyDescent="0.2">
      <c r="B61">
        <v>31</v>
      </c>
      <c r="C61">
        <v>28</v>
      </c>
      <c r="D61">
        <v>328.52835083007812</v>
      </c>
      <c r="E61">
        <v>1440.3887939453125</v>
      </c>
      <c r="F61">
        <v>1548.8016357421875</v>
      </c>
      <c r="G61">
        <v>2469.401611328125</v>
      </c>
      <c r="H61">
        <v>592.849853515625</v>
      </c>
      <c r="I61">
        <v>576.27740478515625</v>
      </c>
      <c r="J61">
        <v>1035.3455810546875</v>
      </c>
      <c r="K61">
        <v>1654.5565185546875</v>
      </c>
      <c r="L61">
        <v>918.94451904296875</v>
      </c>
      <c r="M61">
        <v>1073.7274169921875</v>
      </c>
      <c r="N61">
        <v>1218.1297607421875</v>
      </c>
      <c r="O61">
        <v>1917.1873779296875</v>
      </c>
      <c r="P61">
        <v>1290.9859619140625</v>
      </c>
      <c r="Q61">
        <v>1729.60009765625</v>
      </c>
      <c r="R61">
        <v>2342.853271484375</v>
      </c>
      <c r="S61">
        <v>357.57095336914062</v>
      </c>
      <c r="T61">
        <v>1958.143310546875</v>
      </c>
      <c r="U61">
        <v>1374.5662841796875</v>
      </c>
      <c r="V61">
        <v>1190.5516357421875</v>
      </c>
      <c r="W61">
        <v>1149.420166015625</v>
      </c>
    </row>
    <row r="62" spans="2:23" x14ac:dyDescent="0.2">
      <c r="B62">
        <v>31</v>
      </c>
      <c r="C62">
        <v>29</v>
      </c>
      <c r="D62">
        <v>838.27215576171875</v>
      </c>
      <c r="E62">
        <v>633.29376220703125</v>
      </c>
      <c r="F62">
        <v>1402.670166015625</v>
      </c>
      <c r="G62">
        <v>576.12933349609375</v>
      </c>
      <c r="H62">
        <v>789.7818603515625</v>
      </c>
      <c r="I62">
        <v>581.6988525390625</v>
      </c>
      <c r="J62">
        <v>1031.5645751953125</v>
      </c>
      <c r="K62">
        <v>997.7569580078125</v>
      </c>
      <c r="L62">
        <v>539.73785400390625</v>
      </c>
      <c r="M62">
        <v>527.05987548828125</v>
      </c>
      <c r="N62">
        <v>362.55087280273438</v>
      </c>
      <c r="O62">
        <v>2973.27197265625</v>
      </c>
      <c r="P62">
        <v>2168.403564453125</v>
      </c>
      <c r="Q62">
        <v>1647.0838623046875</v>
      </c>
      <c r="R62">
        <v>2998.081787109375</v>
      </c>
      <c r="S62">
        <v>1066.358154296875</v>
      </c>
      <c r="T62">
        <v>1875.1055908203125</v>
      </c>
      <c r="U62">
        <v>1299.2442626953125</v>
      </c>
      <c r="V62">
        <v>1944.845458984375</v>
      </c>
      <c r="W62">
        <v>1120.306884765625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6"/>
  <sheetViews>
    <sheetView workbookViewId="0">
      <selection activeCell="B25" sqref="B25"/>
    </sheetView>
  </sheetViews>
  <sheetFormatPr baseColWidth="10" defaultColWidth="8.83203125" defaultRowHeight="15" x14ac:dyDescent="0.2"/>
  <sheetData>
    <row r="1" spans="1:22" x14ac:dyDescent="0.2">
      <c r="C1" t="s">
        <v>27</v>
      </c>
      <c r="D1" t="s">
        <v>3</v>
      </c>
      <c r="E1" t="s">
        <v>3</v>
      </c>
      <c r="F1" t="s">
        <v>3</v>
      </c>
      <c r="G1" t="s">
        <v>28</v>
      </c>
      <c r="H1" t="s">
        <v>3</v>
      </c>
      <c r="I1" t="s">
        <v>3</v>
      </c>
      <c r="J1" t="s">
        <v>3</v>
      </c>
      <c r="K1" t="s">
        <v>29</v>
      </c>
      <c r="L1" t="s">
        <v>3</v>
      </c>
      <c r="M1" t="s">
        <v>3</v>
      </c>
      <c r="N1" t="s">
        <v>3</v>
      </c>
      <c r="S1" t="s">
        <v>34</v>
      </c>
      <c r="T1" s="1" t="s">
        <v>35</v>
      </c>
      <c r="U1" s="1" t="s">
        <v>36</v>
      </c>
      <c r="V1" s="1" t="s">
        <v>37</v>
      </c>
    </row>
    <row r="2" spans="1:22" x14ac:dyDescent="0.2">
      <c r="A2" t="s">
        <v>30</v>
      </c>
      <c r="B2" t="s">
        <v>31</v>
      </c>
      <c r="C2" t="s">
        <v>32</v>
      </c>
      <c r="D2" t="s">
        <v>40</v>
      </c>
      <c r="E2" t="s">
        <v>3</v>
      </c>
      <c r="F2" t="s">
        <v>31</v>
      </c>
      <c r="G2" t="s">
        <v>32</v>
      </c>
      <c r="H2" t="s">
        <v>40</v>
      </c>
      <c r="I2" t="s">
        <v>3</v>
      </c>
      <c r="J2" t="s">
        <v>31</v>
      </c>
      <c r="K2" t="s">
        <v>32</v>
      </c>
      <c r="L2" t="s">
        <v>33</v>
      </c>
      <c r="M2" t="s">
        <v>3</v>
      </c>
      <c r="N2" t="s">
        <v>31</v>
      </c>
      <c r="O2" t="s">
        <v>32</v>
      </c>
      <c r="P2" t="s">
        <v>33</v>
      </c>
      <c r="S2">
        <v>0</v>
      </c>
      <c r="T2" s="1" t="s">
        <v>38</v>
      </c>
      <c r="U2" s="2" t="s">
        <v>39</v>
      </c>
      <c r="V2" s="2"/>
    </row>
    <row r="3" spans="1:22" x14ac:dyDescent="0.2">
      <c r="A3">
        <v>6</v>
      </c>
      <c r="B3">
        <v>1167.5070299421038</v>
      </c>
      <c r="C3">
        <v>1529.0806083679199</v>
      </c>
      <c r="D3">
        <f>C3/V3</f>
        <v>21920.268131338777</v>
      </c>
      <c r="F3">
        <v>1009.0168193470348</v>
      </c>
      <c r="G3">
        <v>1357.1223477450285</v>
      </c>
      <c r="H3">
        <f>G3/V3</f>
        <v>19455.145521304705</v>
      </c>
      <c r="J3">
        <v>1461.7489166259766</v>
      </c>
      <c r="K3">
        <v>750.04184799194331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1172.3372432163783</v>
      </c>
      <c r="C4">
        <v>1986.4759695870537</v>
      </c>
      <c r="D4">
        <f t="shared" ref="D4:D22" si="1">C4/V4</f>
        <v>22847.912009779629</v>
      </c>
      <c r="F4">
        <v>1230.3145002885299</v>
      </c>
      <c r="G4">
        <v>2472.4478149414062</v>
      </c>
      <c r="H4">
        <f t="shared" ref="H4:H22" si="2">G4/V4</f>
        <v>28437.429392260048</v>
      </c>
      <c r="J4">
        <v>1034.5008895874023</v>
      </c>
      <c r="K4">
        <v>1100.4350036621095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992.68499101911277</v>
      </c>
      <c r="C5">
        <v>2693.1815185546875</v>
      </c>
      <c r="D5">
        <f t="shared" si="1"/>
        <v>25926.628456582624</v>
      </c>
      <c r="F5">
        <v>1143.53564453125</v>
      </c>
      <c r="G5">
        <v>2762.0455821644177</v>
      </c>
      <c r="H5">
        <f t="shared" si="2"/>
        <v>26589.566687414575</v>
      </c>
      <c r="J5">
        <v>1636.8445007324219</v>
      </c>
      <c r="K5">
        <v>1221.7000045776367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15628.158499581474</v>
      </c>
      <c r="C6">
        <v>3250.5941946847097</v>
      </c>
      <c r="D6">
        <f t="shared" si="1"/>
        <v>26987.889249035354</v>
      </c>
      <c r="F6">
        <v>16624.0439453125</v>
      </c>
      <c r="G6">
        <v>2784.8024735884233</v>
      </c>
      <c r="H6">
        <f t="shared" si="2"/>
        <v>23120.677708874635</v>
      </c>
      <c r="J6">
        <v>1257.9182281494141</v>
      </c>
      <c r="K6">
        <v>1237.1513885498048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11096.623971121651</v>
      </c>
      <c r="C7">
        <v>3796.2303815569198</v>
      </c>
      <c r="D7">
        <f t="shared" si="1"/>
        <v>27806.55468838329</v>
      </c>
      <c r="F7">
        <v>12279.669655539772</v>
      </c>
      <c r="G7">
        <v>2420.8852982954545</v>
      </c>
      <c r="H7">
        <f t="shared" si="2"/>
        <v>17732.453691007984</v>
      </c>
      <c r="J7">
        <v>1633.676025390625</v>
      </c>
      <c r="K7">
        <v>807.32435607910156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10378.685703822544</v>
      </c>
      <c r="C8">
        <v>2619.8738577706472</v>
      </c>
      <c r="D8">
        <f t="shared" si="1"/>
        <v>17240.310762272071</v>
      </c>
      <c r="F8">
        <v>10225.389781605114</v>
      </c>
      <c r="G8">
        <v>2142.750155362216</v>
      </c>
      <c r="H8">
        <f t="shared" si="2"/>
        <v>14100.556198452423</v>
      </c>
      <c r="J8">
        <v>1191.0801284790039</v>
      </c>
      <c r="K8">
        <v>1029.9886978149414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8792.0934012276794</v>
      </c>
      <c r="C9">
        <v>1780.3776092529297</v>
      </c>
      <c r="D9">
        <f t="shared" si="1"/>
        <v>10686.097111982102</v>
      </c>
      <c r="F9">
        <v>9214.303355823864</v>
      </c>
      <c r="G9">
        <v>2172.9696544300427</v>
      </c>
      <c r="H9">
        <f t="shared" si="2"/>
        <v>13042.494259615682</v>
      </c>
      <c r="J9">
        <v>1119.9629074096679</v>
      </c>
      <c r="K9">
        <v>1361.7828166961669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7873.3721226283478</v>
      </c>
      <c r="C10">
        <v>1713.3322906494141</v>
      </c>
      <c r="D10">
        <f t="shared" si="1"/>
        <v>8721.445144804904</v>
      </c>
      <c r="F10">
        <v>5878.067848899148</v>
      </c>
      <c r="G10">
        <v>778.47314730557525</v>
      </c>
      <c r="H10">
        <f t="shared" si="2"/>
        <v>3962.6935697078193</v>
      </c>
      <c r="J10">
        <v>888.69842529296875</v>
      </c>
      <c r="K10">
        <v>1204.4978927612306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6509.2224993024556</v>
      </c>
      <c r="C11">
        <v>2332.1327950613841</v>
      </c>
      <c r="D11">
        <f t="shared" si="1"/>
        <v>10430.36410768532</v>
      </c>
      <c r="F11">
        <v>4864.883966619318</v>
      </c>
      <c r="G11">
        <v>646.36935078014028</v>
      </c>
      <c r="H11">
        <f t="shared" si="2"/>
        <v>2890.8592559402628</v>
      </c>
      <c r="J11">
        <v>1007.2045700073243</v>
      </c>
      <c r="K11">
        <v>985.46277923583989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4328.2746407645091</v>
      </c>
      <c r="C12">
        <v>1417.7836608886719</v>
      </c>
      <c r="D12">
        <f t="shared" si="1"/>
        <v>5735.7358623310665</v>
      </c>
      <c r="F12">
        <v>3616.0832963423295</v>
      </c>
      <c r="G12">
        <v>2025.4229070490057</v>
      </c>
      <c r="H12">
        <f t="shared" si="2"/>
        <v>8193.9798890516668</v>
      </c>
      <c r="J12">
        <v>1532.4667449951171</v>
      </c>
      <c r="K12">
        <v>1012.4462371826172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3276.3836669921875</v>
      </c>
      <c r="C13">
        <v>852.99989972795754</v>
      </c>
      <c r="D13">
        <f t="shared" si="1"/>
        <v>3039.3637317060461</v>
      </c>
      <c r="F13">
        <v>3337.9828546697445</v>
      </c>
      <c r="G13">
        <v>1353.5002996271307</v>
      </c>
      <c r="H13">
        <f t="shared" si="2"/>
        <v>4822.7200529003021</v>
      </c>
      <c r="J13">
        <v>781.38104858398435</v>
      </c>
      <c r="K13">
        <v>1310.4424850463868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2682.1969342912948</v>
      </c>
      <c r="C14">
        <v>1316.4051775251116</v>
      </c>
      <c r="D14">
        <f t="shared" si="1"/>
        <v>4506.7759581150676</v>
      </c>
      <c r="F14">
        <v>2421.202226118608</v>
      </c>
      <c r="G14">
        <v>1391.7741421786222</v>
      </c>
      <c r="H14">
        <f t="shared" si="2"/>
        <v>4764.805206015064</v>
      </c>
      <c r="J14">
        <v>1152.8576339721681</v>
      </c>
      <c r="K14">
        <v>1557.9195571899413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2208.6383100237167</v>
      </c>
      <c r="C15">
        <v>1629.7690952845983</v>
      </c>
      <c r="D15">
        <f t="shared" si="1"/>
        <v>5481.5310406953595</v>
      </c>
      <c r="F15">
        <v>1749.5736083984375</v>
      </c>
      <c r="G15">
        <v>1567.6647574684837</v>
      </c>
      <c r="H15">
        <f t="shared" si="2"/>
        <v>5272.650619238223</v>
      </c>
      <c r="J15">
        <v>1049.2095184326172</v>
      </c>
      <c r="K15">
        <v>1498.3015991210937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1811.042484828404</v>
      </c>
      <c r="C16">
        <v>1790.9125497000557</v>
      </c>
      <c r="D16">
        <f t="shared" si="1"/>
        <v>6049.9787453393046</v>
      </c>
      <c r="F16">
        <v>1616.6565218838778</v>
      </c>
      <c r="G16">
        <v>933.34687111594462</v>
      </c>
      <c r="H16">
        <f t="shared" si="2"/>
        <v>3152.9896494533637</v>
      </c>
      <c r="J16">
        <v>1556.2892852783202</v>
      </c>
      <c r="K16">
        <v>1440.7593322753905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2012.7858537946429</v>
      </c>
      <c r="C17">
        <v>1323.594739641462</v>
      </c>
      <c r="D17">
        <f t="shared" si="1"/>
        <v>4441.1736923953731</v>
      </c>
      <c r="F17">
        <v>1104.2335676713424</v>
      </c>
      <c r="G17">
        <v>1080.277743252841</v>
      </c>
      <c r="H17">
        <f t="shared" si="2"/>
        <v>3624.7508018310591</v>
      </c>
      <c r="J17">
        <v>819.46583023071287</v>
      </c>
      <c r="K17">
        <v>1812.1408752441407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1017.9292362758091</v>
      </c>
      <c r="C18">
        <v>1807.8176280430384</v>
      </c>
      <c r="D18">
        <f t="shared" si="1"/>
        <v>6262.2783999909225</v>
      </c>
      <c r="F18">
        <v>1016.9830738414418</v>
      </c>
      <c r="G18">
        <v>1922.8684414950285</v>
      </c>
      <c r="H18">
        <f t="shared" si="2"/>
        <v>6660.8142991909435</v>
      </c>
      <c r="J18">
        <v>1527.3608947753905</v>
      </c>
      <c r="K18">
        <v>990.20146751403809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1920.6255514962334</v>
      </c>
      <c r="C19">
        <v>1428.7669917515345</v>
      </c>
      <c r="D19">
        <f t="shared" si="1"/>
        <v>5318.0357439865684</v>
      </c>
      <c r="F19">
        <v>968.8895457874645</v>
      </c>
      <c r="G19">
        <v>968.934384432706</v>
      </c>
      <c r="H19">
        <f t="shared" si="2"/>
        <v>3606.4856759280738</v>
      </c>
      <c r="J19">
        <v>1121.1294403076172</v>
      </c>
      <c r="K19">
        <v>994.12473297119141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1477.0795026506696</v>
      </c>
      <c r="C20">
        <v>1387.507922581264</v>
      </c>
      <c r="D20">
        <f t="shared" si="1"/>
        <v>5788.2826235429602</v>
      </c>
      <c r="F20">
        <v>1448.9342041015625</v>
      </c>
      <c r="G20">
        <v>1326.2730712890625</v>
      </c>
      <c r="H20">
        <f t="shared" si="2"/>
        <v>5532.8284960951742</v>
      </c>
      <c r="J20">
        <v>1473.7841262817383</v>
      </c>
      <c r="K20">
        <v>1186.6440841674805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1309.4066423688616</v>
      </c>
      <c r="C21">
        <v>1257.8707624162946</v>
      </c>
      <c r="D21">
        <f t="shared" si="1"/>
        <v>6027.285599573227</v>
      </c>
      <c r="F21">
        <v>1065.9198580655184</v>
      </c>
      <c r="G21">
        <v>1468.6168601296165</v>
      </c>
      <c r="H21">
        <f t="shared" si="2"/>
        <v>7037.1086735062972</v>
      </c>
      <c r="J21">
        <v>1067.2181686401368</v>
      </c>
      <c r="K21">
        <v>1159.8838470458984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899.5181034633091</v>
      </c>
      <c r="C22">
        <v>1032.097176688058</v>
      </c>
      <c r="D22">
        <f t="shared" si="1"/>
        <v>4299.0192726154528</v>
      </c>
      <c r="F22">
        <v>1407.5298045765269</v>
      </c>
      <c r="G22">
        <v>964.42000059647989</v>
      </c>
      <c r="H22">
        <f t="shared" si="2"/>
        <v>4017.1218981186912</v>
      </c>
      <c r="J22">
        <v>1305.050454711914</v>
      </c>
      <c r="K22">
        <v>1817.3550262451172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A24" t="s">
        <v>41</v>
      </c>
      <c r="C24">
        <f>SUM(B3:B22)/SUM(D3:D22)</f>
        <v>0.37711626006652404</v>
      </c>
      <c r="G24">
        <f>SUM(F3:F22)/SUM(H3:H22)</f>
        <v>0.39910668766113716</v>
      </c>
    </row>
    <row r="26" spans="1:22" x14ac:dyDescent="0.2">
      <c r="A26" t="s">
        <v>42</v>
      </c>
      <c r="C26">
        <f>SUM(B3:B22)/MAX(D3:D22)</f>
        <v>3.1127396888536927</v>
      </c>
      <c r="G26">
        <f>SUM(F3:F22)/MAX(H3:H22)</f>
        <v>2.8913729488433462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26"/>
  <sheetViews>
    <sheetView tabSelected="1" workbookViewId="0">
      <selection activeCell="P12" sqref="P12"/>
    </sheetView>
  </sheetViews>
  <sheetFormatPr baseColWidth="10" defaultColWidth="8.83203125" defaultRowHeight="15" x14ac:dyDescent="0.2"/>
  <sheetData>
    <row r="1" spans="1:22" x14ac:dyDescent="0.2">
      <c r="C1" t="s">
        <v>27</v>
      </c>
      <c r="D1" t="s">
        <v>3</v>
      </c>
      <c r="E1" t="s">
        <v>3</v>
      </c>
      <c r="F1" t="s">
        <v>3</v>
      </c>
      <c r="G1" t="s">
        <v>28</v>
      </c>
      <c r="H1" t="s">
        <v>3</v>
      </c>
      <c r="I1" t="s">
        <v>3</v>
      </c>
      <c r="J1" t="s">
        <v>3</v>
      </c>
      <c r="K1" t="s">
        <v>29</v>
      </c>
      <c r="L1" t="s">
        <v>3</v>
      </c>
      <c r="M1" t="s">
        <v>3</v>
      </c>
      <c r="N1" t="s">
        <v>3</v>
      </c>
      <c r="S1" t="s">
        <v>34</v>
      </c>
      <c r="T1" s="1" t="s">
        <v>35</v>
      </c>
      <c r="U1" s="1" t="s">
        <v>36</v>
      </c>
      <c r="V1" s="1" t="s">
        <v>37</v>
      </c>
    </row>
    <row r="2" spans="1:22" x14ac:dyDescent="0.2">
      <c r="A2" t="s">
        <v>30</v>
      </c>
      <c r="B2" t="s">
        <v>31</v>
      </c>
      <c r="C2" t="s">
        <v>32</v>
      </c>
      <c r="D2" t="s">
        <v>40</v>
      </c>
      <c r="E2" t="s">
        <v>3</v>
      </c>
      <c r="F2" t="s">
        <v>31</v>
      </c>
      <c r="G2" t="s">
        <v>32</v>
      </c>
      <c r="H2" t="s">
        <v>40</v>
      </c>
      <c r="I2" t="s">
        <v>3</v>
      </c>
      <c r="J2" t="s">
        <v>31</v>
      </c>
      <c r="K2" t="s">
        <v>32</v>
      </c>
      <c r="L2" t="s">
        <v>33</v>
      </c>
      <c r="M2" t="s">
        <v>3</v>
      </c>
      <c r="N2" t="s">
        <v>31</v>
      </c>
      <c r="O2" t="s">
        <v>32</v>
      </c>
      <c r="P2" t="s">
        <v>33</v>
      </c>
      <c r="S2">
        <v>0</v>
      </c>
      <c r="T2" s="1" t="s">
        <v>38</v>
      </c>
      <c r="U2" s="2" t="s">
        <v>39</v>
      </c>
      <c r="V2" s="2"/>
    </row>
    <row r="3" spans="1:22" x14ac:dyDescent="0.2">
      <c r="A3">
        <v>6</v>
      </c>
      <c r="B3">
        <v>1167.5070299421038</v>
      </c>
      <c r="C3">
        <v>1529.0806083679199</v>
      </c>
      <c r="D3">
        <f>C3/V3</f>
        <v>21920.268131338777</v>
      </c>
      <c r="F3">
        <v>1009.0168193470348</v>
      </c>
      <c r="G3">
        <v>1357.1223477450285</v>
      </c>
      <c r="H3">
        <f>G3/V3</f>
        <v>19455.145521304705</v>
      </c>
      <c r="J3">
        <v>1461.7489166259766</v>
      </c>
      <c r="K3">
        <v>750.04184799194331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1172.3372432163783</v>
      </c>
      <c r="C4">
        <v>1986.4759695870537</v>
      </c>
      <c r="D4">
        <f t="shared" ref="D4:D22" si="1">C4/V4</f>
        <v>22847.912009779629</v>
      </c>
      <c r="F4">
        <v>1230.3145002885299</v>
      </c>
      <c r="G4">
        <v>2472.4478149414062</v>
      </c>
      <c r="H4">
        <f t="shared" ref="H4:H22" si="2">G4/V4</f>
        <v>28437.429392260048</v>
      </c>
      <c r="J4">
        <v>1034.5008895874023</v>
      </c>
      <c r="K4">
        <v>1100.4350036621095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992.68499101911277</v>
      </c>
      <c r="C5">
        <v>2693.1815185546875</v>
      </c>
      <c r="D5">
        <f t="shared" si="1"/>
        <v>25926.628456582624</v>
      </c>
      <c r="F5">
        <v>1143.53564453125</v>
      </c>
      <c r="G5">
        <v>2762.0455821644177</v>
      </c>
      <c r="H5">
        <f t="shared" si="2"/>
        <v>26589.566687414575</v>
      </c>
      <c r="J5">
        <v>1636.8445007324219</v>
      </c>
      <c r="K5">
        <v>1221.7000045776367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21702.0732421875</v>
      </c>
      <c r="C6">
        <v>3993.4901733398438</v>
      </c>
      <c r="D6">
        <f t="shared" si="1"/>
        <v>33155.744476329623</v>
      </c>
      <c r="F6">
        <v>16624.0439453125</v>
      </c>
      <c r="G6">
        <v>2784.8024735884233</v>
      </c>
      <c r="H6">
        <f t="shared" si="2"/>
        <v>23120.677708874635</v>
      </c>
      <c r="J6">
        <v>1257.9182281494141</v>
      </c>
      <c r="K6">
        <v>1237.1513885498048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14876.974853515625</v>
      </c>
      <c r="C7">
        <v>4881.2091064453125</v>
      </c>
      <c r="D7">
        <f t="shared" si="1"/>
        <v>35753.78581426882</v>
      </c>
      <c r="F7">
        <v>12279.669655539772</v>
      </c>
      <c r="G7">
        <v>2420.8852982954545</v>
      </c>
      <c r="H7">
        <f t="shared" si="2"/>
        <v>17732.453691007984</v>
      </c>
      <c r="J7">
        <v>1633.676025390625</v>
      </c>
      <c r="K7">
        <v>807.32435607910156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13607.514404296875</v>
      </c>
      <c r="C8">
        <v>2448.0518188476562</v>
      </c>
      <c r="D8">
        <f t="shared" si="1"/>
        <v>16109.620695628832</v>
      </c>
      <c r="F8">
        <v>10225.389781605114</v>
      </c>
      <c r="G8">
        <v>2142.750155362216</v>
      </c>
      <c r="H8">
        <f t="shared" si="2"/>
        <v>14100.556198452423</v>
      </c>
      <c r="J8">
        <v>1191.0801284790039</v>
      </c>
      <c r="K8">
        <v>1029.9886978149414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11103.470458984375</v>
      </c>
      <c r="C9">
        <v>1906.4165649414062</v>
      </c>
      <c r="D9">
        <f t="shared" si="1"/>
        <v>11442.602087881587</v>
      </c>
      <c r="F9">
        <v>9214.303355823864</v>
      </c>
      <c r="G9">
        <v>2172.9696544300427</v>
      </c>
      <c r="H9">
        <f t="shared" si="2"/>
        <v>13042.494259615682</v>
      </c>
      <c r="J9">
        <v>1119.9629074096679</v>
      </c>
      <c r="K9">
        <v>1361.7828166961669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9972.83251953125</v>
      </c>
      <c r="C10">
        <v>2484.2195816040039</v>
      </c>
      <c r="D10">
        <f t="shared" si="1"/>
        <v>12645.524120949898</v>
      </c>
      <c r="F10">
        <v>5878.067848899148</v>
      </c>
      <c r="G10">
        <v>778.47314730557525</v>
      </c>
      <c r="H10">
        <f t="shared" si="2"/>
        <v>3962.6935697078193</v>
      </c>
      <c r="J10">
        <v>888.69842529296875</v>
      </c>
      <c r="K10">
        <v>1204.4978927612306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8453.251708984375</v>
      </c>
      <c r="C11">
        <v>2262.280029296875</v>
      </c>
      <c r="D11">
        <f t="shared" si="1"/>
        <v>10117.950602590081</v>
      </c>
      <c r="F11">
        <v>4864.883966619318</v>
      </c>
      <c r="G11">
        <v>646.36935078014028</v>
      </c>
      <c r="H11">
        <f t="shared" si="2"/>
        <v>2890.8592559402628</v>
      </c>
      <c r="J11">
        <v>1007.2045700073243</v>
      </c>
      <c r="K11">
        <v>985.46277923583989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5397.7509765625</v>
      </c>
      <c r="C12">
        <v>1384.8774566650391</v>
      </c>
      <c r="D12">
        <f t="shared" si="1"/>
        <v>5602.611676416569</v>
      </c>
      <c r="F12">
        <v>3616.0832963423295</v>
      </c>
      <c r="G12">
        <v>2025.4229070490057</v>
      </c>
      <c r="H12">
        <f t="shared" si="2"/>
        <v>8193.9798890516668</v>
      </c>
      <c r="J12">
        <v>1532.4667449951171</v>
      </c>
      <c r="K12">
        <v>1012.4462371826172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3558.4909057617188</v>
      </c>
      <c r="C13">
        <v>804.64639282226562</v>
      </c>
      <c r="D13">
        <f t="shared" si="1"/>
        <v>2867.073095755411</v>
      </c>
      <c r="F13">
        <v>3337.9828546697445</v>
      </c>
      <c r="G13">
        <v>1353.5002996271307</v>
      </c>
      <c r="H13">
        <f t="shared" si="2"/>
        <v>4822.7200529003021</v>
      </c>
      <c r="J13">
        <v>781.38104858398435</v>
      </c>
      <c r="K13">
        <v>1310.4424850463868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3660.5783081054688</v>
      </c>
      <c r="C14">
        <v>1557.3223419189453</v>
      </c>
      <c r="D14">
        <f t="shared" si="1"/>
        <v>5331.5673695471105</v>
      </c>
      <c r="F14">
        <v>2421.202226118608</v>
      </c>
      <c r="G14">
        <v>1391.7741421786222</v>
      </c>
      <c r="H14">
        <f t="shared" si="2"/>
        <v>4764.805206015064</v>
      </c>
      <c r="J14">
        <v>1152.8576339721681</v>
      </c>
      <c r="K14">
        <v>1557.9195571899413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3086.7496337890625</v>
      </c>
      <c r="C15">
        <v>1555.5962371826172</v>
      </c>
      <c r="D15">
        <f t="shared" si="1"/>
        <v>5232.0596123565483</v>
      </c>
      <c r="F15">
        <v>1749.5736083984375</v>
      </c>
      <c r="G15">
        <v>1567.6647574684837</v>
      </c>
      <c r="H15">
        <f t="shared" si="2"/>
        <v>5272.650619238223</v>
      </c>
      <c r="J15">
        <v>1049.2095184326172</v>
      </c>
      <c r="K15">
        <v>1498.3015991210937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1901.14453125</v>
      </c>
      <c r="C16">
        <v>1549.9816284179688</v>
      </c>
      <c r="D16">
        <f t="shared" si="1"/>
        <v>5236.0769425428653</v>
      </c>
      <c r="F16">
        <v>1616.6565218838778</v>
      </c>
      <c r="G16">
        <v>933.34687111594462</v>
      </c>
      <c r="H16">
        <f t="shared" si="2"/>
        <v>3152.9896494533637</v>
      </c>
      <c r="J16">
        <v>1556.2892852783202</v>
      </c>
      <c r="K16">
        <v>1440.7593322753905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1785.2312927246094</v>
      </c>
      <c r="C17">
        <v>1419.4527893066406</v>
      </c>
      <c r="D17">
        <f t="shared" si="1"/>
        <v>4762.8146264569887</v>
      </c>
      <c r="F17">
        <v>1104.2335676713424</v>
      </c>
      <c r="G17">
        <v>1080.277743252841</v>
      </c>
      <c r="H17">
        <f t="shared" si="2"/>
        <v>3624.7508018310591</v>
      </c>
      <c r="J17">
        <v>819.46583023071287</v>
      </c>
      <c r="K17">
        <v>1812.1408752441407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1085.9381256103516</v>
      </c>
      <c r="C18">
        <v>1476.1957244873047</v>
      </c>
      <c r="D18">
        <f t="shared" si="1"/>
        <v>5113.5404679192125</v>
      </c>
      <c r="F18">
        <v>1016.9830738414418</v>
      </c>
      <c r="G18">
        <v>1922.8684414950285</v>
      </c>
      <c r="H18">
        <f t="shared" si="2"/>
        <v>6660.8142991909435</v>
      </c>
      <c r="J18">
        <v>1527.3608947753905</v>
      </c>
      <c r="K18">
        <v>990.20146751403809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1268.8310394287109</v>
      </c>
      <c r="C19">
        <v>1294.8518829345703</v>
      </c>
      <c r="D19">
        <f t="shared" si="1"/>
        <v>4819.5882438274148</v>
      </c>
      <c r="F19">
        <v>968.8895457874645</v>
      </c>
      <c r="G19">
        <v>968.934384432706</v>
      </c>
      <c r="H19">
        <f t="shared" si="2"/>
        <v>3606.4856759280738</v>
      </c>
      <c r="J19">
        <v>1121.1294403076172</v>
      </c>
      <c r="K19">
        <v>994.12473297119141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1925.2443237304688</v>
      </c>
      <c r="C20">
        <v>1638.970043182373</v>
      </c>
      <c r="D20">
        <f t="shared" si="1"/>
        <v>6837.31001968701</v>
      </c>
      <c r="F20">
        <v>1448.9342041015625</v>
      </c>
      <c r="G20">
        <v>1326.2730712890625</v>
      </c>
      <c r="H20">
        <f t="shared" si="2"/>
        <v>5532.8284960951742</v>
      </c>
      <c r="J20">
        <v>1473.7841262817383</v>
      </c>
      <c r="K20">
        <v>1186.6440841674805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1298.8545837402344</v>
      </c>
      <c r="C21">
        <v>1485.1384124755859</v>
      </c>
      <c r="D21">
        <f t="shared" si="1"/>
        <v>7116.2742901282863</v>
      </c>
      <c r="F21">
        <v>1065.9198580655184</v>
      </c>
      <c r="G21">
        <v>1468.6168601296165</v>
      </c>
      <c r="H21">
        <f t="shared" si="2"/>
        <v>7037.1086735062972</v>
      </c>
      <c r="J21">
        <v>1067.2181686401368</v>
      </c>
      <c r="K21">
        <v>1159.8838470458984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848.37258911132812</v>
      </c>
      <c r="C22">
        <v>882.19949340820312</v>
      </c>
      <c r="D22">
        <f t="shared" si="1"/>
        <v>3674.6468357017234</v>
      </c>
      <c r="F22">
        <v>1407.5298045765269</v>
      </c>
      <c r="G22">
        <v>964.42000059647989</v>
      </c>
      <c r="H22">
        <f t="shared" si="2"/>
        <v>4017.1218981186912</v>
      </c>
      <c r="J22">
        <v>1305.050454711914</v>
      </c>
      <c r="K22">
        <v>1817.3550262451172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A24" t="s">
        <v>41</v>
      </c>
      <c r="C24">
        <f>SUM(B3:B22)/SUM(D3:D22)</f>
        <v>0.44162201577875265</v>
      </c>
      <c r="G24">
        <f>SUM(F3:F22)/SUM(H3:H22)</f>
        <v>0.39910668766113716</v>
      </c>
      <c r="J24">
        <f>AVERAGE(J3:J22)</f>
        <v>1230.8923868942261</v>
      </c>
    </row>
    <row r="25" spans="1:22" x14ac:dyDescent="0.2">
      <c r="J25">
        <f>STDEV(J3:J22)</f>
        <v>271.36467669802283</v>
      </c>
    </row>
    <row r="26" spans="1:22" x14ac:dyDescent="0.2">
      <c r="A26" t="s">
        <v>42</v>
      </c>
      <c r="C26">
        <f>SUM(B3:B22)/MAX(D3:D22)</f>
        <v>3.0448756762995788</v>
      </c>
      <c r="G26">
        <f>SUM(F3:F22)/MAX(H3:H22)</f>
        <v>2.8913729488433462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lactate </vt:lpstr>
      <vt:lpstr>pyruvate</vt:lpstr>
      <vt:lpstr>Average</vt:lpstr>
      <vt:lpstr>Updated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</cp:lastModifiedBy>
  <dcterms:created xsi:type="dcterms:W3CDTF">2016-09-27T17:22:20Z</dcterms:created>
  <dcterms:modified xsi:type="dcterms:W3CDTF">2019-06-12T21:36:45Z</dcterms:modified>
</cp:coreProperties>
</file>